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pr-al-dhssspss\PHIRB\Information Analysis Directorate\HSCIMS\INEQUALITIES MONITORING SYSTEM\INEQUALITIES SUBREGIONAL ANALYSIS\Reports\2025 HSCIMS Annual Report\Website Documents\"/>
    </mc:Choice>
  </mc:AlternateContent>
  <xr:revisionPtr revIDLastSave="0" documentId="8_{AE06E300-53F5-486B-882F-5CF86E3F64AF}" xr6:coauthVersionLast="47" xr6:coauthVersionMax="47" xr10:uidLastSave="{00000000-0000-0000-0000-000000000000}"/>
  <bookViews>
    <workbookView xWindow="-108" yWindow="-108" windowWidth="30936" windowHeight="16776" tabRatio="668" xr2:uid="{00000000-000D-0000-FFFF-FFFF00000000}"/>
  </bookViews>
  <sheets>
    <sheet name="Information" sheetId="40" r:id="rId1"/>
    <sheet name="Northern Ireland" sheetId="25" r:id="rId2"/>
    <sheet name="Belfast HSCT" sheetId="3" r:id="rId3"/>
    <sheet name="Northern HSCT" sheetId="4" r:id="rId4"/>
    <sheet name="South Eastern HSCT" sheetId="5" r:id="rId5"/>
    <sheet name="Southern HSCT" sheetId="6" r:id="rId6"/>
    <sheet name="Western HSCT" sheetId="7" r:id="rId7"/>
    <sheet name="Antrim &amp; Newtownabbey" sheetId="8" r:id="rId8"/>
    <sheet name="Ards &amp; North Down" sheetId="9" r:id="rId9"/>
    <sheet name="Armagh, Banbridge &amp; Craigavon" sheetId="10" r:id="rId10"/>
    <sheet name="Belfast LGD" sheetId="11" r:id="rId11"/>
    <sheet name="Causeway Coast &amp; Glens" sheetId="12" r:id="rId12"/>
    <sheet name="Derry City &amp; Strabane" sheetId="13" r:id="rId13"/>
    <sheet name="Fermanagh &amp; Omagh" sheetId="14" r:id="rId14"/>
    <sheet name="Lisburn &amp; Castlereagh" sheetId="15" r:id="rId15"/>
    <sheet name="Mid &amp; East Antrim" sheetId="16" r:id="rId16"/>
    <sheet name="Mid Ulster" sheetId="17" r:id="rId17"/>
    <sheet name="Newry Mourne &amp; Down" sheetId="18" r:id="rId18"/>
    <sheet name="Urban Rural Analysis" sheetId="28" r:id="rId19"/>
    <sheet name="Additional indicators" sheetId="35" r:id="rId20"/>
    <sheet name="Social Gradient" sheetId="32" r:id="rId21"/>
    <sheet name="Comparison Regional Avg" sheetId="41" r:id="rId22"/>
    <sheet name="Indicator Definitions" sheetId="21" r:id="rId23"/>
    <sheet name="Technical Notes &amp; Guidance" sheetId="22" r:id="rId24"/>
  </sheets>
  <externalReferences>
    <externalReference r:id="rId25"/>
  </externalReferences>
  <definedNames>
    <definedName name="_xlnm._FilterDatabase" localSheetId="7" hidden="1">'Antrim &amp; Newtownabbey'!$A$501:$F$513</definedName>
    <definedName name="_xlnm._FilterDatabase" localSheetId="10" hidden="1">'Belfast LGD'!$A$2:$H$688</definedName>
    <definedName name="_xlnm._FilterDatabase" localSheetId="16" hidden="1">'Mid Ulster'!$A$161:$F$173</definedName>
    <definedName name="_xlnm._FilterDatabase" localSheetId="17" hidden="1">'Newry Mourne &amp; Down'!$A$2:$H$594</definedName>
    <definedName name="_xlnm._FilterDatabase" localSheetId="1" hidden="1">'Northern Ireland'!$A$219:$H$227</definedName>
    <definedName name="_xlnm._FilterDatabase" localSheetId="20" hidden="1">'Social Gradient'!$B$2:$H$146</definedName>
    <definedName name="_xlnm._FilterDatabase" localSheetId="4" hidden="1">'South Eastern HSCT'!$A$9:$F$376</definedName>
    <definedName name="_ftn1" localSheetId="22">'Indicator Definitions'!$B$117</definedName>
    <definedName name="_ftnref1" localSheetId="22">'Indicator Definitions'!$C$26</definedName>
    <definedName name="_Ref503791271" localSheetId="20">'Social Gradient'!$B$5</definedName>
    <definedName name="Areas" localSheetId="21">#REF!</definedName>
    <definedName name="Areas" localSheetId="0">#REF!</definedName>
    <definedName name="Areas" localSheetId="1">[1]Chart!$S$50:$S$65</definedName>
    <definedName name="Areas">#REF!</definedName>
    <definedName name="DEA_Indicators" localSheetId="21">#REF!</definedName>
    <definedName name="DEA_Indicators" localSheetId="0">#REF!</definedName>
    <definedName name="DEA_Indicators" localSheetId="1">#REF!</definedName>
    <definedName name="DEA_Indicators">#REF!</definedName>
    <definedName name="Gaps" localSheetId="21">#REF!</definedName>
    <definedName name="Gaps" localSheetId="0">#REF!</definedName>
    <definedName name="Gaps" localSheetId="1">#REF!</definedName>
    <definedName name="Gaps">#REF!</definedName>
    <definedName name="Indicators" localSheetId="21">#REF!</definedName>
    <definedName name="Indicators" localSheetId="0">#REF!</definedName>
    <definedName name="Indicators" localSheetId="1">#REF!</definedName>
    <definedName name="Indicators">#REF!</definedName>
    <definedName name="LGDs" localSheetId="21">#REF!</definedName>
    <definedName name="LGDs" localSheetId="0">#REF!</definedName>
    <definedName name="LGDs" localSheetId="1">#REF!</definedName>
    <definedName name="LGDs">#REF!</definedName>
    <definedName name="OnetoFive" localSheetId="21">#REF!</definedName>
    <definedName name="OnetoFive" localSheetId="0">Information!$G$1:$K$1</definedName>
    <definedName name="OnetoFive" localSheetId="1">#REF!</definedName>
    <definedName name="OnetoFive">#REF!</definedName>
    <definedName name="Positive_Change">'Northern Ireland'!$H$220</definedName>
    <definedName name="Range1" localSheetId="21">#REF!</definedName>
    <definedName name="Range1" localSheetId="0">#REF!</definedName>
    <definedName name="Range1" localSheetId="1">'Northern Ireland'!#REF!</definedName>
    <definedName name="Range1">#REF!</definedName>
    <definedName name="TwotoFiv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4" i="25" l="1"/>
  <c r="G102" i="25"/>
  <c r="C51" i="41" l="1"/>
  <c r="C50" i="41"/>
  <c r="C49" i="41"/>
  <c r="C48" i="41"/>
  <c r="C47" i="41"/>
  <c r="C46" i="41"/>
  <c r="G45" i="41"/>
  <c r="F45" i="41"/>
  <c r="E45" i="41"/>
  <c r="D45" i="41"/>
  <c r="C45" i="41"/>
  <c r="C44" i="41"/>
  <c r="C43" i="41"/>
  <c r="C42" i="41"/>
  <c r="C41" i="41"/>
  <c r="C40" i="41"/>
  <c r="C39" i="41"/>
  <c r="C38" i="41"/>
  <c r="C37" i="41"/>
  <c r="C36" i="41"/>
  <c r="C35" i="41"/>
  <c r="C34" i="41"/>
  <c r="C33" i="41"/>
  <c r="C32" i="41"/>
  <c r="C31" i="41"/>
  <c r="C30" i="41"/>
  <c r="C29" i="41"/>
  <c r="C28" i="41"/>
  <c r="C27" i="41"/>
  <c r="C26" i="41"/>
  <c r="C25" i="41"/>
  <c r="C24" i="41"/>
  <c r="C23" i="41"/>
  <c r="C22" i="41"/>
  <c r="C21" i="41"/>
  <c r="C20" i="41"/>
  <c r="C19" i="41"/>
  <c r="C18" i="41"/>
  <c r="C17" i="41"/>
  <c r="C16" i="41"/>
  <c r="G15" i="41"/>
  <c r="F15" i="41"/>
  <c r="E15" i="41"/>
  <c r="D15" i="41"/>
  <c r="C15" i="41"/>
  <c r="G137" i="25"/>
  <c r="R47" i="41" l="1"/>
  <c r="R46" i="41"/>
  <c r="R43" i="41"/>
  <c r="R45" i="41"/>
  <c r="Q47" i="41"/>
  <c r="Q46" i="41"/>
  <c r="Q45" i="41"/>
  <c r="P47" i="41"/>
  <c r="P46" i="41"/>
  <c r="P45" i="41"/>
  <c r="P43" i="41"/>
  <c r="O47" i="41"/>
  <c r="O46" i="41"/>
  <c r="O45" i="41"/>
  <c r="O43" i="41"/>
  <c r="N47" i="41"/>
  <c r="N46" i="41"/>
  <c r="N45" i="41"/>
  <c r="N43" i="41"/>
  <c r="M47" i="41"/>
  <c r="M46" i="41"/>
  <c r="M45" i="41"/>
  <c r="M43" i="41"/>
  <c r="L47" i="41"/>
  <c r="L46" i="41"/>
  <c r="L45" i="41"/>
  <c r="L43" i="41"/>
  <c r="K47" i="41"/>
  <c r="K46" i="41"/>
  <c r="K45" i="41"/>
  <c r="G562" i="11"/>
  <c r="J47" i="41"/>
  <c r="J46" i="41"/>
  <c r="J45" i="41"/>
  <c r="J43" i="41"/>
  <c r="I47" i="41"/>
  <c r="I46" i="41"/>
  <c r="I45" i="41"/>
  <c r="I43" i="41"/>
  <c r="H47" i="41"/>
  <c r="H46" i="41"/>
  <c r="G47" i="41"/>
  <c r="G46" i="41"/>
  <c r="G43" i="41"/>
  <c r="F47" i="41"/>
  <c r="F46" i="41"/>
  <c r="F43" i="41"/>
  <c r="E47" i="41"/>
  <c r="E46" i="41"/>
  <c r="E43" i="41"/>
  <c r="D47" i="41"/>
  <c r="D46" i="41"/>
  <c r="D43" i="41"/>
  <c r="H45" i="41"/>
  <c r="H43" i="41"/>
  <c r="I34" i="41"/>
  <c r="I26" i="41"/>
  <c r="I22" i="41"/>
  <c r="I21" i="41"/>
  <c r="J34" i="41"/>
  <c r="J26" i="41"/>
  <c r="J22" i="41"/>
  <c r="J21" i="41"/>
  <c r="K34" i="41"/>
  <c r="K22" i="41"/>
  <c r="K21" i="41"/>
  <c r="L34" i="41"/>
  <c r="L26" i="41"/>
  <c r="L22" i="41"/>
  <c r="L21" i="41"/>
  <c r="M34" i="41"/>
  <c r="M26" i="41"/>
  <c r="M22" i="41"/>
  <c r="M21" i="41"/>
  <c r="N34" i="41"/>
  <c r="N26" i="41"/>
  <c r="N22" i="41"/>
  <c r="N21" i="41"/>
  <c r="O34" i="41"/>
  <c r="O26" i="41"/>
  <c r="O22" i="41"/>
  <c r="O21" i="41"/>
  <c r="P34" i="41"/>
  <c r="P26" i="41"/>
  <c r="P22" i="41"/>
  <c r="P21" i="41"/>
  <c r="Q43" i="41"/>
  <c r="Q34" i="41"/>
  <c r="Q26" i="41"/>
  <c r="Q22" i="41"/>
  <c r="Q21" i="41"/>
  <c r="R34" i="41"/>
  <c r="R26" i="41"/>
  <c r="R22" i="41"/>
  <c r="R21" i="41"/>
  <c r="H34" i="41"/>
  <c r="H26" i="41"/>
  <c r="H22" i="41"/>
  <c r="H21" i="41"/>
  <c r="K25" i="41" l="1"/>
  <c r="K29" i="41"/>
  <c r="K26" i="41"/>
  <c r="G561" i="11"/>
  <c r="K43" i="41"/>
  <c r="G670" i="25"/>
  <c r="G669" i="25"/>
  <c r="G668" i="25"/>
  <c r="G659" i="25"/>
  <c r="G658" i="25"/>
  <c r="G657" i="25"/>
  <c r="G648" i="25"/>
  <c r="G647" i="25"/>
  <c r="G646" i="25"/>
  <c r="G637" i="25"/>
  <c r="G636" i="25"/>
  <c r="G635" i="25"/>
  <c r="R33" i="41"/>
  <c r="Q33" i="41"/>
  <c r="P33" i="41"/>
  <c r="O33" i="41"/>
  <c r="N33" i="41"/>
  <c r="M33" i="41"/>
  <c r="L33" i="41"/>
  <c r="K33" i="41"/>
  <c r="J33" i="41"/>
  <c r="G33" i="41"/>
  <c r="F33" i="41"/>
  <c r="E33" i="41"/>
  <c r="D33" i="41"/>
  <c r="H33" i="41"/>
  <c r="H32" i="41"/>
  <c r="G39" i="41"/>
  <c r="R51" i="41"/>
  <c r="R50" i="41"/>
  <c r="R49" i="41"/>
  <c r="R48" i="41"/>
  <c r="Q51" i="41"/>
  <c r="Q50" i="41"/>
  <c r="Q49" i="41"/>
  <c r="Q48" i="41"/>
  <c r="P51" i="41"/>
  <c r="P50" i="41"/>
  <c r="P49" i="41"/>
  <c r="P48" i="41"/>
  <c r="O51" i="41"/>
  <c r="O50" i="41"/>
  <c r="O49" i="41"/>
  <c r="O48" i="41"/>
  <c r="N51" i="41"/>
  <c r="N50" i="41"/>
  <c r="N49" i="41"/>
  <c r="N48" i="41"/>
  <c r="M51" i="41"/>
  <c r="M50" i="41"/>
  <c r="M49" i="41"/>
  <c r="M48" i="41"/>
  <c r="L51" i="41"/>
  <c r="L50" i="41"/>
  <c r="L49" i="41"/>
  <c r="L48" i="41"/>
  <c r="K51" i="41"/>
  <c r="K50" i="41"/>
  <c r="K49" i="41"/>
  <c r="K48" i="41"/>
  <c r="J51" i="41"/>
  <c r="J50" i="41"/>
  <c r="J49" i="41"/>
  <c r="J48" i="41"/>
  <c r="I51" i="41"/>
  <c r="I50" i="41"/>
  <c r="I49" i="41"/>
  <c r="I48" i="41"/>
  <c r="H51" i="41"/>
  <c r="H50" i="41"/>
  <c r="H49" i="41"/>
  <c r="H48" i="41"/>
  <c r="G51" i="41"/>
  <c r="G50" i="41"/>
  <c r="G49" i="41"/>
  <c r="G48" i="41"/>
  <c r="F51" i="41"/>
  <c r="F50" i="41"/>
  <c r="F49" i="41"/>
  <c r="F48" i="41"/>
  <c r="E51" i="41"/>
  <c r="E50" i="41"/>
  <c r="E49" i="41"/>
  <c r="E48" i="41"/>
  <c r="G32" i="41"/>
  <c r="F32" i="41"/>
  <c r="E32" i="41"/>
  <c r="R31" i="41"/>
  <c r="R30" i="41"/>
  <c r="R29" i="41"/>
  <c r="R28" i="41"/>
  <c r="R27" i="41"/>
  <c r="Q31" i="41"/>
  <c r="Q30" i="41"/>
  <c r="Q29" i="41"/>
  <c r="Q28" i="41"/>
  <c r="Q27" i="41"/>
  <c r="P31" i="41"/>
  <c r="P30" i="41"/>
  <c r="P29" i="41"/>
  <c r="P28" i="41"/>
  <c r="P27" i="41"/>
  <c r="O31" i="41"/>
  <c r="O30" i="41"/>
  <c r="O29" i="41"/>
  <c r="O28" i="41"/>
  <c r="O27" i="41"/>
  <c r="N31" i="41"/>
  <c r="N30" i="41"/>
  <c r="N29" i="41"/>
  <c r="N28" i="41"/>
  <c r="N27" i="41"/>
  <c r="M31" i="41"/>
  <c r="M30" i="41"/>
  <c r="M29" i="41"/>
  <c r="M28" i="41"/>
  <c r="M27" i="41"/>
  <c r="L31" i="41"/>
  <c r="L30" i="41"/>
  <c r="L29" i="41"/>
  <c r="L28" i="41"/>
  <c r="L27" i="41"/>
  <c r="K31" i="41"/>
  <c r="K30" i="41"/>
  <c r="K28" i="41"/>
  <c r="K27" i="41"/>
  <c r="J31" i="41"/>
  <c r="J30" i="41"/>
  <c r="J29" i="41"/>
  <c r="J28" i="41"/>
  <c r="J27" i="41"/>
  <c r="I31" i="41"/>
  <c r="I30" i="41"/>
  <c r="I29" i="41"/>
  <c r="I28" i="41"/>
  <c r="I27" i="41"/>
  <c r="H31" i="41"/>
  <c r="H30" i="41"/>
  <c r="H29" i="41"/>
  <c r="H28" i="41"/>
  <c r="H27" i="41"/>
  <c r="G31" i="41"/>
  <c r="G30" i="41"/>
  <c r="G29" i="41"/>
  <c r="G28" i="41"/>
  <c r="G27" i="41"/>
  <c r="F31" i="41"/>
  <c r="F30" i="41"/>
  <c r="F29" i="41"/>
  <c r="F28" i="41"/>
  <c r="F27" i="41"/>
  <c r="E31" i="41"/>
  <c r="E30" i="41"/>
  <c r="E29" i="41"/>
  <c r="E28" i="41"/>
  <c r="E27" i="41"/>
  <c r="R38" i="41"/>
  <c r="R25" i="41"/>
  <c r="Q38" i="41"/>
  <c r="Q25" i="41"/>
  <c r="P38" i="41"/>
  <c r="P25" i="41"/>
  <c r="O38" i="41"/>
  <c r="O25" i="41"/>
  <c r="N38" i="41"/>
  <c r="N25" i="41"/>
  <c r="M38" i="41"/>
  <c r="M25" i="41"/>
  <c r="L38" i="41"/>
  <c r="L25" i="41"/>
  <c r="K38" i="41"/>
  <c r="J38" i="41"/>
  <c r="J25" i="41"/>
  <c r="I38" i="41"/>
  <c r="I25" i="41"/>
  <c r="H38" i="41"/>
  <c r="H25" i="41"/>
  <c r="G38" i="41"/>
  <c r="G25" i="41"/>
  <c r="F38" i="41"/>
  <c r="F25" i="41"/>
  <c r="E38" i="41"/>
  <c r="E25" i="41"/>
  <c r="G34" i="41"/>
  <c r="G26" i="41"/>
  <c r="G22" i="41"/>
  <c r="G21" i="41"/>
  <c r="F34" i="41"/>
  <c r="F26" i="41"/>
  <c r="F22" i="41"/>
  <c r="F21" i="41"/>
  <c r="E34" i="41"/>
  <c r="E26" i="41"/>
  <c r="E22" i="41"/>
  <c r="E21" i="41"/>
  <c r="R40" i="41"/>
  <c r="R35" i="41"/>
  <c r="R24" i="41"/>
  <c r="R23" i="41"/>
  <c r="R20" i="41"/>
  <c r="R19" i="41"/>
  <c r="Q40" i="41"/>
  <c r="Q35" i="41"/>
  <c r="Q24" i="41"/>
  <c r="Q23" i="41"/>
  <c r="Q20" i="41"/>
  <c r="Q19" i="41"/>
  <c r="P40" i="41"/>
  <c r="P35" i="41"/>
  <c r="P24" i="41"/>
  <c r="P23" i="41"/>
  <c r="P20" i="41"/>
  <c r="P19" i="41"/>
  <c r="O40" i="41"/>
  <c r="O35" i="41"/>
  <c r="O24" i="41"/>
  <c r="O23" i="41"/>
  <c r="O20" i="41"/>
  <c r="O19" i="41"/>
  <c r="N40" i="41"/>
  <c r="N35" i="41"/>
  <c r="N24" i="41"/>
  <c r="N23" i="41"/>
  <c r="N20" i="41"/>
  <c r="N19" i="41"/>
  <c r="M40" i="41"/>
  <c r="M35" i="41"/>
  <c r="M24" i="41"/>
  <c r="M23" i="41"/>
  <c r="M20" i="41"/>
  <c r="M19" i="41"/>
  <c r="L40" i="41"/>
  <c r="L35" i="41"/>
  <c r="L24" i="41"/>
  <c r="L23" i="41"/>
  <c r="L20" i="41"/>
  <c r="L19" i="41"/>
  <c r="K40" i="41"/>
  <c r="K35" i="41"/>
  <c r="K24" i="41"/>
  <c r="K23" i="41"/>
  <c r="K20" i="41"/>
  <c r="K19" i="41"/>
  <c r="J40" i="41"/>
  <c r="J35" i="41"/>
  <c r="J24" i="41"/>
  <c r="J23" i="41"/>
  <c r="J20" i="41"/>
  <c r="J19" i="41"/>
  <c r="I40" i="41"/>
  <c r="I35" i="41"/>
  <c r="I24" i="41"/>
  <c r="I23" i="41"/>
  <c r="I20" i="41"/>
  <c r="I19" i="41"/>
  <c r="H40" i="41"/>
  <c r="H35" i="41"/>
  <c r="H24" i="41"/>
  <c r="H23" i="41"/>
  <c r="H20" i="41"/>
  <c r="H19" i="41"/>
  <c r="G40" i="41"/>
  <c r="G35" i="41"/>
  <c r="G24" i="41"/>
  <c r="G23" i="41"/>
  <c r="G20" i="41"/>
  <c r="G19" i="41"/>
  <c r="F40" i="41"/>
  <c r="F35" i="41"/>
  <c r="F24" i="41"/>
  <c r="F23" i="41"/>
  <c r="F20" i="41"/>
  <c r="F19" i="41"/>
  <c r="E40" i="41"/>
  <c r="E35" i="41"/>
  <c r="E24" i="41"/>
  <c r="E23" i="41"/>
  <c r="E20" i="41"/>
  <c r="E19" i="41"/>
  <c r="R41" i="41"/>
  <c r="R39" i="41"/>
  <c r="R37" i="41"/>
  <c r="R36" i="41"/>
  <c r="R18" i="41"/>
  <c r="R17" i="41"/>
  <c r="R15" i="41"/>
  <c r="R14" i="41"/>
  <c r="R13" i="41"/>
  <c r="R12" i="41"/>
  <c r="Q41" i="41"/>
  <c r="Q39" i="41"/>
  <c r="Q37" i="41"/>
  <c r="Q36" i="41"/>
  <c r="Q18" i="41"/>
  <c r="Q17" i="41"/>
  <c r="Q15" i="41"/>
  <c r="Q14" i="41"/>
  <c r="Q13" i="41"/>
  <c r="Q12" i="41"/>
  <c r="P41" i="41"/>
  <c r="P39" i="41"/>
  <c r="P37" i="41"/>
  <c r="P36" i="41"/>
  <c r="P18" i="41"/>
  <c r="P17" i="41"/>
  <c r="P15" i="41"/>
  <c r="P14" i="41"/>
  <c r="P13" i="41"/>
  <c r="P12" i="41"/>
  <c r="O41" i="41"/>
  <c r="O39" i="41"/>
  <c r="O37" i="41"/>
  <c r="O36" i="41"/>
  <c r="O18" i="41"/>
  <c r="O17" i="41"/>
  <c r="O15" i="41"/>
  <c r="O14" i="41"/>
  <c r="O13" i="41"/>
  <c r="O12" i="41"/>
  <c r="N41" i="41"/>
  <c r="N39" i="41"/>
  <c r="N37" i="41"/>
  <c r="N36" i="41"/>
  <c r="N18" i="41"/>
  <c r="N17" i="41"/>
  <c r="N15" i="41"/>
  <c r="N14" i="41"/>
  <c r="N13" i="41"/>
  <c r="N12" i="41"/>
  <c r="M41" i="41"/>
  <c r="M39" i="41"/>
  <c r="M37" i="41"/>
  <c r="M36" i="41"/>
  <c r="M18" i="41"/>
  <c r="M17" i="41"/>
  <c r="M15" i="41"/>
  <c r="M14" i="41"/>
  <c r="M13" i="41"/>
  <c r="M12" i="41"/>
  <c r="L41" i="41"/>
  <c r="L39" i="41"/>
  <c r="L37" i="41"/>
  <c r="L36" i="41"/>
  <c r="L18" i="41"/>
  <c r="L17" i="41"/>
  <c r="L15" i="41"/>
  <c r="L14" i="41"/>
  <c r="L13" i="41"/>
  <c r="L12" i="41"/>
  <c r="K41" i="41"/>
  <c r="K39" i="41"/>
  <c r="K37" i="41"/>
  <c r="K36" i="41"/>
  <c r="K18" i="41"/>
  <c r="K17" i="41"/>
  <c r="K15" i="41"/>
  <c r="K14" i="41"/>
  <c r="K13" i="41"/>
  <c r="K12" i="41"/>
  <c r="J41" i="41"/>
  <c r="J39" i="41"/>
  <c r="J37" i="41"/>
  <c r="J36" i="41"/>
  <c r="J18" i="41"/>
  <c r="J17" i="41"/>
  <c r="J15" i="41"/>
  <c r="J14" i="41"/>
  <c r="J13" i="41"/>
  <c r="J12" i="41"/>
  <c r="I41" i="41"/>
  <c r="I39" i="41"/>
  <c r="I37" i="41"/>
  <c r="I36" i="41"/>
  <c r="I33" i="41"/>
  <c r="I18" i="41"/>
  <c r="I17" i="41"/>
  <c r="I15" i="41"/>
  <c r="I14" i="41"/>
  <c r="I13" i="41"/>
  <c r="I12" i="41"/>
  <c r="H41" i="41"/>
  <c r="H39" i="41"/>
  <c r="H37" i="41"/>
  <c r="H36" i="41"/>
  <c r="H18" i="41"/>
  <c r="H17" i="41"/>
  <c r="H15" i="41"/>
  <c r="H14" i="41"/>
  <c r="H13" i="41"/>
  <c r="H12" i="41"/>
  <c r="G42" i="41"/>
  <c r="G41" i="41"/>
  <c r="G37" i="41"/>
  <c r="G36" i="41"/>
  <c r="G18" i="41"/>
  <c r="G17" i="41"/>
  <c r="G16" i="41"/>
  <c r="G14" i="41"/>
  <c r="G13" i="41"/>
  <c r="G12" i="41"/>
  <c r="F42" i="41"/>
  <c r="F41" i="41"/>
  <c r="F39" i="41"/>
  <c r="F37" i="41"/>
  <c r="F36" i="41"/>
  <c r="F18" i="41"/>
  <c r="F17" i="41"/>
  <c r="F16" i="41"/>
  <c r="F14" i="41"/>
  <c r="F13" i="41"/>
  <c r="F12" i="41"/>
  <c r="E42" i="41"/>
  <c r="E41" i="41"/>
  <c r="E39" i="41"/>
  <c r="E37" i="41"/>
  <c r="E36" i="41"/>
  <c r="E18" i="41"/>
  <c r="E17" i="41"/>
  <c r="E16" i="41"/>
  <c r="E14" i="41"/>
  <c r="E13" i="41"/>
  <c r="E12" i="41"/>
  <c r="R44" i="41"/>
  <c r="R11" i="41"/>
  <c r="R10" i="41"/>
  <c r="R9" i="41"/>
  <c r="R8" i="41"/>
  <c r="R7" i="41"/>
  <c r="R6" i="41"/>
  <c r="Q44" i="41"/>
  <c r="Q11" i="41"/>
  <c r="Q10" i="41"/>
  <c r="Q9" i="41"/>
  <c r="Q8" i="41"/>
  <c r="Q7" i="41"/>
  <c r="Q6" i="41"/>
  <c r="P44" i="41"/>
  <c r="P11" i="41"/>
  <c r="P10" i="41"/>
  <c r="P9" i="41"/>
  <c r="P8" i="41"/>
  <c r="P7" i="41"/>
  <c r="P6" i="41"/>
  <c r="O44" i="41"/>
  <c r="O11" i="41"/>
  <c r="O10" i="41"/>
  <c r="O9" i="41"/>
  <c r="O8" i="41"/>
  <c r="O7" i="41"/>
  <c r="O6" i="41"/>
  <c r="N44" i="41"/>
  <c r="N11" i="41"/>
  <c r="N10" i="41"/>
  <c r="N9" i="41"/>
  <c r="N8" i="41"/>
  <c r="N7" i="41"/>
  <c r="N6" i="41"/>
  <c r="M44" i="41"/>
  <c r="M11" i="41"/>
  <c r="M10" i="41"/>
  <c r="M9" i="41"/>
  <c r="M8" i="41"/>
  <c r="M7" i="41"/>
  <c r="M6" i="41"/>
  <c r="L44" i="41"/>
  <c r="L11" i="41"/>
  <c r="L10" i="41"/>
  <c r="L9" i="41"/>
  <c r="L8" i="41"/>
  <c r="L7" i="41"/>
  <c r="L6" i="41"/>
  <c r="K44" i="41"/>
  <c r="K11" i="41"/>
  <c r="K10" i="41"/>
  <c r="K9" i="41"/>
  <c r="K8" i="41"/>
  <c r="K7" i="41"/>
  <c r="K6" i="41"/>
  <c r="J44" i="41"/>
  <c r="J11" i="41"/>
  <c r="J10" i="41"/>
  <c r="J9" i="41"/>
  <c r="J8" i="41"/>
  <c r="J6" i="41"/>
  <c r="J7" i="41"/>
  <c r="I7" i="41"/>
  <c r="I44" i="41"/>
  <c r="I11" i="41"/>
  <c r="I10" i="41"/>
  <c r="I9" i="41"/>
  <c r="I8" i="41"/>
  <c r="I6" i="41"/>
  <c r="H44" i="41"/>
  <c r="H11" i="41"/>
  <c r="H10" i="41"/>
  <c r="H9" i="41"/>
  <c r="H8" i="41"/>
  <c r="H7" i="41"/>
  <c r="H6" i="41"/>
  <c r="G44" i="41"/>
  <c r="G11" i="41"/>
  <c r="G10" i="41"/>
  <c r="G9" i="41"/>
  <c r="G8" i="41"/>
  <c r="G7" i="41"/>
  <c r="G6" i="41"/>
  <c r="F7" i="41"/>
  <c r="F44" i="41" l="1"/>
  <c r="F11" i="41"/>
  <c r="F10" i="41"/>
  <c r="F9" i="41"/>
  <c r="F8" i="41"/>
  <c r="F6" i="41"/>
  <c r="E44" i="41"/>
  <c r="E11" i="41"/>
  <c r="E10" i="41"/>
  <c r="E9" i="41"/>
  <c r="E8" i="41"/>
  <c r="E7" i="41"/>
  <c r="E6" i="41"/>
  <c r="R58" i="41"/>
  <c r="R57" i="41"/>
  <c r="R56" i="41"/>
  <c r="R55" i="41"/>
  <c r="R54" i="41"/>
  <c r="R53" i="41"/>
  <c r="R52" i="41"/>
  <c r="Q58" i="41"/>
  <c r="Q57" i="41"/>
  <c r="Q56" i="41"/>
  <c r="Q55" i="41"/>
  <c r="Q54" i="41"/>
  <c r="Q53" i="41"/>
  <c r="Q52" i="41"/>
  <c r="P58" i="41"/>
  <c r="P57" i="41"/>
  <c r="P56" i="41"/>
  <c r="P55" i="41"/>
  <c r="P54" i="41"/>
  <c r="P53" i="41"/>
  <c r="P52" i="41"/>
  <c r="O58" i="41"/>
  <c r="O57" i="41"/>
  <c r="O56" i="41"/>
  <c r="O55" i="41"/>
  <c r="O54" i="41"/>
  <c r="O53" i="41"/>
  <c r="O52" i="41"/>
  <c r="N58" i="41"/>
  <c r="N57" i="41"/>
  <c r="N56" i="41"/>
  <c r="N55" i="41"/>
  <c r="N54" i="41"/>
  <c r="N53" i="41"/>
  <c r="N52" i="41"/>
  <c r="M58" i="41"/>
  <c r="M57" i="41"/>
  <c r="M56" i="41"/>
  <c r="M55" i="41"/>
  <c r="M54" i="41"/>
  <c r="M53" i="41"/>
  <c r="M52" i="41"/>
  <c r="L58" i="41"/>
  <c r="L57" i="41"/>
  <c r="L56" i="41"/>
  <c r="L55" i="41"/>
  <c r="L54" i="41"/>
  <c r="L53" i="41"/>
  <c r="L52" i="41"/>
  <c r="K58" i="41"/>
  <c r="K57" i="41"/>
  <c r="K56" i="41"/>
  <c r="K55" i="41"/>
  <c r="K54" i="41"/>
  <c r="K53" i="41"/>
  <c r="K52" i="41"/>
  <c r="J58" i="41"/>
  <c r="J57" i="41"/>
  <c r="J56" i="41"/>
  <c r="J55" i="41"/>
  <c r="J54" i="41"/>
  <c r="J53" i="41"/>
  <c r="J52" i="41"/>
  <c r="I58" i="41"/>
  <c r="I57" i="41"/>
  <c r="I56" i="41"/>
  <c r="I55" i="41"/>
  <c r="I54" i="41"/>
  <c r="I53" i="41"/>
  <c r="I52" i="41"/>
  <c r="H58" i="41"/>
  <c r="H57" i="41"/>
  <c r="H56" i="41"/>
  <c r="H55" i="41"/>
  <c r="H54" i="41"/>
  <c r="H53" i="41"/>
  <c r="H52" i="41"/>
  <c r="G58" i="41"/>
  <c r="G57" i="41"/>
  <c r="G56" i="41"/>
  <c r="G55" i="41"/>
  <c r="G54" i="41"/>
  <c r="G53" i="41"/>
  <c r="F58" i="41"/>
  <c r="F57" i="41"/>
  <c r="F56" i="41"/>
  <c r="F55" i="41"/>
  <c r="F54" i="41"/>
  <c r="F53" i="41"/>
  <c r="F52" i="41"/>
  <c r="E58" i="41"/>
  <c r="E57" i="41"/>
  <c r="E56" i="41"/>
  <c r="E55" i="41"/>
  <c r="E54" i="41"/>
  <c r="E53" i="41"/>
  <c r="E52" i="41"/>
  <c r="C58" i="41"/>
  <c r="C57" i="41"/>
  <c r="C56" i="41"/>
  <c r="C55" i="41"/>
  <c r="C54" i="41"/>
  <c r="C53" i="41"/>
  <c r="C52" i="41"/>
  <c r="D58" i="41"/>
  <c r="D57" i="41"/>
  <c r="D56" i="41"/>
  <c r="D55" i="41"/>
  <c r="D54" i="41"/>
  <c r="D53" i="41"/>
  <c r="D52" i="41"/>
  <c r="D51" i="41"/>
  <c r="D50" i="41"/>
  <c r="D49" i="41"/>
  <c r="D48" i="41"/>
  <c r="D44" i="41"/>
  <c r="D40" i="41"/>
  <c r="D42" i="41"/>
  <c r="D41" i="41"/>
  <c r="D39" i="41"/>
  <c r="D38" i="41"/>
  <c r="D37" i="41"/>
  <c r="D36" i="41"/>
  <c r="D35" i="41"/>
  <c r="D34" i="41"/>
  <c r="D32" i="41"/>
  <c r="D31" i="41"/>
  <c r="D30" i="41"/>
  <c r="D29" i="41"/>
  <c r="D28" i="41"/>
  <c r="D27" i="41"/>
  <c r="D26" i="41"/>
  <c r="D25" i="41"/>
  <c r="D24" i="41"/>
  <c r="D23" i="41"/>
  <c r="D22" i="41"/>
  <c r="D21" i="41"/>
  <c r="D20" i="41"/>
  <c r="D19" i="41"/>
  <c r="D18" i="41"/>
  <c r="D17" i="41"/>
  <c r="D16" i="41"/>
  <c r="D14" i="41"/>
  <c r="D13" i="41"/>
  <c r="D12" i="41"/>
  <c r="D11" i="41"/>
  <c r="D10" i="41"/>
  <c r="D9" i="41"/>
  <c r="D8" i="41"/>
  <c r="D7" i="41"/>
  <c r="D6" i="41"/>
  <c r="C14" i="41" l="1"/>
  <c r="C13" i="41"/>
  <c r="C12" i="41"/>
  <c r="C11" i="41"/>
  <c r="C10" i="41"/>
  <c r="C9" i="41"/>
  <c r="C8" i="41"/>
  <c r="C7" i="41"/>
  <c r="C6" i="41"/>
  <c r="G377" i="25" l="1"/>
  <c r="G376" i="25"/>
  <c r="G626" i="25" l="1"/>
  <c r="G625" i="25"/>
  <c r="C128" i="32" s="1"/>
  <c r="G624" i="25"/>
  <c r="C127" i="32" s="1"/>
  <c r="G622" i="25"/>
  <c r="G621" i="25"/>
  <c r="G619" i="25"/>
  <c r="G608" i="25"/>
  <c r="W192" i="35" l="1"/>
  <c r="X192" i="35" l="1"/>
  <c r="AA192" i="35"/>
  <c r="Z192" i="35"/>
  <c r="Y192" i="35"/>
  <c r="AF9" i="35" l="1"/>
  <c r="AD9" i="35"/>
  <c r="AE9" i="35"/>
  <c r="AG9" i="35"/>
  <c r="A224" i="3" l="1"/>
  <c r="G474" i="25"/>
  <c r="G473" i="25"/>
  <c r="G471" i="25"/>
  <c r="G470" i="25"/>
  <c r="G468" i="25"/>
  <c r="G464" i="25"/>
  <c r="G463" i="25"/>
  <c r="G461" i="25"/>
  <c r="G460" i="25"/>
  <c r="G458" i="25"/>
  <c r="G454" i="25" l="1"/>
  <c r="G453" i="25"/>
  <c r="G451" i="25"/>
  <c r="G450" i="25"/>
  <c r="G448" i="25"/>
  <c r="C69" i="28" l="1"/>
  <c r="D69" i="28"/>
  <c r="G69" i="28"/>
  <c r="F69" i="28"/>
  <c r="E69" i="28"/>
  <c r="G502" i="25"/>
  <c r="G501" i="25"/>
  <c r="G499" i="25"/>
  <c r="G505" i="25"/>
  <c r="G504" i="25"/>
  <c r="G495" i="25"/>
  <c r="G494" i="25"/>
  <c r="G492" i="25"/>
  <c r="G491" i="25"/>
  <c r="G489" i="25"/>
  <c r="G680" i="25"/>
  <c r="G679" i="25"/>
  <c r="G677" i="25"/>
  <c r="G674" i="25"/>
  <c r="G676" i="25"/>
  <c r="G675" i="25"/>
  <c r="G421" i="25"/>
  <c r="G422" i="25"/>
  <c r="G419" i="25"/>
  <c r="G418" i="25"/>
  <c r="G416" i="25"/>
  <c r="G412" i="25"/>
  <c r="G411" i="25"/>
  <c r="G409" i="25"/>
  <c r="G408" i="25"/>
  <c r="G406" i="25"/>
  <c r="G402" i="25"/>
  <c r="G401" i="25"/>
  <c r="G399" i="25"/>
  <c r="G398" i="25"/>
  <c r="G396" i="25"/>
  <c r="G128" i="25"/>
  <c r="G127" i="25"/>
  <c r="G125" i="25"/>
  <c r="G124" i="25"/>
  <c r="G122" i="25"/>
  <c r="G118" i="25"/>
  <c r="G117" i="25"/>
  <c r="G115" i="25"/>
  <c r="G114" i="25"/>
  <c r="G112" i="25"/>
  <c r="G108" i="25"/>
  <c r="G107" i="25"/>
  <c r="G105" i="25" l="1"/>
  <c r="H484" i="28" l="1"/>
  <c r="C604" i="28"/>
  <c r="E356" i="28"/>
  <c r="E487" i="28"/>
  <c r="C613" i="28"/>
  <c r="C586" i="28"/>
  <c r="E524" i="28"/>
  <c r="D604" i="28"/>
  <c r="E604" i="28"/>
  <c r="C568" i="28"/>
  <c r="E568" i="28"/>
  <c r="B487" i="28"/>
  <c r="C487" i="28"/>
  <c r="D487" i="28"/>
  <c r="E450" i="28"/>
  <c r="E613" i="28"/>
  <c r="D515" i="28"/>
  <c r="E595" i="28"/>
  <c r="D450" i="28"/>
  <c r="D568" i="28"/>
  <c r="B586" i="28"/>
  <c r="B389" i="28"/>
  <c r="D559" i="28"/>
  <c r="E515" i="28"/>
  <c r="E389" i="28"/>
  <c r="B432" i="28"/>
  <c r="C432" i="28"/>
  <c r="E577" i="28"/>
  <c r="B441" i="28"/>
  <c r="C423" i="28"/>
  <c r="C356" i="28"/>
  <c r="D414" i="28"/>
  <c r="C559" i="28"/>
  <c r="B356" i="28"/>
  <c r="C460" i="28"/>
  <c r="B604" i="28"/>
  <c r="B460" i="28"/>
  <c r="B533" i="28"/>
  <c r="B423" i="28"/>
  <c r="D586" i="28"/>
  <c r="E533" i="28"/>
  <c r="D347" i="28"/>
  <c r="B414" i="28"/>
  <c r="C347" i="28"/>
  <c r="E432" i="28"/>
  <c r="E460" i="28"/>
  <c r="D524" i="28"/>
  <c r="B347" i="28"/>
  <c r="C414" i="28"/>
  <c r="C441" i="28"/>
  <c r="D356" i="28"/>
  <c r="D460" i="28"/>
  <c r="E542" i="28"/>
  <c r="E586" i="28"/>
  <c r="E423" i="28"/>
  <c r="E441" i="28"/>
  <c r="B577" i="28"/>
  <c r="B568" i="28"/>
  <c r="D613" i="28"/>
  <c r="E414" i="28"/>
  <c r="B469" i="28"/>
  <c r="B478" i="28"/>
  <c r="B496" i="28"/>
  <c r="B505" i="28"/>
  <c r="C469" i="28"/>
  <c r="C478" i="28"/>
  <c r="C496" i="28"/>
  <c r="C505" i="28"/>
  <c r="B542" i="28"/>
  <c r="B595" i="28"/>
  <c r="D423" i="28"/>
  <c r="D469" i="28"/>
  <c r="D478" i="28"/>
  <c r="D496" i="28"/>
  <c r="D505" i="28"/>
  <c r="C595" i="28"/>
  <c r="D441" i="28"/>
  <c r="E469" i="28"/>
  <c r="E478" i="28"/>
  <c r="E496" i="28"/>
  <c r="E505" i="28"/>
  <c r="D595" i="28"/>
  <c r="E347" i="28"/>
  <c r="D432" i="28"/>
  <c r="C577" i="28"/>
  <c r="D577" i="28"/>
  <c r="C389" i="28"/>
  <c r="B450" i="28"/>
  <c r="E559" i="28"/>
  <c r="B559" i="28"/>
  <c r="D389" i="28"/>
  <c r="C450" i="28"/>
  <c r="B613" i="28"/>
  <c r="C176" i="28" l="1"/>
  <c r="D176" i="28"/>
  <c r="E285" i="28"/>
  <c r="C221" i="28"/>
  <c r="D249" i="28"/>
  <c r="E249" i="28"/>
  <c r="B249" i="28"/>
  <c r="C185" i="28"/>
  <c r="D203" i="28"/>
  <c r="C203" i="28"/>
  <c r="D185" i="28"/>
  <c r="D221" i="28"/>
  <c r="E176" i="28"/>
  <c r="B176" i="28"/>
  <c r="B267" i="28"/>
  <c r="C267" i="28"/>
  <c r="E276" i="28"/>
  <c r="B203" i="28"/>
  <c r="B221" i="28"/>
  <c r="C249" i="28"/>
  <c r="B295" i="28"/>
  <c r="B304" i="28"/>
  <c r="B313" i="28"/>
  <c r="B185" i="28"/>
  <c r="E313" i="28"/>
  <c r="E239" i="28"/>
  <c r="C285" i="28"/>
  <c r="D194" i="28"/>
  <c r="D285" i="28"/>
  <c r="D276" i="28"/>
  <c r="D267" i="28"/>
  <c r="E267" i="28"/>
  <c r="B258" i="28"/>
  <c r="C258" i="28"/>
  <c r="D258" i="28"/>
  <c r="E258" i="28"/>
  <c r="C239" i="28"/>
  <c r="E185" i="28"/>
  <c r="E203" i="28"/>
  <c r="E221" i="28"/>
  <c r="D239" i="28"/>
  <c r="B285" i="28"/>
  <c r="C295" i="28"/>
  <c r="C304" i="28"/>
  <c r="C313" i="28"/>
  <c r="B212" i="28"/>
  <c r="C194" i="28"/>
  <c r="C230" i="28"/>
  <c r="E304" i="28"/>
  <c r="D212" i="28"/>
  <c r="D230" i="28"/>
  <c r="B230" i="28"/>
  <c r="D304" i="28"/>
  <c r="D313" i="28"/>
  <c r="E295" i="28"/>
  <c r="E194" i="28"/>
  <c r="E212" i="28"/>
  <c r="E230" i="28"/>
  <c r="B276" i="28"/>
  <c r="B194" i="28"/>
  <c r="D295" i="28"/>
  <c r="C212" i="28"/>
  <c r="C276" i="28"/>
  <c r="BB190" i="35" l="1"/>
  <c r="AY190" i="35"/>
  <c r="BA190" i="35"/>
  <c r="BH190" i="35"/>
  <c r="BF190" i="35"/>
  <c r="BG190" i="35"/>
  <c r="AZ190" i="35"/>
  <c r="B148" i="28"/>
  <c r="E43" i="28"/>
  <c r="D20" i="28"/>
  <c r="D103" i="28"/>
  <c r="D112" i="28"/>
  <c r="D157" i="28"/>
  <c r="C130" i="28"/>
  <c r="E103" i="28"/>
  <c r="F43" i="28"/>
  <c r="E35" i="28"/>
  <c r="E56" i="28"/>
  <c r="C60" i="28"/>
  <c r="C103" i="28"/>
  <c r="C112" i="28"/>
  <c r="C148" i="28"/>
  <c r="D56" i="28"/>
  <c r="C56" i="28"/>
  <c r="B130" i="28"/>
  <c r="E130" i="28"/>
  <c r="B103" i="28"/>
  <c r="B112" i="28"/>
  <c r="D121" i="28"/>
  <c r="D166" i="28"/>
  <c r="E112" i="28"/>
  <c r="E157" i="28"/>
  <c r="E15" i="28"/>
  <c r="D148" i="28"/>
  <c r="E148" i="28"/>
  <c r="F35" i="28"/>
  <c r="F56" i="28"/>
  <c r="B139" i="28"/>
  <c r="C35" i="28"/>
  <c r="C139" i="28"/>
  <c r="D139" i="28"/>
  <c r="E139" i="28"/>
  <c r="D130" i="28"/>
  <c r="B121" i="28"/>
  <c r="B166" i="28"/>
  <c r="C20" i="28"/>
  <c r="C121" i="28"/>
  <c r="C166" i="28"/>
  <c r="D15" i="28"/>
  <c r="D60" i="28"/>
  <c r="E60" i="28"/>
  <c r="E121" i="28"/>
  <c r="E166" i="28"/>
  <c r="F60" i="28"/>
  <c r="B157" i="28"/>
  <c r="C15" i="28"/>
  <c r="C157" i="28"/>
  <c r="C30" i="28"/>
  <c r="C43" i="28"/>
  <c r="D30" i="28"/>
  <c r="D35" i="28"/>
  <c r="D43" i="28"/>
  <c r="F15" i="28"/>
  <c r="E20" i="28"/>
  <c r="E30" i="28"/>
  <c r="F20" i="28"/>
  <c r="F30" i="28"/>
  <c r="C47" i="28"/>
  <c r="D47" i="28"/>
  <c r="E47" i="28"/>
  <c r="F47" i="28"/>
  <c r="G140" i="32"/>
  <c r="G139" i="32"/>
  <c r="G137" i="32"/>
  <c r="G136" i="32"/>
  <c r="F134" i="32"/>
  <c r="F133" i="32"/>
  <c r="F131" i="32"/>
  <c r="F130" i="32"/>
  <c r="D128" i="32"/>
  <c r="D127" i="32"/>
  <c r="E65" i="32"/>
  <c r="E64" i="32"/>
  <c r="E609" i="28" l="1"/>
  <c r="D609" i="28"/>
  <c r="C609" i="28"/>
  <c r="B609" i="28"/>
  <c r="E600" i="28"/>
  <c r="D600" i="28"/>
  <c r="C600" i="28"/>
  <c r="B600" i="28"/>
  <c r="E591" i="28"/>
  <c r="D591" i="28"/>
  <c r="C591" i="28"/>
  <c r="B591" i="28"/>
  <c r="E582" i="28"/>
  <c r="D582" i="28"/>
  <c r="C582" i="28"/>
  <c r="B582" i="28"/>
  <c r="E573" i="28"/>
  <c r="D573" i="28"/>
  <c r="C573" i="28"/>
  <c r="B573" i="28"/>
  <c r="E564" i="28"/>
  <c r="D564" i="28"/>
  <c r="C564" i="28"/>
  <c r="B564" i="28"/>
  <c r="E555" i="28"/>
  <c r="D555" i="28"/>
  <c r="C555" i="28"/>
  <c r="B555" i="28"/>
  <c r="E235" i="28"/>
  <c r="D235" i="28"/>
  <c r="C235" i="28"/>
  <c r="G47" i="25" l="1"/>
  <c r="G666" i="25"/>
  <c r="G665" i="25"/>
  <c r="G664" i="25"/>
  <c r="G663" i="25"/>
  <c r="G655" i="25"/>
  <c r="G654" i="25"/>
  <c r="G653" i="25"/>
  <c r="G652" i="25"/>
  <c r="G644" i="25"/>
  <c r="G643" i="25"/>
  <c r="G642" i="25"/>
  <c r="G641" i="25"/>
  <c r="G633" i="25"/>
  <c r="G632" i="25"/>
  <c r="G631" i="25"/>
  <c r="G630" i="25"/>
  <c r="CH190" i="35" l="1"/>
  <c r="F230" i="28" l="1"/>
  <c r="F414" i="28"/>
  <c r="G579" i="11" l="1"/>
  <c r="G580" i="11"/>
  <c r="G510" i="11"/>
  <c r="G509" i="11"/>
  <c r="G296" i="11"/>
  <c r="G295" i="11"/>
  <c r="G435" i="18" l="1"/>
  <c r="G434" i="18"/>
  <c r="G254" i="18"/>
  <c r="G253" i="18"/>
  <c r="G435" i="17"/>
  <c r="G434" i="17"/>
  <c r="G254" i="17"/>
  <c r="G253" i="17"/>
  <c r="G435" i="16"/>
  <c r="G434" i="16"/>
  <c r="G254" i="16"/>
  <c r="G253" i="16"/>
  <c r="G435" i="15"/>
  <c r="G434" i="15"/>
  <c r="G254" i="15"/>
  <c r="G253" i="15"/>
  <c r="G435" i="13" l="1"/>
  <c r="G434" i="13"/>
  <c r="G254" i="13"/>
  <c r="G253" i="13"/>
  <c r="G435" i="12" l="1"/>
  <c r="G434" i="12"/>
  <c r="G254" i="12"/>
  <c r="G253" i="12"/>
  <c r="G435" i="10"/>
  <c r="G434" i="10"/>
  <c r="G254" i="10"/>
  <c r="G253" i="10"/>
  <c r="G435" i="9" l="1"/>
  <c r="G434" i="9"/>
  <c r="G254" i="9"/>
  <c r="G253" i="9"/>
  <c r="G435" i="8"/>
  <c r="G434" i="8"/>
  <c r="G254" i="8"/>
  <c r="G253" i="8"/>
  <c r="G268" i="7"/>
  <c r="G267" i="7"/>
  <c r="G164" i="7"/>
  <c r="G163" i="7"/>
  <c r="G268" i="5" l="1"/>
  <c r="G267" i="5"/>
  <c r="G164" i="5"/>
  <c r="G163" i="5"/>
  <c r="G268" i="4"/>
  <c r="G267" i="4"/>
  <c r="G164" i="4"/>
  <c r="G163" i="4"/>
  <c r="G164" i="3"/>
  <c r="G163" i="3"/>
  <c r="B58" i="41" l="1"/>
  <c r="B57" i="41"/>
  <c r="B56" i="41"/>
  <c r="B55" i="41"/>
  <c r="B54" i="41"/>
  <c r="B53" i="41"/>
  <c r="B52" i="41"/>
  <c r="B51" i="41"/>
  <c r="B50" i="41"/>
  <c r="B49" i="41"/>
  <c r="B48" i="41"/>
  <c r="B47" i="41"/>
  <c r="B46" i="41"/>
  <c r="B45" i="41"/>
  <c r="B44" i="41"/>
  <c r="B43" i="41"/>
  <c r="B42" i="41"/>
  <c r="B41" i="41"/>
  <c r="B40" i="41"/>
  <c r="B39" i="41"/>
  <c r="B38" i="41"/>
  <c r="B37" i="41"/>
  <c r="B36" i="41"/>
  <c r="B35" i="41"/>
  <c r="B34" i="41"/>
  <c r="B33" i="41"/>
  <c r="B32" i="41"/>
  <c r="B31" i="41"/>
  <c r="B30" i="41"/>
  <c r="B29" i="41"/>
  <c r="B28" i="41"/>
  <c r="B27" i="41"/>
  <c r="B26" i="41"/>
  <c r="B25" i="41"/>
  <c r="B24" i="41"/>
  <c r="B23" i="41"/>
  <c r="B22" i="41"/>
  <c r="B21" i="41"/>
  <c r="B20" i="41"/>
  <c r="B19" i="41"/>
  <c r="B18" i="41"/>
  <c r="B17" i="41"/>
  <c r="B16" i="41"/>
  <c r="B15" i="41"/>
  <c r="B14" i="41"/>
  <c r="B13" i="41"/>
  <c r="B12" i="41"/>
  <c r="B11" i="41"/>
  <c r="B10" i="41"/>
  <c r="BT190" i="35"/>
  <c r="CD190" i="35" l="1"/>
  <c r="CB190" i="35"/>
  <c r="BX190" i="35"/>
  <c r="CA190" i="35"/>
  <c r="CE190" i="35"/>
  <c r="CK190" i="35"/>
  <c r="CL190" i="35"/>
  <c r="CP190" i="35"/>
  <c r="CS190" i="35"/>
  <c r="BP190" i="35"/>
  <c r="CO190" i="35"/>
  <c r="CQ190" i="35"/>
  <c r="CR190" i="35"/>
  <c r="CC190" i="35"/>
  <c r="BU190" i="35"/>
  <c r="BV190" i="35"/>
  <c r="CI190" i="35"/>
  <c r="BW190" i="35"/>
  <c r="CJ190" i="35"/>
  <c r="BN190" i="35"/>
  <c r="BM190" i="35"/>
  <c r="BO190" i="35"/>
  <c r="BQ190" i="35"/>
  <c r="G557" i="13"/>
  <c r="G549" i="13"/>
  <c r="G573" i="18"/>
  <c r="G565" i="18"/>
  <c r="G557" i="18"/>
  <c r="G549" i="18"/>
  <c r="G557" i="17"/>
  <c r="G549" i="17"/>
  <c r="G573" i="17"/>
  <c r="G565" i="17"/>
  <c r="G573" i="16"/>
  <c r="G565" i="16"/>
  <c r="G557" i="16"/>
  <c r="G549" i="16"/>
  <c r="G557" i="15"/>
  <c r="G549" i="15"/>
  <c r="G573" i="15"/>
  <c r="G565" i="15"/>
  <c r="G573" i="14"/>
  <c r="G565" i="14"/>
  <c r="G557" i="14"/>
  <c r="G549" i="14"/>
  <c r="G573" i="13"/>
  <c r="G565" i="13"/>
  <c r="G557" i="12"/>
  <c r="G549" i="12"/>
  <c r="G573" i="12"/>
  <c r="G565" i="12"/>
  <c r="G666" i="11"/>
  <c r="G658" i="11"/>
  <c r="G650" i="11"/>
  <c r="G642" i="11"/>
  <c r="G557" i="10"/>
  <c r="G549" i="10"/>
  <c r="G573" i="10"/>
  <c r="G565" i="10"/>
  <c r="G573" i="9"/>
  <c r="G565" i="9"/>
  <c r="G557" i="9"/>
  <c r="G549" i="9"/>
  <c r="G557" i="8"/>
  <c r="G549" i="8"/>
  <c r="G573" i="8"/>
  <c r="G565" i="8"/>
  <c r="G372" i="7"/>
  <c r="G364" i="7"/>
  <c r="G356" i="7"/>
  <c r="G348" i="7"/>
  <c r="G356" i="6"/>
  <c r="G348" i="6"/>
  <c r="G372" i="6"/>
  <c r="G364" i="6"/>
  <c r="G372" i="5"/>
  <c r="G364" i="5"/>
  <c r="G356" i="5"/>
  <c r="G348" i="5"/>
  <c r="G356" i="4"/>
  <c r="G348" i="4"/>
  <c r="G372" i="4"/>
  <c r="G364" i="4"/>
  <c r="G372" i="3"/>
  <c r="G364" i="3"/>
  <c r="G356" i="3"/>
  <c r="G348" i="3"/>
  <c r="H138" i="32"/>
  <c r="G138" i="32"/>
  <c r="F138" i="32"/>
  <c r="E138" i="32"/>
  <c r="D138" i="32"/>
  <c r="H135" i="32"/>
  <c r="G135" i="32"/>
  <c r="F135" i="32"/>
  <c r="E135" i="32"/>
  <c r="D135" i="32"/>
  <c r="D139" i="32"/>
  <c r="D136" i="32"/>
  <c r="H136" i="32"/>
  <c r="D140" i="32"/>
  <c r="H137" i="32"/>
  <c r="D137" i="32"/>
  <c r="G363" i="3" l="1"/>
  <c r="G363" i="6"/>
  <c r="G548" i="8"/>
  <c r="G641" i="11"/>
  <c r="G564" i="16"/>
  <c r="G371" i="3"/>
  <c r="G371" i="6"/>
  <c r="G556" i="8"/>
  <c r="G649" i="11"/>
  <c r="G572" i="16"/>
  <c r="G363" i="4"/>
  <c r="G347" i="6"/>
  <c r="G548" i="9"/>
  <c r="G657" i="11"/>
  <c r="G564" i="17"/>
  <c r="G548" i="13"/>
  <c r="G371" i="4"/>
  <c r="G355" i="6"/>
  <c r="G556" i="9"/>
  <c r="G665" i="11"/>
  <c r="G572" i="17"/>
  <c r="G556" i="13"/>
  <c r="G347" i="4"/>
  <c r="G347" i="7"/>
  <c r="G564" i="9"/>
  <c r="G564" i="12"/>
  <c r="G564" i="15"/>
  <c r="G548" i="17"/>
  <c r="G572" i="12"/>
  <c r="G572" i="15"/>
  <c r="G556" i="17"/>
  <c r="G355" i="4"/>
  <c r="G355" i="7"/>
  <c r="G572" i="9"/>
  <c r="G347" i="5"/>
  <c r="G363" i="7"/>
  <c r="G564" i="10"/>
  <c r="G548" i="12"/>
  <c r="G548" i="15"/>
  <c r="G548" i="18"/>
  <c r="G355" i="5"/>
  <c r="G371" i="7"/>
  <c r="G572" i="10"/>
  <c r="G556" i="12"/>
  <c r="G556" i="15"/>
  <c r="G556" i="18"/>
  <c r="G347" i="3"/>
  <c r="G363" i="5"/>
  <c r="G564" i="8"/>
  <c r="G548" i="10"/>
  <c r="G564" i="13"/>
  <c r="G548" i="16"/>
  <c r="G564" i="18"/>
  <c r="G355" i="3"/>
  <c r="G371" i="5"/>
  <c r="G572" i="8"/>
  <c r="G556" i="10"/>
  <c r="G572" i="13"/>
  <c r="G556" i="16"/>
  <c r="G572" i="18"/>
  <c r="G564" i="14"/>
  <c r="G572" i="14"/>
  <c r="G548" i="14"/>
  <c r="G556" i="14"/>
  <c r="F533" i="28"/>
  <c r="F542" i="28"/>
  <c r="H140" i="32"/>
  <c r="H139" i="32"/>
  <c r="G534" i="18"/>
  <c r="G533" i="18"/>
  <c r="G504" i="18"/>
  <c r="G503" i="18"/>
  <c r="G481" i="18"/>
  <c r="G480" i="18"/>
  <c r="G382" i="18"/>
  <c r="G381" i="18"/>
  <c r="G269" i="18"/>
  <c r="G268" i="18"/>
  <c r="G209" i="18"/>
  <c r="G208" i="18"/>
  <c r="G194" i="18"/>
  <c r="G193" i="18"/>
  <c r="G671" i="18"/>
  <c r="G670" i="18"/>
  <c r="G656" i="18"/>
  <c r="G655" i="18"/>
  <c r="G641" i="18"/>
  <c r="G640" i="18"/>
  <c r="G626" i="18"/>
  <c r="G625" i="18"/>
  <c r="G611" i="18"/>
  <c r="G610" i="18"/>
  <c r="G596" i="18"/>
  <c r="G595" i="18"/>
  <c r="G581" i="18"/>
  <c r="G580" i="18"/>
  <c r="G344" i="18"/>
  <c r="G343" i="18"/>
  <c r="G329" i="18"/>
  <c r="G328" i="18"/>
  <c r="G314" i="18"/>
  <c r="G313" i="18"/>
  <c r="G299" i="18"/>
  <c r="G298" i="18"/>
  <c r="G284" i="18"/>
  <c r="G283" i="18"/>
  <c r="G359" i="18"/>
  <c r="G458" i="18"/>
  <c r="G457" i="18"/>
  <c r="G397" i="18"/>
  <c r="G396" i="18"/>
  <c r="G239" i="18"/>
  <c r="G238" i="18"/>
  <c r="G224" i="18"/>
  <c r="G223" i="18"/>
  <c r="G179" i="18"/>
  <c r="G178" i="18"/>
  <c r="G164" i="18"/>
  <c r="G163" i="18"/>
  <c r="G519" i="18"/>
  <c r="G518" i="18"/>
  <c r="G473" i="18"/>
  <c r="G472" i="18"/>
  <c r="G450" i="18"/>
  <c r="G449" i="18"/>
  <c r="G420" i="18"/>
  <c r="G419" i="18"/>
  <c r="G412" i="18"/>
  <c r="G411" i="18"/>
  <c r="G367" i="18"/>
  <c r="G366" i="18"/>
  <c r="G156" i="18"/>
  <c r="G155" i="18"/>
  <c r="G148" i="18"/>
  <c r="G147" i="18"/>
  <c r="G140" i="18"/>
  <c r="G139" i="18"/>
  <c r="G125" i="18"/>
  <c r="G124" i="18"/>
  <c r="G110" i="18"/>
  <c r="G109" i="18"/>
  <c r="G95" i="18"/>
  <c r="G94" i="18"/>
  <c r="G496" i="18"/>
  <c r="G495" i="18"/>
  <c r="G80" i="18"/>
  <c r="G79" i="18"/>
  <c r="G72" i="18"/>
  <c r="G71" i="18"/>
  <c r="G57" i="18"/>
  <c r="G56" i="18"/>
  <c r="G42" i="18"/>
  <c r="G41" i="18"/>
  <c r="G27" i="18"/>
  <c r="G26" i="18"/>
  <c r="G12" i="18"/>
  <c r="G11" i="18"/>
  <c r="G534" i="17"/>
  <c r="G533" i="17"/>
  <c r="G504" i="17"/>
  <c r="G503" i="17"/>
  <c r="G481" i="17"/>
  <c r="G480" i="17"/>
  <c r="G382" i="17"/>
  <c r="G381" i="17"/>
  <c r="G269" i="17"/>
  <c r="G268" i="17"/>
  <c r="G209" i="17"/>
  <c r="G208" i="17"/>
  <c r="G194" i="17"/>
  <c r="G193" i="17"/>
  <c r="G671" i="17"/>
  <c r="G670" i="17"/>
  <c r="G656" i="17"/>
  <c r="G655" i="17"/>
  <c r="G641" i="17"/>
  <c r="G640" i="17"/>
  <c r="G626" i="17"/>
  <c r="G625" i="17"/>
  <c r="G611" i="17"/>
  <c r="G610" i="17"/>
  <c r="G596" i="17"/>
  <c r="G595" i="17"/>
  <c r="G581" i="17"/>
  <c r="G580" i="17"/>
  <c r="G344" i="17"/>
  <c r="G343" i="17"/>
  <c r="G329" i="17"/>
  <c r="G328" i="17"/>
  <c r="G314" i="17"/>
  <c r="G313" i="17"/>
  <c r="G299" i="17"/>
  <c r="G298" i="17"/>
  <c r="G284" i="17"/>
  <c r="G283" i="17"/>
  <c r="G359" i="17"/>
  <c r="G458" i="17"/>
  <c r="G457" i="17"/>
  <c r="G397" i="17"/>
  <c r="G396" i="17"/>
  <c r="G239" i="17"/>
  <c r="G238" i="17"/>
  <c r="G224" i="17"/>
  <c r="G223" i="17"/>
  <c r="G179" i="17"/>
  <c r="G178" i="17"/>
  <c r="G164" i="17"/>
  <c r="G163" i="17"/>
  <c r="G519" i="17"/>
  <c r="G518" i="17"/>
  <c r="G473" i="17"/>
  <c r="G472" i="17"/>
  <c r="G450" i="17"/>
  <c r="G449" i="17"/>
  <c r="G420" i="17"/>
  <c r="G419" i="17"/>
  <c r="G412" i="17"/>
  <c r="G411" i="17"/>
  <c r="G367" i="17"/>
  <c r="G366" i="17"/>
  <c r="G156" i="17"/>
  <c r="G155" i="17"/>
  <c r="G148" i="17"/>
  <c r="G147" i="17"/>
  <c r="G140" i="17"/>
  <c r="G139" i="17"/>
  <c r="G125" i="17"/>
  <c r="G124" i="17"/>
  <c r="G110" i="17"/>
  <c r="G109" i="17"/>
  <c r="G95" i="17"/>
  <c r="G94" i="17"/>
  <c r="G496" i="17"/>
  <c r="G495" i="17"/>
  <c r="G80" i="17"/>
  <c r="G79" i="17"/>
  <c r="G72" i="17"/>
  <c r="G71" i="17"/>
  <c r="G57" i="17"/>
  <c r="G56" i="17"/>
  <c r="G42" i="17"/>
  <c r="G41" i="17"/>
  <c r="G27" i="17"/>
  <c r="G26" i="17"/>
  <c r="G12" i="17"/>
  <c r="G11" i="17"/>
  <c r="G534" i="16"/>
  <c r="G533" i="16"/>
  <c r="G504" i="16"/>
  <c r="G503" i="16"/>
  <c r="G481" i="16"/>
  <c r="G480" i="16"/>
  <c r="G382" i="16"/>
  <c r="G381" i="16"/>
  <c r="G269" i="16"/>
  <c r="G268" i="16"/>
  <c r="G209" i="16"/>
  <c r="G208" i="16"/>
  <c r="G194" i="16"/>
  <c r="G193" i="16"/>
  <c r="G671" i="16"/>
  <c r="G670" i="16"/>
  <c r="G656" i="16"/>
  <c r="G655" i="16"/>
  <c r="G641" i="16"/>
  <c r="G640" i="16"/>
  <c r="G626" i="16"/>
  <c r="G625" i="16"/>
  <c r="G611" i="16"/>
  <c r="G610" i="16"/>
  <c r="G596" i="16"/>
  <c r="G595" i="16"/>
  <c r="G581" i="16"/>
  <c r="G580" i="16"/>
  <c r="G344" i="16"/>
  <c r="G343" i="16"/>
  <c r="G329" i="16"/>
  <c r="G328" i="16"/>
  <c r="G314" i="16"/>
  <c r="G313" i="16"/>
  <c r="G299" i="16"/>
  <c r="G298" i="16"/>
  <c r="G284" i="16"/>
  <c r="G283" i="16"/>
  <c r="G359" i="16"/>
  <c r="G458" i="16"/>
  <c r="G457" i="16"/>
  <c r="G397" i="16"/>
  <c r="G396" i="16"/>
  <c r="G239" i="16"/>
  <c r="G238" i="16"/>
  <c r="G224" i="16"/>
  <c r="G223" i="16"/>
  <c r="G179" i="16"/>
  <c r="G178" i="16"/>
  <c r="G164" i="16"/>
  <c r="G163" i="16"/>
  <c r="G519" i="16"/>
  <c r="G518" i="16"/>
  <c r="G473" i="16"/>
  <c r="G472" i="16"/>
  <c r="G450" i="16"/>
  <c r="G449" i="16"/>
  <c r="G420" i="16"/>
  <c r="G419" i="16"/>
  <c r="G412" i="16"/>
  <c r="G411" i="16"/>
  <c r="G367" i="16"/>
  <c r="G366" i="16"/>
  <c r="G156" i="16"/>
  <c r="G155" i="16"/>
  <c r="G148" i="16"/>
  <c r="G147" i="16"/>
  <c r="G140" i="16"/>
  <c r="G139" i="16"/>
  <c r="G125" i="16"/>
  <c r="G124" i="16"/>
  <c r="G110" i="16"/>
  <c r="G109" i="16"/>
  <c r="G95" i="16"/>
  <c r="G94" i="16"/>
  <c r="G496" i="16"/>
  <c r="G495" i="16"/>
  <c r="G80" i="16"/>
  <c r="G79" i="16"/>
  <c r="G72" i="16"/>
  <c r="G71" i="16"/>
  <c r="G57" i="16"/>
  <c r="G56" i="16"/>
  <c r="G42" i="16"/>
  <c r="G41" i="16"/>
  <c r="G27" i="16"/>
  <c r="G26" i="16"/>
  <c r="G12" i="16"/>
  <c r="G11" i="16"/>
  <c r="G534" i="15"/>
  <c r="G533" i="15"/>
  <c r="G504" i="15"/>
  <c r="G503" i="15"/>
  <c r="G481" i="15"/>
  <c r="G480" i="15"/>
  <c r="G382" i="15"/>
  <c r="G381" i="15"/>
  <c r="G269" i="15"/>
  <c r="G268" i="15"/>
  <c r="G209" i="15"/>
  <c r="G208" i="15"/>
  <c r="G194" i="15"/>
  <c r="G193" i="15"/>
  <c r="G671" i="15"/>
  <c r="G670" i="15"/>
  <c r="G656" i="15"/>
  <c r="G655" i="15"/>
  <c r="G641" i="15"/>
  <c r="G640" i="15"/>
  <c r="G626" i="15"/>
  <c r="G625" i="15"/>
  <c r="G611" i="15"/>
  <c r="G610" i="15"/>
  <c r="G596" i="15"/>
  <c r="G595" i="15"/>
  <c r="G581" i="15"/>
  <c r="G580" i="15"/>
  <c r="G344" i="15"/>
  <c r="G343" i="15"/>
  <c r="G329" i="15"/>
  <c r="G328" i="15"/>
  <c r="G314" i="15"/>
  <c r="G313" i="15"/>
  <c r="G299" i="15"/>
  <c r="G298" i="15"/>
  <c r="G284" i="15"/>
  <c r="G283" i="15"/>
  <c r="G359" i="15"/>
  <c r="G458" i="15"/>
  <c r="G457" i="15"/>
  <c r="G397" i="15"/>
  <c r="G396" i="15"/>
  <c r="G239" i="15"/>
  <c r="G238" i="15"/>
  <c r="G224" i="15"/>
  <c r="G223" i="15"/>
  <c r="G179" i="15"/>
  <c r="G178" i="15"/>
  <c r="G164" i="15"/>
  <c r="G163" i="15"/>
  <c r="G519" i="15"/>
  <c r="G518" i="15"/>
  <c r="G473" i="15"/>
  <c r="G472" i="15"/>
  <c r="G450" i="15"/>
  <c r="G449" i="15"/>
  <c r="G420" i="15"/>
  <c r="G419" i="15"/>
  <c r="G412" i="15"/>
  <c r="G411" i="15"/>
  <c r="G367" i="15"/>
  <c r="G366" i="15"/>
  <c r="G156" i="15"/>
  <c r="G155" i="15"/>
  <c r="G148" i="15"/>
  <c r="G147" i="15"/>
  <c r="G140" i="15"/>
  <c r="G139" i="15"/>
  <c r="G125" i="15"/>
  <c r="G124" i="15"/>
  <c r="G110" i="15"/>
  <c r="G109" i="15"/>
  <c r="G95" i="15"/>
  <c r="G94" i="15"/>
  <c r="G496" i="15"/>
  <c r="G495" i="15"/>
  <c r="G80" i="15"/>
  <c r="G79" i="15"/>
  <c r="G72" i="15"/>
  <c r="G71" i="15"/>
  <c r="G57" i="15"/>
  <c r="G56" i="15"/>
  <c r="G42" i="15"/>
  <c r="G41" i="15"/>
  <c r="G27" i="15"/>
  <c r="G26" i="15"/>
  <c r="G12" i="15"/>
  <c r="G11" i="15"/>
  <c r="G534" i="14"/>
  <c r="G533" i="14"/>
  <c r="G504" i="14"/>
  <c r="G503" i="14"/>
  <c r="G481" i="14"/>
  <c r="G480" i="14"/>
  <c r="G382" i="14"/>
  <c r="G381" i="14"/>
  <c r="G269" i="14"/>
  <c r="G268" i="14"/>
  <c r="G209" i="14"/>
  <c r="G208" i="14"/>
  <c r="G194" i="14"/>
  <c r="G193" i="14"/>
  <c r="G671" i="14"/>
  <c r="G670" i="14"/>
  <c r="G656" i="14"/>
  <c r="G655" i="14"/>
  <c r="G641" i="14"/>
  <c r="G640" i="14"/>
  <c r="G626" i="14"/>
  <c r="G625" i="14"/>
  <c r="G611" i="14"/>
  <c r="G610" i="14"/>
  <c r="G596" i="14"/>
  <c r="G595" i="14"/>
  <c r="G581" i="14"/>
  <c r="G580" i="14"/>
  <c r="G435" i="14"/>
  <c r="G434" i="14"/>
  <c r="G254" i="14"/>
  <c r="G253" i="14"/>
  <c r="G344" i="14"/>
  <c r="G343" i="14"/>
  <c r="G329" i="14"/>
  <c r="G328" i="14"/>
  <c r="G314" i="14"/>
  <c r="G313" i="14"/>
  <c r="G299" i="14"/>
  <c r="G298" i="14"/>
  <c r="G284" i="14"/>
  <c r="G283" i="14"/>
  <c r="G359" i="14"/>
  <c r="G458" i="14"/>
  <c r="G457" i="14"/>
  <c r="G397" i="14"/>
  <c r="G396" i="14"/>
  <c r="G239" i="14"/>
  <c r="G238" i="14"/>
  <c r="G224" i="14"/>
  <c r="G223" i="14"/>
  <c r="G179" i="14"/>
  <c r="G178" i="14"/>
  <c r="G164" i="14"/>
  <c r="G163" i="14"/>
  <c r="G519" i="14"/>
  <c r="G518" i="14"/>
  <c r="G473" i="14"/>
  <c r="G472" i="14"/>
  <c r="G450" i="14"/>
  <c r="G449" i="14"/>
  <c r="G420" i="14"/>
  <c r="G419" i="14"/>
  <c r="G412" i="14"/>
  <c r="G411" i="14"/>
  <c r="G367" i="14"/>
  <c r="G366" i="14"/>
  <c r="G156" i="14"/>
  <c r="G155" i="14"/>
  <c r="G148" i="14"/>
  <c r="G147" i="14"/>
  <c r="G140" i="14"/>
  <c r="G139" i="14"/>
  <c r="G125" i="14"/>
  <c r="G124" i="14"/>
  <c r="G110" i="14"/>
  <c r="G109" i="14"/>
  <c r="G95" i="14"/>
  <c r="G94" i="14"/>
  <c r="G496" i="14"/>
  <c r="G495" i="14"/>
  <c r="G80" i="14"/>
  <c r="G79" i="14"/>
  <c r="G72" i="14"/>
  <c r="G71" i="14"/>
  <c r="G57" i="14"/>
  <c r="G56" i="14"/>
  <c r="G42" i="14"/>
  <c r="G41" i="14"/>
  <c r="G27" i="14"/>
  <c r="G26" i="14"/>
  <c r="G12" i="14"/>
  <c r="G11" i="14"/>
  <c r="G534" i="13"/>
  <c r="G533" i="13"/>
  <c r="G504" i="13"/>
  <c r="G503" i="13"/>
  <c r="G481" i="13"/>
  <c r="G480" i="13"/>
  <c r="G382" i="13"/>
  <c r="G381" i="13"/>
  <c r="G269" i="13"/>
  <c r="G268" i="13"/>
  <c r="G209" i="13"/>
  <c r="G208" i="13"/>
  <c r="G194" i="13"/>
  <c r="G193" i="13"/>
  <c r="G671" i="13"/>
  <c r="G670" i="13"/>
  <c r="G656" i="13"/>
  <c r="G655" i="13"/>
  <c r="G641" i="13"/>
  <c r="G640" i="13"/>
  <c r="G626" i="13"/>
  <c r="G625" i="13"/>
  <c r="G611" i="13"/>
  <c r="G610" i="13"/>
  <c r="G596" i="13"/>
  <c r="G595" i="13"/>
  <c r="G581" i="13"/>
  <c r="G580" i="13"/>
  <c r="G344" i="13"/>
  <c r="G343" i="13"/>
  <c r="G329" i="13"/>
  <c r="G328" i="13"/>
  <c r="G314" i="13"/>
  <c r="G313" i="13"/>
  <c r="G299" i="13"/>
  <c r="G298" i="13"/>
  <c r="G284" i="13"/>
  <c r="G283" i="13"/>
  <c r="G359" i="13"/>
  <c r="G458" i="13"/>
  <c r="G457" i="13"/>
  <c r="G397" i="13"/>
  <c r="G396" i="13"/>
  <c r="G239" i="13"/>
  <c r="G238" i="13"/>
  <c r="G224" i="13"/>
  <c r="G223" i="13"/>
  <c r="G179" i="13"/>
  <c r="G178" i="13"/>
  <c r="G164" i="13"/>
  <c r="G163" i="13"/>
  <c r="G519" i="13"/>
  <c r="G518" i="13"/>
  <c r="G473" i="13"/>
  <c r="G472" i="13"/>
  <c r="G450" i="13"/>
  <c r="G449" i="13"/>
  <c r="G420" i="13"/>
  <c r="G419" i="13"/>
  <c r="G412" i="13"/>
  <c r="G411" i="13"/>
  <c r="G367" i="13"/>
  <c r="G366" i="13"/>
  <c r="G156" i="13"/>
  <c r="G155" i="13"/>
  <c r="G148" i="13"/>
  <c r="G147" i="13"/>
  <c r="G140" i="13"/>
  <c r="G139" i="13"/>
  <c r="G125" i="13"/>
  <c r="G124" i="13"/>
  <c r="G110" i="13"/>
  <c r="G109" i="13"/>
  <c r="G95" i="13"/>
  <c r="G94" i="13"/>
  <c r="G496" i="13"/>
  <c r="G495" i="13"/>
  <c r="G80" i="13"/>
  <c r="G79" i="13"/>
  <c r="G72" i="13"/>
  <c r="G71" i="13"/>
  <c r="G57" i="13"/>
  <c r="G56" i="13"/>
  <c r="G42" i="13"/>
  <c r="G41" i="13"/>
  <c r="G27" i="13"/>
  <c r="G26" i="13"/>
  <c r="G12" i="13"/>
  <c r="G11" i="13"/>
  <c r="G534" i="12"/>
  <c r="G533" i="12"/>
  <c r="G504" i="12"/>
  <c r="G503" i="12"/>
  <c r="G481" i="12"/>
  <c r="G480" i="12"/>
  <c r="G382" i="12"/>
  <c r="G381" i="12"/>
  <c r="G269" i="12"/>
  <c r="G268" i="12"/>
  <c r="G209" i="12"/>
  <c r="G208" i="12"/>
  <c r="G194" i="12"/>
  <c r="G193" i="12"/>
  <c r="G671" i="12"/>
  <c r="G670" i="12"/>
  <c r="G656" i="12"/>
  <c r="G655" i="12"/>
  <c r="G641" i="12"/>
  <c r="G640" i="12"/>
  <c r="G626" i="12"/>
  <c r="G625" i="12"/>
  <c r="G611" i="12"/>
  <c r="G610" i="12"/>
  <c r="G596" i="12"/>
  <c r="G595" i="12"/>
  <c r="G581" i="12"/>
  <c r="G580" i="12"/>
  <c r="G344" i="12"/>
  <c r="G343" i="12"/>
  <c r="G329" i="12"/>
  <c r="G328" i="12"/>
  <c r="G314" i="12"/>
  <c r="G313" i="12"/>
  <c r="G299" i="12"/>
  <c r="G298" i="12"/>
  <c r="G284" i="12"/>
  <c r="G283" i="12"/>
  <c r="G359" i="12"/>
  <c r="G458" i="12"/>
  <c r="G457" i="12"/>
  <c r="G397" i="12"/>
  <c r="G396" i="12"/>
  <c r="G239" i="12"/>
  <c r="G238" i="12"/>
  <c r="G224" i="12"/>
  <c r="G223" i="12"/>
  <c r="G179" i="12"/>
  <c r="G178" i="12"/>
  <c r="G164" i="12"/>
  <c r="G163" i="12"/>
  <c r="G519" i="12"/>
  <c r="G518" i="12"/>
  <c r="G473" i="12"/>
  <c r="G472" i="12"/>
  <c r="G450" i="12"/>
  <c r="G449" i="12"/>
  <c r="G420" i="12"/>
  <c r="G419" i="12"/>
  <c r="G412" i="12"/>
  <c r="G411" i="12"/>
  <c r="G367" i="12"/>
  <c r="G366" i="12"/>
  <c r="G156" i="12"/>
  <c r="G155" i="12"/>
  <c r="G148" i="12"/>
  <c r="G147" i="12"/>
  <c r="G140" i="12"/>
  <c r="G139" i="12"/>
  <c r="G125" i="12"/>
  <c r="G124" i="12"/>
  <c r="G110" i="12"/>
  <c r="G109" i="12"/>
  <c r="G95" i="12"/>
  <c r="G94" i="12"/>
  <c r="G496" i="12"/>
  <c r="G495" i="12"/>
  <c r="G80" i="12"/>
  <c r="G79" i="12"/>
  <c r="G72" i="12"/>
  <c r="G71" i="12"/>
  <c r="G57" i="12"/>
  <c r="G56" i="12"/>
  <c r="G42" i="12"/>
  <c r="G41" i="12"/>
  <c r="G27" i="12"/>
  <c r="G26" i="12"/>
  <c r="G12" i="12"/>
  <c r="G11" i="12"/>
  <c r="G624" i="11"/>
  <c r="G623" i="11"/>
  <c r="G588" i="11"/>
  <c r="G587" i="11"/>
  <c r="G448" i="11"/>
  <c r="G447" i="11"/>
  <c r="G314" i="11"/>
  <c r="G313" i="11"/>
  <c r="G242" i="11"/>
  <c r="G241" i="11"/>
  <c r="G224" i="11"/>
  <c r="G223" i="11"/>
  <c r="G782" i="11"/>
  <c r="G781" i="11"/>
  <c r="G764" i="11"/>
  <c r="G763" i="11"/>
  <c r="G746" i="11"/>
  <c r="G745" i="11"/>
  <c r="G728" i="11"/>
  <c r="G727" i="11"/>
  <c r="G710" i="11"/>
  <c r="G709" i="11"/>
  <c r="G692" i="11"/>
  <c r="G691" i="11"/>
  <c r="G674" i="11"/>
  <c r="G673" i="11"/>
  <c r="G404" i="11"/>
  <c r="G403" i="11"/>
  <c r="G386" i="11"/>
  <c r="G385" i="11"/>
  <c r="G368" i="11"/>
  <c r="G367" i="11"/>
  <c r="G350" i="11"/>
  <c r="G349" i="11"/>
  <c r="G332" i="11"/>
  <c r="G331" i="11"/>
  <c r="G422" i="11"/>
  <c r="G536" i="11"/>
  <c r="G535" i="11"/>
  <c r="G466" i="11"/>
  <c r="G465" i="11"/>
  <c r="G278" i="11"/>
  <c r="G277" i="11"/>
  <c r="G260" i="11"/>
  <c r="G259" i="11"/>
  <c r="G206" i="11"/>
  <c r="G205" i="11"/>
  <c r="G188" i="11"/>
  <c r="G187" i="11"/>
  <c r="G606" i="11"/>
  <c r="G605" i="11"/>
  <c r="G554" i="11"/>
  <c r="G553" i="11"/>
  <c r="G528" i="11"/>
  <c r="G527" i="11"/>
  <c r="G492" i="11"/>
  <c r="G491" i="11"/>
  <c r="G484" i="11"/>
  <c r="G483" i="11"/>
  <c r="G430" i="11"/>
  <c r="G429" i="11"/>
  <c r="G180" i="11"/>
  <c r="G179" i="11"/>
  <c r="G172" i="11"/>
  <c r="G171" i="11"/>
  <c r="G164" i="11"/>
  <c r="G163" i="11"/>
  <c r="G146" i="11"/>
  <c r="G145" i="11"/>
  <c r="G128" i="11"/>
  <c r="G127" i="11"/>
  <c r="G110" i="11"/>
  <c r="G109" i="11"/>
  <c r="G92" i="11"/>
  <c r="G91" i="11"/>
  <c r="G84" i="11"/>
  <c r="G83" i="11"/>
  <c r="G66" i="11"/>
  <c r="G65" i="11"/>
  <c r="G48" i="11"/>
  <c r="G47" i="11"/>
  <c r="G30" i="11"/>
  <c r="G29" i="11"/>
  <c r="G12" i="11"/>
  <c r="G11" i="11"/>
  <c r="G534" i="10"/>
  <c r="G533" i="10"/>
  <c r="G504" i="10"/>
  <c r="G503" i="10"/>
  <c r="G481" i="10"/>
  <c r="G480" i="10"/>
  <c r="G382" i="10"/>
  <c r="G381" i="10"/>
  <c r="G269" i="10"/>
  <c r="G268" i="10"/>
  <c r="G209" i="10"/>
  <c r="G208" i="10"/>
  <c r="G194" i="10"/>
  <c r="G193" i="10"/>
  <c r="G671" i="10"/>
  <c r="G670" i="10"/>
  <c r="G656" i="10"/>
  <c r="G655" i="10"/>
  <c r="G641" i="10"/>
  <c r="G640" i="10"/>
  <c r="G626" i="10"/>
  <c r="G625" i="10"/>
  <c r="G611" i="10"/>
  <c r="G610" i="10"/>
  <c r="G596" i="10"/>
  <c r="G595" i="10"/>
  <c r="G581" i="10"/>
  <c r="G580" i="10"/>
  <c r="G344" i="10"/>
  <c r="G343" i="10"/>
  <c r="G329" i="10"/>
  <c r="G328" i="10"/>
  <c r="G314" i="10"/>
  <c r="G313" i="10"/>
  <c r="G299" i="10"/>
  <c r="G298" i="10"/>
  <c r="G284" i="10"/>
  <c r="G283" i="10"/>
  <c r="G359" i="10"/>
  <c r="G458" i="10"/>
  <c r="G457" i="10"/>
  <c r="G397" i="10"/>
  <c r="G396" i="10"/>
  <c r="G239" i="10"/>
  <c r="G238" i="10"/>
  <c r="G224" i="10"/>
  <c r="G223" i="10"/>
  <c r="G179" i="10"/>
  <c r="G178" i="10"/>
  <c r="G164" i="10"/>
  <c r="G163" i="10"/>
  <c r="G519" i="10"/>
  <c r="G518" i="10"/>
  <c r="G473" i="10"/>
  <c r="G472" i="10"/>
  <c r="G450" i="10"/>
  <c r="G449" i="10"/>
  <c r="G420" i="10"/>
  <c r="G419" i="10"/>
  <c r="G412" i="10"/>
  <c r="G411" i="10"/>
  <c r="G367" i="10"/>
  <c r="G366" i="10"/>
  <c r="G156" i="10"/>
  <c r="G155" i="10"/>
  <c r="G148" i="10"/>
  <c r="G147" i="10"/>
  <c r="G140" i="10"/>
  <c r="G139" i="10"/>
  <c r="G125" i="10"/>
  <c r="G124" i="10"/>
  <c r="G110" i="10"/>
  <c r="G109" i="10"/>
  <c r="G95" i="10"/>
  <c r="G94" i="10"/>
  <c r="G496" i="10"/>
  <c r="G495" i="10"/>
  <c r="G80" i="10"/>
  <c r="G79" i="10"/>
  <c r="G72" i="10"/>
  <c r="G71" i="10"/>
  <c r="G57" i="10"/>
  <c r="G56" i="10"/>
  <c r="G42" i="10"/>
  <c r="G41" i="10"/>
  <c r="G27" i="10"/>
  <c r="G26" i="10"/>
  <c r="G12" i="10"/>
  <c r="G11" i="10"/>
  <c r="G534" i="9"/>
  <c r="G533" i="9"/>
  <c r="G504" i="9"/>
  <c r="G503" i="9"/>
  <c r="G481" i="9"/>
  <c r="G480" i="9"/>
  <c r="G382" i="9"/>
  <c r="G381" i="9"/>
  <c r="G269" i="9"/>
  <c r="G268" i="9"/>
  <c r="G209" i="9"/>
  <c r="G208" i="9"/>
  <c r="G194" i="9"/>
  <c r="G193" i="9"/>
  <c r="G671" i="9"/>
  <c r="G670" i="9"/>
  <c r="G656" i="9"/>
  <c r="G655" i="9"/>
  <c r="G641" i="9"/>
  <c r="G640" i="9"/>
  <c r="G626" i="9"/>
  <c r="G625" i="9"/>
  <c r="G611" i="9"/>
  <c r="G610" i="9"/>
  <c r="G596" i="9"/>
  <c r="G595" i="9"/>
  <c r="G581" i="9"/>
  <c r="G580" i="9"/>
  <c r="G344" i="9"/>
  <c r="G343" i="9"/>
  <c r="G329" i="9"/>
  <c r="G328" i="9"/>
  <c r="G314" i="9"/>
  <c r="G313" i="9"/>
  <c r="G299" i="9"/>
  <c r="G298" i="9"/>
  <c r="G284" i="9"/>
  <c r="G283" i="9"/>
  <c r="G359" i="9"/>
  <c r="G458" i="9"/>
  <c r="G457" i="9"/>
  <c r="G397" i="9"/>
  <c r="G396" i="9"/>
  <c r="G239" i="9"/>
  <c r="G238" i="9"/>
  <c r="G224" i="9"/>
  <c r="G223" i="9"/>
  <c r="G179" i="9"/>
  <c r="G178" i="9"/>
  <c r="G164" i="9"/>
  <c r="G163" i="9"/>
  <c r="G519" i="9"/>
  <c r="G518" i="9"/>
  <c r="G473" i="9"/>
  <c r="G472" i="9"/>
  <c r="G450" i="9"/>
  <c r="G449" i="9"/>
  <c r="G420" i="9"/>
  <c r="G419" i="9"/>
  <c r="G412" i="9"/>
  <c r="G411" i="9"/>
  <c r="G367" i="9"/>
  <c r="G366" i="9"/>
  <c r="G156" i="9"/>
  <c r="G155" i="9"/>
  <c r="G148" i="9"/>
  <c r="G147" i="9"/>
  <c r="G140" i="9"/>
  <c r="G139" i="9"/>
  <c r="G125" i="9"/>
  <c r="G124" i="9"/>
  <c r="G110" i="9"/>
  <c r="G109" i="9"/>
  <c r="G95" i="9"/>
  <c r="G94" i="9"/>
  <c r="G496" i="9"/>
  <c r="G495" i="9"/>
  <c r="G80" i="9"/>
  <c r="G79" i="9"/>
  <c r="G72" i="9"/>
  <c r="G71" i="9"/>
  <c r="G57" i="9"/>
  <c r="G56" i="9"/>
  <c r="G42" i="9"/>
  <c r="G41" i="9"/>
  <c r="G27" i="9"/>
  <c r="G26" i="9"/>
  <c r="G12" i="9"/>
  <c r="G11" i="9"/>
  <c r="G358" i="14" l="1"/>
  <c r="N32" i="41"/>
  <c r="G358" i="18"/>
  <c r="R32" i="41"/>
  <c r="G421" i="11"/>
  <c r="K32" i="41"/>
  <c r="G358" i="10"/>
  <c r="J32" i="41"/>
  <c r="G358" i="15"/>
  <c r="O32" i="41"/>
  <c r="G358" i="12"/>
  <c r="L32" i="41"/>
  <c r="G358" i="16"/>
  <c r="P32" i="41"/>
  <c r="G358" i="13"/>
  <c r="M32" i="41"/>
  <c r="G358" i="17"/>
  <c r="Q32" i="41"/>
  <c r="G358" i="9"/>
  <c r="I32" i="41"/>
  <c r="G671" i="8"/>
  <c r="G670" i="8"/>
  <c r="G656" i="8"/>
  <c r="G655" i="8"/>
  <c r="G641" i="8"/>
  <c r="G640" i="8"/>
  <c r="G626" i="8"/>
  <c r="G625" i="8"/>
  <c r="G611" i="8"/>
  <c r="G610" i="8"/>
  <c r="G596" i="8"/>
  <c r="G595" i="8"/>
  <c r="G581" i="8"/>
  <c r="G580" i="8"/>
  <c r="G344" i="8"/>
  <c r="G343" i="8"/>
  <c r="G329" i="8"/>
  <c r="G328" i="8"/>
  <c r="G314" i="8"/>
  <c r="G313" i="8"/>
  <c r="G299" i="8"/>
  <c r="G298" i="8"/>
  <c r="G284" i="8"/>
  <c r="G283" i="8"/>
  <c r="G534" i="8"/>
  <c r="G533" i="8"/>
  <c r="G504" i="8"/>
  <c r="G503" i="8"/>
  <c r="G481" i="8"/>
  <c r="G480" i="8"/>
  <c r="G382" i="8"/>
  <c r="G381" i="8"/>
  <c r="G269" i="8"/>
  <c r="G268" i="8"/>
  <c r="G209" i="8"/>
  <c r="G208" i="8"/>
  <c r="G194" i="8"/>
  <c r="G193" i="8"/>
  <c r="G519" i="8"/>
  <c r="G518" i="8"/>
  <c r="G458" i="8"/>
  <c r="G457" i="8"/>
  <c r="G397" i="8"/>
  <c r="G396" i="8"/>
  <c r="G239" i="8"/>
  <c r="G238" i="8"/>
  <c r="G224" i="8"/>
  <c r="G223" i="8"/>
  <c r="G179" i="8"/>
  <c r="G178" i="8"/>
  <c r="G164" i="8"/>
  <c r="G163" i="8"/>
  <c r="G496" i="8"/>
  <c r="G495" i="8"/>
  <c r="G316" i="7"/>
  <c r="G315" i="7"/>
  <c r="G316" i="6"/>
  <c r="G315" i="6"/>
  <c r="G316" i="5"/>
  <c r="G315" i="5"/>
  <c r="G316" i="4"/>
  <c r="G315" i="4"/>
  <c r="G316" i="3"/>
  <c r="G315" i="3"/>
  <c r="G473" i="8"/>
  <c r="G472" i="8"/>
  <c r="G450" i="8"/>
  <c r="G449" i="8"/>
  <c r="G420" i="8"/>
  <c r="G419" i="8"/>
  <c r="G412" i="8"/>
  <c r="G411" i="8"/>
  <c r="G367" i="8"/>
  <c r="G366" i="8"/>
  <c r="G156" i="8"/>
  <c r="G155" i="8"/>
  <c r="G148" i="8"/>
  <c r="G147" i="8"/>
  <c r="G140" i="8"/>
  <c r="G139" i="8"/>
  <c r="G125" i="8"/>
  <c r="G124" i="8"/>
  <c r="G110" i="8"/>
  <c r="G109" i="8"/>
  <c r="G95" i="8"/>
  <c r="G94" i="8"/>
  <c r="G80" i="8"/>
  <c r="G79" i="8"/>
  <c r="G72" i="8"/>
  <c r="G71" i="8"/>
  <c r="G57" i="8"/>
  <c r="G56" i="8"/>
  <c r="G42" i="8"/>
  <c r="G41" i="8"/>
  <c r="G27" i="8"/>
  <c r="G26" i="8"/>
  <c r="G428" i="7"/>
  <c r="G427" i="7"/>
  <c r="G420" i="7"/>
  <c r="G419" i="7"/>
  <c r="G412" i="7"/>
  <c r="G411" i="7"/>
  <c r="G404" i="7"/>
  <c r="G403" i="7"/>
  <c r="G396" i="7"/>
  <c r="G395" i="7"/>
  <c r="G388" i="7"/>
  <c r="G387" i="7"/>
  <c r="G212" i="7"/>
  <c r="G211" i="7"/>
  <c r="G204" i="7"/>
  <c r="G203" i="7"/>
  <c r="G196" i="7"/>
  <c r="G195" i="7"/>
  <c r="G188" i="7"/>
  <c r="G187" i="7"/>
  <c r="G180" i="7"/>
  <c r="G179" i="7"/>
  <c r="G340" i="7"/>
  <c r="G339" i="7"/>
  <c r="G324" i="7"/>
  <c r="G323" i="7"/>
  <c r="G308" i="7"/>
  <c r="G307" i="7"/>
  <c r="G236" i="7" l="1"/>
  <c r="G235" i="7"/>
  <c r="G172" i="7"/>
  <c r="G171" i="7"/>
  <c r="G140" i="7"/>
  <c r="G139" i="7"/>
  <c r="G132" i="7"/>
  <c r="G131" i="7"/>
  <c r="G220" i="7"/>
  <c r="G219" i="7"/>
  <c r="G284" i="7"/>
  <c r="G283" i="7"/>
  <c r="G244" i="7"/>
  <c r="G243" i="7"/>
  <c r="G156" i="7"/>
  <c r="G155" i="7"/>
  <c r="G148" i="7"/>
  <c r="G147" i="7"/>
  <c r="G124" i="7"/>
  <c r="G123" i="7"/>
  <c r="G116" i="7"/>
  <c r="G115" i="7"/>
  <c r="G332" i="7"/>
  <c r="G331" i="7"/>
  <c r="G292" i="7"/>
  <c r="G291" i="7"/>
  <c r="G260" i="7"/>
  <c r="G259" i="7"/>
  <c r="G252" i="7"/>
  <c r="G251" i="7"/>
  <c r="G228" i="7"/>
  <c r="G227" i="7"/>
  <c r="G108" i="7"/>
  <c r="G107" i="7"/>
  <c r="G100" i="7"/>
  <c r="G99" i="7"/>
  <c r="G92" i="7"/>
  <c r="G91" i="7"/>
  <c r="G84" i="7"/>
  <c r="G83" i="7"/>
  <c r="G76" i="7"/>
  <c r="G75" i="7"/>
  <c r="G68" i="7"/>
  <c r="G67" i="7"/>
  <c r="G60" i="7"/>
  <c r="G59" i="7"/>
  <c r="G52" i="7"/>
  <c r="G51" i="7"/>
  <c r="G44" i="7"/>
  <c r="G43" i="7"/>
  <c r="G36" i="7"/>
  <c r="G35" i="7"/>
  <c r="G28" i="7"/>
  <c r="G27" i="7"/>
  <c r="G20" i="7"/>
  <c r="G19" i="7"/>
  <c r="G12" i="7"/>
  <c r="G11" i="7"/>
  <c r="G212" i="6"/>
  <c r="G211" i="6"/>
  <c r="G204" i="6"/>
  <c r="G203" i="6"/>
  <c r="G196" i="6"/>
  <c r="G195" i="6"/>
  <c r="G188" i="6"/>
  <c r="G187" i="6"/>
  <c r="G180" i="6"/>
  <c r="G179" i="6"/>
  <c r="G268" i="6"/>
  <c r="G267" i="6"/>
  <c r="G164" i="6"/>
  <c r="G163" i="6"/>
  <c r="G340" i="6"/>
  <c r="G339" i="6"/>
  <c r="G324" i="6"/>
  <c r="G323" i="6"/>
  <c r="G308" i="6"/>
  <c r="G307" i="6"/>
  <c r="G236" i="6"/>
  <c r="G235" i="6"/>
  <c r="G172" i="6"/>
  <c r="G171" i="6"/>
  <c r="G140" i="6"/>
  <c r="G139" i="6"/>
  <c r="G132" i="6"/>
  <c r="G131" i="6"/>
  <c r="G220" i="6"/>
  <c r="G219" i="6"/>
  <c r="G284" i="6"/>
  <c r="G283" i="6"/>
  <c r="G244" i="6"/>
  <c r="G243" i="6"/>
  <c r="G156" i="6"/>
  <c r="G155" i="6"/>
  <c r="G148" i="6"/>
  <c r="G147" i="6"/>
  <c r="G124" i="6"/>
  <c r="G123" i="6"/>
  <c r="G116" i="6"/>
  <c r="G115" i="6"/>
  <c r="G332" i="6"/>
  <c r="G331" i="6"/>
  <c r="G292" i="6"/>
  <c r="G291" i="6"/>
  <c r="G276" i="6"/>
  <c r="G275" i="6"/>
  <c r="G260" i="6"/>
  <c r="G259" i="6"/>
  <c r="G252" i="6"/>
  <c r="G251" i="6"/>
  <c r="G228" i="6"/>
  <c r="G227" i="6"/>
  <c r="G108" i="6"/>
  <c r="G107" i="6"/>
  <c r="G100" i="6"/>
  <c r="G99" i="6"/>
  <c r="G92" i="6"/>
  <c r="G91" i="6"/>
  <c r="G84" i="6"/>
  <c r="G83" i="6"/>
  <c r="G76" i="6"/>
  <c r="G75" i="6"/>
  <c r="G68" i="6"/>
  <c r="G67" i="6"/>
  <c r="G60" i="6"/>
  <c r="G59" i="6"/>
  <c r="G52" i="6"/>
  <c r="G51" i="6"/>
  <c r="G44" i="6"/>
  <c r="G43" i="6"/>
  <c r="G36" i="6"/>
  <c r="G35" i="6"/>
  <c r="G28" i="6"/>
  <c r="G27" i="6"/>
  <c r="G20" i="6"/>
  <c r="G19" i="6"/>
  <c r="G12" i="6"/>
  <c r="G11" i="6"/>
  <c r="G428" i="6"/>
  <c r="G427" i="6"/>
  <c r="G420" i="6"/>
  <c r="G419" i="6"/>
  <c r="G412" i="6"/>
  <c r="G411" i="6"/>
  <c r="G404" i="6"/>
  <c r="G403" i="6"/>
  <c r="G396" i="6"/>
  <c r="G395" i="6"/>
  <c r="G388" i="6"/>
  <c r="G387" i="6"/>
  <c r="G380" i="6"/>
  <c r="G379" i="6"/>
  <c r="G428" i="5"/>
  <c r="G427" i="5"/>
  <c r="G420" i="5"/>
  <c r="G419" i="5"/>
  <c r="G412" i="5"/>
  <c r="G411" i="5"/>
  <c r="G404" i="5"/>
  <c r="G403" i="5"/>
  <c r="G396" i="5"/>
  <c r="G395" i="5"/>
  <c r="G388" i="5"/>
  <c r="G387" i="5"/>
  <c r="G380" i="5"/>
  <c r="G379" i="5"/>
  <c r="G212" i="5"/>
  <c r="G211" i="5"/>
  <c r="G204" i="5"/>
  <c r="G203" i="5"/>
  <c r="G196" i="5"/>
  <c r="G195" i="5"/>
  <c r="G188" i="5"/>
  <c r="G187" i="5"/>
  <c r="G180" i="5"/>
  <c r="G179" i="5"/>
  <c r="G340" i="5"/>
  <c r="G339" i="5"/>
  <c r="G324" i="5"/>
  <c r="G323" i="5"/>
  <c r="G308" i="5"/>
  <c r="G307" i="5"/>
  <c r="G236" i="5"/>
  <c r="G235" i="5"/>
  <c r="G172" i="5"/>
  <c r="G171" i="5"/>
  <c r="G140" i="5"/>
  <c r="G139" i="5"/>
  <c r="G132" i="5"/>
  <c r="G131" i="5"/>
  <c r="G220" i="5"/>
  <c r="G219" i="5"/>
  <c r="G284" i="5"/>
  <c r="G283" i="5"/>
  <c r="G244" i="5"/>
  <c r="G243" i="5"/>
  <c r="G156" i="5"/>
  <c r="G155" i="5"/>
  <c r="G148" i="5"/>
  <c r="G147" i="5"/>
  <c r="G124" i="5"/>
  <c r="G123" i="5"/>
  <c r="G116" i="5"/>
  <c r="G115" i="5"/>
  <c r="G332" i="5"/>
  <c r="G331" i="5"/>
  <c r="G292" i="5"/>
  <c r="G291" i="5"/>
  <c r="G276" i="5"/>
  <c r="G275" i="5"/>
  <c r="G260" i="5"/>
  <c r="G259" i="5"/>
  <c r="G252" i="5"/>
  <c r="G251" i="5"/>
  <c r="G228" i="5"/>
  <c r="G227" i="5"/>
  <c r="G108" i="5"/>
  <c r="G107" i="5"/>
  <c r="G100" i="5"/>
  <c r="G99" i="5"/>
  <c r="G92" i="5"/>
  <c r="G91" i="5"/>
  <c r="G84" i="5"/>
  <c r="G83" i="5"/>
  <c r="G76" i="5"/>
  <c r="G75" i="5"/>
  <c r="G68" i="5"/>
  <c r="G67" i="5"/>
  <c r="G60" i="5"/>
  <c r="G59" i="5"/>
  <c r="G52" i="5"/>
  <c r="G51" i="5"/>
  <c r="G44" i="5"/>
  <c r="G43" i="5"/>
  <c r="G36" i="5"/>
  <c r="G35" i="5"/>
  <c r="G28" i="5"/>
  <c r="G27" i="5"/>
  <c r="G20" i="5"/>
  <c r="G19" i="5"/>
  <c r="G12" i="5"/>
  <c r="G11" i="5"/>
  <c r="G428" i="4"/>
  <c r="G427" i="4"/>
  <c r="G420" i="4"/>
  <c r="G419" i="4"/>
  <c r="G412" i="4"/>
  <c r="G411" i="4"/>
  <c r="G404" i="4"/>
  <c r="G403" i="4"/>
  <c r="G396" i="4"/>
  <c r="G395" i="4"/>
  <c r="G388" i="4"/>
  <c r="G387" i="4"/>
  <c r="G380" i="4"/>
  <c r="G379" i="4"/>
  <c r="G340" i="4"/>
  <c r="G339" i="4"/>
  <c r="G332" i="4"/>
  <c r="G331" i="4"/>
  <c r="G324" i="4"/>
  <c r="G323" i="4"/>
  <c r="G308" i="4"/>
  <c r="G307" i="4"/>
  <c r="G292" i="4"/>
  <c r="G291" i="4"/>
  <c r="G276" i="4"/>
  <c r="G275" i="4"/>
  <c r="G260" i="4"/>
  <c r="G259" i="4"/>
  <c r="G252" i="4"/>
  <c r="G251" i="4"/>
  <c r="G236" i="4"/>
  <c r="G235" i="4"/>
  <c r="G228" i="4"/>
  <c r="G227" i="4"/>
  <c r="G220" i="4"/>
  <c r="G219" i="4"/>
  <c r="G212" i="4"/>
  <c r="G211" i="4"/>
  <c r="G204" i="4"/>
  <c r="G203" i="4"/>
  <c r="G196" i="4"/>
  <c r="G195" i="4"/>
  <c r="G188" i="4"/>
  <c r="G187" i="4"/>
  <c r="G180" i="4"/>
  <c r="G179" i="4"/>
  <c r="G172" i="4"/>
  <c r="G171" i="4"/>
  <c r="G140" i="4"/>
  <c r="G139" i="4"/>
  <c r="G132" i="4"/>
  <c r="G131" i="4"/>
  <c r="G284" i="4"/>
  <c r="G283" i="4"/>
  <c r="G244" i="4"/>
  <c r="G243" i="4"/>
  <c r="G156" i="4"/>
  <c r="G155" i="4"/>
  <c r="G148" i="4"/>
  <c r="G147" i="4"/>
  <c r="G124" i="4"/>
  <c r="G123" i="4"/>
  <c r="G116" i="4"/>
  <c r="G115" i="4"/>
  <c r="G108" i="4"/>
  <c r="G107" i="4"/>
  <c r="G100" i="4"/>
  <c r="G99" i="4"/>
  <c r="G92" i="4"/>
  <c r="G91" i="4"/>
  <c r="G84" i="4"/>
  <c r="G83" i="4"/>
  <c r="G76" i="4"/>
  <c r="G75" i="4"/>
  <c r="G68" i="4"/>
  <c r="G67" i="4"/>
  <c r="G60" i="4"/>
  <c r="G59" i="4"/>
  <c r="G52" i="4"/>
  <c r="G51" i="4"/>
  <c r="G44" i="4"/>
  <c r="G43" i="4"/>
  <c r="G36" i="4"/>
  <c r="G35" i="4"/>
  <c r="G28" i="4"/>
  <c r="G27" i="4"/>
  <c r="G20" i="4"/>
  <c r="G19" i="4"/>
  <c r="G12" i="4"/>
  <c r="G11" i="4"/>
  <c r="G12" i="8" l="1"/>
  <c r="G11" i="8"/>
  <c r="G428" i="3"/>
  <c r="G427" i="3"/>
  <c r="G420" i="3"/>
  <c r="G419" i="3"/>
  <c r="G412" i="3"/>
  <c r="G411" i="3"/>
  <c r="G404" i="3"/>
  <c r="G403" i="3"/>
  <c r="G396" i="3"/>
  <c r="G395" i="3"/>
  <c r="G388" i="3"/>
  <c r="G387" i="3"/>
  <c r="G380" i="3"/>
  <c r="G379" i="3"/>
  <c r="G340" i="3"/>
  <c r="G339" i="3"/>
  <c r="G324" i="3"/>
  <c r="G323" i="3"/>
  <c r="G308" i="3"/>
  <c r="G307" i="3"/>
  <c r="G284" i="3"/>
  <c r="G283" i="3"/>
  <c r="G268" i="3"/>
  <c r="G267" i="3"/>
  <c r="G244" i="3"/>
  <c r="G243" i="3"/>
  <c r="G236" i="3"/>
  <c r="G235" i="3"/>
  <c r="G220" i="3"/>
  <c r="G219" i="3"/>
  <c r="G212" i="3"/>
  <c r="G211" i="3"/>
  <c r="G204" i="3"/>
  <c r="G203" i="3"/>
  <c r="G196" i="3"/>
  <c r="G195" i="3"/>
  <c r="G188" i="3"/>
  <c r="G187" i="3"/>
  <c r="G180" i="3"/>
  <c r="G179" i="3"/>
  <c r="G172" i="3"/>
  <c r="G171" i="3"/>
  <c r="G140" i="3"/>
  <c r="G139" i="3"/>
  <c r="G132" i="3"/>
  <c r="G131" i="3"/>
  <c r="G156" i="3"/>
  <c r="G155" i="3"/>
  <c r="G148" i="3"/>
  <c r="G147" i="3"/>
  <c r="G124" i="3"/>
  <c r="G123" i="3"/>
  <c r="G116" i="3"/>
  <c r="G115" i="3"/>
  <c r="G332" i="3"/>
  <c r="G331" i="3"/>
  <c r="G292" i="3"/>
  <c r="G291" i="3"/>
  <c r="G276" i="3"/>
  <c r="G275" i="3"/>
  <c r="G260" i="3"/>
  <c r="G259" i="3"/>
  <c r="G252" i="3"/>
  <c r="G251" i="3"/>
  <c r="G228" i="3"/>
  <c r="G227" i="3"/>
  <c r="G108" i="3"/>
  <c r="G107" i="3"/>
  <c r="G100" i="3"/>
  <c r="G99" i="3"/>
  <c r="G92" i="3"/>
  <c r="G91" i="3"/>
  <c r="G84" i="3"/>
  <c r="G83" i="3"/>
  <c r="G76" i="3"/>
  <c r="G75" i="3"/>
  <c r="G68" i="3"/>
  <c r="G67" i="3"/>
  <c r="G60" i="3"/>
  <c r="G59" i="3"/>
  <c r="G52" i="3"/>
  <c r="G51" i="3"/>
  <c r="G44" i="3"/>
  <c r="G43" i="3"/>
  <c r="G36" i="3"/>
  <c r="G35" i="3"/>
  <c r="G28" i="3"/>
  <c r="G27" i="3"/>
  <c r="G20" i="3"/>
  <c r="G19" i="3"/>
  <c r="G12" i="3" l="1"/>
  <c r="G11" i="3"/>
  <c r="G374" i="25"/>
  <c r="G571" i="25" l="1"/>
  <c r="G549" i="25" l="1"/>
  <c r="G527" i="25"/>
  <c r="G444" i="25"/>
  <c r="G216" i="25" l="1"/>
  <c r="G172" i="25"/>
  <c r="G170" i="25"/>
  <c r="G161" i="25"/>
  <c r="G139" i="25"/>
  <c r="G36" i="25"/>
  <c r="C17" i="32" s="1"/>
  <c r="G426" i="25" l="1"/>
  <c r="G429" i="25"/>
  <c r="G428" i="25"/>
  <c r="G753" i="25"/>
  <c r="G752" i="25"/>
  <c r="G750" i="25"/>
  <c r="G742" i="25"/>
  <c r="G741" i="25"/>
  <c r="G739" i="25"/>
  <c r="G731" i="25"/>
  <c r="G730" i="25"/>
  <c r="G728" i="25"/>
  <c r="G720" i="25"/>
  <c r="G719" i="25"/>
  <c r="G717" i="25"/>
  <c r="G709" i="25"/>
  <c r="G708" i="25"/>
  <c r="G706" i="25"/>
  <c r="G698" i="25"/>
  <c r="G697" i="25"/>
  <c r="G695" i="25"/>
  <c r="G687" i="25"/>
  <c r="G686" i="25"/>
  <c r="G684" i="25"/>
  <c r="G534" i="25"/>
  <c r="G533" i="25"/>
  <c r="G531" i="25"/>
  <c r="G366" i="25"/>
  <c r="G365" i="25"/>
  <c r="G363" i="25"/>
  <c r="G355" i="25"/>
  <c r="G354" i="25"/>
  <c r="G352" i="25"/>
  <c r="G344" i="25"/>
  <c r="G343" i="25"/>
  <c r="G341" i="25"/>
  <c r="G333" i="25"/>
  <c r="G332" i="25"/>
  <c r="G330" i="25"/>
  <c r="G322" i="25"/>
  <c r="G321" i="25"/>
  <c r="G319" i="25"/>
  <c r="G311" i="25"/>
  <c r="G310" i="25"/>
  <c r="G308" i="25"/>
  <c r="G278" i="25"/>
  <c r="G277" i="25"/>
  <c r="G275" i="25"/>
  <c r="G267" i="25"/>
  <c r="G266" i="25"/>
  <c r="G264" i="25"/>
  <c r="G234" i="25"/>
  <c r="G233" i="25"/>
  <c r="G231" i="25"/>
  <c r="G223" i="25"/>
  <c r="G222" i="25"/>
  <c r="G220" i="25"/>
  <c r="BI190" i="35"/>
  <c r="F64" i="32"/>
  <c r="F559" i="28"/>
  <c r="F276" i="28"/>
  <c r="F515" i="28"/>
  <c r="F347" i="28"/>
  <c r="F130" i="28"/>
  <c r="G60" i="28"/>
  <c r="F609" i="28"/>
  <c r="F591" i="28"/>
  <c r="F573" i="28"/>
  <c r="G7" i="25"/>
  <c r="H29" i="32"/>
  <c r="H28" i="32"/>
  <c r="H161" i="32"/>
  <c r="H149" i="32"/>
  <c r="H143" i="32"/>
  <c r="H133" i="32"/>
  <c r="H121" i="32"/>
  <c r="H116" i="32"/>
  <c r="H109" i="32"/>
  <c r="H104" i="32"/>
  <c r="H101" i="32"/>
  <c r="H100" i="32"/>
  <c r="H89" i="32"/>
  <c r="H80" i="32"/>
  <c r="H76" i="32"/>
  <c r="H73" i="32"/>
  <c r="H59" i="32"/>
  <c r="H53" i="32"/>
  <c r="H50" i="32"/>
  <c r="H49" i="32"/>
  <c r="H41" i="32"/>
  <c r="H32" i="32"/>
  <c r="H16" i="32"/>
  <c r="H14" i="32"/>
  <c r="H11" i="32"/>
  <c r="H10" i="32"/>
  <c r="H7" i="32"/>
  <c r="H5" i="32"/>
  <c r="F161" i="32"/>
  <c r="D161" i="32"/>
  <c r="G160" i="32"/>
  <c r="F160" i="32"/>
  <c r="E160" i="32"/>
  <c r="D160" i="32"/>
  <c r="G158" i="32"/>
  <c r="F158" i="32"/>
  <c r="D158" i="32"/>
  <c r="F157" i="32"/>
  <c r="D157" i="32"/>
  <c r="G155" i="32"/>
  <c r="F155" i="32"/>
  <c r="D155" i="32"/>
  <c r="F154" i="32"/>
  <c r="D154" i="32"/>
  <c r="F152" i="32"/>
  <c r="E152" i="32"/>
  <c r="D152" i="32"/>
  <c r="F151" i="32"/>
  <c r="D151" i="32"/>
  <c r="F149" i="32"/>
  <c r="E149" i="32"/>
  <c r="D149" i="32"/>
  <c r="F148" i="32"/>
  <c r="E148" i="32"/>
  <c r="D148" i="32"/>
  <c r="D146" i="32"/>
  <c r="D145" i="32"/>
  <c r="F143" i="32"/>
  <c r="E143" i="32"/>
  <c r="D143" i="32"/>
  <c r="F142" i="32"/>
  <c r="G134" i="32"/>
  <c r="G128" i="32"/>
  <c r="F128" i="32"/>
  <c r="F127" i="32"/>
  <c r="G125" i="32"/>
  <c r="F125" i="32"/>
  <c r="D125" i="32"/>
  <c r="G124" i="32"/>
  <c r="F124" i="32"/>
  <c r="E124" i="32"/>
  <c r="D124" i="32"/>
  <c r="G122" i="32"/>
  <c r="F122" i="32"/>
  <c r="E122" i="32"/>
  <c r="D122" i="32"/>
  <c r="G121" i="32"/>
  <c r="F121" i="32"/>
  <c r="D121" i="32"/>
  <c r="G119" i="32"/>
  <c r="F119" i="32"/>
  <c r="E119" i="32"/>
  <c r="D119" i="32"/>
  <c r="G118" i="32"/>
  <c r="F118" i="32"/>
  <c r="E118" i="32"/>
  <c r="G116" i="32"/>
  <c r="F116" i="32"/>
  <c r="E116" i="32"/>
  <c r="D116" i="32"/>
  <c r="G115" i="32"/>
  <c r="F115" i="32"/>
  <c r="E115" i="32"/>
  <c r="D115" i="32"/>
  <c r="G113" i="32"/>
  <c r="F113" i="32"/>
  <c r="E113" i="32"/>
  <c r="G112" i="32"/>
  <c r="F112" i="32"/>
  <c r="E112" i="32"/>
  <c r="D112" i="32"/>
  <c r="G110" i="32"/>
  <c r="F110" i="32"/>
  <c r="E110" i="32"/>
  <c r="D110" i="32"/>
  <c r="G109" i="32"/>
  <c r="F109" i="32"/>
  <c r="E109" i="32"/>
  <c r="G107" i="32"/>
  <c r="F107" i="32"/>
  <c r="E107" i="32"/>
  <c r="D107" i="32"/>
  <c r="G106" i="32"/>
  <c r="F106" i="32"/>
  <c r="D106" i="32"/>
  <c r="G104" i="32"/>
  <c r="F104" i="32"/>
  <c r="E104" i="32"/>
  <c r="D104" i="32"/>
  <c r="G103" i="32"/>
  <c r="F103" i="32"/>
  <c r="E103" i="32"/>
  <c r="D103" i="32"/>
  <c r="G101" i="32"/>
  <c r="F101" i="32"/>
  <c r="E101" i="32"/>
  <c r="D101" i="32"/>
  <c r="F100" i="32"/>
  <c r="E100" i="32"/>
  <c r="D100" i="32"/>
  <c r="G98" i="32"/>
  <c r="F98" i="32"/>
  <c r="E98" i="32"/>
  <c r="D98" i="32"/>
  <c r="G97" i="32"/>
  <c r="F97" i="32"/>
  <c r="E97" i="32"/>
  <c r="D97" i="32"/>
  <c r="G95" i="32"/>
  <c r="F95" i="32"/>
  <c r="E95" i="32"/>
  <c r="G94" i="32"/>
  <c r="F94" i="32"/>
  <c r="E94" i="32"/>
  <c r="D94" i="32"/>
  <c r="G92" i="32"/>
  <c r="F92" i="32"/>
  <c r="D92" i="32"/>
  <c r="G91" i="32"/>
  <c r="F91" i="32"/>
  <c r="E91" i="32"/>
  <c r="D91" i="32"/>
  <c r="G89" i="32"/>
  <c r="E89" i="32"/>
  <c r="D89" i="32"/>
  <c r="G88" i="32"/>
  <c r="F88" i="32"/>
  <c r="E88" i="32"/>
  <c r="D88" i="32"/>
  <c r="E86" i="32"/>
  <c r="D86" i="32"/>
  <c r="G85" i="32"/>
  <c r="E85" i="32"/>
  <c r="D85" i="32"/>
  <c r="G83" i="32"/>
  <c r="F83" i="32"/>
  <c r="E83" i="32"/>
  <c r="G82" i="32"/>
  <c r="F82" i="32"/>
  <c r="E82" i="32"/>
  <c r="D82" i="32"/>
  <c r="G80" i="32"/>
  <c r="F80" i="32"/>
  <c r="E80" i="32"/>
  <c r="D80" i="32"/>
  <c r="G79" i="32"/>
  <c r="F79" i="32"/>
  <c r="E79" i="32"/>
  <c r="D79" i="32"/>
  <c r="G77" i="32"/>
  <c r="F77" i="32"/>
  <c r="E77" i="32"/>
  <c r="D77" i="32"/>
  <c r="G76" i="32"/>
  <c r="F76" i="32"/>
  <c r="E76" i="32"/>
  <c r="D76" i="32"/>
  <c r="G74" i="32"/>
  <c r="F74" i="32"/>
  <c r="E74" i="32"/>
  <c r="D74" i="32"/>
  <c r="G73" i="32"/>
  <c r="F73" i="32"/>
  <c r="E73" i="32"/>
  <c r="G71" i="32"/>
  <c r="F71" i="32"/>
  <c r="E71" i="32"/>
  <c r="D71" i="32"/>
  <c r="G70" i="32"/>
  <c r="F70" i="32"/>
  <c r="E70" i="32"/>
  <c r="D70" i="32"/>
  <c r="G68" i="32"/>
  <c r="F68" i="32"/>
  <c r="D68" i="32"/>
  <c r="G67" i="32"/>
  <c r="F67" i="32"/>
  <c r="E67" i="32"/>
  <c r="D67" i="32"/>
  <c r="G65" i="32"/>
  <c r="G64" i="32"/>
  <c r="G62" i="32"/>
  <c r="F62" i="32"/>
  <c r="E62" i="32"/>
  <c r="G61" i="32"/>
  <c r="F61" i="32"/>
  <c r="E61" i="32"/>
  <c r="G59" i="32"/>
  <c r="E59" i="32"/>
  <c r="D59" i="32"/>
  <c r="G58" i="32"/>
  <c r="F58" i="32"/>
  <c r="E58" i="32"/>
  <c r="G56" i="32"/>
  <c r="F56" i="32"/>
  <c r="E56" i="32"/>
  <c r="G55" i="32"/>
  <c r="F55" i="32"/>
  <c r="E55" i="32"/>
  <c r="G53" i="32"/>
  <c r="F53" i="32"/>
  <c r="E53" i="32"/>
  <c r="G52" i="32"/>
  <c r="F52" i="32"/>
  <c r="E52" i="32"/>
  <c r="G50" i="32"/>
  <c r="F50" i="32"/>
  <c r="E50" i="32"/>
  <c r="G49" i="32"/>
  <c r="F49" i="32"/>
  <c r="E49" i="32"/>
  <c r="G47" i="32"/>
  <c r="F47" i="32"/>
  <c r="E47" i="32"/>
  <c r="G46" i="32"/>
  <c r="F46" i="32"/>
  <c r="E46" i="32"/>
  <c r="D46" i="32"/>
  <c r="G44" i="32"/>
  <c r="F44" i="32"/>
  <c r="E44" i="32"/>
  <c r="D44" i="32"/>
  <c r="G43" i="32"/>
  <c r="F43" i="32"/>
  <c r="E43" i="32"/>
  <c r="G41" i="32"/>
  <c r="F41" i="32"/>
  <c r="E41" i="32"/>
  <c r="G40" i="32"/>
  <c r="F40" i="32"/>
  <c r="E40" i="32"/>
  <c r="G38" i="32"/>
  <c r="F38" i="32"/>
  <c r="E38" i="32"/>
  <c r="G37" i="32"/>
  <c r="F37" i="32"/>
  <c r="E37" i="32"/>
  <c r="G35" i="32"/>
  <c r="F35" i="32"/>
  <c r="E35" i="32"/>
  <c r="G34" i="32"/>
  <c r="F34" i="32"/>
  <c r="E34" i="32"/>
  <c r="G32" i="32"/>
  <c r="F32" i="32"/>
  <c r="E32" i="32"/>
  <c r="G31" i="32"/>
  <c r="F31" i="32"/>
  <c r="E31" i="32"/>
  <c r="G29" i="32"/>
  <c r="F29" i="32"/>
  <c r="E29" i="32"/>
  <c r="G28" i="32"/>
  <c r="F28" i="32"/>
  <c r="E28" i="32"/>
  <c r="G26" i="32"/>
  <c r="F26" i="32"/>
  <c r="G25" i="32"/>
  <c r="F25" i="32"/>
  <c r="E25" i="32"/>
  <c r="F23" i="32"/>
  <c r="E23" i="32"/>
  <c r="G22" i="32"/>
  <c r="F22" i="32"/>
  <c r="E22" i="32"/>
  <c r="G20" i="32"/>
  <c r="F20" i="32"/>
  <c r="E20" i="32"/>
  <c r="G19" i="32"/>
  <c r="F19" i="32"/>
  <c r="E19" i="32"/>
  <c r="F16" i="32"/>
  <c r="D16" i="32"/>
  <c r="G14" i="32"/>
  <c r="F14" i="32"/>
  <c r="G13" i="32"/>
  <c r="F13" i="32"/>
  <c r="G11" i="32"/>
  <c r="F11" i="32"/>
  <c r="G10" i="32"/>
  <c r="F10" i="32"/>
  <c r="E10" i="32"/>
  <c r="G8" i="32"/>
  <c r="F8" i="32"/>
  <c r="E8" i="32"/>
  <c r="G7" i="32"/>
  <c r="F7" i="32"/>
  <c r="G5" i="32"/>
  <c r="F5" i="32"/>
  <c r="E5" i="32"/>
  <c r="G4" i="32"/>
  <c r="F4" i="32"/>
  <c r="H15" i="32"/>
  <c r="G15" i="32"/>
  <c r="F15" i="32"/>
  <c r="E15" i="32"/>
  <c r="D15" i="32"/>
  <c r="H159" i="32"/>
  <c r="H156" i="32"/>
  <c r="H153" i="32"/>
  <c r="H150" i="32"/>
  <c r="H147" i="32"/>
  <c r="H144" i="32"/>
  <c r="H141" i="32"/>
  <c r="H132" i="32"/>
  <c r="H129" i="32"/>
  <c r="H126" i="32"/>
  <c r="H123" i="32"/>
  <c r="H120" i="32"/>
  <c r="H117" i="32"/>
  <c r="H114" i="32"/>
  <c r="H111" i="32"/>
  <c r="H108" i="32"/>
  <c r="H105" i="32"/>
  <c r="H102" i="32"/>
  <c r="H99" i="32"/>
  <c r="H96" i="32"/>
  <c r="H93" i="32"/>
  <c r="H90" i="32"/>
  <c r="H87" i="32"/>
  <c r="H84" i="32"/>
  <c r="H81" i="32"/>
  <c r="H78" i="32"/>
  <c r="H75" i="32"/>
  <c r="H72" i="32"/>
  <c r="H69" i="32"/>
  <c r="H66" i="32"/>
  <c r="H63" i="32"/>
  <c r="H60" i="32"/>
  <c r="H57" i="32"/>
  <c r="H54" i="32"/>
  <c r="H51" i="32"/>
  <c r="H48" i="32"/>
  <c r="H45" i="32"/>
  <c r="H42" i="32"/>
  <c r="H39" i="32"/>
  <c r="H36" i="32"/>
  <c r="H33" i="32"/>
  <c r="H30" i="32"/>
  <c r="H27" i="32"/>
  <c r="H24" i="32"/>
  <c r="H21" i="32"/>
  <c r="H18" i="32"/>
  <c r="H12" i="32"/>
  <c r="H9" i="32"/>
  <c r="H6" i="32"/>
  <c r="H3" i="32"/>
  <c r="G159" i="32"/>
  <c r="G156" i="32"/>
  <c r="G153" i="32"/>
  <c r="G150" i="32"/>
  <c r="G147" i="32"/>
  <c r="G144" i="32"/>
  <c r="G141" i="32"/>
  <c r="G132" i="32"/>
  <c r="G129" i="32"/>
  <c r="G126" i="32"/>
  <c r="G123" i="32"/>
  <c r="G120" i="32"/>
  <c r="G117" i="32"/>
  <c r="G114" i="32"/>
  <c r="G111" i="32"/>
  <c r="G108" i="32"/>
  <c r="G105" i="32"/>
  <c r="G102" i="32"/>
  <c r="G99" i="32"/>
  <c r="G96" i="32"/>
  <c r="G93" i="32"/>
  <c r="G90" i="32"/>
  <c r="G87" i="32"/>
  <c r="G84" i="32"/>
  <c r="G81" i="32"/>
  <c r="G78" i="32"/>
  <c r="G75" i="32"/>
  <c r="G72" i="32"/>
  <c r="G69" i="32"/>
  <c r="G66" i="32"/>
  <c r="G63" i="32"/>
  <c r="G60" i="32"/>
  <c r="G57" i="32"/>
  <c r="G54" i="32"/>
  <c r="G51" i="32"/>
  <c r="G48" i="32"/>
  <c r="G45" i="32"/>
  <c r="G42" i="32"/>
  <c r="G39" i="32"/>
  <c r="G36" i="32"/>
  <c r="G33" i="32"/>
  <c r="G30" i="32"/>
  <c r="G27" i="32"/>
  <c r="G24" i="32"/>
  <c r="G21" i="32"/>
  <c r="G18" i="32"/>
  <c r="G12" i="32"/>
  <c r="G9" i="32"/>
  <c r="G6" i="32"/>
  <c r="G3" i="32"/>
  <c r="F159" i="32"/>
  <c r="F156" i="32"/>
  <c r="F153" i="32"/>
  <c r="F150" i="32"/>
  <c r="F147" i="32"/>
  <c r="F144" i="32"/>
  <c r="F141" i="32"/>
  <c r="F132" i="32"/>
  <c r="F129" i="32"/>
  <c r="F126" i="32"/>
  <c r="F123" i="32"/>
  <c r="F120" i="32"/>
  <c r="F117" i="32"/>
  <c r="F114" i="32"/>
  <c r="F111" i="32"/>
  <c r="F108" i="32"/>
  <c r="F105" i="32"/>
  <c r="F102" i="32"/>
  <c r="F99" i="32"/>
  <c r="F96" i="32"/>
  <c r="F93" i="32"/>
  <c r="F90" i="32"/>
  <c r="F87" i="32"/>
  <c r="F84" i="32"/>
  <c r="F81" i="32"/>
  <c r="F78" i="32"/>
  <c r="F75" i="32"/>
  <c r="F72" i="32"/>
  <c r="F69" i="32"/>
  <c r="F66" i="32"/>
  <c r="F63" i="32"/>
  <c r="F60" i="32"/>
  <c r="F57" i="32"/>
  <c r="F54" i="32"/>
  <c r="F51" i="32"/>
  <c r="F48" i="32"/>
  <c r="F45" i="32"/>
  <c r="F42" i="32"/>
  <c r="F39" i="32"/>
  <c r="F36" i="32"/>
  <c r="F33" i="32"/>
  <c r="F30" i="32"/>
  <c r="F27" i="32"/>
  <c r="F24" i="32"/>
  <c r="F21" i="32"/>
  <c r="F18" i="32"/>
  <c r="F12" i="32"/>
  <c r="F9" i="32"/>
  <c r="F6" i="32"/>
  <c r="F3" i="32"/>
  <c r="E159" i="32"/>
  <c r="E156" i="32"/>
  <c r="E153" i="32"/>
  <c r="E150" i="32"/>
  <c r="E147" i="32"/>
  <c r="E144" i="32"/>
  <c r="E141" i="32"/>
  <c r="E132" i="32"/>
  <c r="E129" i="32"/>
  <c r="E126" i="32"/>
  <c r="E123" i="32"/>
  <c r="E120" i="32"/>
  <c r="E117" i="32"/>
  <c r="E114" i="32"/>
  <c r="E111" i="32"/>
  <c r="E108" i="32"/>
  <c r="E105" i="32"/>
  <c r="E102" i="32"/>
  <c r="E99" i="32"/>
  <c r="E96" i="32"/>
  <c r="E93" i="32"/>
  <c r="E90" i="32"/>
  <c r="E87" i="32"/>
  <c r="E84" i="32"/>
  <c r="E81" i="32"/>
  <c r="E78" i="32"/>
  <c r="E75" i="32"/>
  <c r="E72" i="32"/>
  <c r="E69" i="32"/>
  <c r="E66" i="32"/>
  <c r="E60" i="32"/>
  <c r="E57" i="32"/>
  <c r="E54" i="32"/>
  <c r="E51" i="32"/>
  <c r="E48" i="32"/>
  <c r="E45" i="32"/>
  <c r="E42" i="32"/>
  <c r="E39" i="32"/>
  <c r="E36" i="32"/>
  <c r="E33" i="32"/>
  <c r="E30" i="32"/>
  <c r="E27" i="32"/>
  <c r="E24" i="32"/>
  <c r="E21" i="32"/>
  <c r="E18" i="32"/>
  <c r="E12" i="32"/>
  <c r="E9" i="32"/>
  <c r="E6" i="32"/>
  <c r="E3" i="32"/>
  <c r="D159" i="32"/>
  <c r="D156" i="32"/>
  <c r="D153" i="32"/>
  <c r="D150" i="32"/>
  <c r="D147" i="32"/>
  <c r="D144" i="32"/>
  <c r="D141" i="32"/>
  <c r="D132" i="32"/>
  <c r="D129" i="32"/>
  <c r="D123" i="32"/>
  <c r="D120" i="32"/>
  <c r="D117" i="32"/>
  <c r="D114" i="32"/>
  <c r="D111" i="32"/>
  <c r="D108" i="32"/>
  <c r="D105" i="32"/>
  <c r="D102" i="32"/>
  <c r="D99" i="32"/>
  <c r="D96" i="32"/>
  <c r="D93" i="32"/>
  <c r="D90" i="32"/>
  <c r="D87" i="32"/>
  <c r="D84" i="32"/>
  <c r="D81" i="32"/>
  <c r="D78" i="32"/>
  <c r="D75" i="32"/>
  <c r="D72" i="32"/>
  <c r="D69" i="32"/>
  <c r="D66" i="32"/>
  <c r="D60" i="32"/>
  <c r="D57" i="32"/>
  <c r="D54" i="32"/>
  <c r="D51" i="32"/>
  <c r="D48" i="32"/>
  <c r="D45" i="32"/>
  <c r="D42" i="32"/>
  <c r="D39" i="32"/>
  <c r="D36" i="32"/>
  <c r="D33" i="32"/>
  <c r="D30" i="32"/>
  <c r="D27" i="32"/>
  <c r="D24" i="32"/>
  <c r="D21" i="32"/>
  <c r="D18" i="32"/>
  <c r="D12" i="32"/>
  <c r="D9" i="32"/>
  <c r="D6" i="32"/>
  <c r="D3" i="32"/>
  <c r="G98" i="25"/>
  <c r="G97" i="25"/>
  <c r="G96" i="25"/>
  <c r="G94" i="25"/>
  <c r="G93" i="25"/>
  <c r="G91" i="25"/>
  <c r="G381" i="25"/>
  <c r="C86" i="32" s="1"/>
  <c r="G380" i="25"/>
  <c r="G379" i="25"/>
  <c r="C85" i="32" s="1"/>
  <c r="F613" i="28"/>
  <c r="F460" i="28"/>
  <c r="F478" i="28"/>
  <c r="F524" i="28"/>
  <c r="F496" i="28"/>
  <c r="F221" i="28"/>
  <c r="G359" i="8"/>
  <c r="G380" i="7"/>
  <c r="G52" i="41"/>
  <c r="G276" i="7"/>
  <c r="G130" i="32"/>
  <c r="G131" i="32"/>
  <c r="G133" i="32"/>
  <c r="G152" i="32"/>
  <c r="G151" i="32"/>
  <c r="G149" i="32"/>
  <c r="G148" i="32"/>
  <c r="G146" i="32"/>
  <c r="G145" i="32"/>
  <c r="G143" i="32"/>
  <c r="G142" i="32"/>
  <c r="G100" i="32"/>
  <c r="H131" i="32"/>
  <c r="G304" i="25"/>
  <c r="G303" i="25"/>
  <c r="G302" i="25"/>
  <c r="G300" i="25"/>
  <c r="G299" i="25"/>
  <c r="G297" i="25"/>
  <c r="G757" i="25"/>
  <c r="C161" i="32" s="1"/>
  <c r="G756" i="25"/>
  <c r="G755" i="25"/>
  <c r="C160" i="32" s="1"/>
  <c r="G746" i="25"/>
  <c r="G745" i="25"/>
  <c r="G744" i="25"/>
  <c r="G735" i="25"/>
  <c r="C155" i="32" s="1"/>
  <c r="G734" i="25"/>
  <c r="G733" i="25"/>
  <c r="C154" i="32" s="1"/>
  <c r="G724" i="25"/>
  <c r="G723" i="25"/>
  <c r="G722" i="25"/>
  <c r="G713" i="25"/>
  <c r="G712" i="25"/>
  <c r="G711" i="25"/>
  <c r="G702" i="25"/>
  <c r="C146" i="32" s="1"/>
  <c r="G701" i="25"/>
  <c r="G700" i="25"/>
  <c r="C145" i="32" s="1"/>
  <c r="G691" i="25"/>
  <c r="C143" i="32" s="1"/>
  <c r="G690" i="25"/>
  <c r="G689" i="25"/>
  <c r="C142" i="32" s="1"/>
  <c r="G143" i="25"/>
  <c r="G560" i="25"/>
  <c r="C113" i="32" s="1"/>
  <c r="G559" i="25"/>
  <c r="G558" i="25"/>
  <c r="C112" i="32" s="1"/>
  <c r="G556" i="25"/>
  <c r="G555" i="25"/>
  <c r="G553" i="25"/>
  <c r="C110" i="32"/>
  <c r="G548" i="25"/>
  <c r="G547" i="25"/>
  <c r="C109" i="32" s="1"/>
  <c r="G545" i="25"/>
  <c r="G544" i="25"/>
  <c r="G542" i="25"/>
  <c r="C95" i="32"/>
  <c r="G443" i="25"/>
  <c r="G442" i="25"/>
  <c r="C94" i="32" s="1"/>
  <c r="G440" i="25"/>
  <c r="G439" i="25"/>
  <c r="G437" i="25"/>
  <c r="C29" i="32"/>
  <c r="G171" i="25"/>
  <c r="C28" i="32"/>
  <c r="G168" i="25"/>
  <c r="G167" i="25"/>
  <c r="G165" i="25"/>
  <c r="G160" i="25"/>
  <c r="G159" i="25"/>
  <c r="G157" i="25"/>
  <c r="G156" i="25"/>
  <c r="G154" i="25"/>
  <c r="G150" i="25"/>
  <c r="G149" i="25"/>
  <c r="G148" i="25"/>
  <c r="G146" i="25"/>
  <c r="G145" i="25"/>
  <c r="AH9" i="35"/>
  <c r="G615" i="25"/>
  <c r="C125" i="32" s="1"/>
  <c r="G614" i="25"/>
  <c r="G613" i="25"/>
  <c r="C124" i="32" s="1"/>
  <c r="G611" i="25"/>
  <c r="G610" i="25"/>
  <c r="G604" i="25"/>
  <c r="C122" i="32" s="1"/>
  <c r="G603" i="25"/>
  <c r="G602" i="25"/>
  <c r="C121" i="32" s="1"/>
  <c r="G600" i="25"/>
  <c r="G599" i="25"/>
  <c r="G597" i="25"/>
  <c r="G593" i="25"/>
  <c r="C119" i="32" s="1"/>
  <c r="G592" i="25"/>
  <c r="G591" i="25"/>
  <c r="C118" i="32" s="1"/>
  <c r="G589" i="25"/>
  <c r="G588" i="25"/>
  <c r="G586" i="25"/>
  <c r="G582" i="25"/>
  <c r="C116" i="32" s="1"/>
  <c r="G581" i="25"/>
  <c r="G580" i="25"/>
  <c r="C115" i="32" s="1"/>
  <c r="G578" i="25"/>
  <c r="G577" i="25"/>
  <c r="G575" i="25"/>
  <c r="G570" i="25"/>
  <c r="G569" i="25"/>
  <c r="G567" i="25"/>
  <c r="G566" i="25"/>
  <c r="G564" i="25"/>
  <c r="G538" i="25"/>
  <c r="C107" i="32" s="1"/>
  <c r="G537" i="25"/>
  <c r="G536" i="25"/>
  <c r="C106" i="32" s="1"/>
  <c r="C104" i="32"/>
  <c r="G526" i="25"/>
  <c r="G525" i="25"/>
  <c r="C103" i="32" s="1"/>
  <c r="G523" i="25"/>
  <c r="G522" i="25"/>
  <c r="G520" i="25"/>
  <c r="G516" i="25"/>
  <c r="C101" i="32" s="1"/>
  <c r="G515" i="25"/>
  <c r="G514" i="25"/>
  <c r="C100" i="32" s="1"/>
  <c r="G512" i="25"/>
  <c r="G511" i="25"/>
  <c r="G509" i="25"/>
  <c r="G485" i="25"/>
  <c r="C98" i="32" s="1"/>
  <c r="G484" i="25"/>
  <c r="G483" i="25"/>
  <c r="C97" i="32" s="1"/>
  <c r="G481" i="25"/>
  <c r="G480" i="25"/>
  <c r="G478" i="25"/>
  <c r="G433" i="25"/>
  <c r="C92" i="32" s="1"/>
  <c r="G432" i="25"/>
  <c r="G431" i="25"/>
  <c r="C91" i="32" s="1"/>
  <c r="G392" i="25"/>
  <c r="C89" i="32" s="1"/>
  <c r="G391" i="25"/>
  <c r="G390" i="25"/>
  <c r="C88" i="32" s="1"/>
  <c r="G388" i="25"/>
  <c r="G387" i="25"/>
  <c r="G385" i="25"/>
  <c r="G370" i="25"/>
  <c r="C83" i="32" s="1"/>
  <c r="G369" i="25"/>
  <c r="G368" i="25"/>
  <c r="C82" i="32" s="1"/>
  <c r="G359" i="25"/>
  <c r="C80" i="32" s="1"/>
  <c r="G358" i="25"/>
  <c r="G357" i="25"/>
  <c r="C79" i="32" s="1"/>
  <c r="G348" i="25"/>
  <c r="C77" i="32" s="1"/>
  <c r="G347" i="25"/>
  <c r="G346" i="25"/>
  <c r="C76" i="32" s="1"/>
  <c r="G337" i="25"/>
  <c r="C74" i="32" s="1"/>
  <c r="G336" i="25"/>
  <c r="G335" i="25"/>
  <c r="C73" i="32" s="1"/>
  <c r="G326" i="25"/>
  <c r="C71" i="32" s="1"/>
  <c r="G325" i="25"/>
  <c r="G324" i="25"/>
  <c r="C70" i="32" s="1"/>
  <c r="G315" i="25"/>
  <c r="C68" i="32" s="1"/>
  <c r="G314" i="25"/>
  <c r="G313" i="25"/>
  <c r="C67" i="32" s="1"/>
  <c r="G293" i="25"/>
  <c r="C62" i="32" s="1"/>
  <c r="G292" i="25"/>
  <c r="G291" i="25"/>
  <c r="C61" i="32" s="1"/>
  <c r="G289" i="25"/>
  <c r="G288" i="25"/>
  <c r="G286" i="25"/>
  <c r="G282" i="25"/>
  <c r="C59" i="32" s="1"/>
  <c r="G281" i="25"/>
  <c r="G280" i="25"/>
  <c r="C58" i="32" s="1"/>
  <c r="G271" i="25"/>
  <c r="C56" i="32" s="1"/>
  <c r="G270" i="25"/>
  <c r="G269" i="25"/>
  <c r="C55" i="32" s="1"/>
  <c r="G260" i="25"/>
  <c r="C53" i="32" s="1"/>
  <c r="G259" i="25"/>
  <c r="G258" i="25"/>
  <c r="C52" i="32" s="1"/>
  <c r="G256" i="25"/>
  <c r="G255" i="25"/>
  <c r="G253" i="25"/>
  <c r="G249" i="25"/>
  <c r="C50" i="32" s="1"/>
  <c r="G248" i="25"/>
  <c r="G247" i="25"/>
  <c r="C49" i="32" s="1"/>
  <c r="G245" i="25"/>
  <c r="G244" i="25"/>
  <c r="G242" i="25"/>
  <c r="G238" i="25"/>
  <c r="C47" i="32" s="1"/>
  <c r="G237" i="25"/>
  <c r="G236" i="25"/>
  <c r="C46" i="32" s="1"/>
  <c r="G227" i="25"/>
  <c r="C44" i="32" s="1"/>
  <c r="G226" i="25"/>
  <c r="G225" i="25"/>
  <c r="C43" i="32" s="1"/>
  <c r="C41" i="32"/>
  <c r="G215" i="25"/>
  <c r="G214" i="25"/>
  <c r="C40" i="32" s="1"/>
  <c r="G212" i="25"/>
  <c r="G211" i="25"/>
  <c r="G209" i="25"/>
  <c r="G205" i="25"/>
  <c r="C38" i="32" s="1"/>
  <c r="G204" i="25"/>
  <c r="G203" i="25"/>
  <c r="C37" i="32" s="1"/>
  <c r="G201" i="25"/>
  <c r="G200" i="25"/>
  <c r="G198" i="25"/>
  <c r="G194" i="25"/>
  <c r="C35" i="32" s="1"/>
  <c r="G193" i="25"/>
  <c r="G192" i="25"/>
  <c r="C34" i="32" s="1"/>
  <c r="G190" i="25"/>
  <c r="G189" i="25"/>
  <c r="G187" i="25"/>
  <c r="G183" i="25"/>
  <c r="C32" i="32" s="1"/>
  <c r="G182" i="25"/>
  <c r="G181" i="25"/>
  <c r="C31" i="32" s="1"/>
  <c r="G179" i="25"/>
  <c r="G178" i="25"/>
  <c r="G176" i="25"/>
  <c r="C20" i="32"/>
  <c r="G138" i="25"/>
  <c r="C19" i="32"/>
  <c r="G135" i="25"/>
  <c r="G134" i="25"/>
  <c r="G132" i="25"/>
  <c r="G87" i="25"/>
  <c r="G86" i="25"/>
  <c r="G84" i="25"/>
  <c r="G83" i="25"/>
  <c r="G81" i="25"/>
  <c r="G77" i="25"/>
  <c r="G76" i="25"/>
  <c r="G74" i="25"/>
  <c r="G73" i="25"/>
  <c r="G71" i="25"/>
  <c r="G67" i="25"/>
  <c r="G66" i="25"/>
  <c r="G64" i="25"/>
  <c r="G63" i="25"/>
  <c r="G61" i="25"/>
  <c r="G57" i="25"/>
  <c r="G56" i="25"/>
  <c r="G54" i="25"/>
  <c r="G53" i="25"/>
  <c r="G51" i="25"/>
  <c r="G46" i="25"/>
  <c r="G45" i="25"/>
  <c r="G43" i="25"/>
  <c r="G42" i="25"/>
  <c r="G40" i="25"/>
  <c r="C11" i="32"/>
  <c r="G35" i="25"/>
  <c r="G34" i="25"/>
  <c r="G32" i="25"/>
  <c r="G31" i="25"/>
  <c r="G29" i="25"/>
  <c r="G25" i="25"/>
  <c r="C8" i="32" s="1"/>
  <c r="G24" i="25"/>
  <c r="G23" i="25"/>
  <c r="C7" i="32" s="1"/>
  <c r="G21" i="25"/>
  <c r="G20" i="25"/>
  <c r="G18" i="25"/>
  <c r="G14" i="25"/>
  <c r="C5" i="32" s="1"/>
  <c r="G13" i="25"/>
  <c r="G12" i="25"/>
  <c r="C4" i="32" s="1"/>
  <c r="G10" i="25"/>
  <c r="G9" i="25"/>
  <c r="C148" i="32" l="1"/>
  <c r="C151" i="32"/>
  <c r="C157" i="32"/>
  <c r="C149" i="32"/>
  <c r="C152" i="32"/>
  <c r="C158" i="32"/>
  <c r="C22" i="32"/>
  <c r="C25" i="32"/>
  <c r="C10" i="32"/>
  <c r="C16" i="32"/>
  <c r="C23" i="32"/>
  <c r="C26" i="32"/>
  <c r="H145" i="32"/>
  <c r="F555" i="28"/>
  <c r="F103" i="28"/>
  <c r="F166" i="28"/>
  <c r="F505" i="28"/>
  <c r="F600" i="28"/>
  <c r="H146" i="32"/>
  <c r="G275" i="7"/>
  <c r="F285" i="28"/>
  <c r="H92" i="32"/>
  <c r="F249" i="28"/>
  <c r="F235" i="28"/>
  <c r="F121" i="28"/>
  <c r="F356" i="28"/>
  <c r="F203" i="28"/>
  <c r="G35" i="28"/>
  <c r="AV190" i="35"/>
  <c r="F267" i="28"/>
  <c r="F212" i="28"/>
  <c r="BC190" i="35"/>
  <c r="F148" i="28"/>
  <c r="F313" i="28"/>
  <c r="G56" i="28"/>
  <c r="F595" i="28"/>
  <c r="F604" i="28"/>
  <c r="F89" i="32"/>
  <c r="H88" i="32"/>
  <c r="H77" i="32"/>
  <c r="F423" i="28"/>
  <c r="F432" i="28"/>
  <c r="H157" i="32"/>
  <c r="G47" i="28"/>
  <c r="F112" i="28"/>
  <c r="F157" i="28"/>
  <c r="F441" i="28"/>
  <c r="F185" i="28"/>
  <c r="F469" i="28"/>
  <c r="F295" i="28"/>
  <c r="F94" i="35"/>
  <c r="F586" i="28"/>
  <c r="F176" i="28"/>
  <c r="H79" i="32"/>
  <c r="E127" i="32"/>
  <c r="F577" i="28"/>
  <c r="G358" i="8"/>
  <c r="G20" i="28"/>
  <c r="H152" i="32"/>
  <c r="F568" i="28"/>
  <c r="F258" i="28"/>
  <c r="G379" i="7"/>
  <c r="H125" i="32"/>
  <c r="AU190" i="35"/>
  <c r="D4" i="32"/>
  <c r="D5" i="32"/>
  <c r="D7" i="32"/>
  <c r="D8" i="32"/>
  <c r="F487" i="28"/>
  <c r="H26" i="32"/>
  <c r="H118" i="32"/>
  <c r="H122" i="32"/>
  <c r="G154" i="32"/>
  <c r="G157" i="32"/>
  <c r="G161" i="32"/>
  <c r="H20" i="32"/>
  <c r="H31" i="32"/>
  <c r="H43" i="32"/>
  <c r="H47" i="32"/>
  <c r="H67" i="32"/>
  <c r="H71" i="32"/>
  <c r="H103" i="32"/>
  <c r="H107" i="32"/>
  <c r="H124" i="32"/>
  <c r="H128" i="32"/>
  <c r="E128" i="32"/>
  <c r="H83" i="32"/>
  <c r="H91" i="32"/>
  <c r="F65" i="32"/>
  <c r="D95" i="32"/>
  <c r="D113" i="32"/>
  <c r="E142" i="32"/>
  <c r="F146" i="32"/>
  <c r="H40" i="32"/>
  <c r="H52" i="32"/>
  <c r="H64" i="32"/>
  <c r="H151" i="32"/>
  <c r="D73" i="32"/>
  <c r="D118" i="32"/>
  <c r="D142" i="32"/>
  <c r="E146" i="32"/>
  <c r="H25" i="32"/>
  <c r="D83" i="32"/>
  <c r="F59" i="32"/>
  <c r="D109" i="32"/>
  <c r="H155" i="32"/>
  <c r="H56" i="32"/>
  <c r="E106" i="32"/>
  <c r="E125" i="32"/>
  <c r="E68" i="32"/>
  <c r="E92" i="32"/>
  <c r="E121" i="32"/>
  <c r="H98" i="32"/>
  <c r="H158" i="32"/>
  <c r="H154" i="32"/>
  <c r="D10" i="32"/>
  <c r="D11" i="32"/>
  <c r="D13" i="32"/>
  <c r="D14" i="32"/>
  <c r="D19" i="32"/>
  <c r="D20" i="32"/>
  <c r="D22" i="32"/>
  <c r="D23" i="32"/>
  <c r="D25" i="32"/>
  <c r="D26" i="32"/>
  <c r="D28" i="32"/>
  <c r="D29" i="32"/>
  <c r="D31" i="32"/>
  <c r="D32" i="32"/>
  <c r="D34" i="32"/>
  <c r="D35" i="32"/>
  <c r="D37" i="32"/>
  <c r="D38" i="32"/>
  <c r="D40" i="32"/>
  <c r="D41" i="32"/>
  <c r="D43" i="32"/>
  <c r="D47" i="32"/>
  <c r="D49" i="32"/>
  <c r="D50" i="32"/>
  <c r="D52" i="32"/>
  <c r="D53" i="32"/>
  <c r="D55" i="32"/>
  <c r="D56" i="32"/>
  <c r="D58" i="32"/>
  <c r="D61" i="32"/>
  <c r="D62" i="32"/>
  <c r="G127" i="32"/>
  <c r="E145" i="32"/>
  <c r="E151" i="32"/>
  <c r="E154" i="32"/>
  <c r="E155" i="32"/>
  <c r="E157" i="32"/>
  <c r="E158" i="32"/>
  <c r="E161" i="32"/>
  <c r="H13" i="32"/>
  <c r="H19" i="32"/>
  <c r="H23" i="32"/>
  <c r="H38" i="32"/>
  <c r="H46" i="32"/>
  <c r="H58" i="32"/>
  <c r="H62" i="32"/>
  <c r="H70" i="32"/>
  <c r="H74" i="32"/>
  <c r="H82" i="32"/>
  <c r="H86" i="32"/>
  <c r="H94" i="32"/>
  <c r="H106" i="32"/>
  <c r="H115" i="32"/>
  <c r="H119" i="32"/>
  <c r="H127" i="32"/>
  <c r="G30" i="28"/>
  <c r="BJ190" i="35"/>
  <c r="S190" i="35"/>
  <c r="T190" i="35"/>
  <c r="C14" i="32"/>
  <c r="H37" i="32"/>
  <c r="H17" i="32"/>
  <c r="H61" i="32"/>
  <c r="R190" i="35"/>
  <c r="AS190" i="35"/>
  <c r="F239" i="28"/>
  <c r="B94" i="35"/>
  <c r="I94" i="35"/>
  <c r="J94" i="35"/>
  <c r="D94" i="35"/>
  <c r="K94" i="35"/>
  <c r="P190" i="35"/>
  <c r="Q190" i="35"/>
  <c r="AR190" i="35"/>
  <c r="E4" i="32"/>
  <c r="E7" i="32"/>
  <c r="E11" i="32"/>
  <c r="E13" i="32"/>
  <c r="E14" i="32"/>
  <c r="G43" i="28"/>
  <c r="H130" i="32"/>
  <c r="G15" i="28"/>
  <c r="C13" i="32"/>
  <c r="F145" i="32"/>
  <c r="F85" i="32"/>
  <c r="E16" i="32"/>
  <c r="E26" i="32"/>
  <c r="H142" i="32"/>
  <c r="H110" i="32"/>
  <c r="H148" i="32"/>
  <c r="H22" i="32"/>
  <c r="H35" i="32"/>
  <c r="H55" i="32"/>
  <c r="G23" i="32"/>
  <c r="F304" i="28"/>
  <c r="F139" i="28"/>
  <c r="F389" i="28"/>
  <c r="F194" i="28"/>
  <c r="H68" i="32"/>
  <c r="H34" i="32"/>
  <c r="H44" i="32"/>
  <c r="H95" i="32"/>
  <c r="AT190" i="35"/>
  <c r="M94" i="35"/>
  <c r="C94" i="35"/>
  <c r="E94" i="35"/>
  <c r="L94" i="35"/>
  <c r="H8" i="32"/>
  <c r="H4" i="32"/>
  <c r="H97" i="32"/>
  <c r="H134" i="32"/>
  <c r="H160" i="32"/>
  <c r="F17" i="32"/>
  <c r="G17" i="32"/>
  <c r="F86" i="32"/>
  <c r="H65" i="32"/>
  <c r="E17" i="32"/>
  <c r="G86" i="32"/>
  <c r="D17" i="32"/>
  <c r="H85" i="32"/>
  <c r="G16" i="32"/>
  <c r="F564" i="28"/>
  <c r="F582" i="28"/>
  <c r="F450" i="28" l="1"/>
  <c r="H112" i="32" l="1"/>
  <c r="G300" i="4"/>
  <c r="G300" i="5"/>
  <c r="G300" i="6"/>
  <c r="G300" i="3"/>
  <c r="G300" i="7"/>
  <c r="G299" i="5" l="1"/>
  <c r="G299" i="6"/>
  <c r="G299" i="7"/>
  <c r="G299" i="3"/>
  <c r="G299" i="4"/>
  <c r="H113" i="32" l="1"/>
</calcChain>
</file>

<file path=xl/sharedStrings.xml><?xml version="1.0" encoding="utf-8"?>
<sst xmlns="http://schemas.openxmlformats.org/spreadsheetml/2006/main" count="17458" uniqueCount="736">
  <si>
    <t>Northern Ireland</t>
  </si>
  <si>
    <t>Male Life Expectancy at Birth</t>
  </si>
  <si>
    <t>Deprivation Quintiles</t>
  </si>
  <si>
    <t>1 (Most Deprived)</t>
  </si>
  <si>
    <t>5 (Least Deprived)</t>
  </si>
  <si>
    <t>Inequality Gaps</t>
  </si>
  <si>
    <t>Most-Least Deprived</t>
  </si>
  <si>
    <t>SII</t>
  </si>
  <si>
    <t>Female Life Expectancy at Birth</t>
  </si>
  <si>
    <t>Male Life Expectancy at Age 65</t>
  </si>
  <si>
    <t>Female Life Expectancy at Age 65</t>
  </si>
  <si>
    <t>Male Healthy Life Expectancy</t>
  </si>
  <si>
    <t>Female Healthy Life Expectancy</t>
  </si>
  <si>
    <t>Male Disability Free Life Expectancy</t>
  </si>
  <si>
    <t>Female Disability Free Life Expectancy</t>
  </si>
  <si>
    <t>Potential Years of Life Lost</t>
  </si>
  <si>
    <t>Years</t>
  </si>
  <si>
    <t>Years lost per 100 persons</t>
  </si>
  <si>
    <t>Deaths per 100,000 population</t>
  </si>
  <si>
    <t>Standardised Death Rate - Preventable</t>
  </si>
  <si>
    <t>Standardised Death Rate - Avoidable</t>
  </si>
  <si>
    <t>Standardised Death Rate - Circulatory U75</t>
  </si>
  <si>
    <t>Standardised Death Rate - Cancer U75</t>
  </si>
  <si>
    <t>Standardised Death Rate - All Cause U75</t>
  </si>
  <si>
    <t>Admissions per 100,000 population</t>
  </si>
  <si>
    <t>Standardised Admission Rate - Circulatory</t>
  </si>
  <si>
    <t>Standardised Admission Rate - Circulatory U75</t>
  </si>
  <si>
    <t>Standardised Prescription Rate - Antihypertensive</t>
  </si>
  <si>
    <t>Persons Prescribed per 1,000 population</t>
  </si>
  <si>
    <t>Standardised Prescription Rate - Statin</t>
  </si>
  <si>
    <t>Standardised Admission Rate - Respiratory U75</t>
  </si>
  <si>
    <t>Standardised Admission Rate - Respiratory</t>
  </si>
  <si>
    <t>Standardised Incidence Rate - Cancer</t>
  </si>
  <si>
    <t>Standardised Admission Rate - All Admissions</t>
  </si>
  <si>
    <t>Standardised Admission Rate - Emergency Admissions</t>
  </si>
  <si>
    <t>Standardised Admission Rate - Elective Inpatient Admissions</t>
  </si>
  <si>
    <t>Standardised Admission Rate - Day Case Admissions</t>
  </si>
  <si>
    <t>Standardised Prescription Rate - Mood &amp; Anxiety</t>
  </si>
  <si>
    <t>RII</t>
  </si>
  <si>
    <t>Standardised Admission Rate - Alcohol Related Causes</t>
  </si>
  <si>
    <t>Standardised Death Rate - Alcohol Specific</t>
  </si>
  <si>
    <t>Standardised Incidence Rate - Lung Cancer</t>
  </si>
  <si>
    <t>Incidence per 100,000 population</t>
  </si>
  <si>
    <t>Standardised Death Rate - Lung Cancer</t>
  </si>
  <si>
    <t>Standardised Admission Rate - Drug Related Causes</t>
  </si>
  <si>
    <t>Standardised Death Rate - Drug Related Causes</t>
  </si>
  <si>
    <t>Standardised Death Rate - Drug Misuse</t>
  </si>
  <si>
    <t>Infant Mortality Rate</t>
  </si>
  <si>
    <t>Deaths per 1,000 live births</t>
  </si>
  <si>
    <t>Smoking During Pregnancy</t>
  </si>
  <si>
    <t>Teenage Birth Rate U20</t>
  </si>
  <si>
    <t>Births per 1,000 population</t>
  </si>
  <si>
    <t>Breastfeeding on Discharge</t>
  </si>
  <si>
    <t>Low Birth Weight</t>
  </si>
  <si>
    <t>Proportion of mothers smoking (%)</t>
  </si>
  <si>
    <t>Proportion of mothers feeding (%)</t>
  </si>
  <si>
    <t>Proportion of live births (%)</t>
  </si>
  <si>
    <t>Primary 1 BMI: Obese</t>
  </si>
  <si>
    <t>Proportion of Pupils (%)</t>
  </si>
  <si>
    <t>Primary 1 BMI: Overweight or Obese</t>
  </si>
  <si>
    <t>Year 8 BMI: Obese</t>
  </si>
  <si>
    <t>Year 8 BMI: Overweight or Obese</t>
  </si>
  <si>
    <t>Additional Indicators</t>
  </si>
  <si>
    <t>Time (Minutes:Seconds)</t>
  </si>
  <si>
    <t>Standardised Death Rate - All Age All Cause</t>
  </si>
  <si>
    <t>Looked After Children</t>
  </si>
  <si>
    <t>Autism Prevalence in School Age Children</t>
  </si>
  <si>
    <t>NORTHERN IRELAND</t>
  </si>
  <si>
    <t>Most Deprived-NI</t>
  </si>
  <si>
    <t>Standardised Death Rate - Respiratory U75</t>
  </si>
  <si>
    <t>Standardised Admission Rate - Self-Harm</t>
  </si>
  <si>
    <t>BELFAST HEALTH &amp; SOCIAL CARE TRUST</t>
  </si>
  <si>
    <t>Belfast Trust</t>
  </si>
  <si>
    <t>Belfast Trust Deprived</t>
  </si>
  <si>
    <t>Belfast Trust-NI Gap</t>
  </si>
  <si>
    <t>Belfast Trust Deprivation Gap</t>
  </si>
  <si>
    <t>Antrim &amp; Newtownabbey LGD</t>
  </si>
  <si>
    <t>Antrim &amp; Newtownabbey LGD Deprived</t>
  </si>
  <si>
    <t>Antrim &amp; Newtownabbey LGD-NI Gap</t>
  </si>
  <si>
    <t>Antrim &amp; Newtownabbey LGD Deprivation Gap</t>
  </si>
  <si>
    <t>ANTRIM &amp; NEWTOWNABBEY LOCAL GOVERNMENT DISTRICT</t>
  </si>
  <si>
    <t>Airport</t>
  </si>
  <si>
    <t>Antrim</t>
  </si>
  <si>
    <t>Ballyclare</t>
  </si>
  <si>
    <t>Dunsilly</t>
  </si>
  <si>
    <t>Glengormley Urban</t>
  </si>
  <si>
    <t>Macedon</t>
  </si>
  <si>
    <t>Three Mile Water</t>
  </si>
  <si>
    <t>Northern Trust</t>
  </si>
  <si>
    <t>Northern Trust Deprived</t>
  </si>
  <si>
    <t>Northern Trust-NI Gap</t>
  </si>
  <si>
    <t>Northern Trust Deprivation Gap</t>
  </si>
  <si>
    <t>NORTHERN HEALTH &amp; SOCIAL CARE TRUST</t>
  </si>
  <si>
    <t>South Eastern Trust</t>
  </si>
  <si>
    <t>South Eastern Trust Deprived</t>
  </si>
  <si>
    <t>South Eastern Trust-NI Gap</t>
  </si>
  <si>
    <t>South Eastern Trust Deprivation Gap</t>
  </si>
  <si>
    <t>SOUTH EASTERN HEALTH &amp; SOCIAL CARE TRUST</t>
  </si>
  <si>
    <t>Southern Trust</t>
  </si>
  <si>
    <t>Southern Trust Deprived</t>
  </si>
  <si>
    <t>Southern Trust-NI Gap</t>
  </si>
  <si>
    <t>Southern Trust Deprivation Gap</t>
  </si>
  <si>
    <t>SOUTHERN HEALTH &amp; SOCIAL CARE TRUST</t>
  </si>
  <si>
    <t>Western Trust</t>
  </si>
  <si>
    <t>Western Trust Deprived</t>
  </si>
  <si>
    <t>Western Trust-NI Gap</t>
  </si>
  <si>
    <t>Western Trust Deprivation Gap</t>
  </si>
  <si>
    <t>WESTERN HEALTH &amp; SOCIAL CARE TRUST</t>
  </si>
  <si>
    <t>Ards &amp; North Down LGD</t>
  </si>
  <si>
    <t>Ards &amp; North Down LGD Deprived</t>
  </si>
  <si>
    <t>Ards &amp; North Down LGD-NI Gap</t>
  </si>
  <si>
    <t>Ards &amp; North Down LGD Deprivation Gap</t>
  </si>
  <si>
    <t>Ards Peninsula</t>
  </si>
  <si>
    <t>Bangor Central</t>
  </si>
  <si>
    <t>Bangor East And Donaghadee</t>
  </si>
  <si>
    <t>Bangor West</t>
  </si>
  <si>
    <t>Comber</t>
  </si>
  <si>
    <t>Holywood And Clandeboye</t>
  </si>
  <si>
    <t>Newtownards</t>
  </si>
  <si>
    <t>ARDS &amp; NORTH DOWN LOCAL GOVERNMENT DISTRICT</t>
  </si>
  <si>
    <t>Armagh City, Banbridge &amp; Craigavon LGD</t>
  </si>
  <si>
    <t>Armagh City, Banbridge &amp; Craigavon LGD Deprived</t>
  </si>
  <si>
    <t>Armagh City, Banbridge &amp; Craigavon LGD-NI Gap</t>
  </si>
  <si>
    <t>Armagh City, Banbridge &amp; Craigavon LGD Deprivation Gap</t>
  </si>
  <si>
    <t>ARMAGH CITY, BANBRIDGE &amp; CRAIGAVON LOCAL GOVERNMENT DISTRICT</t>
  </si>
  <si>
    <t>Armagh</t>
  </si>
  <si>
    <t>Banbridge</t>
  </si>
  <si>
    <t>Craigavon</t>
  </si>
  <si>
    <t>Cusher</t>
  </si>
  <si>
    <t>Lagan River</t>
  </si>
  <si>
    <t>Lurgan</t>
  </si>
  <si>
    <t>Portadown</t>
  </si>
  <si>
    <t>Belfast LGD</t>
  </si>
  <si>
    <t>Belfast LGD Deprived</t>
  </si>
  <si>
    <t>Belfast LGD-NI Gap</t>
  </si>
  <si>
    <t>Belfast LGD Deprivation Gap</t>
  </si>
  <si>
    <t>BELFAST LOCAL GOVERNMENT DISTRICT</t>
  </si>
  <si>
    <t>Balmoral</t>
  </si>
  <si>
    <t>Black Mountain</t>
  </si>
  <si>
    <t>Botanic</t>
  </si>
  <si>
    <t>Castle</t>
  </si>
  <si>
    <t>Collin</t>
  </si>
  <si>
    <t>Court</t>
  </si>
  <si>
    <t>Lisnasharragh</t>
  </si>
  <si>
    <t>Oldpark</t>
  </si>
  <si>
    <t>Ormiston</t>
  </si>
  <si>
    <t>Titanic</t>
  </si>
  <si>
    <t>Causeway Coast &amp; Glens LGD</t>
  </si>
  <si>
    <t>Causeway Coast &amp; Glens LGD Deprived</t>
  </si>
  <si>
    <t>Causeway Coast &amp; Glens LGD-NI Gap</t>
  </si>
  <si>
    <t>Causeway Coast &amp; Glens LGD Deprivation Gap</t>
  </si>
  <si>
    <t>CAUSEWAY COAST &amp; GLENS LOCAL GOVERNMENT DISTRICT</t>
  </si>
  <si>
    <t>Ballymoney</t>
  </si>
  <si>
    <t>Bann</t>
  </si>
  <si>
    <t>Benbradagh</t>
  </si>
  <si>
    <t>Causeway</t>
  </si>
  <si>
    <t>Coleraine</t>
  </si>
  <si>
    <t>Limavady</t>
  </si>
  <si>
    <t>The Glens</t>
  </si>
  <si>
    <t>Derry City &amp; Strabane LGD</t>
  </si>
  <si>
    <t>Derry City &amp; Strabane LGD Deprived</t>
  </si>
  <si>
    <t>Derry City &amp; Strabane LGD-NI Gap</t>
  </si>
  <si>
    <t>Derry City &amp; Strabane LGD Deprivation Gap</t>
  </si>
  <si>
    <t>DERRY CITY &amp; STRABANE LOCAL GOVERNMENT DISTRICT</t>
  </si>
  <si>
    <t>Ballyarnett</t>
  </si>
  <si>
    <t>Derg</t>
  </si>
  <si>
    <t>Faughan</t>
  </si>
  <si>
    <t>Foyleside</t>
  </si>
  <si>
    <t>Sperrin</t>
  </si>
  <si>
    <t>The Moor</t>
  </si>
  <si>
    <t>Waterside</t>
  </si>
  <si>
    <t>Fermanagh &amp; Omagh LGD</t>
  </si>
  <si>
    <t>Fermanagh &amp; Omagh LGD Deprived</t>
  </si>
  <si>
    <t>Fermanagh &amp; Omagh LGD-NI Gap</t>
  </si>
  <si>
    <t>Fermanagh &amp; Omagh LGD Deprivation Gap</t>
  </si>
  <si>
    <t>FERMANAGH &amp; OMAGH LOCAL GOVERNMENT DISTRICT</t>
  </si>
  <si>
    <t>Enniskillen</t>
  </si>
  <si>
    <t>Erne East</t>
  </si>
  <si>
    <t>Erne North</t>
  </si>
  <si>
    <t>Erne West</t>
  </si>
  <si>
    <t>Mid Tyrone</t>
  </si>
  <si>
    <t>Omagh</t>
  </si>
  <si>
    <t>West Tyrone</t>
  </si>
  <si>
    <t>Lisburn &amp; Castlereagh LGD</t>
  </si>
  <si>
    <t>Lisburn &amp; Castlereagh LGD Deprived</t>
  </si>
  <si>
    <t>Lisburn &amp; Castlereagh LGD-NI Gap</t>
  </si>
  <si>
    <t>Lisburn &amp; Castlereagh LGD Deprivation Gap</t>
  </si>
  <si>
    <t>LISBURN &amp; CASTLEREAGH LOCAL GOVERNMENT DISTRICT</t>
  </si>
  <si>
    <t>Castlereagh East</t>
  </si>
  <si>
    <t>Castlereagh South</t>
  </si>
  <si>
    <t>Downshire East</t>
  </si>
  <si>
    <t>Downshire West</t>
  </si>
  <si>
    <t>Killultagh</t>
  </si>
  <si>
    <t>Lisburn North</t>
  </si>
  <si>
    <t>Lisburn South</t>
  </si>
  <si>
    <t>Mid &amp; East Antrim LGD</t>
  </si>
  <si>
    <t>Mid &amp; East Antrim LGD Deprived</t>
  </si>
  <si>
    <t>Mid &amp; East Antrim LGD-NI Gap</t>
  </si>
  <si>
    <t>Mid &amp; East Antrim LGD Deprivation Gap</t>
  </si>
  <si>
    <t>MID &amp; EAST ANTRIM LOCAL GOVERNMENT DISTRICT</t>
  </si>
  <si>
    <t>Ballymena</t>
  </si>
  <si>
    <t>Bannside</t>
  </si>
  <si>
    <t>Braid</t>
  </si>
  <si>
    <t>Carrick Castle</t>
  </si>
  <si>
    <t>Coast Road</t>
  </si>
  <si>
    <t>Knockagh</t>
  </si>
  <si>
    <t>Larne Lough</t>
  </si>
  <si>
    <t>Mid Ulster LGD</t>
  </si>
  <si>
    <t>Mid Ulster LGD Deprived</t>
  </si>
  <si>
    <t>Mid Ulster LGD-NI Gap</t>
  </si>
  <si>
    <t>Mid Ulster LGD Deprivation Gap</t>
  </si>
  <si>
    <t>MID ULSTER LOCAL GOVERNMENT DISTRICT</t>
  </si>
  <si>
    <t>Carntogher</t>
  </si>
  <si>
    <t>Clogher Valley</t>
  </si>
  <si>
    <t>Cookstown</t>
  </si>
  <si>
    <t>Dungannon</t>
  </si>
  <si>
    <t>Magherafelt</t>
  </si>
  <si>
    <t>Moyola</t>
  </si>
  <si>
    <t>Torrent</t>
  </si>
  <si>
    <t>Newry Mourne &amp; Down LOCAL GOVERNMENT DISTRICT</t>
  </si>
  <si>
    <t>Newry Mourne &amp; Down LGD</t>
  </si>
  <si>
    <t>Newry Mourne &amp; Down LGD Deprived</t>
  </si>
  <si>
    <t>Newry Mourne &amp; Down LGD-NI Gap</t>
  </si>
  <si>
    <t>Newry Mourne &amp; Down LGD Deprivation Gap</t>
  </si>
  <si>
    <t>Crotlieve</t>
  </si>
  <si>
    <t>Downpatrick</t>
  </si>
  <si>
    <t>Newry</t>
  </si>
  <si>
    <t>Rowallane</t>
  </si>
  <si>
    <t>Slieve Croob</t>
  </si>
  <si>
    <t>Slieve Gullion</t>
  </si>
  <si>
    <t>The Mournes</t>
  </si>
  <si>
    <t>Teenage Birth Rate (U20)</t>
  </si>
  <si>
    <t>(Years)</t>
  </si>
  <si>
    <t>Trend Analysis</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</si>
  <si>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</si>
  <si>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</si>
  <si>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</si>
  <si>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</si>
  <si>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</si>
  <si>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</si>
  <si>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</si>
  <si>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</si>
  <si>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</si>
  <si>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</si>
  <si>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</si>
  <si>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No Change</t>
  </si>
  <si>
    <t>Technical Notes &amp; Guidance</t>
  </si>
  <si>
    <t>Published by:</t>
  </si>
  <si>
    <t>Public Health Information &amp; Research Branch (PHIRB), Information Analysis Directorate (IAD)</t>
  </si>
  <si>
    <t xml:space="preserve">Statistics and research for the Department of Health is provided by Information Analysis Directorate (IAD). It comprises four statistical sections: Hospital Information, Community Information, Public Health Information &amp; Research and Project Support Analysis. 
IAD is responsible for compiling, processing, analysing, interpreting and disseminating a wide range of statistics covering health and social care. 
The statisticians within IAD are out-posted from the Northern Ireland Statistics &amp; Research Agency (NISRA) and our statistics are produced in accordance with the principles and protocols set out in the Code of Practice for Official Statistics.
</t>
  </si>
  <si>
    <t>NI Health &amp; Social Care Inequalities Monitoring System (HSCIMS):</t>
  </si>
  <si>
    <t>The NI Health and Social Care Inequalities Monitoring System (HSCIMS), developed by the Information Analysis Directorate (IAD) within the Department of Health (DoH), was established in 2002. The HSCIMS comprises a basket of indicators which are monitored over time to assess area differences in mortality, morbidity, utilisation of and access to health and social care services in Northern Ireland, and has expanded over recent years to include additional work streams relating to health inequality. All HSCIMS reports can be downloaded from the DoH website.</t>
  </si>
  <si>
    <t>Sources of Information:</t>
  </si>
  <si>
    <t>Methodology:</t>
  </si>
  <si>
    <r>
      <rPr>
        <b/>
        <sz val="11"/>
        <color theme="1"/>
        <rFont val="Calibri"/>
        <family val="2"/>
        <scheme val="minor"/>
      </rPr>
      <t>Mortality Rates</t>
    </r>
    <r>
      <rPr>
        <sz val="11"/>
        <color theme="1"/>
        <rFont val="Calibri"/>
        <family val="2"/>
        <scheme val="minor"/>
      </rPr>
      <t xml:space="preserve"> - This report presents mortality figures based on the single main underlying cause of death classification for simplicity of understanding, but obviously a death can be due to a variety of different causes. This can lead to an underestimation of the impact of common conditions associated with multiple causes of death (e.g. diabetes, influenza and pneumonia). 
All death figures used in this report are based on the year that the death was registered and not necessarily the year in which the death occurred. While the vast majority of deaths are registered shortly after death, there may be a delay registering some deaths. Events such as infant death or suicide are usually referred to a coroner and this legal process can take some time. 
</t>
    </r>
  </si>
  <si>
    <r>
      <rPr>
        <b/>
        <sz val="11"/>
        <color theme="1"/>
        <rFont val="Calibri"/>
        <family val="2"/>
        <scheme val="minor"/>
      </rPr>
      <t xml:space="preserve">Deprivation Classification - </t>
    </r>
    <r>
      <rPr>
        <sz val="11"/>
        <color theme="1"/>
        <rFont val="Calibri"/>
        <family val="2"/>
        <scheme val="minor"/>
      </rPr>
      <t>The deprivation classification used in this report is based on the Northern Ireland Multiple Deprivation Measure (NIMDM) produced by NISRA. The 2017 NIMDM  has been applied to all newly published figures, specifically the latest two years / data points in the time series presented for each indicator. All other data points are based on the 2010 NIMDM . Although the 2017 NIMDM is available at small area level it was decided to continue using the SOA classification within the HSCIMS to ensure continuity and comparability with the back series of data and across indicators. In addition, all analysis presented is based on multipledeprivation rather than any specific deprivation domain.</t>
    </r>
  </si>
  <si>
    <r>
      <rPr>
        <b/>
        <sz val="11"/>
        <color theme="1"/>
        <rFont val="Calibri"/>
        <family val="2"/>
        <scheme val="minor"/>
      </rPr>
      <t xml:space="preserve">Urban Rural Classification </t>
    </r>
    <r>
      <rPr>
        <sz val="11"/>
        <color theme="1"/>
        <rFont val="Calibri"/>
        <family val="2"/>
        <scheme val="minor"/>
      </rPr>
      <t xml:space="preserve">- Urban-Rural analysis included below is based on the 2015 NISRA Urban-Rural classification, with the exception of Healthy Life Expectancy and Disability Free Life Expectancy which use the 2005 urban rural classification, due to data limitations. Further information regarding urban-rural classification can be found on the NISRA webpage at   https://www.nisra.gov.uk/urban-rural-classification.  </t>
    </r>
  </si>
  <si>
    <r>
      <rPr>
        <b/>
        <sz val="11"/>
        <color theme="1"/>
        <rFont val="Calibri"/>
        <family val="2"/>
        <scheme val="minor"/>
      </rPr>
      <t xml:space="preserve">Indicator Stability </t>
    </r>
    <r>
      <rPr>
        <sz val="11"/>
        <color theme="1"/>
        <rFont val="Calibri"/>
        <family val="2"/>
        <scheme val="minor"/>
      </rPr>
      <t xml:space="preserve">- Due to random fluctuations in events over time, it is often necessary to aggregate more than one year of data for indicators in order to ensure stability. The number of years of information that are required to aggregate for each indicator is informed by both the number of events and also an assessment of its annual variability. </t>
    </r>
  </si>
  <si>
    <r>
      <rPr>
        <b/>
        <sz val="11"/>
        <color theme="1"/>
        <rFont val="Calibri"/>
        <family val="2"/>
        <scheme val="minor"/>
      </rPr>
      <t>Rounding</t>
    </r>
    <r>
      <rPr>
        <sz val="11"/>
        <color theme="1"/>
        <rFont val="Calibri"/>
        <family val="2"/>
        <scheme val="minor"/>
      </rPr>
      <t xml:space="preserve"> - Some individual figures have been rounded to either zero or one decimal place independently. As a result, the sum of component items may not therefore always add to the totals shown.</t>
    </r>
  </si>
  <si>
    <t>Relative Index of Inequalities (RII):</t>
  </si>
  <si>
    <t xml:space="preserve">In addition to the most-least deprived (or absolute) gap analysis presented in this report, a social gradient analysis using the Relative Index of Inequalities (RII) has been undertaken to provide a fuller assessment of inequalities. The RII describes the gradient of health observed across the deprivation scale, relative to the average for the observed population (by dividing the Slope of Index of Inequality (SII) by the mean). RII has the advantage that it is based on data about the whole population, rather than just the extremes of deprivation. The value of RII tells you the magnitude of inequality in relation to the mean thus representing the proportionate change in the health outcome across the population. It allows inequalities to be compared and contrasted across a number of different health indicators, which can be monitored over time. </t>
  </si>
  <si>
    <t>Life Expectancy Estimates</t>
  </si>
  <si>
    <t>NISRA publish the official life expectancy estimates at NI, Local Government District and Parliamentary Constituency level. The HSCIMS publishes at further levels to allow for assessment of inequality gaps between different areas/population groups, including deprivation analysis.</t>
  </si>
  <si>
    <t>Life Expectancy at Birth</t>
  </si>
  <si>
    <t>The expected years of life at time of birth based on mortality patterns in the period in question. It is based on the average death rates over a three year period. Presented separately for males and females.</t>
  </si>
  <si>
    <t>Life Expectancy at Age 65</t>
  </si>
  <si>
    <t>The expected years of life at age 65 based on mortality patterns in the period in question. It is based on the average death rates over a three year period. Presented separately for males and females.</t>
  </si>
  <si>
    <t>Healthy Life Expectancy (HLE)</t>
  </si>
  <si>
    <t xml:space="preserve">The number of births in an area to teenage mothers (i.e. Between 13 and 19 years of age) expressed per 1,000 females. </t>
  </si>
  <si>
    <t>Smoking during Pregnancy</t>
  </si>
  <si>
    <t>ADMISSIONS</t>
  </si>
  <si>
    <t>Hospital Information System (HIS)</t>
  </si>
  <si>
    <t>Standardised Admission Rate (SAR)</t>
  </si>
  <si>
    <t>This is calculated by standardising (using the direct method) the average admission rate in NI (over a predefined period) due to specified ICD-10 classification codes (may also be age specific) to the 2013 European Standard Population (ESP).</t>
  </si>
  <si>
    <t>Indicator Name</t>
  </si>
  <si>
    <t>- All Admissions</t>
  </si>
  <si>
    <t>- Emergency Admissions</t>
  </si>
  <si>
    <r>
      <t xml:space="preserve">A patient for whom admission is unpredictable and at short notice because of clinical need. </t>
    </r>
    <r>
      <rPr>
        <sz val="11"/>
        <color rgb="FF000000"/>
        <rFont val="Calibri"/>
        <family val="2"/>
        <scheme val="minor"/>
      </rPr>
      <t>All non-elective acute admissions excluding maternity, other and not known.</t>
    </r>
  </si>
  <si>
    <t>- Elective Inpatient Admissions</t>
  </si>
  <si>
    <t>- Day Case Admissions</t>
  </si>
  <si>
    <t>A patient admitted electively during the course of a day with the intention of receiving care who does not require the use of a hospital bed overnight and who returns home as scheduled. If this original intention is not fulfilled and the patient stays overnight, such a patient should be counted as an inpatient and is not counted as a day case admission.</t>
  </si>
  <si>
    <t>- Circulatory</t>
  </si>
  <si>
    <t>- Circulatory U75</t>
  </si>
  <si>
    <t>- Respiratory</t>
  </si>
  <si>
    <t>- Respiratory U75</t>
  </si>
  <si>
    <t>- Alcohol Related Causes</t>
  </si>
  <si>
    <t>- Drug Related Causes</t>
  </si>
  <si>
    <t>- Self-Harm Admissions</t>
  </si>
  <si>
    <t>MORTALITY</t>
  </si>
  <si>
    <t xml:space="preserve">The number of infant deaths per 1,000 live births. Infant deaths refer to all deaths in the first year of life. </t>
  </si>
  <si>
    <t xml:space="preserve">This is calculated by summing the deaths occurring at each age and multiplying this with the number of years a person of that age could have been expected to live. It is a summary measure of premature mortality, weighting deaths occurring at younger ages, which are, a priori, preventable. It uses the average age-specific life expectancy for each five year age band as the age to which a person in that age band might be expected to live. </t>
  </si>
  <si>
    <t>Standardised Death Rate (SDR)</t>
  </si>
  <si>
    <t>This is calculated by directly age standardising the average death rate in NI over a given period, due to specific causes of death (selected according to ICD-10 classification) to the 2013 European Standard Population (ESP). Some death rates relate to those under the age of 75 as indicators of premature mortality for specific diseases.</t>
  </si>
  <si>
    <t>- All Cause U75</t>
  </si>
  <si>
    <t>All causes, under 75 year of age</t>
  </si>
  <si>
    <t>- All Age All Cause</t>
  </si>
  <si>
    <t>All causes</t>
  </si>
  <si>
    <t>- Preventable</t>
  </si>
  <si>
    <t>- Avoidable</t>
  </si>
  <si>
    <t>ICD-10 codes I00-I99, under 75 year of age.</t>
  </si>
  <si>
    <t>ICD-10 codes J00-J99, under 75 year of age.</t>
  </si>
  <si>
    <t>- Cancer U75</t>
  </si>
  <si>
    <t>ICD-10 codes C00-C97, under 75 year of age.</t>
  </si>
  <si>
    <t>- Lung Cancer</t>
  </si>
  <si>
    <t>ICD-10 codes C33-C34.</t>
  </si>
  <si>
    <t>- Alcohol Specific</t>
  </si>
  <si>
    <t>- Drug Misuse</t>
  </si>
  <si>
    <t>Northern Ireland Cancer Registry (NICR)</t>
  </si>
  <si>
    <t xml:space="preserve">Cancer incidence numbers are extracted from the NICR's "live" database, and hence are continuously updated. As a result, an earlier extract taken at a later date may supply slightly different results. Therefore, although the overall trend will be the same, previously published data and data published elsewhere may have rates that vary slightly to what is published is here. </t>
  </si>
  <si>
    <t>ICD-10 Classification</t>
  </si>
  <si>
    <t>- Cancer</t>
  </si>
  <si>
    <t>ICD-10 codes C00-C97, excluding C44 (non-melanoma skin cancer which is quite common, in most cases easily treated and rarely fatal).</t>
  </si>
  <si>
    <t>ICD-10 codes C33 and C34.</t>
  </si>
  <si>
    <t>Prescription data is extracted from the EPES which is maintained by Business Services Organisation (BSO). The data provided covers drugs dispensed in primary care only, and includes prescriptions issued by all types of prescribers including doctors, nurses and dentists, and all those issued and dispensed by pharmacists, dispensing doctors and appliance suppliers. Drugs prescribed and dispensed in hospital cannot be captured centrally due to the use of different IT systems.</t>
  </si>
  <si>
    <t>This is calculated by standardising (using the direct method) the average prescription rate (over one year) in NI for people dispensed predefined prescription drugs, to the 2013 European Standard Population (ESP). Rates refer to number of persons prescribed a drug and does not include multiple prescription.</t>
  </si>
  <si>
    <t>British National Formulary (BNF) code</t>
  </si>
  <si>
    <t>- Antihypertensive</t>
  </si>
  <si>
    <t xml:space="preserve">Drugs included are those with a BNF code of 2.2.1, 2.4, 2.5.5.1, 2.5.5.2 and 2.6.2 </t>
  </si>
  <si>
    <t>- Statin</t>
  </si>
  <si>
    <t xml:space="preserve">Drugs included are those with a BNF code of 2.12 </t>
  </si>
  <si>
    <t>- Mood &amp; Anxiety Disorders</t>
  </si>
  <si>
    <t xml:space="preserve">Drugs included are those with a BNF code of 4.1.2 and 4.3 </t>
  </si>
  <si>
    <t>Diet &amp; Dental Health</t>
  </si>
  <si>
    <t>Childhood Overweight and Obese</t>
  </si>
  <si>
    <t>CHS Data</t>
  </si>
  <si>
    <t>-Primary 1 BMI: Obese</t>
  </si>
  <si>
    <t>The proportion of children in Primary 1 classified as obese.</t>
  </si>
  <si>
    <t>-Primary 1 BMI: Overweight or Obese</t>
  </si>
  <si>
    <t>The proportion of children in Primary 1 classified as overweight or obese.</t>
  </si>
  <si>
    <t>Median Fire Response Time</t>
  </si>
  <si>
    <t xml:space="preserve">The median response time taken by the Northern Ireland Fire and Rescue Service (NIFRS) to respond to an incident. The 'response time' is measured as the 'time of the call to NIFRS Regional Control Centre' to 'the time the 1st Appliance books in attendance' at the incident. </t>
  </si>
  <si>
    <t xml:space="preserve">Calculations are based on the time taken for NIFRS to respond to each incident within a one year time period. </t>
  </si>
  <si>
    <t>Median Ambulance Response Time</t>
  </si>
  <si>
    <t>Looked after Children</t>
  </si>
  <si>
    <t xml:space="preserve">The number of looked after children per 100,000 population (under 18 years of age) by location prior to last entering care. Data was extracted from the annual OC2 Community Information Return, which includes children who have been in care continuously for twelve months or longer at 30th September. </t>
  </si>
  <si>
    <t>The number of children with Autism or Asperger Syndrome per 100,000 children in compulsory grant-aided education. Data extracted from the NI School Census.</t>
  </si>
  <si>
    <t>[1] For a listing and explanation of topology or site codes see: International Statistical Classification of Diseases and Related Health Problems, Tenth Revision, World Health Organisation, Geneva. Or view online at:</t>
  </si>
  <si>
    <t xml:space="preserve"> http://apps.who.int/classifications/icd10/browse/2010/en#/II </t>
  </si>
  <si>
    <t>Key:</t>
  </si>
  <si>
    <t>Worse than</t>
  </si>
  <si>
    <t>Similar to</t>
  </si>
  <si>
    <t>Better than</t>
  </si>
  <si>
    <t>RAG Comparison</t>
  </si>
  <si>
    <t>NI</t>
  </si>
  <si>
    <t>Antrim &amp; Newtownabbey</t>
  </si>
  <si>
    <t>Ards &amp; North Down</t>
  </si>
  <si>
    <t>Causeway Coast &amp; Glens</t>
  </si>
  <si>
    <t>Derry City &amp; Strabane</t>
  </si>
  <si>
    <t>Fermanagh &amp; Omagh</t>
  </si>
  <si>
    <t>Lisburn &amp; Castlereagh</t>
  </si>
  <si>
    <t>Mid &amp; East Antrim</t>
  </si>
  <si>
    <t>Positive Change</t>
  </si>
  <si>
    <t>Note: Area values are compared to Northern Ireland, Area's deprived areas are compared to Area Average</t>
  </si>
  <si>
    <t>Widened</t>
  </si>
  <si>
    <t>Negative Change</t>
  </si>
  <si>
    <t>Narrowed</t>
  </si>
  <si>
    <t>Urban Rural Analysis</t>
  </si>
  <si>
    <t>Life Expectancy and General Health</t>
  </si>
  <si>
    <t>Male</t>
  </si>
  <si>
    <t>Rural</t>
  </si>
  <si>
    <t>Urban</t>
  </si>
  <si>
    <t>Mixed Urban/Rural</t>
  </si>
  <si>
    <t>Female</t>
  </si>
  <si>
    <r>
      <t>[1]</t>
    </r>
    <r>
      <rPr>
        <b/>
        <sz val="10"/>
        <color theme="1"/>
        <rFont val="Calibri"/>
        <family val="2"/>
        <scheme val="minor"/>
      </rPr>
      <t xml:space="preserve"> Urban-rural analysis presented for HLE &amp; DFLE is based on the 2005 urban-rural classifications due to data limitations.</t>
    </r>
  </si>
  <si>
    <t>Premature Mortality</t>
  </si>
  <si>
    <t>PYLL</t>
  </si>
  <si>
    <t>Years Lost Per 100 Persons</t>
  </si>
  <si>
    <t>SDR - Preventable</t>
  </si>
  <si>
    <t>SDR - Avoidable</t>
  </si>
  <si>
    <t>SDR - Circulatory U75</t>
  </si>
  <si>
    <t>SDR - Respiratory U75</t>
  </si>
  <si>
    <t>SDR - Cancer U75</t>
  </si>
  <si>
    <t>SDR - All Causes Mortality U75</t>
  </si>
  <si>
    <t>Major Diseases</t>
  </si>
  <si>
    <t>SAR - Circulatory</t>
  </si>
  <si>
    <t>SAR - Circulatory U75</t>
  </si>
  <si>
    <t>SPR - Antihypertensive</t>
  </si>
  <si>
    <t>SPR - Statin</t>
  </si>
  <si>
    <t>SAR - Respiratory</t>
  </si>
  <si>
    <t>SAR - Respiratory U75</t>
  </si>
  <si>
    <t>SIR - Cancer</t>
  </si>
  <si>
    <t>Hospital Admissions</t>
  </si>
  <si>
    <t>SAR – All Admissions</t>
  </si>
  <si>
    <t>SAR – Emergency Admissions</t>
  </si>
  <si>
    <t>SAR - Elective Inpatient Admissions</t>
  </si>
  <si>
    <t>SAR - Day Case Admissions</t>
  </si>
  <si>
    <t xml:space="preserve">Mental Health </t>
  </si>
  <si>
    <t>SAR - Self-Harm Admissions</t>
  </si>
  <si>
    <t>SPR - Mood &amp; Anxiety</t>
  </si>
  <si>
    <t>Alcohol Smoking  &amp; Drugs</t>
  </si>
  <si>
    <t>SAR - Alcohol Related Causes</t>
  </si>
  <si>
    <t>SDR - Alcohol Specific Causes</t>
  </si>
  <si>
    <t>SIR - Lung Cancer</t>
  </si>
  <si>
    <t xml:space="preserve">SDR - Lung Cancer </t>
  </si>
  <si>
    <t>SAR - Drug Related Causes</t>
  </si>
  <si>
    <t>SDR - Drug Related Causes</t>
  </si>
  <si>
    <t>SDR - Drug Misuse</t>
  </si>
  <si>
    <t xml:space="preserve">Pregnancy &amp; Early Years </t>
  </si>
  <si>
    <t>% of mother smoking</t>
  </si>
  <si>
    <t>Teenage Birth Rate (U 20)</t>
  </si>
  <si>
    <t>% of live births</t>
  </si>
  <si>
    <t>% of mothers breastfeeding</t>
  </si>
  <si>
    <t>% Obese</t>
  </si>
  <si>
    <t>% Overweight or Obese</t>
  </si>
  <si>
    <t>Indicator</t>
  </si>
  <si>
    <t>Northern</t>
  </si>
  <si>
    <t>Southern</t>
  </si>
  <si>
    <t>Western</t>
  </si>
  <si>
    <t>HSC Trusts</t>
  </si>
  <si>
    <t>South Eastern</t>
  </si>
  <si>
    <t>Time Series</t>
  </si>
  <si>
    <t>Absolute Gap (Most–Least Deprived)</t>
  </si>
  <si>
    <t>Relative Index of Inequality (RII)</t>
  </si>
  <si>
    <t>SDR – Preventable</t>
  </si>
  <si>
    <t>SDR – Avoidable</t>
  </si>
  <si>
    <t>SDR - Circulatory (U75)</t>
  </si>
  <si>
    <t>SDR - Respiratory (U75)</t>
  </si>
  <si>
    <t>SDR - Cancer (U75)</t>
  </si>
  <si>
    <t xml:space="preserve">SDR - All Cause Mortality (U75) </t>
  </si>
  <si>
    <t xml:space="preserve">SAR - Circulatory </t>
  </si>
  <si>
    <t>SAR - Circulatory (U75)</t>
  </si>
  <si>
    <t xml:space="preserve">SAR - Respiratory </t>
  </si>
  <si>
    <t>SAR - Respiratory (U75)</t>
  </si>
  <si>
    <t>SAR - All Admissions</t>
  </si>
  <si>
    <t>SAR - Emergency Admissions</t>
  </si>
  <si>
    <t>SAR – Self-Harm Admissions</t>
  </si>
  <si>
    <t>SDR - Alcohol Specific</t>
  </si>
  <si>
    <t>Slope Index of Inequality (SII)</t>
  </si>
  <si>
    <t xml:space="preserve">Slope Index of Inequality (SII) </t>
  </si>
  <si>
    <t>Disability Free Life Expectancy Years [1]</t>
  </si>
  <si>
    <t>Healthy Life Expectancy Years [1]</t>
  </si>
  <si>
    <t>Small for Gestational Age</t>
  </si>
  <si>
    <t>2014-18</t>
  </si>
  <si>
    <t>2011-17</t>
  </si>
  <si>
    <t xml:space="preserve">Small for Gestational Age </t>
  </si>
  <si>
    <t>Standardised Death Rate - Treatable</t>
  </si>
  <si>
    <t>Standardised Attendance Rate - Emergency Care</t>
  </si>
  <si>
    <t>Attendances per 100,000 population</t>
  </si>
  <si>
    <t>Standardised Attendance Rate - Emergency care</t>
  </si>
  <si>
    <t>SAtR – Emergency Attendance</t>
  </si>
  <si>
    <t>Attendance per 100,000 population</t>
  </si>
  <si>
    <t>Standardised Death Rate - Amenable</t>
  </si>
  <si>
    <t>SDR - Treatable</t>
  </si>
  <si>
    <t>2017-19</t>
  </si>
  <si>
    <t>2015-19</t>
  </si>
  <si>
    <t>2017/18-2019/20</t>
  </si>
  <si>
    <t>2012-18</t>
  </si>
  <si>
    <t>2019/20</t>
  </si>
  <si>
    <t>2015/16-2019/20</t>
  </si>
  <si>
    <t>z</t>
  </si>
  <si>
    <t>2019</t>
  </si>
  <si>
    <t>17/18-19/20</t>
  </si>
  <si>
    <t>15/16-19/20</t>
  </si>
  <si>
    <t>SAtR - Emergency Care Attendances</t>
  </si>
  <si>
    <t>SDR- Treatable</t>
  </si>
  <si>
    <t>Local Government District</t>
  </si>
  <si>
    <t>Armagh City, Banbridge &amp; Craigavon</t>
  </si>
  <si>
    <t>Newry, Mourne &amp; Down</t>
  </si>
  <si>
    <t>Newry, Mourne &amp; Down LGD</t>
  </si>
  <si>
    <t>Newry, Mourne &amp; Down LGD Deprived</t>
  </si>
  <si>
    <t>Newry, Mourne &amp; Down LGD-NI Gap</t>
  </si>
  <si>
    <t>Newry, Mourne &amp; Down LGD Deprivation Gap</t>
  </si>
  <si>
    <t>Social Gradient</t>
  </si>
  <si>
    <t>Health &amp; Social Care Trust</t>
  </si>
  <si>
    <t>Health &amp; Social Care Trust Most Deprived</t>
  </si>
  <si>
    <t>Trust-NI Deprivation Gap</t>
  </si>
  <si>
    <t>Trust-Most Deprived Deprivation Gap</t>
  </si>
  <si>
    <t>LGD 2014</t>
  </si>
  <si>
    <t>LGD 2014 Most Deprived</t>
  </si>
  <si>
    <t>LGD-NI Deprivation Gap</t>
  </si>
  <si>
    <t>LGD-Most Deprived Deprivation Gap</t>
  </si>
  <si>
    <t>DEA 2014</t>
  </si>
  <si>
    <t xml:space="preserve">[2] For further details on OECD and ONS definitions please see the word document ‘Review of the avoidable mortality definition - Impact paper’ at the following link. </t>
  </si>
  <si>
    <t>2018-20</t>
  </si>
  <si>
    <t>2016-20</t>
  </si>
  <si>
    <t>2018/19-2020/21</t>
  </si>
  <si>
    <t>2013-19</t>
  </si>
  <si>
    <t>2020/21</t>
  </si>
  <si>
    <t>2016/17-2020/21</t>
  </si>
  <si>
    <t>2020</t>
  </si>
  <si>
    <t>Crude  Rate (per 1,000 population under 18)</t>
  </si>
  <si>
    <t>18/19-20/21</t>
  </si>
  <si>
    <t>16/17-20/21</t>
  </si>
  <si>
    <t>Rate per 100,000 population</t>
  </si>
  <si>
    <t>Individuals receiving one or more fillings per 100,000 population</t>
  </si>
  <si>
    <t>Individuals receiving one or more extractions per 100,000 population</t>
  </si>
  <si>
    <t>Individuals receiving one or more crownings per 100,000 population</t>
  </si>
  <si>
    <t>Standardised Dental Registration Rate</t>
  </si>
  <si>
    <t>People registered with a dentist per 100,000 population</t>
  </si>
  <si>
    <t>Standardised Dental Registration Rate (U18)</t>
  </si>
  <si>
    <t>Under 18s registered with a dentist per 100,000 population</t>
  </si>
  <si>
    <t>Standardised Death Rate - COVID-19</t>
  </si>
  <si>
    <t>SDR - COVID-19</t>
  </si>
  <si>
    <t>Disability Free Life Expectancy (DFLE)</t>
  </si>
  <si>
    <t>The proportion of all live births where the HCN of the mother is recorded and the birth weight of the child was less than 2,500g.</t>
  </si>
  <si>
    <t xml:space="preserve">The proportion of all live births, where the HCN of the mother is recorded, that were being breastfed on discharge from hospital. Figures include mothers’ breastfeeding their child as well as using complementary feeding. </t>
  </si>
  <si>
    <r>
      <t xml:space="preserve">A patient for whom the decision to admit could be separated in time from the actual admission. </t>
    </r>
    <r>
      <rPr>
        <sz val="11"/>
        <color rgb="FF000000"/>
        <rFont val="Calibri"/>
        <family val="2"/>
        <scheme val="minor"/>
      </rPr>
      <t>Does not include day cases, not to be confused with elective admissions (which include day cases).</t>
    </r>
  </si>
  <si>
    <t>This indicator was developed to complement the suicide information, however it does not provide a complete picture of the problem of self-harm (or parasuicide) as in many instances, self-harm does not result in an acute admission to hospital. It should be noted that there have been a range of additional infrastructure provided to support people presenting with self-harm. These programmes may be contributing to the decrease in self-harm admissions.</t>
  </si>
  <si>
    <t>ATTENDANCES</t>
  </si>
  <si>
    <t>SYMPHONY &amp; EEMS</t>
  </si>
  <si>
    <t xml:space="preserve">Attendance data used to calculate rates are provided by the Hospital Information Branch and are from the two administrative systems used by emergency departments in Northern Ireland (SYMPHONY &amp; EEMS). Figures are based on number of attendances and not individuals. Further information on emergency care activity is available at https://www.health-ni.gov.uk/articles/emergency-care-and-ambulance-statistics.  </t>
  </si>
  <si>
    <t>- Emergency Care Attendances</t>
  </si>
  <si>
    <t>Potential Years of Life Lost (PYLL)</t>
  </si>
  <si>
    <t>BSO Data</t>
  </si>
  <si>
    <t xml:space="preserve">Total number of fillings per 100,000 population. </t>
  </si>
  <si>
    <t xml:space="preserve">Total number of fillings in under 18s per 100,000 population. </t>
  </si>
  <si>
    <t xml:space="preserve">Individuals receiving one or more fillings per 100,000 population. </t>
  </si>
  <si>
    <t xml:space="preserve">Total number of extractions per 100,000 population. </t>
  </si>
  <si>
    <t xml:space="preserve">Total number of extractions in under 18s per 100,000 population. </t>
  </si>
  <si>
    <t xml:space="preserve">Individuals receiving one or more extractions per 100,000 population. </t>
  </si>
  <si>
    <t xml:space="preserve">Total number of crownings per 100,000 population. </t>
  </si>
  <si>
    <t xml:space="preserve">Individuals receiving one or more crownings per 100,000 population. </t>
  </si>
  <si>
    <t>- Standardised Dental Registration Rate</t>
  </si>
  <si>
    <t xml:space="preserve">Individuals registered with a dentist per 100,000 population </t>
  </si>
  <si>
    <t>- Standardised Dental Registration Rate (U18)</t>
  </si>
  <si>
    <t>Registrations per 100,000 population</t>
  </si>
  <si>
    <t xml:space="preserve">The proportion of all live births, where the HCN of the mother is recorded, that were small-for-gestational age (SGA). This is when an infant is born with a birth weight less than the 10th percentile, on a chart customised for maternal characteristics, for gestational age in body weight. Birth weight percentile is only available from 2019 onwards due to insufficient recording levels prior to 2019. </t>
  </si>
  <si>
    <t xml:space="preserve">New and unplanned review attendances at all Emergency Departments (Types 1 - 3). Data for RVH-RAES (Eye Casualty) not included prior to 2018/19. This relates to any patient who presents without appointment to an emergency care department. This differs from an emergency admission where a patient is admitted to an acute hospital by various routes, including through an emergency care department or via a General Practitioner. Rates for the Standardised Attendance Rate – Emergency Care have been revised in the current publication as a result of a quality assurance exercise. Values for previous years may therefore not match with earlier versions of the Health Inequalities Annual Report. </t>
  </si>
  <si>
    <t>-COVID-19</t>
  </si>
  <si>
    <t>Northern Ireland Cancer Registry (NICR) Standardised Incidence Rate (SIR)</t>
  </si>
  <si>
    <t>NICR publish official Standardised Incidence Rates (SIRs), however the HSCIMS publishes at further levels to allow for assessment of inequality gaps between different areas/population groups, including deprivation analysis. This is calculated by standardising (using the direct method) the average incidence rate in NI (over seven years) due to specified ICD-10 classification codes to the 2013 European Standard Population (ESP). As data is sourced from a live dataset that is subject to change, NICR annually provides the latest ten years of data to provide the latest picture. As a result, historical figures within this report are subject to change.</t>
  </si>
  <si>
    <t>Electronic Prescribing Eligibility System (EPES) Prescribing</t>
  </si>
  <si>
    <t>Standardised Prescription Rate (SPR) Prescription</t>
  </si>
  <si>
    <t xml:space="preserve">Height and weight information is extracted from the Child Health System (CHS) and converted into a Body Mass Index (BMI) score for each pupil. The BMI can be categorized using International Growth Charts as determined by the International Obesity Taskforce (IOTF) which consider age and gender, allowing the identification of those who are overweight or obese. Records are analysed based on two criteria:
Date of Exam within the Primary 1 or Year 8 school year: 01/09/XX-31/08/XX
Date of Birth for Primary 1 or Year 8 pupils: 02/07/XX - 01/07/XX
For data since 2017/18, additional data cleansing parameters have been applied.
</t>
  </si>
  <si>
    <t>Dental indicators</t>
  </si>
  <si>
    <t>Standardised dental indicator rate</t>
  </si>
  <si>
    <t>This is calculated by standardising (using the direct method) the indicator value in NI (over a predefined period) to the 2013 ESP.</t>
  </si>
  <si>
    <t xml:space="preserve">Individuals aged under 18 receiving one or more fillings per 100,000 population. </t>
  </si>
  <si>
    <t xml:space="preserve">Individuals aged under 18 receiving one or more extractions per 100,000 population. </t>
  </si>
  <si>
    <t>The median i.e. midpoint value is reported rather than the simple average as it is unaffected by atypically long or short response times. For consistency the methodology used in this report is the one used in previous years. However the measuring of response times has been revised for internal reports. When measuring performance internally the Data Hub removes any incidents were the response time is less than one minute or greater than one hour to avoid outliers skewing performance.</t>
  </si>
  <si>
    <t>2019-21</t>
  </si>
  <si>
    <t>2017-21</t>
  </si>
  <si>
    <t>2019/20-2021/22</t>
  </si>
  <si>
    <t>2014-20</t>
  </si>
  <si>
    <t>2021/22</t>
  </si>
  <si>
    <t>2017/18-2021/22</t>
  </si>
  <si>
    <t>Indicator Definitions</t>
  </si>
  <si>
    <t>Sub-Regional Comparison with Regional Average</t>
  </si>
  <si>
    <r>
      <t xml:space="preserve">Produced by:
Public Health Information &amp; Research Branch, Information Analysis Directorate
Department of Health
Castle Buildings, Belfast BT4 3SQ
Tel: 028 905 22501
Email: healthinequalities@health-ni.gov.uk
</t>
    </r>
    <r>
      <rPr>
        <u/>
        <sz val="11"/>
        <color theme="1"/>
        <rFont val="Calibri"/>
        <family val="2"/>
        <scheme val="minor"/>
      </rPr>
      <t xml:space="preserve">https://www.health-ni.gov.uk/articles/health-inequalities-statistics </t>
    </r>
    <r>
      <rPr>
        <sz val="11"/>
        <color theme="1"/>
        <rFont val="Calibri"/>
        <family val="2"/>
        <scheme val="minor"/>
      </rPr>
      <t xml:space="preserve">
</t>
    </r>
    <r>
      <rPr>
        <u/>
        <sz val="11"/>
        <color theme="1"/>
        <rFont val="Calibri"/>
        <family val="2"/>
        <scheme val="minor"/>
      </rPr>
      <t>https://health-ni.gov.uk/topics/dhssps-statistics-and-research/health-inequalities-statistics</t>
    </r>
    <r>
      <rPr>
        <sz val="11"/>
        <color theme="1"/>
        <rFont val="Calibri"/>
        <family val="2"/>
        <scheme val="minor"/>
      </rPr>
      <t xml:space="preserve">
</t>
    </r>
  </si>
  <si>
    <t>Local Government Districts</t>
  </si>
  <si>
    <t>Health &amp; Social Care Trusts</t>
  </si>
  <si>
    <t>Health Inequalities</t>
  </si>
  <si>
    <t>19/20-21/22</t>
  </si>
  <si>
    <t>17/18-21/22</t>
  </si>
  <si>
    <t>Standardised Death Rate - All Deaths</t>
  </si>
  <si>
    <t>SDR-All Deaths</t>
  </si>
  <si>
    <t>Urban-Rural Gap</t>
  </si>
  <si>
    <r>
      <rPr>
        <b/>
        <sz val="11"/>
        <color theme="1"/>
        <rFont val="Calibri"/>
        <family val="2"/>
        <scheme val="minor"/>
      </rPr>
      <t>Note:</t>
    </r>
    <r>
      <rPr>
        <sz val="11"/>
        <color theme="1"/>
        <rFont val="Calibri"/>
        <family val="2"/>
        <scheme val="minor"/>
      </rPr>
      <t xml:space="preserve"> Positive values for Urban-Rural Gaps indicate that the health outcome in urban areas is worse than rural areas, and negative gaps indicate that the outcome in urban areas is worse than rural areas.</t>
    </r>
  </si>
  <si>
    <t>Standardised Death Rate - Smoking Attributable Causes</t>
  </si>
  <si>
    <t>SDR - Smoking Attributable Causes</t>
  </si>
  <si>
    <t>N</t>
  </si>
  <si>
    <t>Standardised Dental Filling Rate - Total</t>
  </si>
  <si>
    <t>Standardised Dental Filling Rate - Total (U18)</t>
  </si>
  <si>
    <t>Standardised Dental Filling Rate - Individuals</t>
  </si>
  <si>
    <t>Standardised Dental Filling Rate - Individuals (U18)</t>
  </si>
  <si>
    <t>Standardised Dental Extraction Rate - Total</t>
  </si>
  <si>
    <t>Standardised Dental Extraction Rate - Total (U18)</t>
  </si>
  <si>
    <t>Standardised Dental Extraction Rate - Individuals</t>
  </si>
  <si>
    <t>Standardised Dental Extraction Rate - Individuals (U18)</t>
  </si>
  <si>
    <t>Standardised Dental Crowning Rate - Total</t>
  </si>
  <si>
    <t>Standardised Dental Crowning Rate - Individuals</t>
  </si>
  <si>
    <t>- Standardised Dental Filling Rate – Individuals</t>
  </si>
  <si>
    <t>- Standardised Dental Filling Rate – Individuals (U18)</t>
  </si>
  <si>
    <t>- Standardised Dental Extraction Rate – Individuals</t>
  </si>
  <si>
    <t>- Standardised Dental Extraction Rate – Individuals (U18)</t>
  </si>
  <si>
    <t>- Standardised Dental Crowning Rate – Individuals</t>
  </si>
  <si>
    <t>2020-22</t>
  </si>
  <si>
    <t>2018-22</t>
  </si>
  <si>
    <t>2020/21-2022/23</t>
  </si>
  <si>
    <t>2015-21</t>
  </si>
  <si>
    <t>2022/23</t>
  </si>
  <si>
    <t>2018/19-2022/23</t>
  </si>
  <si>
    <t>20/21-22/23</t>
  </si>
  <si>
    <t>18/19-22/23</t>
  </si>
  <si>
    <t xml:space="preserve">Note: this sheet is included in the final excel spreadsheet for the report. </t>
  </si>
  <si>
    <t>No. of Extractions per 100,000 population</t>
  </si>
  <si>
    <t>No. of fillings per 100,000 population</t>
  </si>
  <si>
    <t>No. of Crownings per 100,000 population</t>
  </si>
  <si>
    <t>No. of Extractions in under 18s per 100,000 population</t>
  </si>
  <si>
    <t>No. of fillings in under 18s per 100,000 population</t>
  </si>
  <si>
    <t>Decrease</t>
  </si>
  <si>
    <t>Increase</t>
  </si>
  <si>
    <t xml:space="preserve">Admissions data used to calculate rates are provided by the Hospital Information Branch and are extracted from the Hospital Inpatient System (HIS). All mental health specialities have been excluded from the data. Figures are based on number of admissions and not individuals. Further information and definition on inpatient and day case activity is available at https://www.health-ni.gov.uk/articles/inpatient-and-day-case-activity.  </t>
  </si>
  <si>
    <r>
      <t>Includes all acute inpatient and day case admissions (excluding regular day and night attenders, hospital transfers and other (maternity/delivery episodes)). Deaths and discharges have been used as an approximation for admissions</t>
    </r>
    <r>
      <rPr>
        <sz val="11"/>
        <color theme="1"/>
        <rFont val="Calibri"/>
        <family val="2"/>
        <scheme val="minor"/>
      </rPr>
      <t>.</t>
    </r>
  </si>
  <si>
    <t>Selected according to International Classification of Disease (ICD-10) codes I00-I99 identified within the primary diagnostic field only</t>
  </si>
  <si>
    <t>ICD-10 codes I00-I99, under 75 years of age (identified within the primary diagnostic field only).</t>
  </si>
  <si>
    <t>ICD-10 codes J00-J99 (identified within the primary diagnostic field only).</t>
  </si>
  <si>
    <t>ICD-10 codes J00-J99, under 75 years of age (identified within the primary diagnostic field only).</t>
  </si>
  <si>
    <t xml:space="preserve">ICD-10 codes X60-84 and Y87.0 identified within the primary diagnostic field or any of the first 6 secondary diagnoses fields. </t>
  </si>
  <si>
    <t>- Smoking Attributable Causes</t>
  </si>
  <si>
    <t>All analyses for health indicators are based on data sourced from General Register Office (GRO), Hospital Inpatient System (Hospital Information Branch (HIB)), SYMPHONY &amp; EEMS (HIB), Child Health System, Northern Ireland Maternity System (NIMATS), Northern Ireland Cancer Registry (NICR), Business Services Organisation, Northern Ireland Fire and Rescue Service (NIFRS), Northern Ireland Ambulance Service (NIAS), Community Information Branch (DoH) and the Health Survey Northern Ireland (HSNI), Northern Ireland Multiple Deprivation Measure 2017.</t>
  </si>
  <si>
    <t xml:space="preserve">The role of Public Health Information and Research Branch (PHIRB) is to support public health policy development through managing the public health survey function while also providing analysis and monitoring data. The head of the branch is the Principal Statistician, Mr. Bill Stewart.
In support of the public health survey function, PHIRB is involved in the commissioning, managing and publishing of results from departmental funded surveys, such as the Health Survey Northern Ireland, All Ireland Drug Prevalence Survey, Young Persons Behaviour &amp; Attitudes Survey, Patient Experience Surveys and the Adult Drinking Patterns Survey.
The branch also houses the NI Health and Social Care Inequalities Monitoring System which covers a range of different health inequality/equality based projects conducted for both the region as well as for more localised area levels. In addition, PHIRB is responsible for the production of official life expectancy estimates for NI, and areas within the region.
PHIRB provides support to a range of key DoH NI strategies including Making Life Better, a 10 year cross-departmental public health strategic framework as well as a range of other departmental strategies such as those dealing with suicide, sexual health, breastfeeding, tobacco control and obesity prevention.  It also has a key role in supporting the Substance Use Strategy, by maintaining and developing key departmental databases such as, the Substance Misuse Database, Impact Measurement Tool and the Census of Drug &amp; Alcohol Treatment Services, which are all used to monitor drug misuse and treatments across Northern Ireland. In addition to Departmental functions, PHIRB also support the executive level Programme for Government and its strategic outcomes through a series of performance indicators.
</t>
  </si>
  <si>
    <t xml:space="preserve">Feedback
</t>
  </si>
  <si>
    <t xml:space="preserve">We invite you to feedback your comments on this publication to: healthinequalities@health-ni.gov.uk </t>
  </si>
  <si>
    <r>
      <rPr>
        <b/>
        <sz val="11"/>
        <color theme="1"/>
        <rFont val="Calibri"/>
        <family val="2"/>
        <scheme val="minor"/>
      </rPr>
      <t>Small Area Population Estimates</t>
    </r>
    <r>
      <rPr>
        <sz val="11"/>
        <color theme="1"/>
        <rFont val="Calibri"/>
        <family val="2"/>
        <scheme val="minor"/>
      </rPr>
      <t xml:space="preserve"> - Population estimates at a relatively small geographic area level (i.e. Super Output Area (SOA) and Small Area (SA)), by age and gender, are used to calculate many of the HSCIMS indicators for deprivation quintiles and urban/rural. However, with the release of the 2021 NI Census, SAs and SOAs have been replaced by Data Zones (DZ) and Super Data Zones (SDZ) which do not map to the latest NI Multiple Deprivation Measure or Urban-Rural classification. As such,  population estimates produced for NI are no longer available at this level and it has therefore been necessary for IAD to produce in-house SA and SOA estimates. This has been done by using the latest NISRA mid-year estimates for LGDs to inflate 2020 small area population estimates. These reworked estimates are validated by a process of integrity checks with higher level age and geography population totals published by NISRA.</t>
    </r>
  </si>
  <si>
    <r>
      <rPr>
        <b/>
        <sz val="11"/>
        <color theme="1"/>
        <rFont val="Calibri"/>
        <family val="2"/>
        <scheme val="minor"/>
      </rPr>
      <t xml:space="preserve">Review of suicide statistics in Northern Ireland - </t>
    </r>
    <r>
      <rPr>
        <sz val="11"/>
        <color theme="1"/>
        <rFont val="Calibri"/>
        <family val="2"/>
        <scheme val="minor"/>
      </rPr>
      <t>The review conducted by NISRA and the Coroner’s Service into the classification of undetermined deaths between 2015 and 2020, has resulted in a series break in suicide deaths, deaths occurring prior to 2015 have therefore been excluded from analysis, restricting the scope of sub-regional analysis, which use five-year aggregated figures. Full details on this change and further information on the review can be found in Appendix E: Technical Notes &amp; Definitions of the Health Inequalities Annual Report.</t>
    </r>
  </si>
  <si>
    <r>
      <rPr>
        <b/>
        <sz val="11"/>
        <color theme="1"/>
        <rFont val="Calibri"/>
        <family val="2"/>
        <scheme val="minor"/>
      </rPr>
      <t>Regional Inequality Gaps -</t>
    </r>
    <r>
      <rPr>
        <sz val="11"/>
        <color theme="1"/>
        <rFont val="Calibri"/>
        <family val="2"/>
        <scheme val="minor"/>
      </rPr>
      <t xml:space="preserve"> refer to the difference in health outcomes between the 20% most deprived and 20% least deprived areas of Northern Ireland. A positive inequality gap means that the health outcomes in the most deprived areas are worse than in the least deprived areas. For service-based indicators, a positive inequality gap means that activity in the most deprived areas is higher than in the least deprived areas.</t>
    </r>
  </si>
  <si>
    <r>
      <rPr>
        <b/>
        <sz val="11"/>
        <color theme="1"/>
        <rFont val="Calibri"/>
        <family val="2"/>
        <scheme val="minor"/>
      </rPr>
      <t>Sub-Regional Inequality Gaps -</t>
    </r>
    <r>
      <rPr>
        <sz val="11"/>
        <color theme="1"/>
        <rFont val="Calibri"/>
        <family val="2"/>
        <scheme val="minor"/>
      </rPr>
      <t xml:space="preserve"> refer to the difference between health outcomes for (i) the 20% most deprived areas of an LGD or Trust and its overall average, and (ii) the Trust/LGD and the regional average. A positive inequality gap between the Trust or LGD and its most deprived areas means that the health outcomes in the most deprived areas are worse than the Trust or LGD average. For service-based indicators, a positive inequality gap between the Trust or LGD and its most deprived areas means that activity in the most deprived areas is higher than the Trust or LGD average. Similarly, a positive inequality gap between the Trust or LGD and NI means that the health outcomes in the Trust or LGD are worse than the NI average. For service-based indicators, a positive inequality gap between the Trust or LGD and NI means that the level of activity in the Trust or LGD is higher than the NI average.
</t>
    </r>
  </si>
  <si>
    <r>
      <rPr>
        <b/>
        <sz val="11"/>
        <color theme="1"/>
        <rFont val="Calibri"/>
        <family val="2"/>
        <scheme val="minor"/>
      </rPr>
      <t xml:space="preserve">Standardisation </t>
    </r>
    <r>
      <rPr>
        <sz val="11"/>
        <color theme="1"/>
        <rFont val="Calibri"/>
        <family val="2"/>
        <scheme val="minor"/>
      </rPr>
      <t>-  A number of indicators included in this report have been age standardised to allow the comparison of rates between populations with different age structures by relating them to a standard population, in this case the 2013 European Standard Population (90+ version). In most circumstances direct standardisation is used which not only allows the comparison of disease and death rates across both areas and time, but also to assess the relative burden of disease in a population.</t>
    </r>
  </si>
  <si>
    <t>Service-based indicators Key:</t>
  </si>
  <si>
    <t>Lower than</t>
  </si>
  <si>
    <t>Higher than</t>
  </si>
  <si>
    <t>Better Than                       Higher</t>
  </si>
  <si>
    <t>Similar to                          Similar to</t>
  </si>
  <si>
    <t>Worse Than                      Lower</t>
  </si>
  <si>
    <t>Standardised Dental Filling Rate</t>
  </si>
  <si>
    <t>Standardised Dental Filling Rate (U18)</t>
  </si>
  <si>
    <t>Standardised Dental Extraction Rate</t>
  </si>
  <si>
    <t>Standardised Dental Extraction Rate (U18)</t>
  </si>
  <si>
    <t>Standardised Dental Crowning Rate</t>
  </si>
  <si>
    <t>Deprivation Deciles</t>
  </si>
  <si>
    <t>1 (20% Most Deprived)</t>
  </si>
  <si>
    <t>5 (20% Least Deprived)</t>
  </si>
  <si>
    <t>1 (10% Most Deprived)</t>
  </si>
  <si>
    <t>10 (10% Least Deprived)</t>
  </si>
  <si>
    <t>20% Most-Least Deprived</t>
  </si>
  <si>
    <t>20% Most Deprived-NI</t>
  </si>
  <si>
    <t>10% Most-Least Deprived</t>
  </si>
  <si>
    <t>10% Most Deprived-NI</t>
  </si>
  <si>
    <t>Rates for the most and least deprived deciles and the 10% most and 10% Most-Least Deprived gap have also been provided as these are published within the Department of Health’s official statistical report on Autism Prevalence in School Age Children ‘The prevalence of autism (including Asperger’s Syndrome) in school age children in Northern Ireland’ (https://www.health-ni.gov.uk/articles/autism-statistics).</t>
  </si>
  <si>
    <t>-Year 8 BMI: Obese</t>
  </si>
  <si>
    <t>The proportion of children in Year 8 classified as obese.</t>
  </si>
  <si>
    <t>-Year 8 BMI: Overweight or Obese</t>
  </si>
  <si>
    <t>The proportion of children in Year 8 classified as overweight or obese.</t>
  </si>
  <si>
    <t>- Standardised Dental Filling Rate</t>
  </si>
  <si>
    <t>- Standardised Dental Filling Rate (U18)</t>
  </si>
  <si>
    <t>- Standardised Dental Extraction Rate</t>
  </si>
  <si>
    <t>- Standardised Dental Extraction Rate (U18)</t>
  </si>
  <si>
    <t>- Standardised Dental Crowning Rate</t>
  </si>
  <si>
    <t>The median time taken by the appropriate response vehicle to respond to an incident. Calculations are based on the time taken to respond to each incident within a one month time period (August). This data refers to CAT1, CAT1(T) and CAT2 emergency responses, excluding Healthcare Professionals (HCP) calls.
The median i.e. midpoint value is reported rather than the simple average as it is unaffected by atypically long or short response times.</t>
  </si>
  <si>
    <r>
      <rPr>
        <b/>
        <sz val="11"/>
        <color theme="1"/>
        <rFont val="Calibri"/>
        <family val="2"/>
      </rPr>
      <t>Childhood Obesity</t>
    </r>
    <r>
      <rPr>
        <sz val="11"/>
        <color theme="1"/>
        <rFont val="Calibri"/>
        <family val="2"/>
      </rPr>
      <t xml:space="preserve">
The data cleansing parameters applied to the calculation of childhood obesity figures has been refined from 2017/18 onwards. Therefore, figures should be treated with caution when making comparisons.
Year 8 BMI assessments have been reintroduced into this report after being temporarily removed for several years due to recording and data quality issues between 2018/19 and 2021/22. BMI assessments are not available for 2019/20 and 2020/21 school years for Primary 1 and, 2020/21 and 2021/22 school years for Year 8 BMI assessments, as the number of measurements recorded was negatively impacted by school closures due to the COVID-19 pandemic. Assessments of change have therefore not been provided. In addition, Year 8 BMI data for 2018/19 and 2019/20 does not include measurements across all HSC Trusts therefore figures for these years should be treated with caution.
</t>
    </r>
  </si>
  <si>
    <t>2021-23</t>
  </si>
  <si>
    <t>2020-21</t>
  </si>
  <si>
    <t>2019-23</t>
  </si>
  <si>
    <t>2021/22-2023/24</t>
  </si>
  <si>
    <t>2023/24</t>
  </si>
  <si>
    <t>2019/20-2023/24</t>
  </si>
  <si>
    <t>2019-22</t>
  </si>
  <si>
    <t>21/22-23/24</t>
  </si>
  <si>
    <t>19/20-23/24</t>
  </si>
  <si>
    <t>Very Good / Good General Health</t>
  </si>
  <si>
    <t>% Reporting very good/good health</t>
  </si>
  <si>
    <t>Long-term Conditions</t>
  </si>
  <si>
    <t>% Reporting long term condition</t>
  </si>
  <si>
    <t>Limiting long-term Conditions</t>
  </si>
  <si>
    <t>% Reporting limiting long term condition</t>
  </si>
  <si>
    <t>High GHQ12 Score</t>
  </si>
  <si>
    <t>% With High GHQ12 Score</t>
  </si>
  <si>
    <t>High levels of Anxiety</t>
  </si>
  <si>
    <t>% With very high levels of anxiety</t>
  </si>
  <si>
    <t>Loneliness</t>
  </si>
  <si>
    <t>% Showing signs of loneliness</t>
  </si>
  <si>
    <t>Five-a-Day</t>
  </si>
  <si>
    <t>Proportion consuming five-a-day</t>
  </si>
  <si>
    <t>Smoking Prevalence</t>
  </si>
  <si>
    <t>Percentage of adults smoking cigarettes</t>
  </si>
  <si>
    <t>e-Cigarette Use</t>
  </si>
  <si>
    <t>Percentage of adults using e-cigarettes</t>
  </si>
  <si>
    <t>Prioportion Reporting (%)</t>
  </si>
  <si>
    <t>Long-term conditions</t>
  </si>
  <si>
    <t>Limiting long-term conditions</t>
  </si>
  <si>
    <t>% with high score</t>
  </si>
  <si>
    <t>High Levels of Anxiety</t>
  </si>
  <si>
    <t>Proportion Reporting (%)</t>
  </si>
  <si>
    <t>% Showing signs</t>
  </si>
  <si>
    <t>Smoking prevalence</t>
  </si>
  <si>
    <t>Proportion of Adults Reporting (%)</t>
  </si>
  <si>
    <t>Five-a-day</t>
  </si>
  <si>
    <t>LIFE EXPECTANCY &amp; GENERAL HEALTH</t>
  </si>
  <si>
    <t>CANCER INCIDENCE</t>
  </si>
  <si>
    <t>PRESCRIPTIONS</t>
  </si>
  <si>
    <t>DIET &amp; DENTAL HEALTH</t>
  </si>
  <si>
    <t>ADDITIONAL INDICATORS</t>
  </si>
  <si>
    <t>Limiting Long-term Conditions</t>
  </si>
  <si>
    <t>This is the average number of years a person can expect to live in good health. HLE provides an estimate of lifetime spent in 'Very Good' or 'Good' health, calculated using respondents' perception of their own health according to the Health Survey Northern Ireland (HSNI). HLE excludes communal establishments. All urban/rural analysis prior to 2016 is based on the 2005 urban-rural classification.                                                                                                                                                       
                                                                                                                                                                                                        Please note that due to the coronavirus (COVID-19) pandemic, data collection from the 2020/21 survey onwards moved from face-to-face interviewing to telephone mode. This may have influenced the responses given by respondents. In addition, the sample size has been lower as a result and children have not been included in the survey since 2019/20. As a result, data relating to children in 2019 has been held constant from 2020 onwards.</t>
  </si>
  <si>
    <t>This is the average number of years a person can expect to live disability free. DFLE provides an estimate of lifetime spent free from a limiting persistent (twelve months or more) illness or disability, based upon a self-rated functional assessment of health recorded in the HSNI. DFLE excludes communal establishments. All urban/rural analysis prior to 2016 is based on the 2005 urbanrural classification. It should be noted that the health survey question used to determine longstanding illness changed from 2012/13 onward by making specific reference to mental health conditions in addition to physical. The new question is based on the UK harmonised principle for long-lasting health conditions and illness. This change may have affected responses to the question and
subsequently impacted on DFLE figures. For further information contact PHIRB (details on reverse of publication).
                                                                                                                                                                                                  Please note that due to the coronavirus (COVID-19) pandemic, data collection from the 2020/21 survey onwards moved from face-to-face interviewing to telephone mode. This may have influenced the responses given by respondents. In addition, the sample size has been lower as a result and children have not been included in the survey since 2019/20. As a result, data relating to children in 2019 has been held constant from 2020 onwards.</t>
  </si>
  <si>
    <t>The proportion of all live births, where the Health and Care Number (HCN) of the mother is recorded, that were to mothers that reported smoking during pregnancy. Data is based on smoking status as recorded at the earliest available antenatal booking appointment. As this indicator is self-reported, it may be subject to a degree of under-reporting. Figures for 2018 onwards have been revised due to a change in methodology and quality assurance processes, and therefore differ slightly from previous editions of this report.</t>
  </si>
  <si>
    <t>Alcohol related causes included in Table 8 of the Health Inequalities Annual Report identified within the primary diagnostic field or any of the first 6 secondary diagnoses fields. Figures include inpatients and day cases and excludes regular attenders.</t>
  </si>
  <si>
    <t>Drug related causes included in Table 10 of the Health Inequalities Annual Report identified within the primary diagnostic field or any of the first 6 secondary diagnoses fields. Figures include inpatients and day cases and excludes regular attenders.</t>
  </si>
  <si>
    <t xml:space="preserve">The number of deaths by intentional self-harm and events of undetermined intent per 100,000 population ICD-10 codes X60-X84, Y87.0, Y10-Y34, Y87.2
</t>
  </si>
  <si>
    <r>
      <t xml:space="preserve">Suicide                                                                                                                                                                      </t>
    </r>
    <r>
      <rPr>
        <i/>
        <sz val="11"/>
        <color rgb="FF000000"/>
        <rFont val="Calibri"/>
        <family val="2"/>
        <scheme val="minor"/>
      </rPr>
      <t>(Not age standardised as it was found to make little or no difference whilst introducing a new confidence interval)</t>
    </r>
    <r>
      <rPr>
        <b/>
        <sz val="11"/>
        <color rgb="FF000000"/>
        <rFont val="Calibri"/>
        <family val="2"/>
        <scheme val="minor"/>
      </rPr>
      <t xml:space="preserve">                                                                                                                                                                                                                                                                                                                                                                                                                                                                                                                                                                                                                                                                                                                                                </t>
    </r>
  </si>
  <si>
    <t>- Treatable</t>
  </si>
  <si>
    <t>Causes of death that can be mainly avoided through timely and effective health care interventions, including secondary prevention and treatment (i.e. after the onset of disease, to reduce case-fatality) – see Table 7  of the Health Inequalities Annual Report for full list of causes. [2].</t>
  </si>
  <si>
    <t>Causes of death that can be mainly avoided through effective public health and primary prevention interventions (i.e. before the onset of diseases/injuries, to reduce incidence) – see Table 7 of the Health Inequalities Annual Report for full list of causes. [2].</t>
  </si>
  <si>
    <t xml:space="preserve">Avoidable deaths are all those defined as preventable and treatable – see Table
7 of the Health Inequalities Annual Reportfor full list of causes [2]. </t>
  </si>
  <si>
    <t xml:space="preserve">In this report deaths due to COVID-19 are defined as ‘deaths due to COVID-19’ and use the same International Classification of Disease Tenth Revision (ICD-10) codes as reported by NISRA within the Registrar General Annual
Report i.e. ICD-10 codes U07.1, U07.2 and U10.9 </t>
  </si>
  <si>
    <t>Drug related causes – see Table 10 of the Health Inequalities Annual Report for full list of causes.</t>
  </si>
  <si>
    <t>Alcohol related causes – see Table 9 of the Health Inequalities Annual Report for full list of causes.</t>
  </si>
  <si>
    <t>Deaths related to drug misuse – see Table 11 of the Health Inequalities Annual Report for full list of causes.</t>
  </si>
  <si>
    <t>Deaths due to Smoking attributable causes– see Table 12 of the Health Inequalities Annual Report for full list of causes.</t>
  </si>
  <si>
    <t xml:space="preserve">Data on the number of fillings, extractions, crownings and individuals registered with a dentist are supplied by Business Services Organisation (BSO). Dental indicators are age standardised using population data sourced from NISRA, as with the majority of other indicators used in this publication. Dental indicators for fillings, extractions and crownings only includes paid treatments carried out by General Dental Service (GDS) dentists. These indicators do not include private work or secondary care activity, including work carried out by the Community
Dental Service.
Please note that for each dental indicator there is a possibility that individuals may be counted in two age groups, if they had a birthday between two or more separate procedures within the same year. This occurs in only a small number of cases (typically around 2% or less), but should be considered when interpreting data. </t>
  </si>
  <si>
    <t>PREGNANCY &amp; EARLY YEARS</t>
  </si>
  <si>
    <t>High levels of anxiety</t>
  </si>
  <si>
    <t>Drinking Prevalence</t>
  </si>
  <si>
    <t>Percentage of adults that drink alcohol</t>
  </si>
  <si>
    <t>Drinking At Least Once A Week</t>
  </si>
  <si>
    <t>Percentage of adults that drink alcohol at least once a week</t>
  </si>
  <si>
    <t>Drinking 3 Or More Days A Week</t>
  </si>
  <si>
    <t>Percentage of adults that drink 3 or more days a week</t>
  </si>
  <si>
    <t>% Drinking Alcohol</t>
  </si>
  <si>
    <t>% of adults drinking at least once a week</t>
  </si>
  <si>
    <t>Drinking 3 or More Days a Week</t>
  </si>
  <si>
    <t>% of adults drinking 3 or more days a week</t>
  </si>
  <si>
    <t>This is the proportion of adult respondents (aged 16+) within the Health Survey Northern Ireland that rated that their general health as either 'Good' or 'Very Good' in response to the question 'How is your health in general, would you say it was: Very Good, Good, Fair, Poor or Very Poor?'.</t>
  </si>
  <si>
    <t>This is the proportion of adult respondents (aged 16+) within the Health Survey Northern Ireland that had a high GHQ12 score.The General Health Questionnaire (GHQ) is a screening tool designed to detect the possibility of psychiatric morbidity in the general population. The questionnaire contains 12 questions about recent general levels of happiness, depression, anxiety and sleep disturbance. An overall score of between zero and twelve is constructed, with a score of 4 or more being classified as a respondent with a possible psychiatric disorder, and referred to as a 'high GHQ12 score'.</t>
  </si>
  <si>
    <t>MENTAL HEAL:TH AND WELLBEING</t>
  </si>
  <si>
    <t>This is the proportion of adult respondents (aged 16+) within the Health Survey Northern Ireland that showed signs of high levels of anxiety in response to the question, 'Overall, how anxious did you feel yesterday?'. Levels are calculated using ONS reporting cut-offs (Very low = 0-1; Low = 2-3; Medium = 4-5; High = 6-10).</t>
  </si>
  <si>
    <t>This is the proportion of adult respondents (aged 16+) within the Health Survey Northern Ireland that showed signs of loneliness in response to the questions, 'How often do you feel that you lack companionship?', 'How often do you feel isolated from others?', 'How often do you feel left out?'. Answers to questions combined with scores for each question as follows: 1 Hardly ever or never, 2 Some of the time, and, 3 Often. A score of 3-5 denotes not showing signs of loneliness, whereas score 6-9 denotes showing signs of loneliness.</t>
  </si>
  <si>
    <t>This is the proportion of adult respondents (aged 16+) within the Health Survey Northern Ireland that answered 'Yes' to the question 'Do you have any physical or mental health conditions or illnesses lasting or expected to last 12 months or more?'.</t>
  </si>
  <si>
    <t>This is the proportion of adult respondents (aged 16+) within the Health Survey Northern Ireland that answered 'Yes' to the question 'Do you have any physical or mental health conditions or illnesses lasting or expected to last 12 months or more?' and 'Yes' to the question 'Does your condition or illness/do any of your conditions or illnesses reduce your ability to carry out day-to-day activities?'.</t>
  </si>
  <si>
    <t>This is the proportion of adult respondents (aged 16+) within the Health Survey Northern Ireland that indicated that they consumed five fruit and vegetables per day in response to the questions ‘On average how many portions of fruit do you eat each day?’, and ‘On average how many portions of salad or vegetables do you eat each day?’.</t>
  </si>
  <si>
    <t>ALCOHOL &amp; SMOKING</t>
  </si>
  <si>
    <t>Cigarette Smoking</t>
  </si>
  <si>
    <t>This is the proportion of adult respondents (aged 16+) within the Health Survey Northern Ireland that indicated that they currently smoke cigarettes nowadays.</t>
  </si>
  <si>
    <t>Electronic Cigarette Use</t>
  </si>
  <si>
    <t>Drinking at Least Once a Week</t>
  </si>
  <si>
    <t>This is the proportion of adult respondents (aged 16+) within the Health Survey Northern Ireland that indicated that they currently use electronic cigarettes nowadays.</t>
  </si>
  <si>
    <t>This is the proportion of adult respondents (aged 18+) within the Health Survey Northern Ireland that indicated that they drink alcohol nowadays, including drinks they brew or make at home.</t>
  </si>
  <si>
    <t>This is the proportion of adult respondents (aged 18+) within the Health Survey Northern Ireland that indicated that they drink alcohol at least once a week in response to the question ‘Thinking now about all kinds of drinks, how often have you had an alcoholic drink of any kind during the last 12 months?’.</t>
  </si>
  <si>
    <t>This is the proportion of adult respondents (aged 18+) within the Health Survey Northern Ireland that indicated that they drink alcohol three or more days a week in response to the question ‘Thinking now about all kinds of drinks, how often have you had an alcoholic drink of any kind during the last 12 months?’.</t>
  </si>
  <si>
    <t>Annual Report 2025</t>
  </si>
  <si>
    <t>Accountability</t>
  </si>
  <si>
    <t>Our statistical practice is regulated by the Office for Statistics Regulation (OSR). OSR sets the standards of trustworthiness, quality and value in the Code of Practice for Statistics that all producers of official statistics should adhere to. You are welcome to contact us directly at healthinequalities@health-ni.gov.uk with any comments about how we meet these standards. Alternatively, you can contact OSR by emailing regulation@statistics.gov.uk or via the OSR website.</t>
  </si>
  <si>
    <t>Official Statistics</t>
  </si>
  <si>
    <t>This report is an official statistics publication. Official statistics are statistics produced by Crown bodies and other organisations listed within an Official Statistics Order, on behalf of the UK government or devolved administrations. They provide a factual basis for assessment and decisions on economic, social and environmental issues at all levels of society. This broad definition of official statistics means that the scope of official statistics can be adapted over time to suit changing circumstances.</t>
  </si>
  <si>
    <r>
      <rPr>
        <b/>
        <sz val="11"/>
        <color theme="1"/>
        <rFont val="Calibri"/>
        <family val="2"/>
        <scheme val="minor"/>
      </rPr>
      <t xml:space="preserve">New Indicators: </t>
    </r>
    <r>
      <rPr>
        <sz val="11"/>
        <color theme="1"/>
        <rFont val="Calibri"/>
        <family val="2"/>
        <scheme val="minor"/>
      </rPr>
      <t>Twelve new health indicators have been added to this year’s report. These indicators have been sourced from the Health Survey Northern Ireland and include:
1.	Good or Very Good Health
2.	Longstanding Illness
3.	Limiting Longstanding Illness
4.	High GHQ12 Score
5.	High Levels of Anxiety
6.	Loneliness
7.	Drinking Prevalence
8.	Drinking at Least Once a Week
9.	Drinking 3 or More Days a Week
10.	Smoking Prevalence
11.	E-Cigarette Use
12.	Five-a-Day</t>
    </r>
  </si>
  <si>
    <r>
      <t xml:space="preserve">Service-based indicators - </t>
    </r>
    <r>
      <rPr>
        <sz val="11"/>
        <color theme="1"/>
        <rFont val="Calibri"/>
        <family val="2"/>
        <scheme val="minor"/>
      </rPr>
      <t>assessments of change for outcomes relating to service-based indicators, including all hospital admission and dental treatment activity, have been analysed and presented based on whether there was an observed increase or decrease in activity, rather than positive or negative changes to health outcomes. This is due to difficulties in ascertaining whether any changes in rates are due to changes in demand (i.e., health of the population), or, as a result of changes in service provision.  All figures relating to these indicators should be treated with caution as they may also be impacted by external factors that are not reflective of service demand. As unmet demand is not accounted for in the data, these indicators should therefore be viewed as indicators of service provision rather than demand. In addition, sub-regional comparisons for these indicators have been analysed and presented based on whether activity was higher or lower, rather than better or worse, as it is not possible to ascertain whether a sub-regional gap in utilisation of services fully constitutes a difference in health outcomes due to potentially different service provision profiles across different geographic areas.</t>
    </r>
  </si>
  <si>
    <r>
      <t xml:space="preserve">Encompass: </t>
    </r>
    <r>
      <rPr>
        <sz val="11"/>
        <color theme="1"/>
        <rFont val="Calibri"/>
        <family val="2"/>
        <scheme val="minor"/>
      </rPr>
      <t>Encompass is a new electronic patient record system that will create a single digital care record for every citizen in Northern Ireland who receives health and social care. It aims to create better experiences for patients, service users and staff by bringing together information from various existing systems that do not currently communicate effectively. The programme was launched in the South Eastern Health and Social Care Trust (HSCT) on 9th November 2023, and is being rolled out on a phased basis across the other Trusts throughout 2024/25. As a result of the new system being introduced, there are a number of limitations to figures presented in this report relating to hospital-based systems. ull details on this change and further information on the review can be found in Appendix E: Technical Notes &amp; Definitions of the Health Inequalities Annual Report.</t>
    </r>
  </si>
  <si>
    <r>
      <t>Assessment of Change Over Time</t>
    </r>
    <r>
      <rPr>
        <sz val="11"/>
        <color theme="1"/>
        <rFont val="Calibri"/>
        <family val="2"/>
        <scheme val="minor"/>
      </rPr>
      <t xml:space="preserve"> - How changes in health outcome based indicators are assessed differs from service activity based indicators.  A change in the rate is only indicated when the change is statistically significant, or where there is a clear and consistent trend observed over the series. For a notable change in the inequality gap to have occurred, a significant change in at least one of the areas (most/least deprived) has to have been observed, or, where no statistically significant change is apparent then a change in the gap will have deemed to have occurred if there is a clear and consistent trend in both the outcome/activity and the gap over the analysed period . Tables 3 &amp; 4 in the Health Inequalities Annual Report can be used as a reference to aid the reader in understanding how the symbols indicate a change in both the health outcome/service activity over time and the resultant inequality gap determination.</t>
    </r>
  </si>
  <si>
    <r>
      <rPr>
        <b/>
        <sz val="11"/>
        <color rgb="FF000000"/>
        <rFont val="Calibri"/>
        <family val="2"/>
      </rPr>
      <t>Population</t>
    </r>
    <r>
      <rPr>
        <sz val="11"/>
        <color rgb="FF000000"/>
        <rFont val="Calibri"/>
        <family val="2"/>
      </rPr>
      <t xml:space="preserve"> - Population is a vital part of rate calculations; a change to the size of a population or its age distribution will impact on rates and subsequently inequality gaps. For instance, overall yearly deaths in Northern Ireland remained between 14,903 and 17,254 from the turn of the century up to 2023, yet up to and including 2019, mortality rates had been generally been falling – this can be partially explained by the growing and ageing Northern Ireland population. Between 2008 and 2023 for example, the population grew from 1,779,152 to 1,920,382; an increase of 141,230 persons (7.9%). During this time the proportion of the population aged 65 and over increased from 14% (247,500 persons) in 2008 to 18% (342,482 persons) in 2023.</t>
    </r>
  </si>
  <si>
    <t>E-Cigarette Use</t>
  </si>
  <si>
    <t>Standardised Death Rate - Suicide</t>
  </si>
  <si>
    <t>Regional Non Standardised Suicide Rate</t>
  </si>
  <si>
    <t>Sub-Regional Non Standardised Suicide Rate</t>
  </si>
  <si>
    <t>SDR - Suicide</t>
  </si>
  <si>
    <t>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</si>
</sst>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0.0"/>
    <numFmt numFmtId="165" formatCode="_-* #,##0_-;\-* #,##0_-;_-* &quot;-&quot;??_-;_-@_-"/>
    <numFmt numFmtId="166" formatCode="_-* #,##0.0_-;\-* #,##0.0_-;_-* &quot;-&quot;??_-;_-@_-"/>
    <numFmt numFmtId="167" formatCode="0.0%"/>
    <numFmt numFmtId="168" formatCode="#,##0.0"/>
    <numFmt numFmtId="169" formatCode="&quot;Increase&quot;;&quot;Decrease&quot;;&quot;No Change&quot;"/>
    <numFmt numFmtId="170" formatCode="&quot;&quot;"/>
    <numFmt numFmtId="171" formatCode="[$-F400]h:mm:ss\ AM/PM"/>
    <numFmt numFmtId="172" formatCode="#,##0.0_ ;\-#,##0.0\ "/>
    <numFmt numFmtId="173" formatCode="#,##0_ ;\-#,##0\ "/>
  </numFmts>
  <fonts count="52"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b/>
      <sz val="14"/>
      <name val="Calibri"/>
      <family val="2"/>
      <scheme val="minor"/>
    </font>
    <font>
      <b/>
      <sz val="11"/>
      <color theme="0"/>
      <name val="Calibri"/>
      <family val="2"/>
      <scheme val="minor"/>
    </font>
    <font>
      <sz val="11"/>
      <color theme="0"/>
      <name val="Calibri"/>
      <family val="2"/>
      <scheme val="minor"/>
    </font>
    <font>
      <b/>
      <sz val="11"/>
      <color rgb="FF000000"/>
      <name val="Calibri"/>
      <family val="2"/>
      <scheme val="minor"/>
    </font>
    <font>
      <sz val="11"/>
      <color rgb="FF1A1A1A"/>
      <name val="Calibri"/>
      <family val="2"/>
      <scheme val="minor"/>
    </font>
    <font>
      <sz val="11"/>
      <color rgb="FF000000"/>
      <name val="Calibri"/>
      <family val="2"/>
      <scheme val="minor"/>
    </font>
    <font>
      <b/>
      <sz val="5"/>
      <color rgb="FF000000"/>
      <name val="Calibri"/>
      <family val="2"/>
      <scheme val="minor"/>
    </font>
    <font>
      <u/>
      <sz val="11"/>
      <color theme="10"/>
      <name val="Calibri"/>
      <family val="2"/>
      <scheme val="minor"/>
    </font>
    <font>
      <b/>
      <sz val="11"/>
      <name val="Calibri"/>
      <family val="2"/>
      <scheme val="minor"/>
    </font>
    <font>
      <sz val="9"/>
      <color theme="1"/>
      <name val="Calibri"/>
      <family val="2"/>
      <scheme val="minor"/>
    </font>
    <font>
      <sz val="11"/>
      <name val="Calibri"/>
      <family val="2"/>
      <scheme val="minor"/>
    </font>
    <font>
      <b/>
      <sz val="10"/>
      <color theme="0"/>
      <name val="Calibri"/>
      <family val="2"/>
      <scheme val="minor"/>
    </font>
    <font>
      <b/>
      <sz val="11"/>
      <color theme="1"/>
      <name val="Calibri"/>
      <family val="2"/>
    </font>
    <font>
      <b/>
      <vertAlign val="superscript"/>
      <sz val="11"/>
      <color theme="1"/>
      <name val="Calibri"/>
      <family val="2"/>
      <scheme val="minor"/>
    </font>
    <font>
      <b/>
      <sz val="12"/>
      <color theme="1"/>
      <name val="Calibri"/>
      <family val="2"/>
      <scheme val="minor"/>
    </font>
    <font>
      <vertAlign val="superscript"/>
      <sz val="11"/>
      <color theme="1"/>
      <name val="Calibri"/>
      <family val="2"/>
    </font>
    <font>
      <vertAlign val="superscript"/>
      <sz val="11"/>
      <color theme="1"/>
      <name val="Calibri"/>
      <family val="2"/>
      <scheme val="minor"/>
    </font>
    <font>
      <b/>
      <vertAlign val="superscript"/>
      <sz val="10"/>
      <color theme="1"/>
      <name val="Calibri"/>
      <family val="2"/>
      <scheme val="minor"/>
    </font>
    <font>
      <b/>
      <sz val="10"/>
      <color theme="1"/>
      <name val="Calibri"/>
      <family val="2"/>
      <scheme val="minor"/>
    </font>
    <font>
      <b/>
      <sz val="12"/>
      <name val="Calibri"/>
      <family val="2"/>
      <scheme val="minor"/>
    </font>
    <font>
      <sz val="9"/>
      <color rgb="FF000000"/>
      <name val="Calibri"/>
      <family val="2"/>
      <scheme val="minor"/>
    </font>
    <font>
      <sz val="10"/>
      <color theme="1"/>
      <name val="Arial"/>
      <family val="2"/>
    </font>
    <font>
      <b/>
      <sz val="9"/>
      <color rgb="FF000000"/>
      <name val="Calibri"/>
      <family val="2"/>
      <scheme val="minor"/>
    </font>
    <font>
      <sz val="9"/>
      <color rgb="FF000000"/>
      <name val="Arial"/>
      <family val="2"/>
    </font>
    <font>
      <b/>
      <sz val="9"/>
      <color rgb="FF000000"/>
      <name val="Arial"/>
      <family val="2"/>
    </font>
    <font>
      <sz val="9"/>
      <color theme="1"/>
      <name val="Arial"/>
      <family val="2"/>
    </font>
    <font>
      <b/>
      <sz val="9"/>
      <color theme="1"/>
      <name val="Arial"/>
      <family val="2"/>
    </font>
    <font>
      <b/>
      <sz val="11"/>
      <color indexed="8"/>
      <name val="Calibri"/>
      <family val="2"/>
      <scheme val="minor"/>
    </font>
    <font>
      <sz val="11"/>
      <color rgb="FFFF0000"/>
      <name val="Calibri"/>
      <family val="2"/>
      <scheme val="minor"/>
    </font>
    <font>
      <sz val="11"/>
      <color theme="0" tint="-0.249977111117893"/>
      <name val="Calibri"/>
      <family val="2"/>
      <scheme val="minor"/>
    </font>
    <font>
      <b/>
      <sz val="8"/>
      <name val="Arial"/>
      <family val="2"/>
    </font>
    <font>
      <b/>
      <sz val="11"/>
      <color rgb="FFFF0000"/>
      <name val="Calibri"/>
      <family val="2"/>
      <scheme val="minor"/>
    </font>
    <font>
      <i/>
      <sz val="11"/>
      <color theme="1"/>
      <name val="Calibri"/>
      <family val="2"/>
      <scheme val="minor"/>
    </font>
    <font>
      <b/>
      <u/>
      <sz val="11"/>
      <color theme="1"/>
      <name val="Calibri"/>
      <family val="2"/>
      <scheme val="minor"/>
    </font>
    <font>
      <b/>
      <sz val="12"/>
      <color rgb="FFFF0000"/>
      <name val="Calibri"/>
      <family val="2"/>
      <scheme val="minor"/>
    </font>
    <font>
      <u/>
      <sz val="11"/>
      <color rgb="FF0070C0"/>
      <name val="Calibri"/>
      <family val="2"/>
      <scheme val="minor"/>
    </font>
    <font>
      <sz val="11"/>
      <color rgb="FF0070C0"/>
      <name val="Calibri"/>
      <family val="2"/>
      <scheme val="minor"/>
    </font>
    <font>
      <u/>
      <sz val="11"/>
      <color theme="1"/>
      <name val="Calibri"/>
      <family val="2"/>
      <scheme val="minor"/>
    </font>
    <font>
      <sz val="14"/>
      <color theme="0"/>
      <name val="Calibri"/>
      <family val="2"/>
      <scheme val="minor"/>
    </font>
    <font>
      <b/>
      <u/>
      <sz val="14"/>
      <color theme="10"/>
      <name val="Calibri"/>
      <family val="2"/>
      <scheme val="minor"/>
    </font>
    <font>
      <b/>
      <sz val="20"/>
      <color theme="0"/>
      <name val="Calibri"/>
      <family val="2"/>
      <scheme val="minor"/>
    </font>
    <font>
      <sz val="11"/>
      <color rgb="FF9C0006"/>
      <name val="Calibri"/>
      <family val="2"/>
      <scheme val="minor"/>
    </font>
    <font>
      <sz val="11"/>
      <color theme="1"/>
      <name val="Calibri"/>
      <family val="2"/>
    </font>
    <font>
      <b/>
      <sz val="11"/>
      <color rgb="FF000000"/>
      <name val="Calibri"/>
      <family val="2"/>
    </font>
    <font>
      <sz val="11"/>
      <color rgb="FF000000"/>
      <name val="Calibri"/>
      <family val="2"/>
    </font>
    <font>
      <i/>
      <sz val="11"/>
      <color rgb="FF000000"/>
      <name val="Calibri"/>
      <family val="2"/>
      <scheme val="minor"/>
    </font>
    <font>
      <b/>
      <sz val="14"/>
      <color theme="0"/>
      <name val="Calibri"/>
      <family val="2"/>
      <scheme val="minor"/>
    </font>
    <font>
      <sz val="9"/>
      <color theme="0"/>
      <name val="Calibri"/>
      <family val="2"/>
      <scheme val="minor"/>
    </font>
  </fonts>
  <fills count="40">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C3AAC8"/>
        <bgColor indexed="64"/>
      </patternFill>
    </fill>
    <fill>
      <patternFill patternType="solid">
        <fgColor rgb="FFEB828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DBDBDB"/>
        <bgColor indexed="64"/>
      </patternFill>
    </fill>
    <fill>
      <patternFill patternType="solid">
        <fgColor rgb="FFBDD7EE"/>
        <bgColor indexed="64"/>
      </patternFill>
    </fill>
    <fill>
      <patternFill patternType="solid">
        <fgColor theme="1"/>
        <bgColor indexed="64"/>
      </patternFill>
    </fill>
    <fill>
      <patternFill patternType="solid">
        <fgColor rgb="FF92CDDC"/>
        <bgColor indexed="64"/>
      </patternFill>
    </fill>
    <fill>
      <patternFill patternType="solid">
        <fgColor rgb="FFDAEEF3"/>
        <bgColor indexed="64"/>
      </patternFill>
    </fill>
    <fill>
      <gradientFill degree="270">
        <stop position="0">
          <color theme="0"/>
        </stop>
        <stop position="1">
          <color rgb="FFC5EFBF"/>
        </stop>
      </gradientFill>
    </fill>
    <fill>
      <gradientFill degree="270">
        <stop position="0">
          <color theme="0"/>
        </stop>
        <stop position="1">
          <color rgb="FFEDE771"/>
        </stop>
      </gradientFill>
    </fill>
    <fill>
      <gradientFill degree="270">
        <stop position="0">
          <color theme="0"/>
        </stop>
        <stop position="1">
          <color rgb="FFEFBFBF"/>
        </stop>
      </gradientFill>
    </fill>
    <fill>
      <patternFill patternType="solid">
        <fgColor rgb="FFC6E0B4"/>
        <bgColor indexed="64"/>
      </patternFill>
    </fill>
    <fill>
      <patternFill patternType="solid">
        <fgColor rgb="FFF4B084"/>
        <bgColor indexed="64"/>
      </patternFill>
    </fill>
    <fill>
      <patternFill patternType="solid">
        <fgColor rgb="FFC2D69B"/>
        <bgColor indexed="64"/>
      </patternFill>
    </fill>
    <fill>
      <patternFill patternType="solid">
        <fgColor theme="0" tint="-0.34998626667073579"/>
        <bgColor indexed="64"/>
      </patternFill>
    </fill>
    <fill>
      <patternFill patternType="solid">
        <fgColor rgb="FF82AAE1"/>
        <bgColor indexed="64"/>
      </patternFill>
    </fill>
    <fill>
      <patternFill patternType="solid">
        <fgColor theme="0" tint="-0.249977111117893"/>
        <bgColor indexed="64"/>
      </patternFill>
    </fill>
    <fill>
      <patternFill patternType="solid">
        <fgColor rgb="FFB496BE"/>
        <bgColor indexed="64"/>
      </patternFill>
    </fill>
    <fill>
      <patternFill patternType="solid">
        <fgColor rgb="FFFAAF64"/>
        <bgColor indexed="64"/>
      </patternFill>
    </fill>
    <fill>
      <patternFill patternType="solid">
        <fgColor rgb="FFE17873"/>
        <bgColor indexed="64"/>
      </patternFill>
    </fill>
    <fill>
      <patternFill patternType="solid">
        <fgColor rgb="FFB9D08C"/>
        <bgColor indexed="64"/>
      </patternFill>
    </fill>
    <fill>
      <patternFill patternType="solid">
        <fgColor rgb="FFC6D9F1"/>
        <bgColor indexed="64"/>
      </patternFill>
    </fill>
    <fill>
      <patternFill patternType="solid">
        <fgColor rgb="FFCCC1DA"/>
        <bgColor indexed="64"/>
      </patternFill>
    </fill>
    <fill>
      <patternFill patternType="solid">
        <fgColor rgb="FFFCD5B5"/>
        <bgColor indexed="64"/>
      </patternFill>
    </fill>
    <fill>
      <patternFill patternType="solid">
        <fgColor rgb="FFE6B9B8"/>
        <bgColor indexed="64"/>
      </patternFill>
    </fill>
    <fill>
      <patternFill patternType="solid">
        <fgColor rgb="FFD7E4BD"/>
        <bgColor indexed="64"/>
      </patternFill>
    </fill>
    <fill>
      <patternFill patternType="solid">
        <fgColor rgb="FFBFBFBF"/>
        <bgColor indexed="64"/>
      </patternFill>
    </fill>
    <fill>
      <patternFill patternType="solid">
        <fgColor theme="2"/>
        <bgColor indexed="64"/>
      </patternFill>
    </fill>
    <fill>
      <patternFill patternType="solid">
        <fgColor theme="2" tint="-9.9978637043366805E-2"/>
        <bgColor indexed="64"/>
      </patternFill>
    </fill>
    <fill>
      <patternFill patternType="solid">
        <fgColor rgb="FF0094A8"/>
        <bgColor indexed="64"/>
      </patternFill>
    </fill>
    <fill>
      <patternFill patternType="solid">
        <fgColor rgb="FFFFC7CE"/>
      </patternFill>
    </fill>
    <fill>
      <patternFill patternType="solid">
        <fgColor rgb="FFFFFFFF"/>
        <bgColor rgb="FF000000"/>
      </patternFill>
    </fill>
    <fill>
      <patternFill patternType="solid">
        <fgColor rgb="FFE7E6E6"/>
        <bgColor indexed="64"/>
      </patternFill>
    </fill>
  </fills>
  <borders count="1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1"/>
      </left>
      <right/>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theme="1"/>
      </left>
      <right/>
      <top/>
      <bottom/>
      <diagonal/>
    </border>
    <border>
      <left/>
      <right style="thin">
        <color theme="1"/>
      </right>
      <top/>
      <bottom/>
      <diagonal/>
    </border>
    <border>
      <left style="thin">
        <color indexed="64"/>
      </left>
      <right/>
      <top style="thin">
        <color theme="1"/>
      </top>
      <bottom/>
      <diagonal/>
    </border>
    <border>
      <left style="thin">
        <color indexed="64"/>
      </left>
      <right style="medium">
        <color indexed="64"/>
      </right>
      <top style="thin">
        <color theme="1"/>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top style="medium">
        <color theme="1"/>
      </top>
      <bottom style="medium">
        <color indexed="64"/>
      </bottom>
      <diagonal/>
    </border>
    <border>
      <left style="medium">
        <color theme="1"/>
      </left>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theme="1"/>
      </bottom>
      <diagonal/>
    </border>
    <border>
      <left style="thin">
        <color indexed="64"/>
      </left>
      <right style="medium">
        <color indexed="64"/>
      </right>
      <top style="thin">
        <color indexed="64"/>
      </top>
      <bottom style="thin">
        <color theme="1"/>
      </bottom>
      <diagonal/>
    </border>
    <border>
      <left style="thin">
        <color indexed="64"/>
      </left>
      <right style="thin">
        <color indexed="64"/>
      </right>
      <top style="thin">
        <color theme="1"/>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
      <left style="medium">
        <color theme="1"/>
      </left>
      <right/>
      <top/>
      <bottom style="medium">
        <color theme="1"/>
      </bottom>
      <diagonal/>
    </border>
    <border>
      <left/>
      <right style="thin">
        <color theme="1"/>
      </right>
      <top/>
      <bottom style="medium">
        <color indexed="64"/>
      </bottom>
      <diagonal/>
    </border>
    <border>
      <left/>
      <right style="thin">
        <color theme="1"/>
      </right>
      <top style="thin">
        <color indexed="64"/>
      </top>
      <bottom/>
      <diagonal/>
    </border>
    <border>
      <left/>
      <right style="medium">
        <color theme="1"/>
      </right>
      <top style="medium">
        <color theme="1"/>
      </top>
      <bottom/>
      <diagonal/>
    </border>
    <border>
      <left style="medium">
        <color theme="1"/>
      </left>
      <right/>
      <top style="medium">
        <color theme="1"/>
      </top>
      <bottom/>
      <diagonal/>
    </border>
    <border>
      <left/>
      <right style="medium">
        <color indexed="64"/>
      </right>
      <top style="thin">
        <color indexed="64"/>
      </top>
      <bottom style="medium">
        <color indexed="64"/>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theme="1"/>
      </bottom>
      <diagonal/>
    </border>
    <border>
      <left style="medium">
        <color indexed="64"/>
      </left>
      <right style="medium">
        <color indexed="64"/>
      </right>
      <top style="thin">
        <color theme="1"/>
      </top>
      <bottom/>
      <diagonal/>
    </border>
    <border>
      <left/>
      <right/>
      <top/>
      <bottom style="thin">
        <color rgb="FFD9D9D9"/>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
      <left/>
      <right style="thin">
        <color theme="1"/>
      </right>
      <top style="medium">
        <color indexed="64"/>
      </top>
      <bottom style="medium">
        <color indexed="64"/>
      </bottom>
      <diagonal/>
    </border>
  </borders>
  <cellStyleXfs count="9">
    <xf numFmtId="0" fontId="0" fillId="0" borderId="0"/>
    <xf numFmtId="43" fontId="3" fillId="0" borderId="0" applyFont="0" applyFill="0" applyBorder="0" applyAlignment="0" applyProtection="0"/>
    <xf numFmtId="9" fontId="3" fillId="0" borderId="0" applyFont="0" applyFill="0" applyBorder="0" applyAlignment="0" applyProtection="0"/>
    <xf numFmtId="0" fontId="11" fillId="0" borderId="0" applyNumberFormat="0" applyFill="0" applyBorder="0" applyAlignment="0" applyProtection="0"/>
    <xf numFmtId="44" fontId="3" fillId="0" borderId="0" applyFont="0" applyFill="0" applyBorder="0" applyAlignment="0" applyProtection="0"/>
    <xf numFmtId="0" fontId="34" fillId="0" borderId="0">
      <alignment horizontal="right"/>
    </xf>
    <xf numFmtId="0" fontId="45" fillId="37" borderId="0" applyNumberFormat="0" applyBorder="0" applyAlignment="0" applyProtection="0"/>
    <xf numFmtId="43" fontId="3" fillId="0" borderId="0" applyFont="0" applyFill="0" applyBorder="0" applyAlignment="0" applyProtection="0"/>
    <xf numFmtId="44" fontId="3" fillId="0" borderId="0" applyFont="0" applyFill="0" applyBorder="0" applyAlignment="0" applyProtection="0"/>
  </cellStyleXfs>
  <cellXfs count="1687">
    <xf numFmtId="0" fontId="0" fillId="0" borderId="0" xfId="0"/>
    <xf numFmtId="164" fontId="0" fillId="0" borderId="0" xfId="0" applyNumberFormat="1"/>
    <xf numFmtId="9" fontId="0" fillId="0" borderId="1" xfId="0" applyNumberFormat="1" applyBorder="1"/>
    <xf numFmtId="1" fontId="0" fillId="0" borderId="0" xfId="0" applyNumberFormat="1"/>
    <xf numFmtId="1" fontId="0" fillId="0" borderId="4" xfId="0" applyNumberFormat="1" applyBorder="1"/>
    <xf numFmtId="0" fontId="0" fillId="0" borderId="12" xfId="0" applyBorder="1"/>
    <xf numFmtId="0" fontId="0" fillId="0" borderId="13" xfId="0" applyBorder="1"/>
    <xf numFmtId="0" fontId="2" fillId="9" borderId="0" xfId="0" applyFont="1" applyFill="1" applyAlignment="1">
      <alignment horizontal="center"/>
    </xf>
    <xf numFmtId="0" fontId="0" fillId="9" borderId="0" xfId="0" applyFill="1"/>
    <xf numFmtId="0" fontId="1" fillId="9" borderId="14" xfId="0" applyFont="1" applyFill="1" applyBorder="1" applyAlignment="1">
      <alignment horizontal="centerContinuous"/>
    </xf>
    <xf numFmtId="0" fontId="0" fillId="9" borderId="15" xfId="0" applyFill="1" applyBorder="1" applyAlignment="1">
      <alignment horizontal="centerContinuous"/>
    </xf>
    <xf numFmtId="0" fontId="0" fillId="9" borderId="16" xfId="0" applyFill="1" applyBorder="1" applyAlignment="1">
      <alignment horizontal="centerContinuous"/>
    </xf>
    <xf numFmtId="0" fontId="0" fillId="0" borderId="16" xfId="0" applyBorder="1" applyAlignment="1">
      <alignment horizontal="centerContinuous"/>
    </xf>
    <xf numFmtId="164" fontId="0" fillId="9" borderId="0" xfId="0" applyNumberFormat="1" applyFill="1"/>
    <xf numFmtId="164" fontId="0" fillId="9" borderId="2" xfId="0" applyNumberFormat="1" applyFill="1" applyBorder="1"/>
    <xf numFmtId="164" fontId="0" fillId="9" borderId="7" xfId="0" applyNumberFormat="1" applyFill="1" applyBorder="1"/>
    <xf numFmtId="164" fontId="0" fillId="9" borderId="29" xfId="0" applyNumberFormat="1" applyFill="1" applyBorder="1"/>
    <xf numFmtId="0" fontId="0" fillId="0" borderId="25" xfId="0" applyBorder="1"/>
    <xf numFmtId="0" fontId="0" fillId="4" borderId="26" xfId="0" applyFill="1" applyBorder="1"/>
    <xf numFmtId="0" fontId="0" fillId="4" borderId="27" xfId="0" applyFill="1" applyBorder="1"/>
    <xf numFmtId="0" fontId="0" fillId="4" borderId="25" xfId="0" applyFill="1" applyBorder="1"/>
    <xf numFmtId="0" fontId="0" fillId="4" borderId="28" xfId="0" applyFill="1" applyBorder="1"/>
    <xf numFmtId="0" fontId="1" fillId="3" borderId="15" xfId="0" applyFont="1" applyFill="1" applyBorder="1" applyAlignment="1">
      <alignment horizontal="center"/>
    </xf>
    <xf numFmtId="164" fontId="0" fillId="0" borderId="15" xfId="0" applyNumberFormat="1" applyBorder="1" applyAlignment="1">
      <alignment horizontal="centerContinuous"/>
    </xf>
    <xf numFmtId="0" fontId="0" fillId="0" borderId="15" xfId="0" applyBorder="1" applyAlignment="1">
      <alignment horizontal="centerContinuous"/>
    </xf>
    <xf numFmtId="0" fontId="0" fillId="0" borderId="10" xfId="0" applyBorder="1" applyAlignment="1">
      <alignment horizontal="centerContinuous"/>
    </xf>
    <xf numFmtId="0" fontId="1" fillId="0" borderId="14" xfId="0" applyFont="1" applyBorder="1" applyAlignment="1">
      <alignment horizontal="centerContinuous"/>
    </xf>
    <xf numFmtId="0" fontId="0" fillId="4" borderId="33" xfId="0" applyFill="1" applyBorder="1"/>
    <xf numFmtId="0" fontId="1" fillId="0" borderId="9" xfId="0" applyFont="1" applyBorder="1" applyAlignment="1">
      <alignment horizontal="centerContinuous"/>
    </xf>
    <xf numFmtId="0" fontId="0" fillId="0" borderId="9" xfId="0" applyBorder="1" applyAlignment="1">
      <alignment horizontal="center"/>
    </xf>
    <xf numFmtId="0" fontId="0" fillId="5" borderId="27" xfId="0" applyFill="1" applyBorder="1"/>
    <xf numFmtId="0" fontId="0" fillId="5" borderId="26" xfId="0" applyFill="1" applyBorder="1"/>
    <xf numFmtId="0" fontId="0" fillId="5" borderId="25" xfId="0" applyFill="1" applyBorder="1"/>
    <xf numFmtId="0" fontId="0" fillId="5" borderId="28" xfId="0" applyFill="1" applyBorder="1"/>
    <xf numFmtId="0" fontId="0" fillId="5" borderId="30" xfId="0" applyFill="1" applyBorder="1"/>
    <xf numFmtId="1" fontId="0" fillId="0" borderId="7" xfId="0" applyNumberFormat="1" applyBorder="1"/>
    <xf numFmtId="0" fontId="0" fillId="2" borderId="27" xfId="0" applyFill="1" applyBorder="1"/>
    <xf numFmtId="0" fontId="0" fillId="2" borderId="26" xfId="0" applyFill="1" applyBorder="1"/>
    <xf numFmtId="0" fontId="0" fillId="2" borderId="25" xfId="0" applyFill="1" applyBorder="1"/>
    <xf numFmtId="0" fontId="0" fillId="2" borderId="28" xfId="0" applyFill="1" applyBorder="1"/>
    <xf numFmtId="0" fontId="0" fillId="6" borderId="27" xfId="0" applyFill="1" applyBorder="1"/>
    <xf numFmtId="0" fontId="0" fillId="6" borderId="26" xfId="0" applyFill="1" applyBorder="1"/>
    <xf numFmtId="0" fontId="0" fillId="6" borderId="25" xfId="0" applyFill="1" applyBorder="1"/>
    <xf numFmtId="0" fontId="0" fillId="6" borderId="28" xfId="0" applyFill="1" applyBorder="1"/>
    <xf numFmtId="0" fontId="0" fillId="7" borderId="27" xfId="0" applyFill="1" applyBorder="1"/>
    <xf numFmtId="0" fontId="0" fillId="7" borderId="26" xfId="0" applyFill="1" applyBorder="1"/>
    <xf numFmtId="0" fontId="0" fillId="7" borderId="25" xfId="0" applyFill="1" applyBorder="1"/>
    <xf numFmtId="0" fontId="0" fillId="7" borderId="28" xfId="0" applyFill="1" applyBorder="1"/>
    <xf numFmtId="0" fontId="0" fillId="11" borderId="27" xfId="0" applyFill="1" applyBorder="1"/>
    <xf numFmtId="0" fontId="1" fillId="9" borderId="9" xfId="0" applyFont="1" applyFill="1" applyBorder="1" applyAlignment="1">
      <alignment horizontal="centerContinuous"/>
    </xf>
    <xf numFmtId="0" fontId="0" fillId="9" borderId="12" xfId="0" applyFill="1" applyBorder="1"/>
    <xf numFmtId="0" fontId="0" fillId="9" borderId="10" xfId="0" applyFill="1" applyBorder="1" applyAlignment="1">
      <alignment horizontal="centerContinuous"/>
    </xf>
    <xf numFmtId="9" fontId="0" fillId="9" borderId="0" xfId="2" applyFont="1" applyFill="1" applyBorder="1"/>
    <xf numFmtId="1" fontId="0" fillId="9" borderId="0" xfId="0" applyNumberFormat="1" applyFill="1"/>
    <xf numFmtId="1" fontId="0" fillId="9" borderId="7" xfId="0" applyNumberFormat="1" applyFill="1" applyBorder="1"/>
    <xf numFmtId="165" fontId="0" fillId="9" borderId="0" xfId="1" applyNumberFormat="1" applyFont="1" applyFill="1" applyBorder="1"/>
    <xf numFmtId="165" fontId="0" fillId="9" borderId="7" xfId="1" applyNumberFormat="1" applyFont="1" applyFill="1" applyBorder="1"/>
    <xf numFmtId="165" fontId="0" fillId="9" borderId="29" xfId="1" applyNumberFormat="1" applyFont="1" applyFill="1" applyBorder="1"/>
    <xf numFmtId="166" fontId="0" fillId="9" borderId="0" xfId="1" applyNumberFormat="1" applyFont="1" applyFill="1" applyBorder="1"/>
    <xf numFmtId="166" fontId="0" fillId="9" borderId="7" xfId="1" applyNumberFormat="1" applyFont="1" applyFill="1" applyBorder="1"/>
    <xf numFmtId="9" fontId="0" fillId="9" borderId="29" xfId="2" applyFont="1" applyFill="1" applyBorder="1"/>
    <xf numFmtId="0" fontId="0" fillId="0" borderId="17" xfId="0" applyBorder="1" applyAlignment="1">
      <alignment horizontal="center"/>
    </xf>
    <xf numFmtId="9" fontId="0" fillId="0" borderId="34" xfId="0" applyNumberFormat="1" applyBorder="1"/>
    <xf numFmtId="0" fontId="2" fillId="4" borderId="0" xfId="0" applyFont="1" applyFill="1"/>
    <xf numFmtId="0" fontId="2" fillId="6" borderId="0" xfId="0" applyFont="1" applyFill="1"/>
    <xf numFmtId="0" fontId="2" fillId="5" borderId="0" xfId="0" applyFont="1" applyFill="1"/>
    <xf numFmtId="0" fontId="2" fillId="2" borderId="0" xfId="0" applyFont="1" applyFill="1"/>
    <xf numFmtId="0" fontId="2" fillId="7" borderId="0" xfId="0" applyFont="1" applyFill="1"/>
    <xf numFmtId="0" fontId="0" fillId="0" borderId="0" xfId="0" applyAlignment="1">
      <alignment horizontal="center"/>
    </xf>
    <xf numFmtId="9" fontId="0" fillId="0" borderId="0" xfId="2" applyFont="1"/>
    <xf numFmtId="0" fontId="1" fillId="3" borderId="47" xfId="0" applyFont="1" applyFill="1" applyBorder="1" applyAlignment="1">
      <alignment horizontal="center"/>
    </xf>
    <xf numFmtId="164" fontId="0" fillId="9" borderId="41" xfId="0" applyNumberFormat="1" applyFill="1" applyBorder="1"/>
    <xf numFmtId="164" fontId="0" fillId="9" borderId="42" xfId="0" applyNumberFormat="1" applyFill="1" applyBorder="1"/>
    <xf numFmtId="164" fontId="0" fillId="9" borderId="37" xfId="0" applyNumberFormat="1" applyFill="1" applyBorder="1"/>
    <xf numFmtId="164" fontId="0" fillId="9" borderId="4" xfId="0" applyNumberFormat="1" applyFill="1" applyBorder="1"/>
    <xf numFmtId="164" fontId="0" fillId="9" borderId="38" xfId="0" applyNumberFormat="1" applyFill="1" applyBorder="1"/>
    <xf numFmtId="164" fontId="0" fillId="9" borderId="6" xfId="0" applyNumberFormat="1" applyFill="1" applyBorder="1"/>
    <xf numFmtId="164" fontId="0" fillId="9" borderId="39" xfId="0" applyNumberFormat="1" applyFill="1" applyBorder="1"/>
    <xf numFmtId="164" fontId="0" fillId="9" borderId="46" xfId="0" applyNumberFormat="1" applyFill="1" applyBorder="1"/>
    <xf numFmtId="164" fontId="0" fillId="9" borderId="34" xfId="0" applyNumberFormat="1" applyFill="1" applyBorder="1"/>
    <xf numFmtId="0" fontId="0" fillId="9" borderId="11" xfId="0" applyFill="1" applyBorder="1" applyAlignment="1">
      <alignment horizontal="center" vertical="center"/>
    </xf>
    <xf numFmtId="169" fontId="0" fillId="9" borderId="13" xfId="0" applyNumberFormat="1" applyFill="1" applyBorder="1" applyAlignment="1">
      <alignment horizontal="center" vertical="center"/>
    </xf>
    <xf numFmtId="169" fontId="0" fillId="9" borderId="21" xfId="0" applyNumberFormat="1" applyFill="1" applyBorder="1" applyAlignment="1">
      <alignment horizontal="center" vertical="center"/>
    </xf>
    <xf numFmtId="0" fontId="0" fillId="9" borderId="23" xfId="0" applyFill="1" applyBorder="1" applyAlignment="1">
      <alignment horizontal="center" vertical="center"/>
    </xf>
    <xf numFmtId="170" fontId="0" fillId="9" borderId="12" xfId="0" applyNumberFormat="1" applyFill="1" applyBorder="1" applyAlignment="1">
      <alignment horizontal="center"/>
    </xf>
    <xf numFmtId="170" fontId="0" fillId="9" borderId="20" xfId="0" applyNumberFormat="1" applyFill="1" applyBorder="1" applyAlignment="1">
      <alignment horizontal="center"/>
    </xf>
    <xf numFmtId="9" fontId="0" fillId="9" borderId="39" xfId="2" applyFont="1" applyFill="1" applyBorder="1"/>
    <xf numFmtId="9" fontId="0" fillId="9" borderId="4" xfId="2" applyFont="1" applyFill="1" applyBorder="1"/>
    <xf numFmtId="9" fontId="0" fillId="9" borderId="46" xfId="2" applyFont="1" applyFill="1" applyBorder="1"/>
    <xf numFmtId="9" fontId="0" fillId="9" borderId="34" xfId="2" applyFont="1" applyFill="1" applyBorder="1"/>
    <xf numFmtId="0" fontId="5" fillId="12" borderId="0" xfId="0" applyFont="1" applyFill="1" applyAlignment="1">
      <alignment horizontal="left"/>
    </xf>
    <xf numFmtId="0" fontId="6" fillId="12" borderId="0" xfId="0" applyFont="1" applyFill="1"/>
    <xf numFmtId="0" fontId="1" fillId="0" borderId="0" xfId="0" applyFont="1" applyAlignment="1">
      <alignment horizontal="left" vertical="top" wrapText="1"/>
    </xf>
    <xf numFmtId="0" fontId="7" fillId="13" borderId="15" xfId="0" applyFont="1" applyFill="1" applyBorder="1" applyAlignment="1">
      <alignment horizontal="justify" vertical="center"/>
    </xf>
    <xf numFmtId="0" fontId="0" fillId="13" borderId="15" xfId="0" applyFill="1" applyBorder="1" applyAlignment="1">
      <alignment vertical="center"/>
    </xf>
    <xf numFmtId="0" fontId="7" fillId="13" borderId="29" xfId="0" applyFont="1" applyFill="1" applyBorder="1" applyAlignment="1">
      <alignment horizontal="justify" vertical="center"/>
    </xf>
    <xf numFmtId="0" fontId="0" fillId="13" borderId="29" xfId="0" applyFill="1" applyBorder="1" applyAlignment="1">
      <alignment vertical="center"/>
    </xf>
    <xf numFmtId="0" fontId="0" fillId="14" borderId="29" xfId="0" applyFill="1" applyBorder="1" applyAlignment="1">
      <alignment vertical="center"/>
    </xf>
    <xf numFmtId="0" fontId="7" fillId="14" borderId="29" xfId="0" applyFont="1" applyFill="1" applyBorder="1" applyAlignment="1">
      <alignment vertical="center"/>
    </xf>
    <xf numFmtId="0" fontId="7" fillId="14" borderId="29" xfId="0" applyFont="1" applyFill="1" applyBorder="1" applyAlignment="1">
      <alignment horizontal="justify" vertical="center"/>
    </xf>
    <xf numFmtId="0" fontId="0" fillId="13" borderId="29" xfId="0" applyFill="1" applyBorder="1" applyAlignment="1">
      <alignment vertical="center" wrapText="1"/>
    </xf>
    <xf numFmtId="0" fontId="7" fillId="14" borderId="15" xfId="0" applyFont="1" applyFill="1" applyBorder="1" applyAlignment="1">
      <alignment vertical="center"/>
    </xf>
    <xf numFmtId="0" fontId="7" fillId="14" borderId="15" xfId="0" applyFont="1" applyFill="1" applyBorder="1" applyAlignment="1">
      <alignment horizontal="justify" vertical="center"/>
    </xf>
    <xf numFmtId="1" fontId="0" fillId="9" borderId="41" xfId="0" applyNumberFormat="1" applyFill="1" applyBorder="1"/>
    <xf numFmtId="1" fontId="0" fillId="9" borderId="42" xfId="0" applyNumberFormat="1" applyFill="1" applyBorder="1"/>
    <xf numFmtId="1" fontId="0" fillId="9" borderId="37" xfId="0" applyNumberFormat="1" applyFill="1" applyBorder="1"/>
    <xf numFmtId="1" fontId="0" fillId="9" borderId="4" xfId="0" applyNumberFormat="1" applyFill="1" applyBorder="1"/>
    <xf numFmtId="1" fontId="0" fillId="9" borderId="38" xfId="0" applyNumberFormat="1" applyFill="1" applyBorder="1"/>
    <xf numFmtId="1" fontId="0" fillId="9" borderId="6" xfId="0" applyNumberFormat="1" applyFill="1" applyBorder="1"/>
    <xf numFmtId="166" fontId="0" fillId="9" borderId="41" xfId="1" applyNumberFormat="1" applyFont="1" applyFill="1" applyBorder="1"/>
    <xf numFmtId="166" fontId="0" fillId="9" borderId="37" xfId="1" applyNumberFormat="1" applyFont="1" applyFill="1" applyBorder="1"/>
    <xf numFmtId="166" fontId="0" fillId="9" borderId="4" xfId="1" applyNumberFormat="1" applyFont="1" applyFill="1" applyBorder="1"/>
    <xf numFmtId="166" fontId="0" fillId="9" borderId="38" xfId="1" applyNumberFormat="1" applyFont="1" applyFill="1" applyBorder="1"/>
    <xf numFmtId="166" fontId="0" fillId="9" borderId="6" xfId="1" applyNumberFormat="1" applyFont="1" applyFill="1" applyBorder="1"/>
    <xf numFmtId="165" fontId="0" fillId="9" borderId="41" xfId="1" applyNumberFormat="1" applyFont="1" applyFill="1" applyBorder="1"/>
    <xf numFmtId="165" fontId="0" fillId="9" borderId="42" xfId="1" applyNumberFormat="1" applyFont="1" applyFill="1" applyBorder="1"/>
    <xf numFmtId="165" fontId="0" fillId="9" borderId="37" xfId="1" applyNumberFormat="1" applyFont="1" applyFill="1" applyBorder="1"/>
    <xf numFmtId="165" fontId="0" fillId="9" borderId="4" xfId="1" applyNumberFormat="1" applyFont="1" applyFill="1" applyBorder="1"/>
    <xf numFmtId="165" fontId="0" fillId="9" borderId="38" xfId="1" applyNumberFormat="1" applyFont="1" applyFill="1" applyBorder="1"/>
    <xf numFmtId="165" fontId="0" fillId="9" borderId="6" xfId="1" applyNumberFormat="1" applyFont="1" applyFill="1" applyBorder="1"/>
    <xf numFmtId="9" fontId="0" fillId="9" borderId="42" xfId="2" applyFont="1" applyFill="1" applyBorder="1"/>
    <xf numFmtId="9" fontId="0" fillId="9" borderId="37" xfId="2" applyFont="1" applyFill="1" applyBorder="1"/>
    <xf numFmtId="0" fontId="1" fillId="3" borderId="48" xfId="0" applyFont="1" applyFill="1" applyBorder="1" applyAlignment="1">
      <alignment horizontal="center"/>
    </xf>
    <xf numFmtId="0" fontId="13" fillId="0" borderId="0" xfId="0" applyFont="1"/>
    <xf numFmtId="0" fontId="5" fillId="12" borderId="49" xfId="0" applyFont="1" applyFill="1" applyBorder="1" applyAlignment="1">
      <alignment horizontal="right" vertical="top"/>
    </xf>
    <xf numFmtId="0" fontId="0" fillId="0" borderId="53" xfId="0" applyBorder="1"/>
    <xf numFmtId="0" fontId="2" fillId="6" borderId="52" xfId="0" applyFont="1" applyFill="1" applyBorder="1" applyAlignment="1">
      <alignment horizontal="centerContinuous"/>
    </xf>
    <xf numFmtId="1" fontId="0" fillId="9" borderId="35" xfId="0" applyNumberFormat="1" applyFill="1" applyBorder="1"/>
    <xf numFmtId="1" fontId="0" fillId="9" borderId="46" xfId="0" applyNumberFormat="1" applyFill="1" applyBorder="1"/>
    <xf numFmtId="0" fontId="0" fillId="18" borderId="25" xfId="0" applyFill="1" applyBorder="1"/>
    <xf numFmtId="0" fontId="0" fillId="11" borderId="25" xfId="0" applyFill="1" applyBorder="1"/>
    <xf numFmtId="0" fontId="0" fillId="19" borderId="26" xfId="0" applyFill="1" applyBorder="1"/>
    <xf numFmtId="0" fontId="2" fillId="18" borderId="52" xfId="0" applyFont="1" applyFill="1" applyBorder="1" applyAlignment="1">
      <alignment horizontal="centerContinuous"/>
    </xf>
    <xf numFmtId="0" fontId="2" fillId="11" borderId="52" xfId="0" applyFont="1" applyFill="1" applyBorder="1" applyAlignment="1">
      <alignment horizontal="centerContinuous"/>
    </xf>
    <xf numFmtId="0" fontId="2" fillId="19" borderId="52" xfId="0" applyFont="1" applyFill="1" applyBorder="1" applyAlignment="1">
      <alignment horizontal="centerContinuous"/>
    </xf>
    <xf numFmtId="0" fontId="2" fillId="5" borderId="52" xfId="0" applyFont="1" applyFill="1" applyBorder="1" applyAlignment="1">
      <alignment horizontal="centerContinuous"/>
    </xf>
    <xf numFmtId="0" fontId="6" fillId="12" borderId="49" xfId="0" applyFont="1" applyFill="1" applyBorder="1" applyAlignment="1">
      <alignment vertical="top"/>
    </xf>
    <xf numFmtId="3" fontId="0" fillId="9" borderId="0" xfId="0" applyNumberFormat="1" applyFill="1"/>
    <xf numFmtId="0" fontId="2" fillId="6" borderId="50" xfId="0" applyFont="1" applyFill="1" applyBorder="1" applyAlignment="1">
      <alignment horizontal="centerContinuous"/>
    </xf>
    <xf numFmtId="0" fontId="2" fillId="7" borderId="0" xfId="0" applyFont="1" applyFill="1" applyAlignment="1">
      <alignment horizontal="centerContinuous"/>
    </xf>
    <xf numFmtId="0" fontId="2" fillId="4" borderId="0" xfId="0" applyFont="1" applyFill="1" applyAlignment="1">
      <alignment horizontal="centerContinuous"/>
    </xf>
    <xf numFmtId="0" fontId="2" fillId="5" borderId="0" xfId="0" applyFont="1" applyFill="1" applyAlignment="1">
      <alignment horizontal="centerContinuous"/>
    </xf>
    <xf numFmtId="0" fontId="2" fillId="2" borderId="0" xfId="0" applyFont="1" applyFill="1" applyAlignment="1">
      <alignment horizontal="centerContinuous"/>
    </xf>
    <xf numFmtId="0" fontId="0" fillId="9" borderId="0" xfId="0" applyFill="1" applyAlignment="1">
      <alignment vertical="center"/>
    </xf>
    <xf numFmtId="0" fontId="1" fillId="9" borderId="22" xfId="0" applyFont="1" applyFill="1" applyBorder="1" applyAlignment="1">
      <alignment horizontal="center"/>
    </xf>
    <xf numFmtId="164" fontId="0" fillId="9" borderId="1" xfId="0" applyNumberFormat="1" applyFill="1" applyBorder="1"/>
    <xf numFmtId="9" fontId="0" fillId="9" borderId="2" xfId="2" applyFont="1" applyFill="1" applyBorder="1"/>
    <xf numFmtId="9" fontId="0" fillId="9" borderId="1" xfId="2" applyFont="1" applyFill="1" applyBorder="1"/>
    <xf numFmtId="0" fontId="0" fillId="0" borderId="11" xfId="0" applyBorder="1" applyAlignment="1">
      <alignment horizontal="centerContinuous"/>
    </xf>
    <xf numFmtId="1" fontId="0" fillId="9" borderId="34" xfId="0" applyNumberFormat="1" applyFill="1" applyBorder="1"/>
    <xf numFmtId="0" fontId="0" fillId="9" borderId="4" xfId="0" applyFill="1" applyBorder="1"/>
    <xf numFmtId="0" fontId="0" fillId="0" borderId="4" xfId="0" applyBorder="1"/>
    <xf numFmtId="0" fontId="0" fillId="9" borderId="35" xfId="0" applyFill="1" applyBorder="1"/>
    <xf numFmtId="0" fontId="0" fillId="0" borderId="37" xfId="0" applyBorder="1"/>
    <xf numFmtId="0" fontId="0" fillId="0" borderId="17" xfId="0" applyBorder="1" applyAlignment="1">
      <alignment horizontal="centerContinuous"/>
    </xf>
    <xf numFmtId="0" fontId="1" fillId="9" borderId="12" xfId="0" applyFont="1" applyFill="1" applyBorder="1" applyAlignment="1">
      <alignment horizontal="center"/>
    </xf>
    <xf numFmtId="0" fontId="0" fillId="9" borderId="13" xfId="0" applyFill="1" applyBorder="1" applyAlignment="1">
      <alignment horizontal="center" vertical="center"/>
    </xf>
    <xf numFmtId="170" fontId="0" fillId="9" borderId="30" xfId="0" applyNumberFormat="1" applyFill="1" applyBorder="1" applyAlignment="1">
      <alignment horizontal="center"/>
    </xf>
    <xf numFmtId="0" fontId="0" fillId="9" borderId="32" xfId="0" applyFill="1" applyBorder="1" applyAlignment="1">
      <alignment horizontal="center" vertical="center"/>
    </xf>
    <xf numFmtId="0" fontId="0" fillId="0" borderId="67" xfId="0" applyBorder="1"/>
    <xf numFmtId="0" fontId="0" fillId="9" borderId="68" xfId="0" applyFill="1" applyBorder="1"/>
    <xf numFmtId="0" fontId="1" fillId="9" borderId="17" xfId="0" applyFont="1" applyFill="1" applyBorder="1" applyAlignment="1">
      <alignment horizontal="centerContinuous"/>
    </xf>
    <xf numFmtId="0" fontId="1" fillId="9" borderId="0" xfId="0" applyFont="1" applyFill="1" applyAlignment="1">
      <alignment horizontal="center"/>
    </xf>
    <xf numFmtId="0" fontId="0" fillId="9" borderId="0" xfId="0" applyFill="1" applyAlignment="1">
      <alignment horizontal="center" vertical="center"/>
    </xf>
    <xf numFmtId="0" fontId="1" fillId="0" borderId="12" xfId="0" applyFont="1" applyBorder="1" applyAlignment="1">
      <alignment horizontal="centerContinuous"/>
    </xf>
    <xf numFmtId="0" fontId="0" fillId="0" borderId="0" xfId="0" applyAlignment="1">
      <alignment horizontal="centerContinuous"/>
    </xf>
    <xf numFmtId="0" fontId="0" fillId="9" borderId="14" xfId="0" applyFill="1" applyBorder="1"/>
    <xf numFmtId="0" fontId="0" fillId="9" borderId="15" xfId="0" applyFill="1" applyBorder="1"/>
    <xf numFmtId="0" fontId="0" fillId="9" borderId="9" xfId="0" applyFill="1" applyBorder="1"/>
    <xf numFmtId="167" fontId="0" fillId="9" borderId="0" xfId="0" applyNumberFormat="1" applyFill="1"/>
    <xf numFmtId="167" fontId="0" fillId="9" borderId="7" xfId="0" applyNumberFormat="1" applyFill="1" applyBorder="1"/>
    <xf numFmtId="2" fontId="0" fillId="9" borderId="0" xfId="0" applyNumberFormat="1" applyFill="1"/>
    <xf numFmtId="9" fontId="0" fillId="9" borderId="0" xfId="0" applyNumberFormat="1" applyFill="1"/>
    <xf numFmtId="172" fontId="0" fillId="9" borderId="37" xfId="1" applyNumberFormat="1" applyFont="1" applyFill="1" applyBorder="1"/>
    <xf numFmtId="172" fontId="0" fillId="9" borderId="4" xfId="1" applyNumberFormat="1" applyFont="1" applyFill="1" applyBorder="1"/>
    <xf numFmtId="172" fontId="0" fillId="9" borderId="6" xfId="1" applyNumberFormat="1" applyFont="1" applyFill="1" applyBorder="1"/>
    <xf numFmtId="165" fontId="0" fillId="9" borderId="34" xfId="1" applyNumberFormat="1" applyFont="1" applyFill="1" applyBorder="1"/>
    <xf numFmtId="9" fontId="0" fillId="9" borderId="2" xfId="0" applyNumberFormat="1" applyFill="1" applyBorder="1"/>
    <xf numFmtId="9" fontId="0" fillId="9" borderId="1" xfId="0" applyNumberFormat="1" applyFill="1" applyBorder="1"/>
    <xf numFmtId="9" fontId="0" fillId="9" borderId="34" xfId="0" applyNumberFormat="1" applyFill="1" applyBorder="1"/>
    <xf numFmtId="167" fontId="0" fillId="9" borderId="41" xfId="2" applyNumberFormat="1" applyFont="1" applyFill="1" applyBorder="1"/>
    <xf numFmtId="167" fontId="0" fillId="9" borderId="42" xfId="2" applyNumberFormat="1" applyFont="1" applyFill="1" applyBorder="1"/>
    <xf numFmtId="167" fontId="0" fillId="9" borderId="37" xfId="2" applyNumberFormat="1" applyFont="1" applyFill="1" applyBorder="1"/>
    <xf numFmtId="167" fontId="0" fillId="9" borderId="4" xfId="2" applyNumberFormat="1" applyFont="1" applyFill="1" applyBorder="1"/>
    <xf numFmtId="167" fontId="0" fillId="9" borderId="38" xfId="2" applyNumberFormat="1" applyFont="1" applyFill="1" applyBorder="1"/>
    <xf numFmtId="167" fontId="0" fillId="9" borderId="6" xfId="2" applyNumberFormat="1" applyFont="1" applyFill="1" applyBorder="1"/>
    <xf numFmtId="0" fontId="0" fillId="0" borderId="24" xfId="0" applyBorder="1" applyAlignment="1">
      <alignment horizontal="centerContinuous"/>
    </xf>
    <xf numFmtId="0" fontId="0" fillId="9" borderId="11" xfId="0" applyFill="1" applyBorder="1" applyAlignment="1">
      <alignment horizontal="centerContinuous"/>
    </xf>
    <xf numFmtId="166" fontId="0" fillId="9" borderId="29" xfId="1" applyNumberFormat="1" applyFont="1" applyFill="1" applyBorder="1"/>
    <xf numFmtId="0" fontId="0" fillId="0" borderId="70" xfId="0" applyBorder="1"/>
    <xf numFmtId="0" fontId="2" fillId="0" borderId="0" xfId="0" applyFont="1" applyAlignment="1">
      <alignment horizontal="center"/>
    </xf>
    <xf numFmtId="0" fontId="1" fillId="9" borderId="24" xfId="0" applyFont="1" applyFill="1" applyBorder="1" applyAlignment="1">
      <alignment vertical="center" wrapText="1"/>
    </xf>
    <xf numFmtId="0" fontId="1" fillId="9" borderId="24" xfId="0" applyFont="1" applyFill="1" applyBorder="1" applyAlignment="1">
      <alignment vertical="center"/>
    </xf>
    <xf numFmtId="164" fontId="0" fillId="9" borderId="10" xfId="0" applyNumberFormat="1" applyFill="1" applyBorder="1" applyAlignment="1">
      <alignment horizontal="right" vertical="center"/>
    </xf>
    <xf numFmtId="164" fontId="0" fillId="9" borderId="11" xfId="0" applyNumberFormat="1" applyFill="1" applyBorder="1" applyAlignment="1">
      <alignment horizontal="right" vertical="center"/>
    </xf>
    <xf numFmtId="0" fontId="1" fillId="9" borderId="25" xfId="0" applyFont="1" applyFill="1" applyBorder="1" applyAlignment="1">
      <alignment vertical="center" wrapText="1"/>
    </xf>
    <xf numFmtId="0" fontId="1" fillId="9" borderId="25" xfId="0" applyFont="1" applyFill="1" applyBorder="1" applyAlignment="1">
      <alignment vertical="center"/>
    </xf>
    <xf numFmtId="164" fontId="0" fillId="9" borderId="0" xfId="0" applyNumberFormat="1" applyFill="1" applyAlignment="1">
      <alignment horizontal="right" vertical="center"/>
    </xf>
    <xf numFmtId="164" fontId="0" fillId="9" borderId="13" xfId="0" applyNumberFormat="1" applyFill="1" applyBorder="1" applyAlignment="1">
      <alignment horizontal="right" vertical="center"/>
    </xf>
    <xf numFmtId="0" fontId="1" fillId="9" borderId="28" xfId="0" applyFont="1" applyFill="1" applyBorder="1" applyAlignment="1">
      <alignment vertical="center" wrapText="1"/>
    </xf>
    <xf numFmtId="164" fontId="0" fillId="9" borderId="29" xfId="0" applyNumberFormat="1" applyFill="1" applyBorder="1" applyAlignment="1">
      <alignment horizontal="right" vertical="center"/>
    </xf>
    <xf numFmtId="164" fontId="0" fillId="9" borderId="23" xfId="0" applyNumberFormat="1" applyFill="1" applyBorder="1" applyAlignment="1">
      <alignment horizontal="right" vertical="center"/>
    </xf>
    <xf numFmtId="0" fontId="1" fillId="9" borderId="9" xfId="0" applyFont="1" applyFill="1" applyBorder="1" applyAlignment="1">
      <alignment vertical="center"/>
    </xf>
    <xf numFmtId="164" fontId="0" fillId="9" borderId="9" xfId="0" applyNumberFormat="1" applyFill="1" applyBorder="1" applyAlignment="1">
      <alignment horizontal="right" vertical="center"/>
    </xf>
    <xf numFmtId="0" fontId="1" fillId="9" borderId="12" xfId="0" applyFont="1" applyFill="1" applyBorder="1" applyAlignment="1">
      <alignment vertical="center"/>
    </xf>
    <xf numFmtId="164" fontId="0" fillId="9" borderId="12" xfId="0" applyNumberFormat="1" applyFill="1" applyBorder="1" applyAlignment="1">
      <alignment horizontal="right" vertical="center"/>
    </xf>
    <xf numFmtId="0" fontId="1" fillId="9" borderId="22" xfId="0" applyFont="1" applyFill="1" applyBorder="1" applyAlignment="1">
      <alignment vertical="center"/>
    </xf>
    <xf numFmtId="164" fontId="0" fillId="9" borderId="22" xfId="0" applyNumberFormat="1" applyFill="1" applyBorder="1" applyAlignment="1">
      <alignment horizontal="right" vertical="center"/>
    </xf>
    <xf numFmtId="0" fontId="22" fillId="9" borderId="0" xfId="0" applyFont="1" applyFill="1"/>
    <xf numFmtId="0" fontId="1" fillId="9" borderId="0" xfId="0" applyFont="1" applyFill="1"/>
    <xf numFmtId="164" fontId="0" fillId="9" borderId="12" xfId="0" applyNumberFormat="1" applyFill="1" applyBorder="1" applyAlignment="1">
      <alignment horizontal="right" vertical="center" wrapText="1"/>
    </xf>
    <xf numFmtId="164" fontId="0" fillId="9" borderId="13" xfId="0" applyNumberFormat="1" applyFill="1" applyBorder="1" applyAlignment="1">
      <alignment horizontal="right" vertical="center" wrapText="1"/>
    </xf>
    <xf numFmtId="164" fontId="0" fillId="9" borderId="22" xfId="0" applyNumberFormat="1" applyFill="1" applyBorder="1" applyAlignment="1">
      <alignment horizontal="right" vertical="center" wrapText="1"/>
    </xf>
    <xf numFmtId="164" fontId="0" fillId="9" borderId="29" xfId="0" applyNumberFormat="1" applyFill="1" applyBorder="1" applyAlignment="1">
      <alignment horizontal="right" vertical="center" wrapText="1"/>
    </xf>
    <xf numFmtId="164" fontId="0" fillId="9" borderId="23" xfId="0" applyNumberFormat="1" applyFill="1" applyBorder="1" applyAlignment="1">
      <alignment horizontal="right" vertical="center" wrapText="1"/>
    </xf>
    <xf numFmtId="0" fontId="1" fillId="9" borderId="7" xfId="0" applyFont="1" applyFill="1" applyBorder="1"/>
    <xf numFmtId="164" fontId="9" fillId="9" borderId="9" xfId="0" applyNumberFormat="1" applyFont="1" applyFill="1" applyBorder="1" applyAlignment="1">
      <alignment horizontal="right" vertical="center"/>
    </xf>
    <xf numFmtId="164" fontId="9" fillId="9" borderId="10" xfId="0" applyNumberFormat="1" applyFont="1" applyFill="1" applyBorder="1" applyAlignment="1">
      <alignment horizontal="right" vertical="center"/>
    </xf>
    <xf numFmtId="164" fontId="9" fillId="9" borderId="11" xfId="0" applyNumberFormat="1" applyFont="1" applyFill="1" applyBorder="1" applyAlignment="1">
      <alignment horizontal="right" vertical="center"/>
    </xf>
    <xf numFmtId="164" fontId="9" fillId="9" borderId="12" xfId="0" applyNumberFormat="1" applyFont="1" applyFill="1" applyBorder="1" applyAlignment="1">
      <alignment horizontal="right" vertical="center"/>
    </xf>
    <xf numFmtId="164" fontId="9" fillId="9" borderId="13" xfId="0" applyNumberFormat="1" applyFont="1" applyFill="1" applyBorder="1" applyAlignment="1">
      <alignment horizontal="right" vertical="center"/>
    </xf>
    <xf numFmtId="9" fontId="9" fillId="9" borderId="22" xfId="0" applyNumberFormat="1" applyFont="1" applyFill="1" applyBorder="1" applyAlignment="1">
      <alignment horizontal="right" vertical="center"/>
    </xf>
    <xf numFmtId="9" fontId="9" fillId="9" borderId="29" xfId="0" applyNumberFormat="1" applyFont="1" applyFill="1" applyBorder="1" applyAlignment="1">
      <alignment horizontal="right" vertical="center"/>
    </xf>
    <xf numFmtId="9" fontId="9" fillId="9" borderId="23" xfId="0" applyNumberFormat="1" applyFont="1" applyFill="1" applyBorder="1" applyAlignment="1">
      <alignment horizontal="right" vertical="center"/>
    </xf>
    <xf numFmtId="0" fontId="0" fillId="23" borderId="0" xfId="0" applyFill="1"/>
    <xf numFmtId="0" fontId="0" fillId="23" borderId="13" xfId="0" applyFill="1" applyBorder="1"/>
    <xf numFmtId="0" fontId="0" fillId="23" borderId="22" xfId="0" applyFill="1" applyBorder="1"/>
    <xf numFmtId="0" fontId="0" fillId="23" borderId="29" xfId="0" applyFill="1" applyBorder="1"/>
    <xf numFmtId="0" fontId="0" fillId="23" borderId="23" xfId="0" applyFill="1" applyBorder="1"/>
    <xf numFmtId="0" fontId="12" fillId="24" borderId="10" xfId="0" applyFont="1" applyFill="1" applyBorder="1" applyAlignment="1">
      <alignment horizontal="center" vertical="center"/>
    </xf>
    <xf numFmtId="0" fontId="12" fillId="24" borderId="10" xfId="0" applyFont="1" applyFill="1" applyBorder="1" applyAlignment="1">
      <alignment horizontal="center" vertical="center" wrapText="1"/>
    </xf>
    <xf numFmtId="1" fontId="9" fillId="9" borderId="10" xfId="0" applyNumberFormat="1" applyFont="1" applyFill="1" applyBorder="1" applyAlignment="1">
      <alignment horizontal="right" vertical="center"/>
    </xf>
    <xf numFmtId="1" fontId="9" fillId="9" borderId="11" xfId="0" applyNumberFormat="1" applyFont="1" applyFill="1" applyBorder="1" applyAlignment="1">
      <alignment horizontal="right" vertical="center"/>
    </xf>
    <xf numFmtId="1" fontId="9" fillId="9" borderId="13" xfId="0" applyNumberFormat="1" applyFont="1" applyFill="1" applyBorder="1" applyAlignment="1">
      <alignment horizontal="right" vertical="center"/>
    </xf>
    <xf numFmtId="0" fontId="0" fillId="23" borderId="0" xfId="0" applyFill="1" applyAlignment="1">
      <alignment horizontal="center"/>
    </xf>
    <xf numFmtId="0" fontId="0" fillId="23" borderId="13" xfId="0" applyFill="1" applyBorder="1" applyAlignment="1">
      <alignment horizontal="center"/>
    </xf>
    <xf numFmtId="0" fontId="0" fillId="23" borderId="29" xfId="0" applyFill="1" applyBorder="1" applyAlignment="1">
      <alignment horizontal="center"/>
    </xf>
    <xf numFmtId="0" fontId="0" fillId="23" borderId="23" xfId="0" applyFill="1" applyBorder="1" applyAlignment="1">
      <alignment horizontal="center"/>
    </xf>
    <xf numFmtId="1" fontId="14" fillId="9" borderId="10" xfId="0" applyNumberFormat="1" applyFont="1" applyFill="1" applyBorder="1" applyAlignment="1">
      <alignment horizontal="right" vertical="center"/>
    </xf>
    <xf numFmtId="1" fontId="14" fillId="9" borderId="11" xfId="0" applyNumberFormat="1" applyFont="1" applyFill="1" applyBorder="1" applyAlignment="1">
      <alignment horizontal="right" vertical="center"/>
    </xf>
    <xf numFmtId="1" fontId="14" fillId="9" borderId="13" xfId="0" applyNumberFormat="1" applyFont="1" applyFill="1" applyBorder="1" applyAlignment="1">
      <alignment horizontal="right" vertical="center"/>
    </xf>
    <xf numFmtId="0" fontId="12" fillId="25" borderId="0" xfId="0" applyFont="1" applyFill="1" applyAlignment="1">
      <alignment horizontal="center" vertical="center" wrapText="1"/>
    </xf>
    <xf numFmtId="9" fontId="9" fillId="0" borderId="0" xfId="0" applyNumberFormat="1" applyFont="1" applyAlignment="1">
      <alignment vertical="center"/>
    </xf>
    <xf numFmtId="3" fontId="9" fillId="9" borderId="10" xfId="0" applyNumberFormat="1" applyFont="1" applyFill="1" applyBorder="1" applyAlignment="1">
      <alignment horizontal="right" vertical="center"/>
    </xf>
    <xf numFmtId="3" fontId="9" fillId="9" borderId="11" xfId="0" applyNumberFormat="1" applyFont="1" applyFill="1" applyBorder="1" applyAlignment="1">
      <alignment horizontal="right" vertical="center"/>
    </xf>
    <xf numFmtId="3" fontId="9" fillId="9" borderId="13" xfId="0" applyNumberFormat="1" applyFont="1" applyFill="1" applyBorder="1" applyAlignment="1">
      <alignment horizontal="right" vertical="center"/>
    </xf>
    <xf numFmtId="9" fontId="9" fillId="9" borderId="13" xfId="0" applyNumberFormat="1" applyFont="1" applyFill="1" applyBorder="1" applyAlignment="1">
      <alignment horizontal="right" vertical="center"/>
    </xf>
    <xf numFmtId="0" fontId="1" fillId="23" borderId="0" xfId="0" applyFont="1" applyFill="1"/>
    <xf numFmtId="9" fontId="9" fillId="9" borderId="10" xfId="2" applyFont="1" applyFill="1" applyBorder="1" applyAlignment="1">
      <alignment horizontal="right" vertical="center"/>
    </xf>
    <xf numFmtId="9" fontId="9" fillId="9" borderId="11" xfId="2" applyFont="1" applyFill="1" applyBorder="1" applyAlignment="1">
      <alignment horizontal="right" vertical="center"/>
    </xf>
    <xf numFmtId="9" fontId="9" fillId="9" borderId="0" xfId="2" applyFont="1" applyFill="1" applyBorder="1" applyAlignment="1">
      <alignment horizontal="right" vertical="center"/>
    </xf>
    <xf numFmtId="9" fontId="9" fillId="9" borderId="13" xfId="2" applyFont="1" applyFill="1" applyBorder="1" applyAlignment="1">
      <alignment horizontal="right" vertical="center"/>
    </xf>
    <xf numFmtId="167" fontId="9" fillId="9" borderId="9" xfId="2" applyNumberFormat="1" applyFont="1" applyFill="1" applyBorder="1" applyAlignment="1">
      <alignment horizontal="right" vertical="center"/>
    </xf>
    <xf numFmtId="167" fontId="9" fillId="9" borderId="10" xfId="2" applyNumberFormat="1" applyFont="1" applyFill="1" applyBorder="1" applyAlignment="1">
      <alignment horizontal="right" vertical="center"/>
    </xf>
    <xf numFmtId="167" fontId="9" fillId="9" borderId="11" xfId="2" applyNumberFormat="1" applyFont="1" applyFill="1" applyBorder="1" applyAlignment="1">
      <alignment horizontal="right" vertical="center"/>
    </xf>
    <xf numFmtId="167" fontId="9" fillId="9" borderId="0" xfId="2" applyNumberFormat="1" applyFont="1" applyFill="1" applyBorder="1" applyAlignment="1">
      <alignment horizontal="right" vertical="center"/>
    </xf>
    <xf numFmtId="167" fontId="9" fillId="9" borderId="13" xfId="2" applyNumberFormat="1" applyFont="1" applyFill="1" applyBorder="1" applyAlignment="1">
      <alignment horizontal="right" vertical="center"/>
    </xf>
    <xf numFmtId="0" fontId="1" fillId="23" borderId="0" xfId="0" applyFont="1" applyFill="1" applyAlignment="1">
      <alignment horizontal="center"/>
    </xf>
    <xf numFmtId="167" fontId="9" fillId="9" borderId="10" xfId="0" applyNumberFormat="1" applyFont="1" applyFill="1" applyBorder="1" applyAlignment="1">
      <alignment horizontal="right" vertical="center"/>
    </xf>
    <xf numFmtId="167" fontId="9" fillId="9" borderId="11" xfId="0" applyNumberFormat="1" applyFont="1" applyFill="1" applyBorder="1" applyAlignment="1">
      <alignment horizontal="right" vertical="center"/>
    </xf>
    <xf numFmtId="167" fontId="9" fillId="9" borderId="13" xfId="0" applyNumberFormat="1" applyFont="1" applyFill="1" applyBorder="1" applyAlignment="1">
      <alignment horizontal="right" vertical="center"/>
    </xf>
    <xf numFmtId="9" fontId="0" fillId="9" borderId="29" xfId="2" applyFont="1" applyFill="1" applyBorder="1" applyAlignment="1">
      <alignment horizontal="right"/>
    </xf>
    <xf numFmtId="0" fontId="0" fillId="23" borderId="12" xfId="0" applyFill="1" applyBorder="1"/>
    <xf numFmtId="0" fontId="21" fillId="9" borderId="6" xfId="0" applyFont="1" applyFill="1" applyBorder="1" applyAlignment="1">
      <alignment vertical="center"/>
    </xf>
    <xf numFmtId="165" fontId="14" fillId="9" borderId="9" xfId="1" applyNumberFormat="1" applyFont="1" applyFill="1" applyBorder="1" applyAlignment="1">
      <alignment horizontal="right" vertical="center"/>
    </xf>
    <xf numFmtId="165" fontId="14" fillId="9" borderId="10" xfId="1" applyNumberFormat="1" applyFont="1" applyFill="1" applyBorder="1" applyAlignment="1">
      <alignment horizontal="right" vertical="center"/>
    </xf>
    <xf numFmtId="165" fontId="14" fillId="9" borderId="11" xfId="1" applyNumberFormat="1" applyFont="1" applyFill="1" applyBorder="1" applyAlignment="1">
      <alignment horizontal="right" vertical="center"/>
    </xf>
    <xf numFmtId="165" fontId="14" fillId="9" borderId="0" xfId="1" applyNumberFormat="1" applyFont="1" applyFill="1" applyBorder="1" applyAlignment="1">
      <alignment horizontal="right" vertical="center"/>
    </xf>
    <xf numFmtId="165" fontId="14" fillId="9" borderId="13" xfId="1" applyNumberFormat="1" applyFont="1" applyFill="1" applyBorder="1" applyAlignment="1">
      <alignment horizontal="right" vertical="center"/>
    </xf>
    <xf numFmtId="9" fontId="9" fillId="9" borderId="10" xfId="0" applyNumberFormat="1" applyFont="1" applyFill="1" applyBorder="1" applyAlignment="1">
      <alignment horizontal="right" vertical="center"/>
    </xf>
    <xf numFmtId="9" fontId="9" fillId="9" borderId="11" xfId="0" applyNumberFormat="1" applyFont="1" applyFill="1" applyBorder="1" applyAlignment="1">
      <alignment horizontal="right" vertical="center"/>
    </xf>
    <xf numFmtId="0" fontId="1" fillId="0" borderId="0" xfId="0" applyFont="1" applyAlignment="1">
      <alignment horizontal="center"/>
    </xf>
    <xf numFmtId="0" fontId="0" fillId="0" borderId="0" xfId="0" applyAlignment="1">
      <alignment horizontal="left"/>
    </xf>
    <xf numFmtId="9" fontId="0" fillId="0" borderId="0" xfId="0" applyNumberFormat="1"/>
    <xf numFmtId="9" fontId="0" fillId="0" borderId="70" xfId="2" applyFont="1" applyBorder="1"/>
    <xf numFmtId="0" fontId="1" fillId="9" borderId="29" xfId="0" applyFont="1" applyFill="1" applyBorder="1" applyAlignment="1">
      <alignment horizontal="center"/>
    </xf>
    <xf numFmtId="170" fontId="0" fillId="9" borderId="0" xfId="0" applyNumberFormat="1" applyFill="1" applyAlignment="1">
      <alignment horizontal="center"/>
    </xf>
    <xf numFmtId="170" fontId="0" fillId="9" borderId="7" xfId="0" applyNumberFormat="1" applyFill="1" applyBorder="1" applyAlignment="1">
      <alignment horizontal="center"/>
    </xf>
    <xf numFmtId="0" fontId="1" fillId="3" borderId="42" xfId="0" applyFont="1" applyFill="1" applyBorder="1" applyAlignment="1">
      <alignment horizontal="center"/>
    </xf>
    <xf numFmtId="0" fontId="0" fillId="11" borderId="26" xfId="0" applyFill="1" applyBorder="1"/>
    <xf numFmtId="0" fontId="1" fillId="9" borderId="16" xfId="0" applyFont="1" applyFill="1" applyBorder="1" applyAlignment="1">
      <alignment horizontal="centerContinuous"/>
    </xf>
    <xf numFmtId="0" fontId="24" fillId="0" borderId="0" xfId="0" applyFont="1" applyAlignment="1">
      <alignment vertical="center"/>
    </xf>
    <xf numFmtId="0" fontId="0" fillId="0" borderId="29" xfId="0" applyBorder="1"/>
    <xf numFmtId="0" fontId="24" fillId="0" borderId="0" xfId="0" applyFont="1" applyAlignment="1">
      <alignment horizontal="left" vertical="center"/>
    </xf>
    <xf numFmtId="0" fontId="0" fillId="0" borderId="29" xfId="0" applyBorder="1" applyAlignment="1">
      <alignment horizontal="left"/>
    </xf>
    <xf numFmtId="0" fontId="24" fillId="0" borderId="29" xfId="0" applyFont="1" applyBorder="1" applyAlignment="1">
      <alignment horizontal="left" vertical="center"/>
    </xf>
    <xf numFmtId="164" fontId="24" fillId="0" borderId="0" xfId="0" applyNumberFormat="1" applyFont="1" applyAlignment="1">
      <alignment vertical="center"/>
    </xf>
    <xf numFmtId="9" fontId="24" fillId="0" borderId="0" xfId="0" applyNumberFormat="1" applyFont="1" applyAlignment="1">
      <alignment vertical="center"/>
    </xf>
    <xf numFmtId="0" fontId="25" fillId="0" borderId="29" xfId="0" applyFont="1" applyBorder="1" applyAlignment="1">
      <alignment horizontal="center"/>
    </xf>
    <xf numFmtId="0" fontId="25" fillId="0" borderId="0" xfId="0" applyFont="1" applyAlignment="1">
      <alignment horizontal="center"/>
    </xf>
    <xf numFmtId="0" fontId="26" fillId="0" borderId="29" xfId="0" applyFont="1" applyBorder="1" applyAlignment="1">
      <alignment horizontal="left" vertical="center"/>
    </xf>
    <xf numFmtId="0" fontId="24" fillId="28" borderId="0" xfId="0" applyFont="1" applyFill="1" applyAlignment="1">
      <alignment horizontal="left" vertical="center"/>
    </xf>
    <xf numFmtId="0" fontId="27" fillId="28" borderId="0" xfId="0" applyFont="1" applyFill="1" applyAlignment="1">
      <alignment horizontal="center" vertical="center"/>
    </xf>
    <xf numFmtId="0" fontId="24" fillId="28" borderId="10" xfId="0" applyFont="1" applyFill="1" applyBorder="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8" fillId="28" borderId="0" xfId="0" applyFont="1" applyFill="1" applyAlignment="1">
      <alignment horizontal="center" vertical="center"/>
    </xf>
    <xf numFmtId="0" fontId="24" fillId="28" borderId="0" xfId="0" applyFont="1" applyFill="1" applyAlignment="1">
      <alignment horizontal="center" vertical="center"/>
    </xf>
    <xf numFmtId="0" fontId="24" fillId="29" borderId="0" xfId="0" applyFont="1" applyFill="1" applyAlignment="1">
      <alignment horizontal="left" vertical="center"/>
    </xf>
    <xf numFmtId="0" fontId="28" fillId="29" borderId="0" xfId="0" applyFont="1" applyFill="1" applyAlignment="1">
      <alignment horizontal="center" vertical="center"/>
    </xf>
    <xf numFmtId="0" fontId="24" fillId="29" borderId="0" xfId="0" applyFont="1" applyFill="1" applyAlignment="1">
      <alignment horizontal="center" vertical="center"/>
    </xf>
    <xf numFmtId="0" fontId="24" fillId="30" borderId="0" xfId="0" applyFont="1" applyFill="1" applyAlignment="1">
      <alignment horizontal="left" vertical="center"/>
    </xf>
    <xf numFmtId="0" fontId="29" fillId="30" borderId="0" xfId="0" applyFont="1" applyFill="1" applyAlignment="1">
      <alignment horizontal="center" vertical="center" wrapText="1"/>
    </xf>
    <xf numFmtId="0" fontId="24" fillId="30" borderId="0" xfId="0" applyFont="1" applyFill="1" applyAlignment="1">
      <alignment horizontal="center" vertical="center"/>
    </xf>
    <xf numFmtId="0" fontId="29" fillId="0" borderId="0" xfId="0" applyFont="1" applyAlignment="1">
      <alignment horizontal="center" vertical="center" wrapText="1"/>
    </xf>
    <xf numFmtId="0" fontId="27" fillId="0" borderId="0" xfId="0" applyFont="1" applyAlignment="1">
      <alignment horizontal="center" vertical="center" wrapText="1"/>
    </xf>
    <xf numFmtId="49" fontId="24" fillId="30" borderId="0" xfId="0" applyNumberFormat="1" applyFont="1" applyFill="1" applyAlignment="1">
      <alignment horizontal="center" vertical="center"/>
    </xf>
    <xf numFmtId="0" fontId="24" fillId="31" borderId="0" xfId="0" applyFont="1" applyFill="1" applyAlignment="1">
      <alignment horizontal="left" vertical="center"/>
    </xf>
    <xf numFmtId="0" fontId="29" fillId="31" borderId="0" xfId="0" applyFont="1" applyFill="1" applyAlignment="1">
      <alignment horizontal="center" vertical="center" wrapText="1"/>
    </xf>
    <xf numFmtId="0" fontId="24" fillId="31" borderId="0" xfId="0" applyFont="1" applyFill="1" applyAlignment="1">
      <alignment horizontal="center" vertical="center"/>
    </xf>
    <xf numFmtId="0" fontId="24" fillId="32" borderId="0" xfId="0" applyFont="1" applyFill="1" applyAlignment="1">
      <alignment horizontal="left" vertical="center"/>
    </xf>
    <xf numFmtId="0" fontId="29" fillId="32" borderId="0" xfId="0" applyFont="1" applyFill="1" applyAlignment="1">
      <alignment horizontal="center" vertical="center" wrapText="1"/>
    </xf>
    <xf numFmtId="0" fontId="24" fillId="32" borderId="0" xfId="0" applyFont="1" applyFill="1" applyAlignment="1">
      <alignment horizontal="center" vertical="center"/>
    </xf>
    <xf numFmtId="0" fontId="30" fillId="0" borderId="0" xfId="0" applyFont="1" applyAlignment="1">
      <alignment horizontal="center" vertical="center" wrapText="1"/>
    </xf>
    <xf numFmtId="0" fontId="29" fillId="28" borderId="0" xfId="0" applyFont="1" applyFill="1" applyAlignment="1">
      <alignment horizontal="center" vertical="center" wrapText="1"/>
    </xf>
    <xf numFmtId="0" fontId="27" fillId="28" borderId="0" xfId="0" applyFont="1" applyFill="1" applyAlignment="1">
      <alignment horizontal="center" vertical="center" wrapText="1"/>
    </xf>
    <xf numFmtId="0" fontId="27" fillId="29" borderId="0" xfId="0" applyFont="1" applyFill="1" applyAlignment="1">
      <alignment horizontal="center" vertical="center" wrapText="1"/>
    </xf>
    <xf numFmtId="49" fontId="24" fillId="29" borderId="0" xfId="0" applyNumberFormat="1" applyFont="1" applyFill="1" applyAlignment="1">
      <alignment horizontal="center" vertical="center"/>
    </xf>
    <xf numFmtId="0" fontId="27" fillId="30" borderId="0" xfId="0" applyFont="1" applyFill="1" applyAlignment="1">
      <alignment horizontal="center" vertical="center" wrapText="1"/>
    </xf>
    <xf numFmtId="2" fontId="24" fillId="0" borderId="0" xfId="0" applyNumberFormat="1" applyFont="1" applyAlignment="1">
      <alignment vertical="center"/>
    </xf>
    <xf numFmtId="0" fontId="29" fillId="0" borderId="29" xfId="0" applyFont="1" applyBorder="1" applyAlignment="1">
      <alignment horizontal="center" vertical="center" wrapText="1"/>
    </xf>
    <xf numFmtId="2" fontId="24" fillId="0" borderId="29" xfId="0" applyNumberFormat="1" applyFont="1" applyBorder="1" applyAlignment="1">
      <alignment vertical="center"/>
    </xf>
    <xf numFmtId="0" fontId="0" fillId="5" borderId="33" xfId="0" applyFill="1" applyBorder="1"/>
    <xf numFmtId="0" fontId="0" fillId="9" borderId="17" xfId="0" applyFill="1" applyBorder="1" applyAlignment="1">
      <alignment horizontal="center"/>
    </xf>
    <xf numFmtId="0" fontId="0" fillId="0" borderId="24" xfId="0" applyBorder="1" applyAlignment="1">
      <alignment horizontal="center"/>
    </xf>
    <xf numFmtId="0" fontId="0" fillId="2" borderId="33" xfId="0" applyFill="1" applyBorder="1"/>
    <xf numFmtId="0" fontId="0" fillId="7" borderId="33" xfId="0" applyFill="1" applyBorder="1"/>
    <xf numFmtId="0" fontId="0" fillId="6" borderId="33" xfId="0" applyFill="1" applyBorder="1"/>
    <xf numFmtId="0" fontId="1" fillId="3" borderId="73" xfId="0" applyFont="1" applyFill="1" applyBorder="1" applyAlignment="1">
      <alignment horizontal="center"/>
    </xf>
    <xf numFmtId="164" fontId="0" fillId="9" borderId="48" xfId="0" applyNumberFormat="1" applyFill="1" applyBorder="1"/>
    <xf numFmtId="9" fontId="0" fillId="9" borderId="3" xfId="2" applyFont="1" applyFill="1" applyBorder="1"/>
    <xf numFmtId="9" fontId="0" fillId="9" borderId="72" xfId="2" applyFont="1" applyFill="1" applyBorder="1"/>
    <xf numFmtId="0" fontId="0" fillId="2" borderId="24" xfId="0" applyFill="1" applyBorder="1"/>
    <xf numFmtId="0" fontId="0" fillId="6" borderId="24" xfId="0" applyFill="1" applyBorder="1"/>
    <xf numFmtId="9" fontId="0" fillId="0" borderId="39" xfId="0" applyNumberFormat="1" applyBorder="1"/>
    <xf numFmtId="9" fontId="0" fillId="0" borderId="46" xfId="0" applyNumberFormat="1" applyBorder="1"/>
    <xf numFmtId="165" fontId="0" fillId="9" borderId="46" xfId="1" applyNumberFormat="1" applyFont="1" applyFill="1" applyBorder="1"/>
    <xf numFmtId="9" fontId="0" fillId="0" borderId="39" xfId="2" applyFont="1" applyBorder="1"/>
    <xf numFmtId="9" fontId="0" fillId="0" borderId="46" xfId="2" applyFont="1" applyBorder="1"/>
    <xf numFmtId="9" fontId="0" fillId="9" borderId="39" xfId="0" applyNumberFormat="1" applyFill="1" applyBorder="1"/>
    <xf numFmtId="9" fontId="0" fillId="9" borderId="46" xfId="0" applyNumberFormat="1" applyFill="1" applyBorder="1"/>
    <xf numFmtId="1" fontId="0" fillId="9" borderId="5" xfId="0" applyNumberFormat="1" applyFill="1" applyBorder="1"/>
    <xf numFmtId="1" fontId="0" fillId="9" borderId="8" xfId="0" applyNumberFormat="1" applyFill="1" applyBorder="1"/>
    <xf numFmtId="1" fontId="0" fillId="0" borderId="37" xfId="0" applyNumberFormat="1" applyBorder="1"/>
    <xf numFmtId="1" fontId="0" fillId="0" borderId="38" xfId="0" applyNumberFormat="1" applyBorder="1"/>
    <xf numFmtId="165" fontId="0" fillId="9" borderId="10" xfId="1" applyNumberFormat="1" applyFont="1" applyFill="1" applyBorder="1"/>
    <xf numFmtId="166" fontId="0" fillId="9" borderId="10" xfId="1" applyNumberFormat="1" applyFont="1" applyFill="1" applyBorder="1"/>
    <xf numFmtId="0" fontId="12" fillId="22" borderId="10" xfId="0" applyFont="1" applyFill="1" applyBorder="1" applyAlignment="1">
      <alignment horizontal="center" vertical="center" wrapText="1"/>
    </xf>
    <xf numFmtId="0" fontId="12" fillId="22" borderId="29" xfId="0" applyFont="1" applyFill="1" applyBorder="1" applyAlignment="1">
      <alignment horizontal="center" vertical="center" wrapText="1"/>
    </xf>
    <xf numFmtId="0" fontId="12" fillId="22" borderId="0" xfId="0" applyFont="1" applyFill="1" applyAlignment="1">
      <alignment horizontal="center" vertical="center"/>
    </xf>
    <xf numFmtId="0" fontId="0" fillId="22" borderId="23" xfId="0" applyFill="1" applyBorder="1"/>
    <xf numFmtId="0" fontId="1" fillId="24" borderId="11" xfId="0" applyFont="1" applyFill="1" applyBorder="1" applyAlignment="1">
      <alignment horizontal="center"/>
    </xf>
    <xf numFmtId="0" fontId="1" fillId="24" borderId="23" xfId="0" applyFont="1" applyFill="1" applyBorder="1" applyAlignment="1">
      <alignment horizontal="center"/>
    </xf>
    <xf numFmtId="0" fontId="1" fillId="24" borderId="13" xfId="0" applyFont="1" applyFill="1" applyBorder="1" applyAlignment="1">
      <alignment horizontal="center"/>
    </xf>
    <xf numFmtId="9" fontId="9" fillId="23" borderId="0" xfId="0" applyNumberFormat="1" applyFont="1" applyFill="1" applyAlignment="1">
      <alignment vertical="center"/>
    </xf>
    <xf numFmtId="9" fontId="0" fillId="0" borderId="4" xfId="0" applyNumberFormat="1" applyBorder="1"/>
    <xf numFmtId="9" fontId="0" fillId="0" borderId="37" xfId="0" applyNumberFormat="1" applyBorder="1"/>
    <xf numFmtId="1" fontId="0" fillId="9" borderId="29" xfId="0" applyNumberFormat="1" applyFill="1" applyBorder="1"/>
    <xf numFmtId="0" fontId="0" fillId="0" borderId="9" xfId="0" applyBorder="1"/>
    <xf numFmtId="0" fontId="0" fillId="0" borderId="10" xfId="0" applyBorder="1"/>
    <xf numFmtId="0" fontId="0" fillId="0" borderId="29" xfId="0" applyBorder="1" applyAlignment="1">
      <alignment horizontal="centerContinuous"/>
    </xf>
    <xf numFmtId="0" fontId="0" fillId="9" borderId="29" xfId="0" applyFill="1" applyBorder="1"/>
    <xf numFmtId="0" fontId="1" fillId="25" borderId="13" xfId="0" applyFont="1" applyFill="1" applyBorder="1" applyAlignment="1">
      <alignment horizontal="center"/>
    </xf>
    <xf numFmtId="0" fontId="1" fillId="26" borderId="11" xfId="0" applyFont="1" applyFill="1" applyBorder="1" applyAlignment="1">
      <alignment horizontal="center"/>
    </xf>
    <xf numFmtId="0" fontId="1" fillId="27" borderId="13" xfId="0" applyFont="1" applyFill="1" applyBorder="1" applyAlignment="1">
      <alignment horizontal="center"/>
    </xf>
    <xf numFmtId="0" fontId="1" fillId="22" borderId="13" xfId="0" applyFont="1" applyFill="1" applyBorder="1" applyAlignment="1">
      <alignment horizontal="center"/>
    </xf>
    <xf numFmtId="0" fontId="1" fillId="25" borderId="10" xfId="0" applyFont="1" applyFill="1" applyBorder="1" applyAlignment="1">
      <alignment horizontal="center"/>
    </xf>
    <xf numFmtId="0" fontId="12" fillId="24" borderId="11" xfId="0" applyFont="1" applyFill="1" applyBorder="1" applyAlignment="1">
      <alignment horizontal="center" vertical="center" wrapText="1"/>
    </xf>
    <xf numFmtId="9" fontId="9" fillId="23" borderId="13" xfId="0" applyNumberFormat="1" applyFont="1" applyFill="1" applyBorder="1" applyAlignment="1">
      <alignment vertical="center"/>
    </xf>
    <xf numFmtId="0" fontId="12" fillId="24" borderId="11" xfId="0" applyFont="1" applyFill="1" applyBorder="1" applyAlignment="1">
      <alignment horizontal="center" vertical="center"/>
    </xf>
    <xf numFmtId="167" fontId="0" fillId="0" borderId="10" xfId="2" applyNumberFormat="1" applyFont="1" applyFill="1" applyBorder="1"/>
    <xf numFmtId="167" fontId="0" fillId="0" borderId="11" xfId="2" applyNumberFormat="1" applyFont="1" applyFill="1" applyBorder="1"/>
    <xf numFmtId="9" fontId="31" fillId="9" borderId="29" xfId="2" applyFont="1" applyFill="1" applyBorder="1" applyAlignment="1">
      <alignment horizontal="center"/>
    </xf>
    <xf numFmtId="0" fontId="0" fillId="0" borderId="15" xfId="0" applyBorder="1"/>
    <xf numFmtId="165" fontId="0" fillId="9" borderId="5" xfId="1" applyNumberFormat="1" applyFont="1" applyFill="1" applyBorder="1"/>
    <xf numFmtId="165" fontId="0" fillId="9" borderId="8" xfId="1" applyNumberFormat="1" applyFont="1" applyFill="1" applyBorder="1"/>
    <xf numFmtId="1" fontId="0" fillId="9" borderId="10" xfId="0" applyNumberFormat="1" applyFill="1" applyBorder="1"/>
    <xf numFmtId="9" fontId="0" fillId="9" borderId="37" xfId="0" applyNumberFormat="1" applyFill="1" applyBorder="1"/>
    <xf numFmtId="9" fontId="0" fillId="9" borderId="4" xfId="0" applyNumberFormat="1" applyFill="1" applyBorder="1"/>
    <xf numFmtId="166" fontId="0" fillId="9" borderId="55" xfId="1" applyNumberFormat="1" applyFont="1" applyFill="1" applyBorder="1"/>
    <xf numFmtId="166" fontId="0" fillId="9" borderId="5" xfId="1" applyNumberFormat="1" applyFont="1" applyFill="1" applyBorder="1"/>
    <xf numFmtId="166" fontId="0" fillId="9" borderId="8" xfId="1" applyNumberFormat="1" applyFont="1" applyFill="1" applyBorder="1"/>
    <xf numFmtId="0" fontId="0" fillId="7" borderId="24" xfId="0" applyFill="1" applyBorder="1"/>
    <xf numFmtId="0" fontId="0" fillId="4" borderId="12" xfId="0" applyFill="1" applyBorder="1"/>
    <xf numFmtId="0" fontId="0" fillId="4" borderId="20" xfId="0" applyFill="1" applyBorder="1"/>
    <xf numFmtId="0" fontId="0" fillId="4" borderId="22" xfId="0" applyFill="1" applyBorder="1"/>
    <xf numFmtId="0" fontId="0" fillId="0" borderId="14" xfId="0" applyBorder="1" applyAlignment="1">
      <alignment horizontal="center"/>
    </xf>
    <xf numFmtId="0" fontId="0" fillId="7" borderId="12" xfId="0" applyFill="1" applyBorder="1"/>
    <xf numFmtId="0" fontId="0" fillId="7" borderId="22" xfId="0" applyFill="1" applyBorder="1"/>
    <xf numFmtId="9" fontId="0" fillId="0" borderId="72" xfId="2" applyFont="1" applyBorder="1"/>
    <xf numFmtId="9" fontId="0" fillId="0" borderId="3" xfId="2" applyFont="1" applyBorder="1"/>
    <xf numFmtId="1" fontId="0" fillId="0" borderId="5" xfId="0" applyNumberFormat="1" applyBorder="1"/>
    <xf numFmtId="1" fontId="0" fillId="0" borderId="8" xfId="0" applyNumberFormat="1" applyBorder="1"/>
    <xf numFmtId="0" fontId="0" fillId="0" borderId="28" xfId="0" applyBorder="1" applyAlignment="1">
      <alignment horizontal="center"/>
    </xf>
    <xf numFmtId="164" fontId="0" fillId="9" borderId="10" xfId="0" applyNumberFormat="1" applyFill="1" applyBorder="1"/>
    <xf numFmtId="9" fontId="0" fillId="9" borderId="29" xfId="0" applyNumberFormat="1" applyFill="1" applyBorder="1"/>
    <xf numFmtId="167" fontId="0" fillId="9" borderId="37" xfId="4" applyNumberFormat="1" applyFont="1" applyFill="1" applyBorder="1"/>
    <xf numFmtId="3" fontId="0" fillId="9" borderId="37" xfId="0" applyNumberFormat="1" applyFill="1" applyBorder="1"/>
    <xf numFmtId="0" fontId="1" fillId="9" borderId="22" xfId="0" applyFont="1" applyFill="1" applyBorder="1" applyAlignment="1">
      <alignment horizontal="centerContinuous"/>
    </xf>
    <xf numFmtId="164" fontId="0" fillId="9" borderId="74" xfId="0" applyNumberFormat="1" applyFill="1" applyBorder="1"/>
    <xf numFmtId="1" fontId="0" fillId="9" borderId="74" xfId="0" applyNumberFormat="1" applyFill="1" applyBorder="1"/>
    <xf numFmtId="165" fontId="0" fillId="9" borderId="74" xfId="1" applyNumberFormat="1" applyFont="1" applyFill="1" applyBorder="1"/>
    <xf numFmtId="9" fontId="0" fillId="9" borderId="62" xfId="2" applyFont="1" applyFill="1" applyBorder="1"/>
    <xf numFmtId="164" fontId="0" fillId="9" borderId="62" xfId="0" applyNumberFormat="1" applyFill="1" applyBorder="1"/>
    <xf numFmtId="3" fontId="0" fillId="9" borderId="41" xfId="0" applyNumberFormat="1" applyFill="1" applyBorder="1"/>
    <xf numFmtId="3" fontId="0" fillId="9" borderId="38" xfId="0" applyNumberFormat="1" applyFill="1" applyBorder="1"/>
    <xf numFmtId="4" fontId="0" fillId="0" borderId="0" xfId="0" applyNumberFormat="1"/>
    <xf numFmtId="3" fontId="0" fillId="9" borderId="6" xfId="0" applyNumberFormat="1" applyFill="1" applyBorder="1"/>
    <xf numFmtId="3" fontId="0" fillId="9" borderId="4" xfId="0" applyNumberFormat="1" applyFill="1" applyBorder="1"/>
    <xf numFmtId="168" fontId="0" fillId="9" borderId="41" xfId="0" applyNumberFormat="1" applyFill="1" applyBorder="1"/>
    <xf numFmtId="168" fontId="0" fillId="9" borderId="4" xfId="0" applyNumberFormat="1" applyFill="1" applyBorder="1"/>
    <xf numFmtId="168" fontId="0" fillId="9" borderId="42" xfId="0" applyNumberFormat="1" applyFill="1" applyBorder="1"/>
    <xf numFmtId="168" fontId="0" fillId="9" borderId="6" xfId="0" applyNumberFormat="1" applyFill="1" applyBorder="1"/>
    <xf numFmtId="0" fontId="0" fillId="9" borderId="75" xfId="0" applyFill="1" applyBorder="1"/>
    <xf numFmtId="168" fontId="0" fillId="9" borderId="39" xfId="0" applyNumberFormat="1" applyFill="1" applyBorder="1"/>
    <xf numFmtId="168" fontId="0" fillId="9" borderId="37" xfId="0" applyNumberFormat="1" applyFill="1" applyBorder="1"/>
    <xf numFmtId="168" fontId="0" fillId="9" borderId="46" xfId="0" applyNumberFormat="1" applyFill="1" applyBorder="1"/>
    <xf numFmtId="168" fontId="0" fillId="9" borderId="1" xfId="0" applyNumberFormat="1" applyFill="1" applyBorder="1"/>
    <xf numFmtId="168" fontId="0" fillId="9" borderId="34" xfId="0" applyNumberFormat="1" applyFill="1" applyBorder="1"/>
    <xf numFmtId="165" fontId="0" fillId="9" borderId="6" xfId="1" applyNumberFormat="1" applyFont="1" applyFill="1" applyBorder="1" applyAlignment="1">
      <alignment horizontal="right"/>
    </xf>
    <xf numFmtId="9" fontId="0" fillId="0" borderId="1" xfId="2" applyFont="1" applyBorder="1"/>
    <xf numFmtId="9" fontId="0" fillId="0" borderId="34" xfId="2" applyFont="1" applyBorder="1"/>
    <xf numFmtId="0" fontId="0" fillId="6" borderId="12" xfId="0" applyFill="1" applyBorder="1"/>
    <xf numFmtId="0" fontId="0" fillId="6" borderId="22" xfId="0" applyFill="1" applyBorder="1"/>
    <xf numFmtId="0" fontId="0" fillId="6" borderId="9" xfId="0" applyFill="1" applyBorder="1"/>
    <xf numFmtId="0" fontId="0" fillId="7" borderId="9" xfId="0" applyFill="1" applyBorder="1"/>
    <xf numFmtId="0" fontId="0" fillId="4" borderId="18" xfId="0" applyFill="1" applyBorder="1"/>
    <xf numFmtId="0" fontId="0" fillId="5" borderId="24" xfId="0" applyFill="1" applyBorder="1"/>
    <xf numFmtId="0" fontId="0" fillId="5" borderId="12" xfId="0" applyFill="1" applyBorder="1"/>
    <xf numFmtId="0" fontId="0" fillId="5" borderId="22" xfId="0" applyFill="1" applyBorder="1"/>
    <xf numFmtId="9" fontId="0" fillId="9" borderId="10" xfId="0" applyNumberFormat="1" applyFill="1" applyBorder="1"/>
    <xf numFmtId="0" fontId="0" fillId="2" borderId="18" xfId="0" applyFill="1" applyBorder="1"/>
    <xf numFmtId="0" fontId="0" fillId="2" borderId="12" xfId="0" applyFill="1" applyBorder="1"/>
    <xf numFmtId="0" fontId="0" fillId="2" borderId="22" xfId="0" applyFill="1" applyBorder="1"/>
    <xf numFmtId="0" fontId="0" fillId="6" borderId="18" xfId="0" applyFill="1" applyBorder="1"/>
    <xf numFmtId="0" fontId="0" fillId="7" borderId="18" xfId="0" applyFill="1" applyBorder="1"/>
    <xf numFmtId="0" fontId="0" fillId="5" borderId="18" xfId="0" applyFill="1" applyBorder="1"/>
    <xf numFmtId="0" fontId="0" fillId="4" borderId="24" xfId="0" applyFill="1" applyBorder="1"/>
    <xf numFmtId="0" fontId="0" fillId="0" borderId="0" xfId="0" applyAlignment="1">
      <alignment horizontal="center" vertical="center"/>
    </xf>
    <xf numFmtId="0" fontId="0" fillId="0" borderId="0" xfId="0" applyAlignment="1">
      <alignment horizontal="right"/>
    </xf>
    <xf numFmtId="164" fontId="0" fillId="9" borderId="5" xfId="0" applyNumberFormat="1" applyFill="1" applyBorder="1"/>
    <xf numFmtId="167" fontId="0" fillId="9" borderId="38" xfId="4" applyNumberFormat="1" applyFont="1" applyFill="1" applyBorder="1"/>
    <xf numFmtId="0" fontId="1" fillId="3" borderId="71" xfId="0" applyFont="1" applyFill="1" applyBorder="1" applyAlignment="1">
      <alignment horizontal="center"/>
    </xf>
    <xf numFmtId="166" fontId="0" fillId="9" borderId="46" xfId="1" applyNumberFormat="1" applyFont="1" applyFill="1" applyBorder="1"/>
    <xf numFmtId="167" fontId="0" fillId="9" borderId="74" xfId="2" applyNumberFormat="1" applyFont="1" applyFill="1" applyBorder="1"/>
    <xf numFmtId="3" fontId="0" fillId="9" borderId="42" xfId="0" applyNumberFormat="1" applyFill="1" applyBorder="1"/>
    <xf numFmtId="0" fontId="1" fillId="9" borderId="0" xfId="0" applyFont="1" applyFill="1" applyAlignment="1">
      <alignment horizontal="left"/>
    </xf>
    <xf numFmtId="0" fontId="0" fillId="0" borderId="69" xfId="0" applyBorder="1"/>
    <xf numFmtId="0" fontId="0" fillId="0" borderId="76" xfId="0" applyBorder="1"/>
    <xf numFmtId="0" fontId="0" fillId="0" borderId="77" xfId="0" applyBorder="1"/>
    <xf numFmtId="167" fontId="0" fillId="9" borderId="35" xfId="2" applyNumberFormat="1" applyFont="1" applyFill="1" applyBorder="1"/>
    <xf numFmtId="0" fontId="12" fillId="22" borderId="13" xfId="0" applyFont="1" applyFill="1" applyBorder="1" applyAlignment="1">
      <alignment horizontal="center" vertical="center" wrapText="1"/>
    </xf>
    <xf numFmtId="0" fontId="12" fillId="22" borderId="22" xfId="0" applyFont="1" applyFill="1" applyBorder="1" applyAlignment="1">
      <alignment horizontal="center" vertical="center" wrapText="1"/>
    </xf>
    <xf numFmtId="0" fontId="12" fillId="22" borderId="9" xfId="0" applyFont="1" applyFill="1" applyBorder="1" applyAlignment="1">
      <alignment horizontal="center" vertical="center" wrapText="1"/>
    </xf>
    <xf numFmtId="0" fontId="12" fillId="22" borderId="11" xfId="0" applyFont="1" applyFill="1" applyBorder="1" applyAlignment="1">
      <alignment horizontal="center" vertical="center" wrapText="1"/>
    </xf>
    <xf numFmtId="0" fontId="1" fillId="22" borderId="12" xfId="0" applyFont="1" applyFill="1" applyBorder="1" applyAlignment="1">
      <alignment horizontal="center" vertical="center" wrapText="1"/>
    </xf>
    <xf numFmtId="0" fontId="0" fillId="22" borderId="13" xfId="0" applyFill="1" applyBorder="1"/>
    <xf numFmtId="0" fontId="1" fillId="22" borderId="9"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10" xfId="0" applyFont="1" applyFill="1" applyBorder="1" applyAlignment="1">
      <alignment horizontal="center"/>
    </xf>
    <xf numFmtId="0" fontId="1" fillId="22" borderId="11" xfId="0" applyFont="1" applyFill="1" applyBorder="1" applyAlignment="1">
      <alignment horizontal="center"/>
    </xf>
    <xf numFmtId="0" fontId="1" fillId="9" borderId="0" xfId="0" applyFont="1" applyFill="1" applyAlignment="1">
      <alignment vertical="center"/>
    </xf>
    <xf numFmtId="0" fontId="1" fillId="9" borderId="29" xfId="0" applyFont="1" applyFill="1" applyBorder="1" applyAlignment="1">
      <alignment vertical="center"/>
    </xf>
    <xf numFmtId="0" fontId="1" fillId="24" borderId="10" xfId="0" applyFont="1" applyFill="1" applyBorder="1" applyAlignment="1">
      <alignment horizontal="center"/>
    </xf>
    <xf numFmtId="0" fontId="0" fillId="33" borderId="0" xfId="0" applyFill="1"/>
    <xf numFmtId="0" fontId="1" fillId="25" borderId="11" xfId="0" applyFont="1" applyFill="1" applyBorder="1" applyAlignment="1">
      <alignment horizontal="center"/>
    </xf>
    <xf numFmtId="0" fontId="1" fillId="26" borderId="10" xfId="0" applyFont="1" applyFill="1" applyBorder="1" applyAlignment="1">
      <alignment horizontal="center"/>
    </xf>
    <xf numFmtId="0" fontId="1" fillId="26" borderId="13" xfId="0" applyFont="1" applyFill="1" applyBorder="1" applyAlignment="1">
      <alignment horizontal="center"/>
    </xf>
    <xf numFmtId="0" fontId="1" fillId="27" borderId="10" xfId="0" applyFont="1" applyFill="1" applyBorder="1" applyAlignment="1">
      <alignment horizontal="center"/>
    </xf>
    <xf numFmtId="0" fontId="1" fillId="27" borderId="11" xfId="0" applyFont="1" applyFill="1" applyBorder="1" applyAlignment="1">
      <alignment horizontal="center"/>
    </xf>
    <xf numFmtId="0" fontId="1" fillId="23" borderId="12" xfId="0" applyFont="1" applyFill="1" applyBorder="1"/>
    <xf numFmtId="0" fontId="12" fillId="24" borderId="13" xfId="0" applyFont="1" applyFill="1" applyBorder="1" applyAlignment="1">
      <alignment horizontal="center" vertical="center"/>
    </xf>
    <xf numFmtId="9" fontId="0" fillId="0" borderId="15" xfId="0" applyNumberFormat="1" applyBorder="1" applyAlignment="1">
      <alignment horizontal="centerContinuous"/>
    </xf>
    <xf numFmtId="0" fontId="0" fillId="0" borderId="0" xfId="0" applyAlignment="1">
      <alignment vertical="center"/>
    </xf>
    <xf numFmtId="0" fontId="0" fillId="0" borderId="58" xfId="0" applyBorder="1"/>
    <xf numFmtId="0" fontId="0" fillId="0" borderId="60" xfId="0" applyBorder="1"/>
    <xf numFmtId="1" fontId="0" fillId="9" borderId="70" xfId="0" applyNumberFormat="1" applyFill="1" applyBorder="1"/>
    <xf numFmtId="9" fontId="0" fillId="9" borderId="70" xfId="2" applyFont="1" applyFill="1" applyBorder="1"/>
    <xf numFmtId="1" fontId="9" fillId="9" borderId="70" xfId="0" applyNumberFormat="1" applyFont="1" applyFill="1" applyBorder="1" applyAlignment="1">
      <alignment horizontal="right" vertical="center"/>
    </xf>
    <xf numFmtId="0" fontId="1" fillId="35" borderId="60" xfId="0" applyFont="1" applyFill="1" applyBorder="1" applyAlignment="1">
      <alignment horizontal="center"/>
    </xf>
    <xf numFmtId="0" fontId="1" fillId="35" borderId="79" xfId="0" applyFont="1" applyFill="1" applyBorder="1" applyAlignment="1">
      <alignment horizontal="center"/>
    </xf>
    <xf numFmtId="0" fontId="1" fillId="34" borderId="56" xfId="0" applyFont="1" applyFill="1" applyBorder="1"/>
    <xf numFmtId="0" fontId="1" fillId="34" borderId="78" xfId="0" applyFont="1" applyFill="1" applyBorder="1"/>
    <xf numFmtId="1" fontId="0" fillId="9" borderId="79" xfId="0" applyNumberFormat="1" applyFill="1" applyBorder="1"/>
    <xf numFmtId="0" fontId="0" fillId="34" borderId="78" xfId="0" applyFill="1" applyBorder="1"/>
    <xf numFmtId="0" fontId="1" fillId="0" borderId="37" xfId="0" applyFont="1" applyBorder="1"/>
    <xf numFmtId="9" fontId="0" fillId="9" borderId="79" xfId="2" applyFont="1" applyFill="1" applyBorder="1"/>
    <xf numFmtId="9" fontId="0" fillId="34" borderId="78" xfId="2" applyFont="1" applyFill="1" applyBorder="1"/>
    <xf numFmtId="0" fontId="1" fillId="0" borderId="58" xfId="0" applyFont="1" applyBorder="1"/>
    <xf numFmtId="0" fontId="0" fillId="9" borderId="60" xfId="0" applyFill="1" applyBorder="1" applyAlignment="1">
      <alignment vertical="center"/>
    </xf>
    <xf numFmtId="9" fontId="0" fillId="0" borderId="79" xfId="0" applyNumberFormat="1" applyBorder="1"/>
    <xf numFmtId="43" fontId="0" fillId="9" borderId="79" xfId="1" applyFont="1" applyFill="1" applyBorder="1"/>
    <xf numFmtId="0" fontId="1" fillId="0" borderId="43" xfId="0" applyFont="1" applyBorder="1"/>
    <xf numFmtId="0" fontId="0" fillId="0" borderId="43" xfId="0" applyBorder="1"/>
    <xf numFmtId="0" fontId="35" fillId="0" borderId="0" xfId="0" applyFont="1"/>
    <xf numFmtId="0" fontId="0" fillId="34" borderId="57" xfId="0" applyFill="1" applyBorder="1"/>
    <xf numFmtId="1" fontId="9" fillId="9" borderId="59" xfId="0" applyNumberFormat="1" applyFont="1" applyFill="1" applyBorder="1" applyAlignment="1">
      <alignment horizontal="right" vertical="center"/>
    </xf>
    <xf numFmtId="9" fontId="0" fillId="0" borderId="61" xfId="0" applyNumberFormat="1" applyBorder="1"/>
    <xf numFmtId="9" fontId="0" fillId="9" borderId="59" xfId="2" applyFont="1" applyFill="1" applyBorder="1"/>
    <xf numFmtId="43" fontId="0" fillId="9" borderId="61" xfId="1" applyFont="1" applyFill="1" applyBorder="1"/>
    <xf numFmtId="0" fontId="0" fillId="0" borderId="35" xfId="0" applyBorder="1"/>
    <xf numFmtId="1" fontId="0" fillId="0" borderId="70" xfId="0" applyNumberFormat="1" applyBorder="1"/>
    <xf numFmtId="1" fontId="0" fillId="0" borderId="79" xfId="0" applyNumberFormat="1" applyBorder="1"/>
    <xf numFmtId="0" fontId="1" fillId="35" borderId="44" xfId="0" applyFont="1" applyFill="1" applyBorder="1" applyAlignment="1">
      <alignment horizontal="center"/>
    </xf>
    <xf numFmtId="0" fontId="1" fillId="35" borderId="39" xfId="0" applyFont="1" applyFill="1" applyBorder="1" applyAlignment="1">
      <alignment horizontal="center"/>
    </xf>
    <xf numFmtId="0" fontId="1" fillId="0" borderId="40" xfId="0" applyFont="1" applyBorder="1"/>
    <xf numFmtId="1" fontId="1" fillId="9" borderId="41" xfId="0" applyNumberFormat="1" applyFont="1" applyFill="1" applyBorder="1"/>
    <xf numFmtId="0" fontId="1" fillId="35" borderId="61" xfId="0" applyFont="1" applyFill="1" applyBorder="1" applyAlignment="1">
      <alignment horizontal="center"/>
    </xf>
    <xf numFmtId="1" fontId="1" fillId="9" borderId="54" xfId="0" applyNumberFormat="1" applyFont="1" applyFill="1" applyBorder="1"/>
    <xf numFmtId="1" fontId="0" fillId="9" borderId="59" xfId="0" applyNumberFormat="1" applyFill="1" applyBorder="1"/>
    <xf numFmtId="0" fontId="1" fillId="0" borderId="35" xfId="0" applyFont="1" applyBorder="1"/>
    <xf numFmtId="0" fontId="1" fillId="34" borderId="57" xfId="0" applyFont="1" applyFill="1" applyBorder="1"/>
    <xf numFmtId="1" fontId="0" fillId="9" borderId="61" xfId="0" applyNumberFormat="1" applyFill="1" applyBorder="1"/>
    <xf numFmtId="9" fontId="0" fillId="9" borderId="61" xfId="2" applyFont="1" applyFill="1" applyBorder="1"/>
    <xf numFmtId="9" fontId="0" fillId="9" borderId="35" xfId="2" applyFont="1" applyFill="1" applyBorder="1"/>
    <xf numFmtId="9" fontId="0" fillId="34" borderId="57" xfId="2" applyFont="1" applyFill="1" applyBorder="1"/>
    <xf numFmtId="0" fontId="0" fillId="0" borderId="59" xfId="0" applyBorder="1"/>
    <xf numFmtId="0" fontId="1" fillId="35" borderId="62" xfId="0" applyFont="1" applyFill="1" applyBorder="1" applyAlignment="1">
      <alignment horizontal="center"/>
    </xf>
    <xf numFmtId="1" fontId="0" fillId="0" borderId="59" xfId="0" applyNumberFormat="1" applyBorder="1"/>
    <xf numFmtId="1" fontId="0" fillId="0" borderId="61" xfId="0" applyNumberFormat="1" applyBorder="1"/>
    <xf numFmtId="164" fontId="0" fillId="9" borderId="36" xfId="0" applyNumberFormat="1" applyFill="1" applyBorder="1"/>
    <xf numFmtId="164" fontId="0" fillId="9" borderId="35" xfId="0" applyNumberFormat="1" applyFill="1" applyBorder="1"/>
    <xf numFmtId="165" fontId="0" fillId="9" borderId="37" xfId="1" applyNumberFormat="1" applyFont="1" applyFill="1" applyBorder="1" applyAlignment="1">
      <alignment horizontal="right"/>
    </xf>
    <xf numFmtId="164" fontId="0" fillId="9" borderId="37" xfId="0" applyNumberFormat="1" applyFill="1" applyBorder="1" applyAlignment="1">
      <alignment horizontal="right"/>
    </xf>
    <xf numFmtId="164" fontId="0" fillId="9" borderId="6" xfId="0" applyNumberFormat="1" applyFill="1" applyBorder="1" applyAlignment="1">
      <alignment horizontal="right"/>
    </xf>
    <xf numFmtId="9" fontId="0" fillId="9" borderId="2" xfId="2" applyFont="1" applyFill="1" applyBorder="1" applyAlignment="1">
      <alignment horizontal="right"/>
    </xf>
    <xf numFmtId="9" fontId="0" fillId="9" borderId="46" xfId="2" applyFont="1" applyFill="1" applyBorder="1" applyAlignment="1">
      <alignment horizontal="right"/>
    </xf>
    <xf numFmtId="0" fontId="0" fillId="9" borderId="0" xfId="0" applyFill="1" applyAlignment="1">
      <alignment horizontal="right"/>
    </xf>
    <xf numFmtId="1" fontId="0" fillId="9" borderId="37" xfId="0" applyNumberFormat="1" applyFill="1" applyBorder="1" applyAlignment="1">
      <alignment horizontal="right"/>
    </xf>
    <xf numFmtId="1" fontId="0" fillId="9" borderId="6" xfId="0" applyNumberFormat="1" applyFill="1" applyBorder="1" applyAlignment="1">
      <alignment horizontal="right"/>
    </xf>
    <xf numFmtId="9" fontId="0" fillId="9" borderId="1" xfId="2" applyFont="1" applyFill="1" applyBorder="1" applyAlignment="1">
      <alignment horizontal="right"/>
    </xf>
    <xf numFmtId="1" fontId="0" fillId="9" borderId="38" xfId="0" applyNumberFormat="1" applyFill="1" applyBorder="1" applyAlignment="1">
      <alignment horizontal="right"/>
    </xf>
    <xf numFmtId="9" fontId="0" fillId="9" borderId="37" xfId="2" applyFont="1" applyFill="1" applyBorder="1" applyAlignment="1">
      <alignment horizontal="right"/>
    </xf>
    <xf numFmtId="165" fontId="0" fillId="9" borderId="35" xfId="1" applyNumberFormat="1" applyFont="1" applyFill="1" applyBorder="1"/>
    <xf numFmtId="167" fontId="0" fillId="9" borderId="7" xfId="4" applyNumberFormat="1" applyFont="1" applyFill="1" applyBorder="1"/>
    <xf numFmtId="167" fontId="0" fillId="9" borderId="0" xfId="4" applyNumberFormat="1" applyFont="1" applyFill="1" applyBorder="1"/>
    <xf numFmtId="1" fontId="0" fillId="9" borderId="39" xfId="0" applyNumberFormat="1" applyFill="1" applyBorder="1"/>
    <xf numFmtId="1" fontId="0" fillId="9" borderId="47" xfId="0" applyNumberFormat="1" applyFill="1" applyBorder="1"/>
    <xf numFmtId="9" fontId="0" fillId="9" borderId="47" xfId="2" applyFont="1" applyFill="1" applyBorder="1"/>
    <xf numFmtId="0" fontId="0" fillId="0" borderId="47" xfId="0" applyBorder="1"/>
    <xf numFmtId="171" fontId="1" fillId="9" borderId="41" xfId="0" applyNumberFormat="1" applyFont="1" applyFill="1" applyBorder="1"/>
    <xf numFmtId="171" fontId="0" fillId="9" borderId="70" xfId="0" applyNumberFormat="1" applyFill="1" applyBorder="1"/>
    <xf numFmtId="171" fontId="0" fillId="9" borderId="39" xfId="0" applyNumberFormat="1" applyFill="1" applyBorder="1"/>
    <xf numFmtId="171" fontId="0" fillId="9" borderId="79" xfId="0" applyNumberFormat="1" applyFill="1" applyBorder="1"/>
    <xf numFmtId="171" fontId="1" fillId="9" borderId="54" xfId="0" applyNumberFormat="1" applyFont="1" applyFill="1" applyBorder="1"/>
    <xf numFmtId="171" fontId="0" fillId="9" borderId="59" xfId="0" applyNumberFormat="1" applyFill="1" applyBorder="1"/>
    <xf numFmtId="171" fontId="0" fillId="9" borderId="61" xfId="0" applyNumberFormat="1" applyFill="1" applyBorder="1"/>
    <xf numFmtId="171" fontId="1" fillId="9" borderId="57" xfId="0" applyNumberFormat="1" applyFont="1" applyFill="1" applyBorder="1"/>
    <xf numFmtId="9" fontId="0" fillId="9" borderId="73" xfId="2" applyFont="1" applyFill="1" applyBorder="1"/>
    <xf numFmtId="1" fontId="0" fillId="9" borderId="73" xfId="0" applyNumberFormat="1" applyFill="1" applyBorder="1"/>
    <xf numFmtId="0" fontId="0" fillId="0" borderId="73" xfId="0" applyBorder="1"/>
    <xf numFmtId="1" fontId="0" fillId="9" borderId="62" xfId="0" applyNumberFormat="1" applyFill="1" applyBorder="1"/>
    <xf numFmtId="0" fontId="0" fillId="0" borderId="36" xfId="0" applyBorder="1"/>
    <xf numFmtId="164" fontId="0" fillId="9" borderId="70" xfId="0" applyNumberFormat="1" applyFill="1" applyBorder="1"/>
    <xf numFmtId="164" fontId="0" fillId="9" borderId="59" xfId="0" applyNumberFormat="1" applyFill="1" applyBorder="1"/>
    <xf numFmtId="0" fontId="12" fillId="9" borderId="24" xfId="0" applyFont="1" applyFill="1" applyBorder="1" applyAlignment="1">
      <alignment vertical="center"/>
    </xf>
    <xf numFmtId="0" fontId="12" fillId="9" borderId="25" xfId="0" applyFont="1" applyFill="1" applyBorder="1" applyAlignment="1">
      <alignment vertical="center"/>
    </xf>
    <xf numFmtId="0" fontId="12" fillId="25" borderId="23" xfId="0" applyFont="1" applyFill="1" applyBorder="1" applyAlignment="1">
      <alignment horizontal="center" vertical="center" wrapText="1"/>
    </xf>
    <xf numFmtId="0" fontId="1" fillId="27" borderId="29" xfId="0" applyFont="1" applyFill="1" applyBorder="1" applyAlignment="1">
      <alignment horizontal="center"/>
    </xf>
    <xf numFmtId="171" fontId="9" fillId="9" borderId="70" xfId="0" applyNumberFormat="1" applyFont="1" applyFill="1" applyBorder="1" applyAlignment="1">
      <alignment horizontal="right" vertical="center"/>
    </xf>
    <xf numFmtId="9" fontId="0" fillId="9" borderId="83" xfId="2" applyFont="1" applyFill="1" applyBorder="1" applyAlignment="1">
      <alignment horizontal="right"/>
    </xf>
    <xf numFmtId="171" fontId="9" fillId="9" borderId="59" xfId="0" applyNumberFormat="1" applyFont="1" applyFill="1" applyBorder="1" applyAlignment="1">
      <alignment horizontal="right" vertical="center"/>
    </xf>
    <xf numFmtId="9" fontId="0" fillId="9" borderId="61" xfId="2" applyFont="1" applyFill="1" applyBorder="1" applyAlignment="1">
      <alignment horizontal="right"/>
    </xf>
    <xf numFmtId="9" fontId="0" fillId="9" borderId="79" xfId="2" applyFont="1" applyFill="1" applyBorder="1" applyAlignment="1">
      <alignment horizontal="right"/>
    </xf>
    <xf numFmtId="166" fontId="0" fillId="9" borderId="74" xfId="1" applyNumberFormat="1" applyFont="1" applyFill="1" applyBorder="1"/>
    <xf numFmtId="0" fontId="0" fillId="7" borderId="30" xfId="0" applyFill="1" applyBorder="1"/>
    <xf numFmtId="170" fontId="0" fillId="9" borderId="31" xfId="0" applyNumberFormat="1" applyFill="1" applyBorder="1" applyAlignment="1">
      <alignment horizontal="center"/>
    </xf>
    <xf numFmtId="0" fontId="0" fillId="7" borderId="20" xfId="0" applyFill="1" applyBorder="1"/>
    <xf numFmtId="164" fontId="0" fillId="0" borderId="17" xfId="0" applyNumberFormat="1" applyBorder="1" applyAlignment="1">
      <alignment horizontal="center"/>
    </xf>
    <xf numFmtId="49" fontId="0" fillId="0" borderId="17" xfId="0" applyNumberFormat="1" applyBorder="1" applyAlignment="1">
      <alignment horizontal="center"/>
    </xf>
    <xf numFmtId="2" fontId="0" fillId="0" borderId="0" xfId="0" applyNumberFormat="1"/>
    <xf numFmtId="0" fontId="0" fillId="2" borderId="30" xfId="0" applyFill="1" applyBorder="1"/>
    <xf numFmtId="0" fontId="0" fillId="2" borderId="20" xfId="0" applyFill="1" applyBorder="1"/>
    <xf numFmtId="15" fontId="0" fillId="9" borderId="13" xfId="0" applyNumberFormat="1" applyFill="1" applyBorder="1" applyAlignment="1">
      <alignment horizontal="center" vertical="center"/>
    </xf>
    <xf numFmtId="0" fontId="0" fillId="6" borderId="20" xfId="0" applyFill="1" applyBorder="1"/>
    <xf numFmtId="9" fontId="0" fillId="9" borderId="9" xfId="2" applyFont="1" applyFill="1" applyBorder="1"/>
    <xf numFmtId="9" fontId="0" fillId="9" borderId="22" xfId="2" applyFont="1" applyFill="1" applyBorder="1"/>
    <xf numFmtId="164" fontId="0" fillId="9" borderId="4" xfId="2" applyNumberFormat="1" applyFont="1" applyFill="1" applyBorder="1"/>
    <xf numFmtId="164" fontId="0" fillId="9" borderId="6" xfId="2" applyNumberFormat="1" applyFont="1" applyFill="1" applyBorder="1"/>
    <xf numFmtId="167" fontId="0" fillId="9" borderId="34" xfId="2" applyNumberFormat="1" applyFont="1" applyFill="1" applyBorder="1"/>
    <xf numFmtId="164" fontId="0" fillId="9" borderId="85" xfId="0" applyNumberFormat="1" applyFill="1" applyBorder="1"/>
    <xf numFmtId="164" fontId="0" fillId="9" borderId="57" xfId="0" applyNumberFormat="1" applyFill="1" applyBorder="1"/>
    <xf numFmtId="164" fontId="0" fillId="9" borderId="84" xfId="0" applyNumberFormat="1" applyFill="1" applyBorder="1"/>
    <xf numFmtId="1" fontId="0" fillId="9" borderId="85" xfId="0" applyNumberFormat="1" applyFill="1" applyBorder="1"/>
    <xf numFmtId="1" fontId="0" fillId="9" borderId="84" xfId="0" applyNumberFormat="1" applyFill="1" applyBorder="1"/>
    <xf numFmtId="0" fontId="0" fillId="9" borderId="6" xfId="0" applyFill="1" applyBorder="1"/>
    <xf numFmtId="1" fontId="0" fillId="9" borderId="57" xfId="0" applyNumberFormat="1" applyFill="1" applyBorder="1"/>
    <xf numFmtId="0" fontId="0" fillId="9" borderId="74" xfId="0" applyFill="1" applyBorder="1"/>
    <xf numFmtId="165" fontId="0" fillId="9" borderId="85" xfId="0" applyNumberFormat="1" applyFill="1" applyBorder="1"/>
    <xf numFmtId="165" fontId="0" fillId="9" borderId="4" xfId="0" applyNumberFormat="1" applyFill="1" applyBorder="1"/>
    <xf numFmtId="165" fontId="0" fillId="9" borderId="65" xfId="0" applyNumberFormat="1" applyFill="1" applyBorder="1"/>
    <xf numFmtId="165" fontId="0" fillId="9" borderId="6" xfId="0" applyNumberFormat="1" applyFill="1" applyBorder="1"/>
    <xf numFmtId="9" fontId="0" fillId="9" borderId="65" xfId="2" applyFont="1" applyFill="1" applyBorder="1"/>
    <xf numFmtId="0" fontId="0" fillId="9" borderId="86" xfId="0" applyFill="1" applyBorder="1"/>
    <xf numFmtId="165" fontId="0" fillId="9" borderId="57" xfId="0" applyNumberFormat="1" applyFill="1" applyBorder="1"/>
    <xf numFmtId="165" fontId="0" fillId="9" borderId="35" xfId="0" applyNumberFormat="1" applyFill="1" applyBorder="1"/>
    <xf numFmtId="165" fontId="0" fillId="9" borderId="66" xfId="0" applyNumberFormat="1" applyFill="1" applyBorder="1"/>
    <xf numFmtId="165" fontId="0" fillId="9" borderId="74" xfId="0" applyNumberFormat="1" applyFill="1" applyBorder="1"/>
    <xf numFmtId="9" fontId="0" fillId="9" borderId="66" xfId="2" applyFont="1" applyFill="1" applyBorder="1"/>
    <xf numFmtId="173" fontId="0" fillId="0" borderId="57" xfId="1" applyNumberFormat="1" applyFont="1" applyBorder="1"/>
    <xf numFmtId="43" fontId="0" fillId="0" borderId="59" xfId="1" applyFont="1" applyBorder="1"/>
    <xf numFmtId="3" fontId="0" fillId="0" borderId="62" xfId="0" applyNumberFormat="1" applyBorder="1"/>
    <xf numFmtId="3" fontId="0" fillId="0" borderId="74" xfId="0" applyNumberFormat="1" applyBorder="1"/>
    <xf numFmtId="2" fontId="0" fillId="0" borderId="36" xfId="0" applyNumberFormat="1" applyBorder="1"/>
    <xf numFmtId="165" fontId="0" fillId="9" borderId="86" xfId="0" applyNumberFormat="1" applyFill="1" applyBorder="1"/>
    <xf numFmtId="165" fontId="0" fillId="9" borderId="87" xfId="0" applyNumberFormat="1" applyFill="1" applyBorder="1"/>
    <xf numFmtId="0" fontId="0" fillId="9" borderId="59" xfId="0" applyFill="1" applyBorder="1"/>
    <xf numFmtId="166" fontId="0" fillId="9" borderId="85" xfId="1" applyNumberFormat="1" applyFont="1" applyFill="1" applyBorder="1"/>
    <xf numFmtId="166" fontId="0" fillId="9" borderId="65" xfId="1" applyNumberFormat="1" applyFont="1" applyFill="1" applyBorder="1"/>
    <xf numFmtId="166" fontId="0" fillId="9" borderId="57" xfId="1" applyNumberFormat="1" applyFont="1" applyFill="1" applyBorder="1"/>
    <xf numFmtId="0" fontId="0" fillId="9" borderId="87" xfId="0" applyFill="1" applyBorder="1"/>
    <xf numFmtId="166" fontId="0" fillId="9" borderId="35" xfId="1" applyNumberFormat="1" applyFont="1" applyFill="1" applyBorder="1"/>
    <xf numFmtId="166" fontId="0" fillId="9" borderId="85" xfId="0" applyNumberFormat="1" applyFill="1" applyBorder="1"/>
    <xf numFmtId="166" fontId="0" fillId="9" borderId="65" xfId="0" applyNumberFormat="1" applyFill="1" applyBorder="1"/>
    <xf numFmtId="166" fontId="0" fillId="9" borderId="6" xfId="0" applyNumberFormat="1" applyFill="1" applyBorder="1"/>
    <xf numFmtId="166" fontId="0" fillId="9" borderId="4" xfId="0" applyNumberFormat="1" applyFill="1" applyBorder="1"/>
    <xf numFmtId="166" fontId="0" fillId="9" borderId="57" xfId="0" applyNumberFormat="1" applyFill="1" applyBorder="1"/>
    <xf numFmtId="166" fontId="0" fillId="9" borderId="35" xfId="0" applyNumberFormat="1" applyFill="1" applyBorder="1"/>
    <xf numFmtId="166" fontId="0" fillId="9" borderId="74" xfId="0" applyNumberFormat="1" applyFill="1" applyBorder="1"/>
    <xf numFmtId="167" fontId="0" fillId="9" borderId="85" xfId="2" applyNumberFormat="1" applyFont="1" applyFill="1" applyBorder="1"/>
    <xf numFmtId="167" fontId="0" fillId="9" borderId="86" xfId="2" applyNumberFormat="1" applyFont="1" applyFill="1" applyBorder="1"/>
    <xf numFmtId="167" fontId="0" fillId="9" borderId="65" xfId="2" applyNumberFormat="1" applyFont="1" applyFill="1" applyBorder="1"/>
    <xf numFmtId="167" fontId="0" fillId="9" borderId="57" xfId="2" applyNumberFormat="1" applyFont="1" applyFill="1" applyBorder="1"/>
    <xf numFmtId="167" fontId="0" fillId="9" borderId="66" xfId="2" applyNumberFormat="1" applyFont="1" applyFill="1" applyBorder="1"/>
    <xf numFmtId="9" fontId="0" fillId="9" borderId="35" xfId="0" applyNumberFormat="1" applyFill="1" applyBorder="1"/>
    <xf numFmtId="167" fontId="0" fillId="0" borderId="85" xfId="2" applyNumberFormat="1" applyFont="1" applyBorder="1"/>
    <xf numFmtId="167" fontId="0" fillId="0" borderId="57" xfId="2" applyNumberFormat="1" applyFont="1" applyBorder="1"/>
    <xf numFmtId="167" fontId="0" fillId="9" borderId="85" xfId="0" applyNumberFormat="1" applyFill="1" applyBorder="1"/>
    <xf numFmtId="167" fontId="0" fillId="9" borderId="4" xfId="0" applyNumberFormat="1" applyFill="1" applyBorder="1"/>
    <xf numFmtId="167" fontId="0" fillId="9" borderId="65" xfId="0" applyNumberFormat="1" applyFill="1" applyBorder="1"/>
    <xf numFmtId="167" fontId="0" fillId="9" borderId="6" xfId="0" applyNumberFormat="1" applyFill="1" applyBorder="1"/>
    <xf numFmtId="167" fontId="0" fillId="9" borderId="57" xfId="0" applyNumberFormat="1" applyFill="1" applyBorder="1"/>
    <xf numFmtId="167" fontId="0" fillId="9" borderId="35" xfId="0" applyNumberFormat="1" applyFill="1" applyBorder="1"/>
    <xf numFmtId="167" fontId="0" fillId="9" borderId="66" xfId="0" applyNumberFormat="1" applyFill="1" applyBorder="1"/>
    <xf numFmtId="167" fontId="0" fillId="9" borderId="74" xfId="0" applyNumberFormat="1" applyFill="1" applyBorder="1"/>
    <xf numFmtId="167" fontId="0" fillId="9" borderId="86" xfId="0" applyNumberFormat="1" applyFill="1" applyBorder="1"/>
    <xf numFmtId="9" fontId="0" fillId="9" borderId="86" xfId="0" applyNumberFormat="1" applyFill="1" applyBorder="1"/>
    <xf numFmtId="9" fontId="0" fillId="9" borderId="87" xfId="0" applyNumberFormat="1" applyFill="1" applyBorder="1"/>
    <xf numFmtId="173" fontId="0" fillId="0" borderId="85" xfId="1" applyNumberFormat="1" applyFont="1" applyBorder="1"/>
    <xf numFmtId="43" fontId="0" fillId="0" borderId="84" xfId="1" applyFont="1" applyBorder="1"/>
    <xf numFmtId="3" fontId="0" fillId="0" borderId="1" xfId="0" applyNumberFormat="1" applyBorder="1"/>
    <xf numFmtId="3" fontId="0" fillId="0" borderId="6" xfId="0" applyNumberFormat="1" applyBorder="1"/>
    <xf numFmtId="0" fontId="0" fillId="0" borderId="84" xfId="0" applyBorder="1"/>
    <xf numFmtId="2" fontId="0" fillId="0" borderId="34" xfId="0" applyNumberFormat="1" applyBorder="1"/>
    <xf numFmtId="9" fontId="0" fillId="0" borderId="35" xfId="0" applyNumberFormat="1" applyBorder="1"/>
    <xf numFmtId="1" fontId="0" fillId="9" borderId="12" xfId="0" applyNumberFormat="1" applyFill="1" applyBorder="1"/>
    <xf numFmtId="0" fontId="0" fillId="18" borderId="18" xfId="0" applyFill="1" applyBorder="1"/>
    <xf numFmtId="1" fontId="0" fillId="9" borderId="9" xfId="0" applyNumberFormat="1" applyFill="1" applyBorder="1"/>
    <xf numFmtId="0" fontId="1" fillId="8" borderId="15" xfId="0" applyFont="1" applyFill="1" applyBorder="1" applyAlignment="1">
      <alignment horizontal="center"/>
    </xf>
    <xf numFmtId="167" fontId="0" fillId="9" borderId="42" xfId="0" applyNumberFormat="1" applyFill="1" applyBorder="1"/>
    <xf numFmtId="0" fontId="0" fillId="5" borderId="20" xfId="0" applyFill="1" applyBorder="1"/>
    <xf numFmtId="0" fontId="0" fillId="5" borderId="9" xfId="0" applyFill="1" applyBorder="1"/>
    <xf numFmtId="167" fontId="0" fillId="9" borderId="46" xfId="2" applyNumberFormat="1" applyFont="1" applyFill="1" applyBorder="1"/>
    <xf numFmtId="164" fontId="0" fillId="0" borderId="4" xfId="0" applyNumberFormat="1" applyBorder="1"/>
    <xf numFmtId="164" fontId="0" fillId="0" borderId="6" xfId="0" applyNumberFormat="1" applyBorder="1"/>
    <xf numFmtId="9" fontId="0" fillId="0" borderId="42" xfId="2" applyFont="1" applyBorder="1"/>
    <xf numFmtId="9" fontId="0" fillId="0" borderId="4" xfId="2" applyFont="1" applyBorder="1"/>
    <xf numFmtId="0" fontId="0" fillId="2" borderId="9" xfId="0" applyFill="1" applyBorder="1"/>
    <xf numFmtId="0" fontId="1" fillId="8" borderId="48" xfId="0" applyFont="1" applyFill="1" applyBorder="1" applyAlignment="1">
      <alignment horizontal="center"/>
    </xf>
    <xf numFmtId="0" fontId="1" fillId="3" borderId="54" xfId="0" applyFont="1" applyFill="1" applyBorder="1" applyAlignment="1">
      <alignment horizontal="center"/>
    </xf>
    <xf numFmtId="167" fontId="0" fillId="9" borderId="78" xfId="0" applyNumberFormat="1" applyFill="1" applyBorder="1"/>
    <xf numFmtId="167" fontId="0" fillId="9" borderId="37" xfId="0" applyNumberFormat="1" applyFill="1" applyBorder="1"/>
    <xf numFmtId="167" fontId="0" fillId="9" borderId="88" xfId="0" applyNumberFormat="1" applyFill="1" applyBorder="1"/>
    <xf numFmtId="167" fontId="0" fillId="9" borderId="38" xfId="0" applyNumberFormat="1" applyFill="1" applyBorder="1"/>
    <xf numFmtId="0" fontId="0" fillId="9" borderId="37" xfId="0" applyFill="1" applyBorder="1"/>
    <xf numFmtId="9" fontId="0" fillId="9" borderId="88" xfId="2" applyFont="1" applyFill="1" applyBorder="1"/>
    <xf numFmtId="0" fontId="1" fillId="8" borderId="71" xfId="0" applyFont="1" applyFill="1" applyBorder="1" applyAlignment="1">
      <alignment horizontal="center"/>
    </xf>
    <xf numFmtId="0" fontId="1" fillId="8" borderId="73" xfId="0" applyFont="1" applyFill="1" applyBorder="1" applyAlignment="1">
      <alignment horizontal="center"/>
    </xf>
    <xf numFmtId="0" fontId="1" fillId="8" borderId="47" xfId="0" applyFont="1" applyFill="1" applyBorder="1" applyAlignment="1">
      <alignment horizontal="center"/>
    </xf>
    <xf numFmtId="9" fontId="0" fillId="9" borderId="84" xfId="2" applyFont="1" applyFill="1" applyBorder="1"/>
    <xf numFmtId="0" fontId="0" fillId="9" borderId="70" xfId="1" applyNumberFormat="1" applyFont="1" applyFill="1" applyBorder="1"/>
    <xf numFmtId="0" fontId="33" fillId="23" borderId="70" xfId="0" applyFont="1" applyFill="1" applyBorder="1"/>
    <xf numFmtId="0" fontId="0" fillId="9" borderId="70" xfId="2" applyNumberFormat="1" applyFont="1" applyFill="1" applyBorder="1"/>
    <xf numFmtId="1" fontId="0" fillId="9" borderId="70" xfId="2" applyNumberFormat="1" applyFont="1" applyFill="1" applyBorder="1"/>
    <xf numFmtId="1" fontId="0" fillId="9" borderId="78" xfId="0" applyNumberFormat="1" applyFill="1" applyBorder="1"/>
    <xf numFmtId="0" fontId="0" fillId="9" borderId="78" xfId="1" applyNumberFormat="1" applyFont="1" applyFill="1" applyBorder="1"/>
    <xf numFmtId="0" fontId="0" fillId="9" borderId="57" xfId="1" applyNumberFormat="1" applyFont="1" applyFill="1" applyBorder="1"/>
    <xf numFmtId="0" fontId="0" fillId="9" borderId="59" xfId="1" applyNumberFormat="1" applyFont="1" applyFill="1" applyBorder="1"/>
    <xf numFmtId="0" fontId="0" fillId="9" borderId="59" xfId="2" applyNumberFormat="1" applyFont="1" applyFill="1" applyBorder="1"/>
    <xf numFmtId="1" fontId="0" fillId="9" borderId="56" xfId="0" applyNumberFormat="1" applyFill="1" applyBorder="1"/>
    <xf numFmtId="1" fontId="0" fillId="9" borderId="58" xfId="0" applyNumberFormat="1" applyFill="1" applyBorder="1"/>
    <xf numFmtId="1" fontId="0" fillId="9" borderId="60" xfId="0" applyNumberFormat="1" applyFill="1" applyBorder="1"/>
    <xf numFmtId="1" fontId="0" fillId="9" borderId="44" xfId="0" applyNumberFormat="1" applyFill="1" applyBorder="1"/>
    <xf numFmtId="0" fontId="0" fillId="9" borderId="39" xfId="1" applyNumberFormat="1" applyFont="1" applyFill="1" applyBorder="1"/>
    <xf numFmtId="0" fontId="33" fillId="23" borderId="59" xfId="0" applyFont="1" applyFill="1" applyBorder="1"/>
    <xf numFmtId="0" fontId="0" fillId="9" borderId="39" xfId="2" applyNumberFormat="1" applyFont="1" applyFill="1" applyBorder="1"/>
    <xf numFmtId="0" fontId="0" fillId="9" borderId="62" xfId="2" applyNumberFormat="1" applyFont="1" applyFill="1" applyBorder="1"/>
    <xf numFmtId="1" fontId="0" fillId="9" borderId="39" xfId="2" applyNumberFormat="1" applyFont="1" applyFill="1" applyBorder="1"/>
    <xf numFmtId="0" fontId="33" fillId="23" borderId="39" xfId="0" applyFont="1" applyFill="1" applyBorder="1"/>
    <xf numFmtId="0" fontId="33" fillId="23" borderId="62" xfId="0" applyFont="1" applyFill="1" applyBorder="1"/>
    <xf numFmtId="0" fontId="0" fillId="9" borderId="80" xfId="1" applyNumberFormat="1" applyFont="1" applyFill="1" applyBorder="1"/>
    <xf numFmtId="0" fontId="0" fillId="9" borderId="81" xfId="1" applyNumberFormat="1" applyFont="1" applyFill="1" applyBorder="1"/>
    <xf numFmtId="0" fontId="0" fillId="9" borderId="3" xfId="1" applyNumberFormat="1" applyFont="1" applyFill="1" applyBorder="1"/>
    <xf numFmtId="0" fontId="33" fillId="23" borderId="81" xfId="0" applyFont="1" applyFill="1" applyBorder="1"/>
    <xf numFmtId="0" fontId="0" fillId="9" borderId="3" xfId="2" applyNumberFormat="1" applyFont="1" applyFill="1" applyBorder="1"/>
    <xf numFmtId="0" fontId="0" fillId="9" borderId="81" xfId="2" applyNumberFormat="1" applyFont="1" applyFill="1" applyBorder="1"/>
    <xf numFmtId="1" fontId="0" fillId="9" borderId="3" xfId="2" applyNumberFormat="1" applyFont="1" applyFill="1" applyBorder="1"/>
    <xf numFmtId="0" fontId="33" fillId="23" borderId="3" xfId="0" applyFont="1" applyFill="1" applyBorder="1"/>
    <xf numFmtId="0" fontId="38" fillId="0" borderId="0" xfId="0" applyFont="1"/>
    <xf numFmtId="3" fontId="0" fillId="9" borderId="34" xfId="0" applyNumberFormat="1" applyFill="1" applyBorder="1"/>
    <xf numFmtId="3" fontId="0" fillId="9" borderId="46" xfId="0" applyNumberFormat="1" applyFill="1" applyBorder="1"/>
    <xf numFmtId="172" fontId="0" fillId="9" borderId="85" xfId="0" applyNumberFormat="1" applyFill="1" applyBorder="1"/>
    <xf numFmtId="172" fontId="0" fillId="9" borderId="57" xfId="0" applyNumberFormat="1" applyFill="1" applyBorder="1"/>
    <xf numFmtId="172" fontId="0" fillId="9" borderId="86" xfId="0" applyNumberFormat="1" applyFill="1" applyBorder="1"/>
    <xf numFmtId="172" fontId="0" fillId="9" borderId="87" xfId="0" applyNumberFormat="1" applyFill="1" applyBorder="1"/>
    <xf numFmtId="172" fontId="0" fillId="9" borderId="4" xfId="0" applyNumberFormat="1" applyFill="1" applyBorder="1"/>
    <xf numFmtId="172" fontId="0" fillId="9" borderId="35" xfId="0" applyNumberFormat="1" applyFill="1" applyBorder="1"/>
    <xf numFmtId="172" fontId="0" fillId="9" borderId="6" xfId="0" applyNumberFormat="1" applyFill="1" applyBorder="1"/>
    <xf numFmtId="172" fontId="0" fillId="9" borderId="74" xfId="0" applyNumberFormat="1" applyFill="1" applyBorder="1"/>
    <xf numFmtId="0" fontId="14" fillId="9" borderId="70" xfId="1" applyNumberFormat="1" applyFont="1" applyFill="1" applyBorder="1"/>
    <xf numFmtId="164" fontId="1" fillId="9" borderId="41" xfId="0" applyNumberFormat="1" applyFont="1" applyFill="1" applyBorder="1"/>
    <xf numFmtId="164" fontId="1" fillId="9" borderId="54" xfId="0" applyNumberFormat="1" applyFont="1" applyFill="1" applyBorder="1"/>
    <xf numFmtId="166" fontId="0" fillId="9" borderId="86" xfId="0" applyNumberFormat="1" applyFill="1" applyBorder="1"/>
    <xf numFmtId="165" fontId="0" fillId="9" borderId="84" xfId="1" applyNumberFormat="1" applyFont="1" applyFill="1" applyBorder="1"/>
    <xf numFmtId="165" fontId="0" fillId="9" borderId="74" xfId="1" applyNumberFormat="1" applyFont="1" applyFill="1" applyBorder="1" applyAlignment="1">
      <alignment horizontal="right"/>
    </xf>
    <xf numFmtId="165" fontId="0" fillId="9" borderId="84" xfId="1" applyNumberFormat="1" applyFont="1" applyFill="1" applyBorder="1" applyAlignment="1">
      <alignment horizontal="right"/>
    </xf>
    <xf numFmtId="165" fontId="0" fillId="9" borderId="0" xfId="1" applyNumberFormat="1" applyFont="1" applyFill="1" applyBorder="1" applyAlignment="1">
      <alignment horizontal="right"/>
    </xf>
    <xf numFmtId="165" fontId="0" fillId="9" borderId="4" xfId="1" applyNumberFormat="1" applyFont="1" applyFill="1" applyBorder="1" applyAlignment="1">
      <alignment horizontal="right"/>
    </xf>
    <xf numFmtId="165" fontId="0" fillId="9" borderId="35" xfId="1" applyNumberFormat="1" applyFont="1" applyFill="1" applyBorder="1" applyAlignment="1">
      <alignment horizontal="right"/>
    </xf>
    <xf numFmtId="165" fontId="0" fillId="9" borderId="85" xfId="1" applyNumberFormat="1" applyFont="1" applyFill="1" applyBorder="1"/>
    <xf numFmtId="165" fontId="0" fillId="9" borderId="57" xfId="1" applyNumberFormat="1" applyFont="1" applyFill="1" applyBorder="1"/>
    <xf numFmtId="165" fontId="0" fillId="9" borderId="86" xfId="1" applyNumberFormat="1" applyFont="1" applyFill="1" applyBorder="1"/>
    <xf numFmtId="165" fontId="0" fillId="9" borderId="87" xfId="1" applyNumberFormat="1" applyFont="1" applyFill="1" applyBorder="1"/>
    <xf numFmtId="1" fontId="0" fillId="9" borderId="41" xfId="1" applyNumberFormat="1" applyFont="1" applyFill="1" applyBorder="1"/>
    <xf numFmtId="1" fontId="0" fillId="9" borderId="37" xfId="1" applyNumberFormat="1" applyFont="1" applyFill="1" applyBorder="1"/>
    <xf numFmtId="1" fontId="0" fillId="9" borderId="38" xfId="1" applyNumberFormat="1" applyFont="1" applyFill="1" applyBorder="1"/>
    <xf numFmtId="1" fontId="0" fillId="9" borderId="37" xfId="1" applyNumberFormat="1" applyFont="1" applyFill="1" applyBorder="1" applyAlignment="1">
      <alignment horizontal="right"/>
    </xf>
    <xf numFmtId="1" fontId="0" fillId="9" borderId="38" xfId="1" applyNumberFormat="1" applyFont="1" applyFill="1" applyBorder="1" applyAlignment="1">
      <alignment horizontal="right"/>
    </xf>
    <xf numFmtId="1" fontId="0" fillId="9" borderId="37" xfId="1" applyNumberFormat="1" applyFont="1" applyFill="1" applyBorder="1" applyAlignment="1"/>
    <xf numFmtId="1" fontId="0" fillId="9" borderId="38" xfId="1" applyNumberFormat="1" applyFont="1" applyFill="1" applyBorder="1" applyAlignment="1"/>
    <xf numFmtId="1" fontId="0" fillId="9" borderId="6" xfId="1" applyNumberFormat="1" applyFont="1" applyFill="1" applyBorder="1"/>
    <xf numFmtId="1" fontId="0" fillId="9" borderId="42" xfId="1" applyNumberFormat="1" applyFont="1" applyFill="1" applyBorder="1"/>
    <xf numFmtId="1" fontId="0" fillId="9" borderId="4" xfId="1" applyNumberFormat="1" applyFont="1" applyFill="1" applyBorder="1"/>
    <xf numFmtId="1" fontId="0" fillId="9" borderId="4" xfId="1" applyNumberFormat="1" applyFont="1" applyFill="1" applyBorder="1" applyAlignment="1"/>
    <xf numFmtId="1" fontId="0" fillId="9" borderId="6" xfId="1" applyNumberFormat="1" applyFont="1" applyFill="1" applyBorder="1" applyAlignment="1"/>
    <xf numFmtId="172" fontId="0" fillId="9" borderId="37" xfId="1" applyNumberFormat="1" applyFont="1" applyFill="1" applyBorder="1" applyAlignment="1"/>
    <xf numFmtId="172" fontId="0" fillId="9" borderId="37" xfId="1" applyNumberFormat="1" applyFont="1" applyFill="1" applyBorder="1" applyAlignment="1">
      <alignment horizontal="right" vertical="center"/>
    </xf>
    <xf numFmtId="172" fontId="0" fillId="9" borderId="6" xfId="1" applyNumberFormat="1" applyFont="1" applyFill="1" applyBorder="1" applyAlignment="1"/>
    <xf numFmtId="164" fontId="0" fillId="9" borderId="37" xfId="1" applyNumberFormat="1" applyFont="1" applyFill="1" applyBorder="1"/>
    <xf numFmtId="164" fontId="0" fillId="9" borderId="4" xfId="1" applyNumberFormat="1" applyFont="1" applyFill="1" applyBorder="1"/>
    <xf numFmtId="164" fontId="0" fillId="9" borderId="38" xfId="1" applyNumberFormat="1" applyFont="1" applyFill="1" applyBorder="1"/>
    <xf numFmtId="164" fontId="0" fillId="9" borderId="6" xfId="1" applyNumberFormat="1" applyFont="1" applyFill="1" applyBorder="1"/>
    <xf numFmtId="0" fontId="1" fillId="8" borderId="47" xfId="0" applyFont="1" applyFill="1" applyBorder="1" applyAlignment="1">
      <alignment horizontal="center" vertical="center"/>
    </xf>
    <xf numFmtId="173" fontId="0" fillId="9" borderId="37" xfId="1" applyNumberFormat="1" applyFont="1" applyFill="1" applyBorder="1"/>
    <xf numFmtId="173" fontId="0" fillId="9" borderId="38" xfId="1" applyNumberFormat="1" applyFont="1" applyFill="1" applyBorder="1"/>
    <xf numFmtId="173" fontId="0" fillId="9" borderId="6" xfId="1" applyNumberFormat="1" applyFont="1" applyFill="1" applyBorder="1"/>
    <xf numFmtId="0" fontId="9" fillId="0" borderId="29" xfId="0" applyFont="1" applyBorder="1" applyAlignment="1">
      <alignment horizontal="justify" vertical="center" wrapText="1"/>
    </xf>
    <xf numFmtId="0" fontId="7" fillId="0" borderId="29" xfId="0" applyFont="1" applyBorder="1" applyAlignment="1">
      <alignment horizontal="justify" vertical="center"/>
    </xf>
    <xf numFmtId="0" fontId="7" fillId="9" borderId="29" xfId="0" applyFont="1" applyFill="1" applyBorder="1" applyAlignment="1">
      <alignment horizontal="justify" vertical="center"/>
    </xf>
    <xf numFmtId="0" fontId="8" fillId="9" borderId="29" xfId="0" applyFont="1" applyFill="1" applyBorder="1" applyAlignment="1">
      <alignment horizontal="justify" vertical="center" wrapText="1"/>
    </xf>
    <xf numFmtId="0" fontId="9" fillId="9" borderId="29" xfId="0" applyFont="1" applyFill="1" applyBorder="1" applyAlignment="1">
      <alignment horizontal="justify" vertical="center" wrapText="1"/>
    </xf>
    <xf numFmtId="0" fontId="9" fillId="9" borderId="0" xfId="0" applyFont="1" applyFill="1" applyAlignment="1">
      <alignment horizontal="justify" vertical="center" wrapText="1"/>
    </xf>
    <xf numFmtId="0" fontId="0" fillId="9" borderId="29" xfId="0" applyFill="1" applyBorder="1" applyAlignment="1">
      <alignment vertical="center"/>
    </xf>
    <xf numFmtId="0" fontId="7" fillId="9" borderId="29" xfId="0" applyFont="1" applyFill="1" applyBorder="1" applyAlignment="1">
      <alignment vertical="center" wrapText="1"/>
    </xf>
    <xf numFmtId="0" fontId="7" fillId="9" borderId="29" xfId="0" applyFont="1" applyFill="1" applyBorder="1" applyAlignment="1">
      <alignment vertical="center"/>
    </xf>
    <xf numFmtId="0" fontId="0" fillId="9" borderId="29" xfId="0" applyFill="1" applyBorder="1" applyAlignment="1">
      <alignment horizontal="justify" vertical="center" wrapText="1"/>
    </xf>
    <xf numFmtId="0" fontId="9" fillId="9" borderId="29" xfId="0" applyFont="1" applyFill="1" applyBorder="1" applyAlignment="1">
      <alignment horizontal="justify" vertical="center"/>
    </xf>
    <xf numFmtId="0" fontId="7" fillId="9" borderId="0" xfId="0" applyFont="1" applyFill="1" applyAlignment="1">
      <alignment vertical="center"/>
    </xf>
    <xf numFmtId="0" fontId="9" fillId="9" borderId="10" xfId="0" applyFont="1" applyFill="1" applyBorder="1" applyAlignment="1">
      <alignment horizontal="justify" vertical="center" wrapText="1"/>
    </xf>
    <xf numFmtId="0" fontId="7" fillId="9" borderId="15" xfId="0" applyFont="1" applyFill="1" applyBorder="1" applyAlignment="1">
      <alignment horizontal="justify" vertical="center" wrapText="1"/>
    </xf>
    <xf numFmtId="0" fontId="9" fillId="9" borderId="15" xfId="0" applyFont="1" applyFill="1" applyBorder="1" applyAlignment="1">
      <alignment vertical="center" wrapText="1"/>
    </xf>
    <xf numFmtId="0" fontId="0" fillId="9" borderId="29" xfId="0" applyFill="1" applyBorder="1" applyAlignment="1">
      <alignment vertical="center" wrapText="1"/>
    </xf>
    <xf numFmtId="0" fontId="10" fillId="9" borderId="10" xfId="0" applyFont="1" applyFill="1" applyBorder="1" applyAlignment="1">
      <alignment horizontal="justify" vertical="center"/>
    </xf>
    <xf numFmtId="0" fontId="0" fillId="9" borderId="10" xfId="0" applyFill="1" applyBorder="1" applyAlignment="1">
      <alignment vertical="center" wrapText="1"/>
    </xf>
    <xf numFmtId="0" fontId="7" fillId="9" borderId="0" xfId="0" applyFont="1" applyFill="1" applyAlignment="1">
      <alignment horizontal="justify" vertical="center" wrapText="1"/>
    </xf>
    <xf numFmtId="0" fontId="7" fillId="9" borderId="10" xfId="0" applyFont="1" applyFill="1" applyBorder="1" applyAlignment="1">
      <alignment horizontal="justify" vertical="center"/>
    </xf>
    <xf numFmtId="0" fontId="7" fillId="9" borderId="10" xfId="0" applyFont="1" applyFill="1" applyBorder="1" applyAlignment="1">
      <alignment horizontal="left" vertical="center"/>
    </xf>
    <xf numFmtId="0" fontId="0" fillId="9" borderId="15" xfId="0" applyFill="1" applyBorder="1" applyAlignment="1">
      <alignment vertical="center"/>
    </xf>
    <xf numFmtId="0" fontId="7" fillId="13" borderId="29" xfId="0" applyFont="1" applyFill="1" applyBorder="1" applyAlignment="1">
      <alignment horizontal="justify" vertical="center" wrapText="1"/>
    </xf>
    <xf numFmtId="0" fontId="9" fillId="14" borderId="29" xfId="0" applyFont="1" applyFill="1" applyBorder="1" applyAlignment="1">
      <alignment horizontal="justify" vertical="center" wrapText="1"/>
    </xf>
    <xf numFmtId="49" fontId="7" fillId="0" borderId="29" xfId="0" applyNumberFormat="1" applyFont="1" applyBorder="1" applyAlignment="1">
      <alignment vertical="center"/>
    </xf>
    <xf numFmtId="0" fontId="7" fillId="0" borderId="15" xfId="0" applyFont="1" applyBorder="1" applyAlignment="1">
      <alignment vertical="center"/>
    </xf>
    <xf numFmtId="0" fontId="9" fillId="0" borderId="15" xfId="0" applyFont="1" applyBorder="1" applyAlignment="1">
      <alignment horizontal="justify" vertical="center" wrapText="1"/>
    </xf>
    <xf numFmtId="0" fontId="7" fillId="0" borderId="29" xfId="0" applyFont="1" applyBorder="1" applyAlignment="1">
      <alignment vertical="center"/>
    </xf>
    <xf numFmtId="0" fontId="39" fillId="9" borderId="0" xfId="3" applyFont="1" applyFill="1" applyAlignment="1">
      <alignment horizontal="justify" vertical="center"/>
    </xf>
    <xf numFmtId="0" fontId="39" fillId="9" borderId="0" xfId="3" applyFont="1" applyFill="1" applyAlignment="1">
      <alignment vertical="center"/>
    </xf>
    <xf numFmtId="0" fontId="40" fillId="9" borderId="0" xfId="0" applyFont="1" applyFill="1"/>
    <xf numFmtId="0" fontId="39" fillId="9" borderId="0" xfId="3" applyFont="1" applyFill="1" applyAlignment="1">
      <alignment vertical="center" wrapText="1"/>
    </xf>
    <xf numFmtId="166" fontId="0" fillId="9" borderId="66" xfId="0" applyNumberFormat="1" applyFill="1" applyBorder="1"/>
    <xf numFmtId="49" fontId="0" fillId="0" borderId="24" xfId="0" applyNumberFormat="1" applyBorder="1" applyAlignment="1">
      <alignment horizontal="center"/>
    </xf>
    <xf numFmtId="0" fontId="7" fillId="9" borderId="29" xfId="0" applyFont="1" applyFill="1" applyBorder="1" applyAlignment="1">
      <alignment horizontal="justify" vertical="center" wrapText="1"/>
    </xf>
    <xf numFmtId="0" fontId="7" fillId="0" borderId="10" xfId="0" applyFont="1" applyBorder="1" applyAlignment="1">
      <alignment horizontal="justify" vertical="center"/>
    </xf>
    <xf numFmtId="167" fontId="0" fillId="0" borderId="4" xfId="0" applyNumberFormat="1" applyBorder="1"/>
    <xf numFmtId="167" fontId="0" fillId="0" borderId="35" xfId="0" applyNumberFormat="1" applyBorder="1"/>
    <xf numFmtId="49" fontId="7" fillId="9" borderId="29" xfId="0" quotePrefix="1" applyNumberFormat="1" applyFont="1" applyFill="1" applyBorder="1" applyAlignment="1">
      <alignment vertical="center"/>
    </xf>
    <xf numFmtId="0" fontId="9" fillId="9" borderId="15" xfId="0" applyFont="1" applyFill="1" applyBorder="1" applyAlignment="1">
      <alignment horizontal="justify" vertical="center" wrapText="1"/>
    </xf>
    <xf numFmtId="0" fontId="7" fillId="9" borderId="15" xfId="0" applyFont="1" applyFill="1" applyBorder="1" applyAlignment="1">
      <alignment vertical="center" wrapText="1"/>
    </xf>
    <xf numFmtId="0" fontId="7" fillId="9" borderId="15" xfId="0" applyFont="1" applyFill="1" applyBorder="1" applyAlignment="1">
      <alignment horizontal="justify" vertical="center"/>
    </xf>
    <xf numFmtId="167" fontId="0" fillId="0" borderId="37" xfId="2" applyNumberFormat="1" applyFont="1" applyFill="1" applyBorder="1"/>
    <xf numFmtId="0" fontId="11" fillId="9" borderId="0" xfId="3" applyFill="1"/>
    <xf numFmtId="0" fontId="11" fillId="9" borderId="4" xfId="3" applyFill="1" applyBorder="1"/>
    <xf numFmtId="0" fontId="37" fillId="9" borderId="4" xfId="0" applyFont="1" applyFill="1" applyBorder="1"/>
    <xf numFmtId="0" fontId="42" fillId="36" borderId="0" xfId="0" applyFont="1" applyFill="1"/>
    <xf numFmtId="0" fontId="43" fillId="9" borderId="4" xfId="3" applyFont="1" applyFill="1" applyBorder="1"/>
    <xf numFmtId="0" fontId="44" fillId="36" borderId="0" xfId="0" applyFont="1" applyFill="1"/>
    <xf numFmtId="0" fontId="12" fillId="24" borderId="24" xfId="0" applyFont="1" applyFill="1" applyBorder="1" applyAlignment="1">
      <alignment horizontal="center" vertical="center"/>
    </xf>
    <xf numFmtId="0" fontId="12" fillId="24" borderId="28" xfId="0" applyFont="1" applyFill="1" applyBorder="1" applyAlignment="1">
      <alignment horizontal="center" vertical="center"/>
    </xf>
    <xf numFmtId="0" fontId="12" fillId="25" borderId="24" xfId="0" applyFont="1" applyFill="1" applyBorder="1" applyAlignment="1">
      <alignment horizontal="center" vertical="center"/>
    </xf>
    <xf numFmtId="0" fontId="12" fillId="25" borderId="28" xfId="0" applyFont="1" applyFill="1" applyBorder="1" applyAlignment="1">
      <alignment horizontal="center" vertical="center"/>
    </xf>
    <xf numFmtId="0" fontId="12" fillId="26" borderId="24" xfId="0" applyFont="1" applyFill="1" applyBorder="1" applyAlignment="1">
      <alignment horizontal="center" vertical="center"/>
    </xf>
    <xf numFmtId="0" fontId="12" fillId="26" borderId="28" xfId="0" applyFont="1" applyFill="1" applyBorder="1" applyAlignment="1">
      <alignment horizontal="center" vertical="center"/>
    </xf>
    <xf numFmtId="0" fontId="12" fillId="27" borderId="24" xfId="0" applyFont="1" applyFill="1" applyBorder="1" applyAlignment="1">
      <alignment horizontal="center" vertical="center"/>
    </xf>
    <xf numFmtId="0" fontId="12" fillId="27" borderId="28" xfId="0" applyFont="1" applyFill="1" applyBorder="1" applyAlignment="1">
      <alignment horizontal="center" vertical="center"/>
    </xf>
    <xf numFmtId="0" fontId="12" fillId="22" borderId="24" xfId="0" applyFont="1" applyFill="1" applyBorder="1" applyAlignment="1">
      <alignment horizontal="center" vertical="center"/>
    </xf>
    <xf numFmtId="0" fontId="12" fillId="22" borderId="28" xfId="0" applyFont="1" applyFill="1" applyBorder="1" applyAlignment="1">
      <alignment horizontal="center" vertical="center"/>
    </xf>
    <xf numFmtId="0" fontId="36" fillId="9" borderId="67" xfId="0" applyFont="1" applyFill="1" applyBorder="1"/>
    <xf numFmtId="0" fontId="36" fillId="9" borderId="69" xfId="0" applyFont="1" applyFill="1" applyBorder="1"/>
    <xf numFmtId="0" fontId="36" fillId="9" borderId="68" xfId="0" applyFont="1" applyFill="1" applyBorder="1"/>
    <xf numFmtId="0" fontId="36" fillId="0" borderId="67" xfId="0" applyFont="1" applyBorder="1"/>
    <xf numFmtId="0" fontId="36" fillId="0" borderId="69" xfId="0" applyFont="1" applyBorder="1"/>
    <xf numFmtId="0" fontId="36" fillId="0" borderId="68" xfId="0" applyFont="1" applyBorder="1"/>
    <xf numFmtId="167" fontId="0" fillId="9" borderId="10" xfId="0" applyNumberFormat="1" applyFill="1" applyBorder="1"/>
    <xf numFmtId="167" fontId="0" fillId="9" borderId="29" xfId="0" applyNumberFormat="1" applyFill="1" applyBorder="1"/>
    <xf numFmtId="167" fontId="0" fillId="9" borderId="34" xfId="0" applyNumberFormat="1" applyFill="1" applyBorder="1"/>
    <xf numFmtId="167" fontId="0" fillId="0" borderId="42" xfId="2" applyNumberFormat="1" applyFont="1" applyBorder="1"/>
    <xf numFmtId="167" fontId="0" fillId="0" borderId="4" xfId="2" applyNumberFormat="1" applyFont="1" applyBorder="1"/>
    <xf numFmtId="167" fontId="0" fillId="0" borderId="34" xfId="2" applyNumberFormat="1" applyFont="1" applyBorder="1"/>
    <xf numFmtId="43" fontId="0" fillId="9" borderId="0" xfId="1" applyFont="1" applyFill="1" applyBorder="1"/>
    <xf numFmtId="0" fontId="0" fillId="11" borderId="33" xfId="0" applyFill="1" applyBorder="1"/>
    <xf numFmtId="0" fontId="0" fillId="11" borderId="28" xfId="0" applyFill="1" applyBorder="1"/>
    <xf numFmtId="1" fontId="0" fillId="0" borderId="10" xfId="0" applyNumberFormat="1" applyBorder="1"/>
    <xf numFmtId="1" fontId="0" fillId="0" borderId="11" xfId="0" applyNumberFormat="1" applyBorder="1"/>
    <xf numFmtId="1" fontId="0" fillId="0" borderId="13" xfId="0" applyNumberFormat="1" applyBorder="1"/>
    <xf numFmtId="9" fontId="0" fillId="0" borderId="29" xfId="2" applyFont="1" applyFill="1" applyBorder="1"/>
    <xf numFmtId="9" fontId="0" fillId="0" borderId="23" xfId="2" applyFont="1" applyFill="1" applyBorder="1"/>
    <xf numFmtId="9" fontId="24" fillId="0" borderId="0" xfId="2" applyFont="1" applyAlignment="1">
      <alignment vertical="center"/>
    </xf>
    <xf numFmtId="9" fontId="0" fillId="9" borderId="85" xfId="0" applyNumberFormat="1" applyFill="1" applyBorder="1"/>
    <xf numFmtId="9" fontId="0" fillId="9" borderId="57" xfId="0" applyNumberFormat="1" applyFill="1" applyBorder="1"/>
    <xf numFmtId="9" fontId="0" fillId="9" borderId="7" xfId="0" applyNumberFormat="1" applyFill="1" applyBorder="1"/>
    <xf numFmtId="9" fontId="0" fillId="9" borderId="6" xfId="0" applyNumberFormat="1" applyFill="1" applyBorder="1"/>
    <xf numFmtId="9" fontId="0" fillId="9" borderId="74" xfId="0" applyNumberFormat="1" applyFill="1" applyBorder="1"/>
    <xf numFmtId="9" fontId="0" fillId="9" borderId="37" xfId="1" applyNumberFormat="1" applyFont="1" applyFill="1" applyBorder="1"/>
    <xf numFmtId="9" fontId="0" fillId="9" borderId="37" xfId="4" applyNumberFormat="1" applyFont="1" applyFill="1" applyBorder="1"/>
    <xf numFmtId="9" fontId="0" fillId="9" borderId="38" xfId="1" applyNumberFormat="1" applyFont="1" applyFill="1" applyBorder="1"/>
    <xf numFmtId="9" fontId="0" fillId="9" borderId="4" xfId="1" applyNumberFormat="1" applyFont="1" applyFill="1" applyBorder="1"/>
    <xf numFmtId="9" fontId="0" fillId="9" borderId="4" xfId="4" applyNumberFormat="1" applyFont="1" applyFill="1" applyBorder="1"/>
    <xf numFmtId="9" fontId="0" fillId="9" borderId="38" xfId="4" applyNumberFormat="1" applyFont="1" applyFill="1" applyBorder="1"/>
    <xf numFmtId="9" fontId="0" fillId="9" borderId="65" xfId="0" applyNumberFormat="1" applyFill="1" applyBorder="1"/>
    <xf numFmtId="9" fontId="0" fillId="9" borderId="66" xfId="0" applyNumberFormat="1" applyFill="1" applyBorder="1"/>
    <xf numFmtId="9" fontId="0" fillId="9" borderId="38" xfId="2" applyFont="1" applyFill="1" applyBorder="1"/>
    <xf numFmtId="9" fontId="0" fillId="9" borderId="6" xfId="2" applyFont="1" applyFill="1" applyBorder="1"/>
    <xf numFmtId="9" fontId="0" fillId="9" borderId="6" xfId="4" applyNumberFormat="1" applyFont="1" applyFill="1" applyBorder="1"/>
    <xf numFmtId="9" fontId="0" fillId="9" borderId="0" xfId="4" applyNumberFormat="1" applyFont="1" applyFill="1" applyBorder="1"/>
    <xf numFmtId="9" fontId="0" fillId="9" borderId="42" xfId="0" applyNumberFormat="1" applyFill="1" applyBorder="1"/>
    <xf numFmtId="9" fontId="0" fillId="0" borderId="6" xfId="2" applyFont="1" applyBorder="1"/>
    <xf numFmtId="0" fontId="0" fillId="0" borderId="14" xfId="0" applyBorder="1"/>
    <xf numFmtId="1" fontId="0" fillId="9" borderId="90" xfId="0" applyNumberFormat="1" applyFill="1" applyBorder="1"/>
    <xf numFmtId="0" fontId="0" fillId="9" borderId="71" xfId="1" applyNumberFormat="1" applyFont="1" applyFill="1" applyBorder="1"/>
    <xf numFmtId="0" fontId="0" fillId="9" borderId="47" xfId="1" applyNumberFormat="1" applyFont="1" applyFill="1" applyBorder="1"/>
    <xf numFmtId="1" fontId="0" fillId="9" borderId="47" xfId="1" applyNumberFormat="1" applyFont="1" applyFill="1" applyBorder="1"/>
    <xf numFmtId="0" fontId="0" fillId="9" borderId="73" xfId="1" applyNumberFormat="1" applyFont="1" applyFill="1" applyBorder="1"/>
    <xf numFmtId="0" fontId="0" fillId="9" borderId="82" xfId="2" applyNumberFormat="1" applyFont="1" applyFill="1" applyBorder="1"/>
    <xf numFmtId="0" fontId="0" fillId="9" borderId="79" xfId="2" applyNumberFormat="1" applyFont="1" applyFill="1" applyBorder="1"/>
    <xf numFmtId="0" fontId="0" fillId="9" borderId="61" xfId="2" applyNumberFormat="1" applyFont="1" applyFill="1" applyBorder="1"/>
    <xf numFmtId="4" fontId="24" fillId="0" borderId="0" xfId="0" applyNumberFormat="1" applyFont="1" applyAlignment="1">
      <alignment vertical="center"/>
    </xf>
    <xf numFmtId="4" fontId="13" fillId="0" borderId="0" xfId="0" applyNumberFormat="1" applyFont="1"/>
    <xf numFmtId="4" fontId="0" fillId="9" borderId="79" xfId="1" applyNumberFormat="1" applyFont="1" applyFill="1" applyBorder="1"/>
    <xf numFmtId="4" fontId="0" fillId="9" borderId="61" xfId="1" applyNumberFormat="1" applyFont="1" applyFill="1" applyBorder="1"/>
    <xf numFmtId="4" fontId="0" fillId="9" borderId="34" xfId="1" applyNumberFormat="1" applyFont="1" applyFill="1" applyBorder="1"/>
    <xf numFmtId="4" fontId="0" fillId="9" borderId="36" xfId="1" applyNumberFormat="1" applyFont="1" applyFill="1" applyBorder="1"/>
    <xf numFmtId="4" fontId="0" fillId="9" borderId="34" xfId="2" applyNumberFormat="1" applyFont="1" applyFill="1" applyBorder="1"/>
    <xf numFmtId="4" fontId="0" fillId="9" borderId="36" xfId="2" applyNumberFormat="1" applyFont="1" applyFill="1" applyBorder="1"/>
    <xf numFmtId="4" fontId="0" fillId="9" borderId="46" xfId="1" applyNumberFormat="1" applyFont="1" applyFill="1" applyBorder="1"/>
    <xf numFmtId="4" fontId="0" fillId="9" borderId="34" xfId="0" applyNumberFormat="1" applyFill="1" applyBorder="1"/>
    <xf numFmtId="4" fontId="0" fillId="0" borderId="34" xfId="1" applyNumberFormat="1" applyFont="1" applyFill="1" applyBorder="1"/>
    <xf numFmtId="4" fontId="0" fillId="0" borderId="36" xfId="1" applyNumberFormat="1" applyFont="1" applyFill="1" applyBorder="1"/>
    <xf numFmtId="4" fontId="0" fillId="0" borderId="34" xfId="0" applyNumberFormat="1" applyBorder="1"/>
    <xf numFmtId="4" fontId="0" fillId="0" borderId="36" xfId="0" applyNumberFormat="1" applyBorder="1"/>
    <xf numFmtId="1" fontId="9" fillId="9" borderId="9" xfId="0" applyNumberFormat="1" applyFont="1" applyFill="1" applyBorder="1" applyAlignment="1">
      <alignment horizontal="right" vertical="center"/>
    </xf>
    <xf numFmtId="1" fontId="9" fillId="9" borderId="12" xfId="0" applyNumberFormat="1" applyFont="1" applyFill="1" applyBorder="1" applyAlignment="1">
      <alignment horizontal="right" vertical="center"/>
    </xf>
    <xf numFmtId="0" fontId="21" fillId="9" borderId="12" xfId="0" applyFont="1" applyFill="1" applyBorder="1" applyAlignment="1">
      <alignment vertical="center"/>
    </xf>
    <xf numFmtId="164" fontId="0" fillId="9" borderId="9" xfId="0" applyNumberFormat="1" applyFill="1" applyBorder="1" applyAlignment="1">
      <alignment horizontal="right" vertical="center" wrapText="1"/>
    </xf>
    <xf numFmtId="164" fontId="0" fillId="9" borderId="10" xfId="0" applyNumberFormat="1" applyFill="1" applyBorder="1" applyAlignment="1">
      <alignment horizontal="right" vertical="center" wrapText="1"/>
    </xf>
    <xf numFmtId="164" fontId="0" fillId="9" borderId="11" xfId="0" applyNumberFormat="1" applyFill="1" applyBorder="1" applyAlignment="1">
      <alignment horizontal="right" vertical="center" wrapText="1"/>
    </xf>
    <xf numFmtId="0" fontId="1" fillId="9" borderId="10" xfId="0" applyFont="1" applyFill="1" applyBorder="1" applyAlignment="1">
      <alignment vertical="center"/>
    </xf>
    <xf numFmtId="164" fontId="9" fillId="9" borderId="22" xfId="0" applyNumberFormat="1" applyFont="1" applyFill="1" applyBorder="1" applyAlignment="1">
      <alignment horizontal="right" vertical="center"/>
    </xf>
    <xf numFmtId="164" fontId="9" fillId="9" borderId="29" xfId="0" applyNumberFormat="1" applyFont="1" applyFill="1" applyBorder="1" applyAlignment="1">
      <alignment horizontal="right" vertical="center"/>
    </xf>
    <xf numFmtId="164" fontId="9" fillId="9" borderId="23" xfId="0" applyNumberFormat="1" applyFont="1" applyFill="1" applyBorder="1" applyAlignment="1">
      <alignment horizontal="right" vertical="center"/>
    </xf>
    <xf numFmtId="9" fontId="9" fillId="9" borderId="22" xfId="2" applyFont="1" applyFill="1" applyBorder="1" applyAlignment="1">
      <alignment horizontal="right" vertical="center"/>
    </xf>
    <xf numFmtId="9" fontId="9" fillId="9" borderId="29" xfId="2" applyFont="1" applyFill="1" applyBorder="1" applyAlignment="1">
      <alignment horizontal="right" vertical="center"/>
    </xf>
    <xf numFmtId="9" fontId="9" fillId="9" borderId="23" xfId="2" applyFont="1" applyFill="1" applyBorder="1" applyAlignment="1">
      <alignment horizontal="right" vertical="center"/>
    </xf>
    <xf numFmtId="9" fontId="1" fillId="9" borderId="28" xfId="2" applyFont="1" applyFill="1" applyBorder="1" applyAlignment="1">
      <alignment vertical="center"/>
    </xf>
    <xf numFmtId="9" fontId="1" fillId="9" borderId="28" xfId="0" applyNumberFormat="1" applyFont="1" applyFill="1" applyBorder="1" applyAlignment="1">
      <alignment vertical="center"/>
    </xf>
    <xf numFmtId="9" fontId="12" fillId="9" borderId="28" xfId="0" applyNumberFormat="1" applyFont="1" applyFill="1" applyBorder="1" applyAlignment="1">
      <alignment vertical="center"/>
    </xf>
    <xf numFmtId="9" fontId="14" fillId="9" borderId="29" xfId="0" applyNumberFormat="1" applyFont="1" applyFill="1" applyBorder="1" applyAlignment="1">
      <alignment horizontal="right" vertical="center"/>
    </xf>
    <xf numFmtId="9" fontId="14" fillId="9" borderId="23" xfId="0" applyNumberFormat="1" applyFont="1" applyFill="1" applyBorder="1" applyAlignment="1">
      <alignment horizontal="right" vertical="center"/>
    </xf>
    <xf numFmtId="9" fontId="14" fillId="9" borderId="29" xfId="1" applyNumberFormat="1" applyFont="1" applyFill="1" applyBorder="1" applyAlignment="1">
      <alignment horizontal="right" vertical="center"/>
    </xf>
    <xf numFmtId="9" fontId="14" fillId="9" borderId="23" xfId="1" applyNumberFormat="1" applyFont="1" applyFill="1" applyBorder="1" applyAlignment="1">
      <alignment horizontal="right" vertical="center"/>
    </xf>
    <xf numFmtId="0" fontId="1" fillId="23" borderId="12" xfId="0" applyFont="1" applyFill="1" applyBorder="1" applyAlignment="1">
      <alignment vertical="center"/>
    </xf>
    <xf numFmtId="9" fontId="1" fillId="9" borderId="22" xfId="0" applyNumberFormat="1" applyFont="1" applyFill="1" applyBorder="1" applyAlignment="1">
      <alignment vertical="center"/>
    </xf>
    <xf numFmtId="43" fontId="0" fillId="9" borderId="35" xfId="0" applyNumberFormat="1" applyFill="1" applyBorder="1"/>
    <xf numFmtId="0" fontId="1" fillId="9" borderId="22" xfId="0" applyFont="1" applyFill="1" applyBorder="1" applyAlignment="1">
      <alignment horizontal="right" vertical="center"/>
    </xf>
    <xf numFmtId="0" fontId="1" fillId="9" borderId="23" xfId="0" applyFont="1" applyFill="1" applyBorder="1" applyAlignment="1">
      <alignment horizontal="right" vertical="center"/>
    </xf>
    <xf numFmtId="1" fontId="0" fillId="23" borderId="0" xfId="0" applyNumberFormat="1" applyFill="1" applyAlignment="1">
      <alignment horizontal="center"/>
    </xf>
    <xf numFmtId="1" fontId="0" fillId="23" borderId="0" xfId="0" applyNumberFormat="1" applyFill="1"/>
    <xf numFmtId="1" fontId="0" fillId="23" borderId="13" xfId="0" applyNumberFormat="1" applyFill="1" applyBorder="1" applyAlignment="1">
      <alignment horizontal="center"/>
    </xf>
    <xf numFmtId="1" fontId="0" fillId="23" borderId="29" xfId="0" applyNumberFormat="1" applyFill="1" applyBorder="1" applyAlignment="1">
      <alignment horizontal="center"/>
    </xf>
    <xf numFmtId="1" fontId="0" fillId="23" borderId="29" xfId="0" applyNumberFormat="1" applyFill="1" applyBorder="1"/>
    <xf numFmtId="1" fontId="0" fillId="23" borderId="23" xfId="0" applyNumberFormat="1" applyFill="1" applyBorder="1" applyAlignment="1">
      <alignment horizontal="center"/>
    </xf>
    <xf numFmtId="1" fontId="1" fillId="25" borderId="10" xfId="0" applyNumberFormat="1" applyFont="1" applyFill="1" applyBorder="1" applyAlignment="1">
      <alignment horizontal="center"/>
    </xf>
    <xf numFmtId="1" fontId="1" fillId="25" borderId="11" xfId="0" applyNumberFormat="1" applyFont="1" applyFill="1" applyBorder="1" applyAlignment="1">
      <alignment horizontal="center"/>
    </xf>
    <xf numFmtId="1" fontId="1" fillId="25" borderId="13" xfId="0" applyNumberFormat="1" applyFont="1" applyFill="1" applyBorder="1" applyAlignment="1">
      <alignment horizontal="center"/>
    </xf>
    <xf numFmtId="169" fontId="0" fillId="9" borderId="19" xfId="0" applyNumberFormat="1" applyFill="1" applyBorder="1" applyAlignment="1">
      <alignment horizontal="center" vertical="center"/>
    </xf>
    <xf numFmtId="0" fontId="0" fillId="9" borderId="19" xfId="0" applyFill="1" applyBorder="1"/>
    <xf numFmtId="0" fontId="0" fillId="9" borderId="21" xfId="0" applyFill="1" applyBorder="1"/>
    <xf numFmtId="0" fontId="0" fillId="0" borderId="18" xfId="0" applyBorder="1"/>
    <xf numFmtId="170" fontId="0" fillId="9" borderId="18" xfId="0" applyNumberFormat="1" applyFill="1" applyBorder="1" applyAlignment="1">
      <alignment horizontal="center"/>
    </xf>
    <xf numFmtId="0" fontId="0" fillId="0" borderId="20" xfId="0" applyBorder="1"/>
    <xf numFmtId="172" fontId="0" fillId="9" borderId="4" xfId="1" applyNumberFormat="1" applyFont="1" applyFill="1" applyBorder="1" applyAlignment="1"/>
    <xf numFmtId="1" fontId="0" fillId="9" borderId="7" xfId="1" applyNumberFormat="1" applyFont="1" applyFill="1" applyBorder="1"/>
    <xf numFmtId="1" fontId="0" fillId="9" borderId="0" xfId="1" applyNumberFormat="1" applyFont="1" applyFill="1" applyBorder="1"/>
    <xf numFmtId="172" fontId="0" fillId="9" borderId="4" xfId="1" applyNumberFormat="1" applyFont="1" applyFill="1" applyBorder="1" applyAlignment="1">
      <alignment horizontal="right" vertical="center"/>
    </xf>
    <xf numFmtId="172" fontId="0" fillId="9" borderId="0" xfId="1" applyNumberFormat="1" applyFont="1" applyFill="1" applyBorder="1" applyAlignment="1">
      <alignment horizontal="right" vertical="center"/>
    </xf>
    <xf numFmtId="167" fontId="0" fillId="9" borderId="4" xfId="4" applyNumberFormat="1" applyFont="1" applyFill="1" applyBorder="1"/>
    <xf numFmtId="167" fontId="0" fillId="9" borderId="6" xfId="4" applyNumberFormat="1" applyFont="1" applyFill="1" applyBorder="1"/>
    <xf numFmtId="9" fontId="0" fillId="9" borderId="7" xfId="4" applyNumberFormat="1" applyFont="1" applyFill="1" applyBorder="1"/>
    <xf numFmtId="173" fontId="0" fillId="9" borderId="4" xfId="1" applyNumberFormat="1" applyFont="1" applyFill="1" applyBorder="1"/>
    <xf numFmtId="172" fontId="0" fillId="9" borderId="0" xfId="1" applyNumberFormat="1" applyFont="1" applyFill="1" applyBorder="1"/>
    <xf numFmtId="0" fontId="1" fillId="0" borderId="14" xfId="0" applyFont="1" applyBorder="1"/>
    <xf numFmtId="0" fontId="0" fillId="0" borderId="16" xfId="0" applyBorder="1"/>
    <xf numFmtId="3" fontId="0" fillId="9" borderId="29" xfId="0" applyNumberFormat="1" applyFill="1" applyBorder="1"/>
    <xf numFmtId="3" fontId="0" fillId="9" borderId="7" xfId="0" applyNumberFormat="1" applyFill="1" applyBorder="1"/>
    <xf numFmtId="9" fontId="0" fillId="0" borderId="29" xfId="0" applyNumberFormat="1" applyBorder="1"/>
    <xf numFmtId="0" fontId="0" fillId="0" borderId="15" xfId="0" applyBorder="1" applyAlignment="1">
      <alignment wrapText="1"/>
    </xf>
    <xf numFmtId="0" fontId="0" fillId="0" borderId="15" xfId="0" applyBorder="1" applyAlignment="1">
      <alignment horizontal="left" wrapText="1"/>
    </xf>
    <xf numFmtId="0" fontId="7" fillId="0" borderId="29" xfId="0" applyFont="1" applyBorder="1" applyAlignment="1">
      <alignment horizontal="justify" vertical="center" wrapText="1"/>
    </xf>
    <xf numFmtId="0" fontId="0" fillId="0" borderId="0" xfId="0" applyAlignment="1">
      <alignment wrapText="1"/>
    </xf>
    <xf numFmtId="0" fontId="7" fillId="9" borderId="29" xfId="0" quotePrefix="1" applyFont="1" applyFill="1" applyBorder="1" applyAlignment="1">
      <alignment horizontal="justify" vertical="center"/>
    </xf>
    <xf numFmtId="2" fontId="0" fillId="9" borderId="34" xfId="1" applyNumberFormat="1" applyFont="1" applyFill="1" applyBorder="1"/>
    <xf numFmtId="2" fontId="0" fillId="9" borderId="36" xfId="1" applyNumberFormat="1" applyFont="1" applyFill="1" applyBorder="1"/>
    <xf numFmtId="0" fontId="0" fillId="0" borderId="2" xfId="0" applyBorder="1"/>
    <xf numFmtId="0" fontId="1" fillId="9" borderId="9" xfId="0" applyFont="1" applyFill="1" applyBorder="1" applyAlignment="1">
      <alignment horizontal="center"/>
    </xf>
    <xf numFmtId="15" fontId="0" fillId="9" borderId="23" xfId="0" applyNumberFormat="1" applyFill="1" applyBorder="1" applyAlignment="1">
      <alignment horizontal="center" vertical="center"/>
    </xf>
    <xf numFmtId="167" fontId="0" fillId="9" borderId="19" xfId="0" applyNumberFormat="1" applyFill="1" applyBorder="1"/>
    <xf numFmtId="167" fontId="0" fillId="9" borderId="23" xfId="0" applyNumberFormat="1" applyFill="1" applyBorder="1"/>
    <xf numFmtId="167" fontId="0" fillId="9" borderId="39" xfId="0" applyNumberFormat="1" applyFill="1" applyBorder="1"/>
    <xf numFmtId="0" fontId="0" fillId="9" borderId="39" xfId="0" applyFill="1" applyBorder="1"/>
    <xf numFmtId="0" fontId="0" fillId="9" borderId="38" xfId="0" applyFill="1" applyBorder="1"/>
    <xf numFmtId="167" fontId="0" fillId="9" borderId="39" xfId="2" applyNumberFormat="1" applyFont="1" applyFill="1" applyBorder="1"/>
    <xf numFmtId="9" fontId="0" fillId="9" borderId="11" xfId="0" applyNumberFormat="1" applyFill="1" applyBorder="1"/>
    <xf numFmtId="9" fontId="0" fillId="9" borderId="13" xfId="0" applyNumberFormat="1" applyFill="1" applyBorder="1"/>
    <xf numFmtId="9" fontId="0" fillId="9" borderId="38" xfId="0" applyNumberFormat="1" applyFill="1" applyBorder="1"/>
    <xf numFmtId="9" fontId="0" fillId="9" borderId="19" xfId="0" applyNumberFormat="1" applyFill="1" applyBorder="1"/>
    <xf numFmtId="9" fontId="0" fillId="9" borderId="23" xfId="0" applyNumberFormat="1" applyFill="1" applyBorder="1"/>
    <xf numFmtId="0" fontId="0" fillId="9" borderId="41" xfId="0" applyFill="1" applyBorder="1"/>
    <xf numFmtId="167" fontId="0" fillId="9" borderId="41" xfId="0" applyNumberFormat="1" applyFill="1" applyBorder="1"/>
    <xf numFmtId="0" fontId="0" fillId="9" borderId="46" xfId="0" applyFill="1" applyBorder="1"/>
    <xf numFmtId="167" fontId="0" fillId="9" borderId="46" xfId="0" applyNumberFormat="1" applyFill="1" applyBorder="1"/>
    <xf numFmtId="9" fontId="0" fillId="9" borderId="41" xfId="0" applyNumberFormat="1" applyFill="1" applyBorder="1"/>
    <xf numFmtId="0" fontId="0" fillId="0" borderId="91" xfId="0" applyBorder="1"/>
    <xf numFmtId="0" fontId="1" fillId="0" borderId="67" xfId="0" applyFont="1" applyBorder="1"/>
    <xf numFmtId="0" fontId="1" fillId="35" borderId="39" xfId="0" applyFont="1" applyFill="1" applyBorder="1"/>
    <xf numFmtId="0" fontId="1" fillId="35" borderId="62" xfId="0" applyFont="1" applyFill="1" applyBorder="1"/>
    <xf numFmtId="0" fontId="1" fillId="35" borderId="44" xfId="0" applyFont="1" applyFill="1" applyBorder="1"/>
    <xf numFmtId="0" fontId="1" fillId="0" borderId="9" xfId="0" applyFont="1" applyBorder="1"/>
    <xf numFmtId="9" fontId="0" fillId="0" borderId="59" xfId="2" applyFont="1" applyBorder="1"/>
    <xf numFmtId="2" fontId="0" fillId="0" borderId="79" xfId="0" applyNumberFormat="1" applyBorder="1"/>
    <xf numFmtId="2" fontId="0" fillId="0" borderId="61" xfId="0" applyNumberFormat="1" applyBorder="1"/>
    <xf numFmtId="2" fontId="0" fillId="0" borderId="39" xfId="0" applyNumberFormat="1" applyBorder="1"/>
    <xf numFmtId="2" fontId="0" fillId="0" borderId="62" xfId="0" applyNumberFormat="1" applyBorder="1"/>
    <xf numFmtId="0" fontId="1" fillId="34" borderId="20" xfId="0" applyFont="1" applyFill="1" applyBorder="1"/>
    <xf numFmtId="1" fontId="0" fillId="0" borderId="47" xfId="0" applyNumberFormat="1" applyBorder="1"/>
    <xf numFmtId="1" fontId="0" fillId="0" borderId="73" xfId="0" applyNumberFormat="1" applyBorder="1"/>
    <xf numFmtId="9" fontId="0" fillId="0" borderId="62" xfId="2" applyFont="1" applyBorder="1"/>
    <xf numFmtId="9" fontId="0" fillId="0" borderId="47" xfId="2" applyFont="1" applyBorder="1"/>
    <xf numFmtId="9" fontId="0" fillId="0" borderId="73" xfId="2" applyFont="1" applyBorder="1"/>
    <xf numFmtId="0" fontId="0" fillId="34" borderId="38" xfId="0" applyFill="1" applyBorder="1"/>
    <xf numFmtId="0" fontId="0" fillId="34" borderId="74" xfId="0" applyFill="1" applyBorder="1"/>
    <xf numFmtId="9" fontId="0" fillId="34" borderId="38" xfId="2" applyFont="1" applyFill="1" applyBorder="1"/>
    <xf numFmtId="9" fontId="0" fillId="34" borderId="74" xfId="2" applyFont="1" applyFill="1" applyBorder="1"/>
    <xf numFmtId="1" fontId="0" fillId="34" borderId="38" xfId="0" applyNumberFormat="1" applyFill="1" applyBorder="1"/>
    <xf numFmtId="1" fontId="0" fillId="34" borderId="74" xfId="0" applyNumberFormat="1" applyFill="1" applyBorder="1"/>
    <xf numFmtId="0" fontId="0" fillId="9" borderId="18" xfId="0" applyFill="1" applyBorder="1" applyAlignment="1">
      <alignment vertical="center"/>
    </xf>
    <xf numFmtId="0" fontId="0" fillId="0" borderId="30" xfId="0" applyBorder="1"/>
    <xf numFmtId="0" fontId="15" fillId="12" borderId="0" xfId="0" applyFont="1" applyFill="1" applyAlignment="1">
      <alignment horizontal="center" vertical="top"/>
    </xf>
    <xf numFmtId="0" fontId="0" fillId="9" borderId="0" xfId="0" applyFill="1" applyAlignment="1">
      <alignment horizontal="centerContinuous"/>
    </xf>
    <xf numFmtId="1" fontId="0" fillId="9" borderId="0" xfId="1" applyNumberFormat="1" applyFont="1" applyFill="1" applyBorder="1" applyAlignment="1"/>
    <xf numFmtId="0" fontId="1" fillId="0" borderId="0" xfId="0" applyFont="1" applyAlignment="1">
      <alignment horizontal="centerContinuous"/>
    </xf>
    <xf numFmtId="1" fontId="0" fillId="9" borderId="0" xfId="0" applyNumberFormat="1" applyFill="1" applyAlignment="1">
      <alignment horizontal="centerContinuous"/>
    </xf>
    <xf numFmtId="1" fontId="0" fillId="0" borderId="0" xfId="0" applyNumberFormat="1" applyAlignment="1">
      <alignment horizontal="centerContinuous"/>
    </xf>
    <xf numFmtId="1" fontId="1" fillId="9" borderId="0" xfId="0" applyNumberFormat="1" applyFont="1" applyFill="1" applyAlignment="1">
      <alignment horizontal="center"/>
    </xf>
    <xf numFmtId="1" fontId="1" fillId="0" borderId="0" xfId="0" applyNumberFormat="1" applyFont="1" applyAlignment="1">
      <alignment horizontal="center"/>
    </xf>
    <xf numFmtId="0" fontId="0" fillId="9" borderId="93" xfId="0" applyFill="1" applyBorder="1"/>
    <xf numFmtId="164" fontId="0" fillId="9" borderId="13" xfId="0" applyNumberFormat="1" applyFill="1" applyBorder="1"/>
    <xf numFmtId="1" fontId="0" fillId="9" borderId="13" xfId="0" applyNumberFormat="1" applyFill="1" applyBorder="1"/>
    <xf numFmtId="1" fontId="0" fillId="9" borderId="23" xfId="0" applyNumberFormat="1" applyFill="1" applyBorder="1"/>
    <xf numFmtId="1" fontId="0" fillId="9" borderId="19" xfId="0" applyNumberFormat="1" applyFill="1" applyBorder="1"/>
    <xf numFmtId="0" fontId="0" fillId="9" borderId="29" xfId="0" applyFill="1" applyBorder="1" applyAlignment="1">
      <alignment horizontal="centerContinuous"/>
    </xf>
    <xf numFmtId="1" fontId="0" fillId="9" borderId="16" xfId="0" applyNumberFormat="1" applyFill="1" applyBorder="1"/>
    <xf numFmtId="0" fontId="1" fillId="3" borderId="16" xfId="0" applyFont="1" applyFill="1" applyBorder="1" applyAlignment="1">
      <alignment horizontal="center"/>
    </xf>
    <xf numFmtId="0" fontId="12" fillId="15" borderId="14" xfId="0" applyFont="1" applyFill="1" applyBorder="1" applyAlignment="1">
      <alignment horizontal="center"/>
    </xf>
    <xf numFmtId="0" fontId="12" fillId="15" borderId="16" xfId="0" applyFont="1" applyFill="1" applyBorder="1" applyAlignment="1">
      <alignment horizontal="center"/>
    </xf>
    <xf numFmtId="1" fontId="0" fillId="9" borderId="4" xfId="1" applyNumberFormat="1" applyFont="1" applyFill="1" applyBorder="1" applyAlignment="1">
      <alignment horizontal="right"/>
    </xf>
    <xf numFmtId="0" fontId="1" fillId="17" borderId="14" xfId="0" applyFont="1" applyFill="1" applyBorder="1" applyAlignment="1">
      <alignment horizontal="center"/>
    </xf>
    <xf numFmtId="0" fontId="1" fillId="17" borderId="16" xfId="0" applyFont="1" applyFill="1" applyBorder="1" applyAlignment="1">
      <alignment horizontal="center"/>
    </xf>
    <xf numFmtId="0" fontId="1" fillId="16" borderId="14" xfId="0" applyFont="1" applyFill="1" applyBorder="1" applyAlignment="1">
      <alignment horizontal="center"/>
    </xf>
    <xf numFmtId="0" fontId="1" fillId="16" borderId="16" xfId="0" applyFont="1" applyFill="1" applyBorder="1" applyAlignment="1">
      <alignment horizontal="center"/>
    </xf>
    <xf numFmtId="0" fontId="5" fillId="12" borderId="50" xfId="0" applyFont="1" applyFill="1" applyBorder="1" applyAlignment="1">
      <alignment horizontal="right" vertical="top"/>
    </xf>
    <xf numFmtId="0" fontId="1" fillId="34" borderId="92" xfId="0" applyFont="1" applyFill="1" applyBorder="1" applyAlignment="1">
      <alignment horizontal="center"/>
    </xf>
    <xf numFmtId="0" fontId="1" fillId="34" borderId="95" xfId="0" applyFont="1" applyFill="1" applyBorder="1" applyAlignment="1">
      <alignment horizontal="center"/>
    </xf>
    <xf numFmtId="0" fontId="1" fillId="34" borderId="94" xfId="0" applyFont="1" applyFill="1" applyBorder="1" applyAlignment="1">
      <alignment horizontal="center"/>
    </xf>
    <xf numFmtId="0" fontId="12" fillId="34" borderId="22" xfId="0" applyFont="1" applyFill="1" applyBorder="1" applyAlignment="1">
      <alignment horizontal="center"/>
    </xf>
    <xf numFmtId="0" fontId="12" fillId="34" borderId="23" xfId="0" applyFont="1" applyFill="1" applyBorder="1" applyAlignment="1">
      <alignment horizontal="center"/>
    </xf>
    <xf numFmtId="164" fontId="0" fillId="9" borderId="15" xfId="0" applyNumberFormat="1" applyFill="1" applyBorder="1"/>
    <xf numFmtId="1" fontId="0" fillId="9" borderId="21" xfId="0" applyNumberFormat="1" applyFill="1" applyBorder="1"/>
    <xf numFmtId="1" fontId="0" fillId="9" borderId="13" xfId="1" applyNumberFormat="1" applyFont="1" applyFill="1" applyBorder="1"/>
    <xf numFmtId="1" fontId="0" fillId="9" borderId="21" xfId="1" applyNumberFormat="1" applyFont="1" applyFill="1" applyBorder="1"/>
    <xf numFmtId="1" fontId="0" fillId="9" borderId="13" xfId="2" applyNumberFormat="1" applyFont="1" applyFill="1" applyBorder="1"/>
    <xf numFmtId="1" fontId="0" fillId="9" borderId="23" xfId="2" applyNumberFormat="1" applyFont="1" applyFill="1" applyBorder="1"/>
    <xf numFmtId="1" fontId="0" fillId="9" borderId="13" xfId="1" applyNumberFormat="1" applyFont="1" applyFill="1" applyBorder="1" applyAlignment="1"/>
    <xf numFmtId="1" fontId="0" fillId="9" borderId="19" xfId="2" applyNumberFormat="1" applyFont="1" applyFill="1" applyBorder="1"/>
    <xf numFmtId="1" fontId="0" fillId="9" borderId="13" xfId="1" applyNumberFormat="1" applyFont="1" applyFill="1" applyBorder="1" applyAlignment="1">
      <alignment horizontal="right"/>
    </xf>
    <xf numFmtId="3" fontId="0" fillId="9" borderId="4" xfId="1" applyNumberFormat="1" applyFont="1" applyFill="1" applyBorder="1"/>
    <xf numFmtId="1" fontId="0" fillId="9" borderId="11" xfId="1" applyNumberFormat="1" applyFont="1" applyFill="1" applyBorder="1"/>
    <xf numFmtId="1" fontId="0" fillId="0" borderId="16" xfId="0" applyNumberFormat="1" applyBorder="1"/>
    <xf numFmtId="1" fontId="0" fillId="9" borderId="12" xfId="0" applyNumberFormat="1" applyFill="1" applyBorder="1" applyAlignment="1">
      <alignment horizontal="centerContinuous"/>
    </xf>
    <xf numFmtId="1" fontId="0" fillId="0" borderId="12" xfId="0" applyNumberFormat="1" applyBorder="1" applyAlignment="1">
      <alignment horizontal="centerContinuous"/>
    </xf>
    <xf numFmtId="1" fontId="0" fillId="9" borderId="22" xfId="0" applyNumberFormat="1" applyFill="1" applyBorder="1" applyAlignment="1">
      <alignment horizontal="centerContinuous"/>
    </xf>
    <xf numFmtId="0" fontId="1" fillId="0" borderId="22" xfId="0" applyFont="1" applyBorder="1" applyAlignment="1">
      <alignment horizontal="centerContinuous"/>
    </xf>
    <xf numFmtId="1" fontId="0" fillId="9" borderId="13" xfId="1" applyNumberFormat="1" applyFont="1" applyFill="1" applyBorder="1" applyAlignment="1">
      <alignment horizontal="right" vertical="center"/>
    </xf>
    <xf numFmtId="1" fontId="0" fillId="9" borderId="13" xfId="1" applyNumberFormat="1" applyFont="1" applyFill="1" applyBorder="1" applyAlignment="1">
      <alignment horizontal="left" vertical="center"/>
    </xf>
    <xf numFmtId="0" fontId="1" fillId="9" borderId="14" xfId="0" applyFont="1" applyFill="1" applyBorder="1"/>
    <xf numFmtId="1" fontId="1" fillId="9" borderId="16" xfId="0" applyNumberFormat="1" applyFont="1" applyFill="1" applyBorder="1"/>
    <xf numFmtId="1" fontId="0" fillId="9" borderId="13" xfId="4" applyNumberFormat="1" applyFont="1" applyFill="1" applyBorder="1"/>
    <xf numFmtId="167" fontId="0" fillId="9" borderId="1" xfId="0" applyNumberFormat="1" applyFill="1" applyBorder="1"/>
    <xf numFmtId="1" fontId="0" fillId="0" borderId="16" xfId="0" applyNumberFormat="1" applyBorder="1" applyAlignment="1">
      <alignment horizontal="centerContinuous"/>
    </xf>
    <xf numFmtId="0" fontId="2" fillId="18" borderId="0" xfId="0" applyFont="1" applyFill="1" applyAlignment="1">
      <alignment horizontal="centerContinuous"/>
    </xf>
    <xf numFmtId="0" fontId="2" fillId="11" borderId="0" xfId="0" applyFont="1" applyFill="1" applyAlignment="1">
      <alignment horizontal="centerContinuous"/>
    </xf>
    <xf numFmtId="167" fontId="0" fillId="9" borderId="2" xfId="0" applyNumberFormat="1" applyFill="1" applyBorder="1"/>
    <xf numFmtId="1" fontId="0" fillId="9" borderId="11" xfId="0" applyNumberFormat="1" applyFill="1" applyBorder="1"/>
    <xf numFmtId="0" fontId="2" fillId="19" borderId="0" xfId="0" applyFont="1" applyFill="1" applyAlignment="1">
      <alignment horizontal="centerContinuous"/>
    </xf>
    <xf numFmtId="1" fontId="0" fillId="9" borderId="0" xfId="2" applyNumberFormat="1" applyFont="1" applyFill="1" applyBorder="1"/>
    <xf numFmtId="1" fontId="1" fillId="9" borderId="0" xfId="0" applyNumberFormat="1" applyFont="1" applyFill="1"/>
    <xf numFmtId="1" fontId="0" fillId="9" borderId="0" xfId="4" applyNumberFormat="1" applyFont="1" applyFill="1" applyBorder="1"/>
    <xf numFmtId="1" fontId="0" fillId="9" borderId="13" xfId="0" applyNumberFormat="1" applyFill="1" applyBorder="1" applyAlignment="1">
      <alignment horizontal="centerContinuous"/>
    </xf>
    <xf numFmtId="168" fontId="0" fillId="9" borderId="13" xfId="0" applyNumberFormat="1" applyFill="1" applyBorder="1"/>
    <xf numFmtId="0" fontId="2" fillId="6" borderId="0" xfId="0" applyFont="1" applyFill="1" applyAlignment="1">
      <alignment horizontal="centerContinuous"/>
    </xf>
    <xf numFmtId="4" fontId="0" fillId="0" borderId="0" xfId="0" applyNumberFormat="1" applyAlignment="1">
      <alignment horizontal="centerContinuous"/>
    </xf>
    <xf numFmtId="4" fontId="0" fillId="9" borderId="15" xfId="0" applyNumberFormat="1" applyFill="1" applyBorder="1"/>
    <xf numFmtId="4" fontId="0" fillId="0" borderId="15" xfId="0" applyNumberFormat="1" applyBorder="1"/>
    <xf numFmtId="0" fontId="0" fillId="0" borderId="23" xfId="0" applyBorder="1"/>
    <xf numFmtId="0" fontId="0" fillId="0" borderId="19" xfId="0" applyBorder="1"/>
    <xf numFmtId="167" fontId="3" fillId="9" borderId="42" xfId="2" applyNumberFormat="1" applyFont="1" applyFill="1" applyBorder="1"/>
    <xf numFmtId="167" fontId="3" fillId="9" borderId="4" xfId="2" applyNumberFormat="1" applyFont="1" applyFill="1" applyBorder="1"/>
    <xf numFmtId="1" fontId="3" fillId="9" borderId="13" xfId="1" applyNumberFormat="1" applyFont="1" applyFill="1" applyBorder="1"/>
    <xf numFmtId="167" fontId="3" fillId="9" borderId="6" xfId="2" applyNumberFormat="1" applyFont="1" applyFill="1" applyBorder="1"/>
    <xf numFmtId="1" fontId="3" fillId="9" borderId="21" xfId="1" applyNumberFormat="1" applyFont="1" applyFill="1" applyBorder="1"/>
    <xf numFmtId="9" fontId="3" fillId="9" borderId="1" xfId="2" applyFont="1" applyFill="1" applyBorder="1"/>
    <xf numFmtId="9" fontId="3" fillId="9" borderId="34" xfId="2" applyFont="1" applyFill="1" applyBorder="1"/>
    <xf numFmtId="0" fontId="0" fillId="0" borderId="11" xfId="0" applyBorder="1"/>
    <xf numFmtId="167" fontId="3" fillId="9" borderId="34" xfId="2" applyNumberFormat="1" applyFont="1" applyFill="1" applyBorder="1"/>
    <xf numFmtId="1" fontId="0" fillId="9" borderId="16" xfId="2" applyNumberFormat="1" applyFont="1" applyFill="1" applyBorder="1"/>
    <xf numFmtId="1" fontId="0" fillId="0" borderId="13" xfId="0" applyNumberFormat="1" applyBorder="1" applyAlignment="1">
      <alignment horizontal="centerContinuous"/>
    </xf>
    <xf numFmtId="165" fontId="0" fillId="9" borderId="13" xfId="1" applyNumberFormat="1" applyFont="1" applyFill="1" applyBorder="1"/>
    <xf numFmtId="1" fontId="0" fillId="9" borderId="19" xfId="1" applyNumberFormat="1" applyFont="1" applyFill="1" applyBorder="1"/>
    <xf numFmtId="1" fontId="0" fillId="9" borderId="23" xfId="1" applyNumberFormat="1" applyFont="1" applyFill="1" applyBorder="1"/>
    <xf numFmtId="0" fontId="0" fillId="9" borderId="16" xfId="0" applyFill="1" applyBorder="1"/>
    <xf numFmtId="1" fontId="1" fillId="0" borderId="13" xfId="0" applyNumberFormat="1" applyFont="1" applyBorder="1" applyAlignment="1">
      <alignment horizontal="center"/>
    </xf>
    <xf numFmtId="1" fontId="0" fillId="0" borderId="23" xfId="0" applyNumberFormat="1" applyBorder="1" applyAlignment="1">
      <alignment horizontal="centerContinuous"/>
    </xf>
    <xf numFmtId="1" fontId="1" fillId="0" borderId="19" xfId="0" applyNumberFormat="1" applyFont="1" applyBorder="1" applyAlignment="1">
      <alignment horizontal="center"/>
    </xf>
    <xf numFmtId="9" fontId="0" fillId="9" borderId="23" xfId="2" applyFont="1" applyFill="1" applyBorder="1"/>
    <xf numFmtId="9" fontId="0" fillId="0" borderId="5" xfId="2" applyFont="1" applyBorder="1"/>
    <xf numFmtId="9" fontId="0" fillId="0" borderId="23" xfId="2" applyFont="1" applyBorder="1"/>
    <xf numFmtId="165" fontId="0" fillId="9" borderId="23" xfId="1" applyNumberFormat="1" applyFont="1" applyFill="1" applyBorder="1"/>
    <xf numFmtId="9" fontId="0" fillId="9" borderId="19" xfId="2" applyFont="1" applyFill="1" applyBorder="1"/>
    <xf numFmtId="1" fontId="0" fillId="9" borderId="16" xfId="4" applyNumberFormat="1" applyFont="1" applyFill="1" applyBorder="1"/>
    <xf numFmtId="1" fontId="0" fillId="9" borderId="23" xfId="4" applyNumberFormat="1" applyFont="1" applyFill="1" applyBorder="1"/>
    <xf numFmtId="1" fontId="0" fillId="9" borderId="16" xfId="0" applyNumberFormat="1" applyFill="1" applyBorder="1" applyAlignment="1">
      <alignment horizontal="centerContinuous"/>
    </xf>
    <xf numFmtId="1" fontId="0" fillId="9" borderId="23" xfId="0" applyNumberFormat="1" applyFill="1" applyBorder="1" applyAlignment="1">
      <alignment horizontal="centerContinuous"/>
    </xf>
    <xf numFmtId="1" fontId="0" fillId="9" borderId="19" xfId="0" applyNumberFormat="1" applyFill="1" applyBorder="1" applyAlignment="1">
      <alignment horizontal="centerContinuous"/>
    </xf>
    <xf numFmtId="1" fontId="0" fillId="9" borderId="16" xfId="1" applyNumberFormat="1" applyFont="1" applyFill="1" applyBorder="1"/>
    <xf numFmtId="164" fontId="0" fillId="9" borderId="23" xfId="0" applyNumberFormat="1" applyFill="1" applyBorder="1"/>
    <xf numFmtId="1" fontId="0" fillId="9" borderId="23" xfId="1" applyNumberFormat="1" applyFont="1" applyFill="1" applyBorder="1" applyAlignment="1">
      <alignment horizontal="right"/>
    </xf>
    <xf numFmtId="0" fontId="1" fillId="0" borderId="25" xfId="0" applyFont="1" applyBorder="1" applyAlignment="1">
      <alignment horizontal="centerContinuous"/>
    </xf>
    <xf numFmtId="9" fontId="0" fillId="0" borderId="13" xfId="0" applyNumberFormat="1" applyBorder="1"/>
    <xf numFmtId="1" fontId="0" fillId="9" borderId="23" xfId="1" applyNumberFormat="1" applyFont="1" applyFill="1" applyBorder="1" applyAlignment="1"/>
    <xf numFmtId="168" fontId="0" fillId="9" borderId="15" xfId="0" applyNumberFormat="1" applyFill="1" applyBorder="1"/>
    <xf numFmtId="164" fontId="0" fillId="0" borderId="15" xfId="0" applyNumberFormat="1" applyBorder="1"/>
    <xf numFmtId="0" fontId="0" fillId="0" borderId="97" xfId="0" applyBorder="1"/>
    <xf numFmtId="0" fontId="0" fillId="0" borderId="96" xfId="0" applyBorder="1"/>
    <xf numFmtId="0" fontId="1" fillId="0" borderId="10" xfId="0" applyFont="1" applyBorder="1"/>
    <xf numFmtId="0" fontId="1" fillId="8" borderId="16" xfId="0" applyFont="1" applyFill="1" applyBorder="1" applyAlignment="1">
      <alignment horizontal="center"/>
    </xf>
    <xf numFmtId="0" fontId="1" fillId="16" borderId="15" xfId="0" applyFont="1" applyFill="1" applyBorder="1" applyAlignment="1">
      <alignment horizontal="center"/>
    </xf>
    <xf numFmtId="0" fontId="2" fillId="7" borderId="1" xfId="0" applyFont="1" applyFill="1" applyBorder="1"/>
    <xf numFmtId="0" fontId="0" fillId="0" borderId="4" xfId="0" applyBorder="1" applyAlignment="1">
      <alignment horizontal="center"/>
    </xf>
    <xf numFmtId="0" fontId="12" fillId="15" borderId="48" xfId="0" applyFont="1" applyFill="1" applyBorder="1" applyAlignment="1">
      <alignment horizontal="center"/>
    </xf>
    <xf numFmtId="0" fontId="12" fillId="34" borderId="34" xfId="0" applyFont="1" applyFill="1" applyBorder="1" applyAlignment="1">
      <alignment horizontal="center"/>
    </xf>
    <xf numFmtId="0" fontId="0" fillId="0" borderId="4" xfId="0" applyBorder="1" applyAlignment="1">
      <alignment horizontal="centerContinuous"/>
    </xf>
    <xf numFmtId="0" fontId="0" fillId="9" borderId="4" xfId="0" applyFill="1" applyBorder="1" applyAlignment="1">
      <alignment horizontal="centerContinuous"/>
    </xf>
    <xf numFmtId="9" fontId="0" fillId="0" borderId="37" xfId="2" applyFont="1" applyBorder="1"/>
    <xf numFmtId="9" fontId="0" fillId="0" borderId="13" xfId="2" applyFont="1" applyBorder="1"/>
    <xf numFmtId="0" fontId="1" fillId="0" borderId="4" xfId="0" applyFont="1" applyBorder="1" applyAlignment="1">
      <alignment horizontal="centerContinuous"/>
    </xf>
    <xf numFmtId="0" fontId="2" fillId="19" borderId="0" xfId="0" applyFont="1" applyFill="1"/>
    <xf numFmtId="3" fontId="0" fillId="9" borderId="13" xfId="0" applyNumberFormat="1" applyFill="1" applyBorder="1"/>
    <xf numFmtId="3" fontId="0" fillId="9" borderId="23" xfId="0" applyNumberFormat="1" applyFill="1" applyBorder="1"/>
    <xf numFmtId="3" fontId="0" fillId="9" borderId="11" xfId="0" applyNumberFormat="1" applyFill="1" applyBorder="1"/>
    <xf numFmtId="167" fontId="0" fillId="9" borderId="13" xfId="2" applyNumberFormat="1" applyFont="1" applyFill="1" applyBorder="1"/>
    <xf numFmtId="9" fontId="0" fillId="9" borderId="13" xfId="2" applyFont="1" applyFill="1" applyBorder="1"/>
    <xf numFmtId="167" fontId="0" fillId="9" borderId="23" xfId="2" applyNumberFormat="1" applyFont="1" applyFill="1" applyBorder="1"/>
    <xf numFmtId="164" fontId="0" fillId="9" borderId="13" xfId="2" applyNumberFormat="1" applyFont="1" applyFill="1" applyBorder="1"/>
    <xf numFmtId="166" fontId="0" fillId="9" borderId="13" xfId="1" applyNumberFormat="1" applyFont="1" applyFill="1" applyBorder="1"/>
    <xf numFmtId="166" fontId="0" fillId="9" borderId="23" xfId="1" applyNumberFormat="1" applyFont="1" applyFill="1" applyBorder="1"/>
    <xf numFmtId="164" fontId="0" fillId="9" borderId="19" xfId="0" applyNumberFormat="1" applyFill="1" applyBorder="1"/>
    <xf numFmtId="0" fontId="1" fillId="3" borderId="34" xfId="0" applyFont="1" applyFill="1" applyBorder="1" applyAlignment="1">
      <alignment horizontal="center"/>
    </xf>
    <xf numFmtId="0" fontId="1" fillId="0" borderId="29" xfId="0" applyFont="1" applyBorder="1" applyAlignment="1">
      <alignment horizontal="centerContinuous"/>
    </xf>
    <xf numFmtId="1" fontId="0" fillId="34" borderId="56" xfId="0" applyNumberFormat="1" applyFill="1" applyBorder="1" applyAlignment="1">
      <alignment horizontal="center" vertical="center"/>
    </xf>
    <xf numFmtId="1" fontId="0" fillId="34" borderId="78" xfId="0" applyNumberFormat="1" applyFill="1" applyBorder="1" applyAlignment="1">
      <alignment horizontal="center"/>
    </xf>
    <xf numFmtId="1" fontId="0" fillId="34" borderId="57" xfId="0" applyNumberFormat="1" applyFill="1" applyBorder="1" applyAlignment="1">
      <alignment horizontal="center"/>
    </xf>
    <xf numFmtId="0" fontId="0" fillId="34" borderId="80" xfId="1" applyNumberFormat="1" applyFont="1" applyFill="1" applyBorder="1" applyAlignment="1">
      <alignment horizontal="center"/>
    </xf>
    <xf numFmtId="0" fontId="0" fillId="34" borderId="78" xfId="1" applyNumberFormat="1" applyFont="1" applyFill="1" applyBorder="1" applyAlignment="1">
      <alignment horizontal="center"/>
    </xf>
    <xf numFmtId="1" fontId="0" fillId="34" borderId="58" xfId="0" applyNumberFormat="1" applyFill="1" applyBorder="1" applyAlignment="1">
      <alignment horizontal="center"/>
    </xf>
    <xf numFmtId="1" fontId="0" fillId="34" borderId="70" xfId="0" applyNumberFormat="1" applyFill="1" applyBorder="1" applyAlignment="1">
      <alignment horizontal="center"/>
    </xf>
    <xf numFmtId="1" fontId="0" fillId="34" borderId="59" xfId="0" applyNumberFormat="1" applyFill="1" applyBorder="1" applyAlignment="1">
      <alignment horizontal="center"/>
    </xf>
    <xf numFmtId="0" fontId="0" fillId="34" borderId="81" xfId="1" applyNumberFormat="1" applyFont="1" applyFill="1" applyBorder="1" applyAlignment="1">
      <alignment horizontal="center"/>
    </xf>
    <xf numFmtId="0" fontId="0" fillId="34" borderId="70" xfId="1" applyNumberFormat="1" applyFont="1" applyFill="1" applyBorder="1" applyAlignment="1">
      <alignment horizontal="center"/>
    </xf>
    <xf numFmtId="1" fontId="0" fillId="34" borderId="56" xfId="0" applyNumberFormat="1" applyFill="1" applyBorder="1" applyAlignment="1">
      <alignment horizontal="center"/>
    </xf>
    <xf numFmtId="0" fontId="0" fillId="34" borderId="57" xfId="1" applyNumberFormat="1" applyFont="1" applyFill="1" applyBorder="1" applyAlignment="1">
      <alignment horizontal="center"/>
    </xf>
    <xf numFmtId="0" fontId="0" fillId="34" borderId="59" xfId="1" applyNumberFormat="1" applyFont="1" applyFill="1" applyBorder="1" applyAlignment="1">
      <alignment horizontal="center"/>
    </xf>
    <xf numFmtId="1" fontId="0" fillId="34" borderId="70" xfId="1" applyNumberFormat="1" applyFont="1" applyFill="1" applyBorder="1" applyAlignment="1">
      <alignment horizontal="center"/>
    </xf>
    <xf numFmtId="1" fontId="0" fillId="34" borderId="44" xfId="0" applyNumberFormat="1" applyFill="1" applyBorder="1" applyAlignment="1">
      <alignment horizontal="center"/>
    </xf>
    <xf numFmtId="1" fontId="0" fillId="34" borderId="39" xfId="0" applyNumberFormat="1" applyFill="1" applyBorder="1" applyAlignment="1">
      <alignment horizontal="center"/>
    </xf>
    <xf numFmtId="1" fontId="0" fillId="34" borderId="62" xfId="0" applyNumberFormat="1" applyFill="1" applyBorder="1" applyAlignment="1">
      <alignment horizontal="center"/>
    </xf>
    <xf numFmtId="0" fontId="0" fillId="34" borderId="3" xfId="2" applyNumberFormat="1" applyFont="1" applyFill="1" applyBorder="1" applyAlignment="1">
      <alignment horizontal="center"/>
    </xf>
    <xf numFmtId="0" fontId="0" fillId="34" borderId="39" xfId="2" applyNumberFormat="1" applyFont="1" applyFill="1" applyBorder="1" applyAlignment="1">
      <alignment horizontal="center"/>
    </xf>
    <xf numFmtId="0" fontId="0" fillId="34" borderId="62" xfId="2" applyNumberFormat="1" applyFont="1" applyFill="1" applyBorder="1" applyAlignment="1">
      <alignment horizontal="center"/>
    </xf>
    <xf numFmtId="1" fontId="0" fillId="34" borderId="89" xfId="0" applyNumberFormat="1" applyFill="1" applyBorder="1" applyAlignment="1">
      <alignment horizontal="center"/>
    </xf>
    <xf numFmtId="1" fontId="0" fillId="34" borderId="38" xfId="0" applyNumberFormat="1" applyFill="1" applyBorder="1" applyAlignment="1">
      <alignment horizontal="center"/>
    </xf>
    <xf numFmtId="1" fontId="0" fillId="34" borderId="74" xfId="0" applyNumberFormat="1" applyFill="1" applyBorder="1" applyAlignment="1">
      <alignment horizontal="center"/>
    </xf>
    <xf numFmtId="1" fontId="0" fillId="34" borderId="8" xfId="1" applyNumberFormat="1" applyFont="1" applyFill="1" applyBorder="1" applyAlignment="1">
      <alignment horizontal="center"/>
    </xf>
    <xf numFmtId="1" fontId="0" fillId="34" borderId="38" xfId="1" applyNumberFormat="1" applyFont="1" applyFill="1" applyBorder="1" applyAlignment="1">
      <alignment horizontal="center"/>
    </xf>
    <xf numFmtId="1" fontId="0" fillId="34" borderId="74" xfId="1" applyNumberFormat="1" applyFont="1" applyFill="1" applyBorder="1" applyAlignment="1">
      <alignment horizontal="center"/>
    </xf>
    <xf numFmtId="1" fontId="0" fillId="34" borderId="81" xfId="1" applyNumberFormat="1" applyFont="1" applyFill="1" applyBorder="1" applyAlignment="1">
      <alignment horizontal="center"/>
    </xf>
    <xf numFmtId="1" fontId="0" fillId="34" borderId="59" xfId="1" applyNumberFormat="1" applyFont="1" applyFill="1" applyBorder="1" applyAlignment="1">
      <alignment horizontal="center"/>
    </xf>
    <xf numFmtId="1" fontId="0" fillId="34" borderId="60" xfId="0" applyNumberFormat="1" applyFill="1" applyBorder="1" applyAlignment="1">
      <alignment horizontal="center"/>
    </xf>
    <xf numFmtId="1" fontId="0" fillId="34" borderId="79" xfId="0" applyNumberFormat="1" applyFill="1" applyBorder="1" applyAlignment="1">
      <alignment horizontal="center"/>
    </xf>
    <xf numFmtId="1" fontId="0" fillId="34" borderId="61" xfId="0" applyNumberFormat="1" applyFill="1" applyBorder="1" applyAlignment="1">
      <alignment horizontal="center"/>
    </xf>
    <xf numFmtId="1" fontId="0" fillId="34" borderId="82" xfId="1" applyNumberFormat="1" applyFont="1" applyFill="1" applyBorder="1" applyAlignment="1">
      <alignment horizontal="center"/>
    </xf>
    <xf numFmtId="1" fontId="0" fillId="34" borderId="79" xfId="1" applyNumberFormat="1" applyFont="1" applyFill="1" applyBorder="1" applyAlignment="1">
      <alignment horizontal="center"/>
    </xf>
    <xf numFmtId="1" fontId="0" fillId="34" borderId="61" xfId="1" applyNumberFormat="1" applyFont="1" applyFill="1" applyBorder="1" applyAlignment="1">
      <alignment horizontal="center"/>
    </xf>
    <xf numFmtId="165" fontId="0" fillId="9" borderId="0" xfId="1" applyNumberFormat="1" applyFont="1" applyFill="1" applyBorder="1" applyAlignment="1"/>
    <xf numFmtId="0" fontId="0" fillId="9" borderId="89" xfId="0" applyFill="1" applyBorder="1"/>
    <xf numFmtId="1" fontId="0" fillId="9" borderId="62" xfId="2" applyNumberFormat="1" applyFont="1" applyFill="1" applyBorder="1"/>
    <xf numFmtId="1" fontId="0" fillId="9" borderId="81" xfId="2" applyNumberFormat="1" applyFont="1" applyFill="1" applyBorder="1"/>
    <xf numFmtId="1" fontId="0" fillId="9" borderId="80" xfId="2" applyNumberFormat="1" applyFont="1" applyFill="1" applyBorder="1"/>
    <xf numFmtId="1" fontId="0" fillId="9" borderId="78" xfId="2" applyNumberFormat="1" applyFont="1" applyFill="1" applyBorder="1"/>
    <xf numFmtId="1" fontId="0" fillId="9" borderId="57" xfId="2" applyNumberFormat="1" applyFont="1" applyFill="1" applyBorder="1"/>
    <xf numFmtId="1" fontId="0" fillId="9" borderId="59" xfId="2" applyNumberFormat="1" applyFont="1" applyFill="1" applyBorder="1"/>
    <xf numFmtId="0" fontId="45" fillId="37" borderId="9" xfId="6" applyBorder="1"/>
    <xf numFmtId="0" fontId="0" fillId="9" borderId="62" xfId="1" applyNumberFormat="1" applyFont="1" applyFill="1" applyBorder="1"/>
    <xf numFmtId="0" fontId="15" fillId="12" borderId="49" xfId="0" applyFont="1" applyFill="1" applyBorder="1" applyAlignment="1">
      <alignment vertical="top"/>
    </xf>
    <xf numFmtId="15" fontId="0" fillId="0" borderId="0" xfId="0" applyNumberFormat="1"/>
    <xf numFmtId="165" fontId="1" fillId="9" borderId="41" xfId="1" applyNumberFormat="1" applyFont="1" applyFill="1" applyBorder="1"/>
    <xf numFmtId="165" fontId="0" fillId="9" borderId="70" xfId="1" applyNumberFormat="1" applyFont="1" applyFill="1" applyBorder="1"/>
    <xf numFmtId="0" fontId="36" fillId="0" borderId="0" xfId="0" applyFont="1"/>
    <xf numFmtId="9" fontId="0" fillId="9" borderId="68" xfId="2" applyFont="1" applyFill="1" applyBorder="1"/>
    <xf numFmtId="165" fontId="0" fillId="9" borderId="68" xfId="1" applyNumberFormat="1" applyFont="1" applyFill="1" applyBorder="1"/>
    <xf numFmtId="0" fontId="36" fillId="9" borderId="30" xfId="0" applyFont="1" applyFill="1" applyBorder="1"/>
    <xf numFmtId="0" fontId="36" fillId="9" borderId="31" xfId="0" applyFont="1" applyFill="1" applyBorder="1"/>
    <xf numFmtId="0" fontId="36" fillId="9" borderId="32" xfId="0" applyFont="1" applyFill="1" applyBorder="1"/>
    <xf numFmtId="9" fontId="0" fillId="9" borderId="100" xfId="2" applyFont="1" applyFill="1" applyBorder="1"/>
    <xf numFmtId="165" fontId="36" fillId="9" borderId="31" xfId="1" applyNumberFormat="1" applyFont="1" applyFill="1" applyBorder="1"/>
    <xf numFmtId="165" fontId="36" fillId="9" borderId="32" xfId="1" applyNumberFormat="1" applyFont="1" applyFill="1" applyBorder="1"/>
    <xf numFmtId="170" fontId="0" fillId="0" borderId="67" xfId="0" applyNumberFormat="1" applyBorder="1"/>
    <xf numFmtId="0" fontId="0" fillId="9" borderId="19" xfId="0" applyFill="1" applyBorder="1" applyAlignment="1">
      <alignment horizontal="center" vertical="center"/>
    </xf>
    <xf numFmtId="0" fontId="12" fillId="22" borderId="12" xfId="0" applyFont="1" applyFill="1" applyBorder="1" applyAlignment="1">
      <alignment horizontal="center" vertical="center" wrapText="1"/>
    </xf>
    <xf numFmtId="0" fontId="12" fillId="22" borderId="12" xfId="0" applyFont="1" applyFill="1" applyBorder="1" applyAlignment="1">
      <alignment horizontal="center" vertical="center"/>
    </xf>
    <xf numFmtId="0" fontId="12" fillId="22" borderId="0" xfId="0" applyFont="1" applyFill="1" applyAlignment="1">
      <alignment horizontal="center" vertical="center" wrapText="1"/>
    </xf>
    <xf numFmtId="0" fontId="1" fillId="22" borderId="0" xfId="0" applyFont="1" applyFill="1" applyAlignment="1">
      <alignment horizontal="center" vertical="center" wrapText="1"/>
    </xf>
    <xf numFmtId="0" fontId="0" fillId="22" borderId="0" xfId="0" applyFill="1"/>
    <xf numFmtId="0" fontId="1" fillId="9" borderId="28" xfId="0" applyFont="1" applyFill="1" applyBorder="1" applyAlignment="1">
      <alignment vertical="center"/>
    </xf>
    <xf numFmtId="0" fontId="0" fillId="22" borderId="29" xfId="0" applyFill="1" applyBorder="1"/>
    <xf numFmtId="164" fontId="0" fillId="9" borderId="0" xfId="0" applyNumberFormat="1" applyFill="1" applyAlignment="1">
      <alignment horizontal="right" vertical="center" wrapText="1"/>
    </xf>
    <xf numFmtId="0" fontId="12" fillId="24" borderId="9" xfId="0" applyFont="1" applyFill="1" applyBorder="1" applyAlignment="1">
      <alignment horizontal="center" vertical="center"/>
    </xf>
    <xf numFmtId="0" fontId="12" fillId="24" borderId="22" xfId="0" applyFont="1" applyFill="1" applyBorder="1" applyAlignment="1">
      <alignment horizontal="center" vertical="center"/>
    </xf>
    <xf numFmtId="0" fontId="12" fillId="24" borderId="12" xfId="0" applyFont="1" applyFill="1" applyBorder="1" applyAlignment="1">
      <alignment horizontal="center" vertical="center"/>
    </xf>
    <xf numFmtId="0" fontId="12" fillId="24" borderId="0" xfId="0" applyFont="1" applyFill="1" applyAlignment="1">
      <alignment horizontal="center" vertical="center"/>
    </xf>
    <xf numFmtId="0" fontId="12" fillId="24" borderId="0" xfId="0" applyFont="1" applyFill="1" applyAlignment="1">
      <alignment horizontal="center" vertical="center" wrapText="1"/>
    </xf>
    <xf numFmtId="0" fontId="1" fillId="24" borderId="0" xfId="0" applyFont="1" applyFill="1" applyAlignment="1">
      <alignment horizontal="center"/>
    </xf>
    <xf numFmtId="164" fontId="9" fillId="9" borderId="0" xfId="0" applyNumberFormat="1" applyFont="1" applyFill="1" applyAlignment="1">
      <alignment horizontal="right" vertical="center"/>
    </xf>
    <xf numFmtId="0" fontId="12" fillId="24" borderId="9" xfId="0" applyFont="1" applyFill="1" applyBorder="1" applyAlignment="1">
      <alignment horizontal="center" vertical="center" wrapText="1"/>
    </xf>
    <xf numFmtId="0" fontId="12" fillId="24" borderId="12" xfId="0" applyFont="1" applyFill="1" applyBorder="1" applyAlignment="1">
      <alignment horizontal="center" vertical="center" wrapText="1"/>
    </xf>
    <xf numFmtId="1" fontId="9" fillId="9" borderId="0" xfId="0" applyNumberFormat="1" applyFont="1" applyFill="1" applyAlignment="1">
      <alignment horizontal="right" vertical="center"/>
    </xf>
    <xf numFmtId="0" fontId="1" fillId="24" borderId="29" xfId="0" applyFont="1" applyFill="1" applyBorder="1" applyAlignment="1">
      <alignment horizontal="center"/>
    </xf>
    <xf numFmtId="1" fontId="14" fillId="9" borderId="9" xfId="0" applyNumberFormat="1" applyFont="1" applyFill="1" applyBorder="1" applyAlignment="1">
      <alignment horizontal="right" vertical="center"/>
    </xf>
    <xf numFmtId="1" fontId="14" fillId="9" borderId="12" xfId="0" applyNumberFormat="1" applyFont="1" applyFill="1" applyBorder="1" applyAlignment="1">
      <alignment horizontal="right" vertical="center"/>
    </xf>
    <xf numFmtId="1" fontId="14" fillId="9" borderId="0" xfId="0" applyNumberFormat="1" applyFont="1" applyFill="1" applyAlignment="1">
      <alignment horizontal="right" vertical="center"/>
    </xf>
    <xf numFmtId="9" fontId="14" fillId="9" borderId="22" xfId="0" applyNumberFormat="1" applyFont="1" applyFill="1" applyBorder="1" applyAlignment="1">
      <alignment horizontal="right" vertical="center"/>
    </xf>
    <xf numFmtId="0" fontId="12" fillId="25" borderId="9" xfId="0" applyFont="1" applyFill="1" applyBorder="1" applyAlignment="1">
      <alignment horizontal="center" vertical="center" wrapText="1"/>
    </xf>
    <xf numFmtId="0" fontId="12" fillId="25" borderId="12" xfId="0" applyFont="1" applyFill="1" applyBorder="1" applyAlignment="1">
      <alignment horizontal="center" vertical="center" wrapText="1"/>
    </xf>
    <xf numFmtId="165" fontId="14" fillId="9" borderId="12" xfId="1" applyNumberFormat="1" applyFont="1" applyFill="1" applyBorder="1" applyAlignment="1">
      <alignment horizontal="right" vertical="center"/>
    </xf>
    <xf numFmtId="9" fontId="14" fillId="9" borderId="22" xfId="1" applyNumberFormat="1" applyFont="1" applyFill="1" applyBorder="1" applyAlignment="1">
      <alignment horizontal="right" vertical="center"/>
    </xf>
    <xf numFmtId="0" fontId="12" fillId="25" borderId="29" xfId="0" applyFont="1" applyFill="1" applyBorder="1" applyAlignment="1">
      <alignment horizontal="center" vertical="center" wrapText="1"/>
    </xf>
    <xf numFmtId="0" fontId="1" fillId="25" borderId="0" xfId="0" applyFont="1" applyFill="1" applyAlignment="1">
      <alignment horizontal="center"/>
    </xf>
    <xf numFmtId="0" fontId="12" fillId="25" borderId="9" xfId="0" applyFont="1" applyFill="1" applyBorder="1" applyAlignment="1">
      <alignment horizontal="center" vertical="center"/>
    </xf>
    <xf numFmtId="0" fontId="12" fillId="25" borderId="12" xfId="0" applyFont="1" applyFill="1" applyBorder="1" applyAlignment="1">
      <alignment horizontal="center" vertical="center"/>
    </xf>
    <xf numFmtId="0" fontId="12" fillId="25" borderId="0" xfId="0" applyFont="1" applyFill="1" applyAlignment="1">
      <alignment horizontal="center" vertical="center"/>
    </xf>
    <xf numFmtId="0" fontId="12" fillId="26" borderId="9" xfId="0" applyFont="1" applyFill="1" applyBorder="1" applyAlignment="1">
      <alignment horizontal="center" vertical="center"/>
    </xf>
    <xf numFmtId="0" fontId="12" fillId="26" borderId="12" xfId="0" applyFont="1" applyFill="1" applyBorder="1" applyAlignment="1">
      <alignment horizontal="center" vertical="center"/>
    </xf>
    <xf numFmtId="0" fontId="12" fillId="26" borderId="0" xfId="0" applyFont="1" applyFill="1" applyAlignment="1">
      <alignment horizontal="center" vertical="center"/>
    </xf>
    <xf numFmtId="0" fontId="1" fillId="26" borderId="0" xfId="0" applyFont="1" applyFill="1" applyAlignment="1">
      <alignment horizontal="center"/>
    </xf>
    <xf numFmtId="3" fontId="9" fillId="9" borderId="9" xfId="0" applyNumberFormat="1" applyFont="1" applyFill="1" applyBorder="1" applyAlignment="1">
      <alignment horizontal="right" vertical="center"/>
    </xf>
    <xf numFmtId="3" fontId="9" fillId="9" borderId="12" xfId="0" applyNumberFormat="1" applyFont="1" applyFill="1" applyBorder="1" applyAlignment="1">
      <alignment horizontal="right" vertical="center"/>
    </xf>
    <xf numFmtId="3" fontId="9" fillId="9" borderId="0" xfId="0" applyNumberFormat="1" applyFont="1" applyFill="1" applyAlignment="1">
      <alignment horizontal="right" vertical="center"/>
    </xf>
    <xf numFmtId="0" fontId="12" fillId="27" borderId="9" xfId="0" applyFont="1" applyFill="1" applyBorder="1" applyAlignment="1">
      <alignment horizontal="center" vertical="center"/>
    </xf>
    <xf numFmtId="0" fontId="12" fillId="27" borderId="12" xfId="0" applyFont="1" applyFill="1" applyBorder="1" applyAlignment="1">
      <alignment horizontal="center" vertical="center"/>
    </xf>
    <xf numFmtId="0" fontId="12" fillId="27" borderId="0" xfId="0" applyFont="1" applyFill="1" applyAlignment="1">
      <alignment horizontal="center" vertical="center"/>
    </xf>
    <xf numFmtId="0" fontId="1" fillId="27" borderId="0" xfId="0" applyFont="1" applyFill="1" applyAlignment="1">
      <alignment horizontal="center"/>
    </xf>
    <xf numFmtId="0" fontId="1" fillId="22" borderId="0" xfId="0" applyFont="1" applyFill="1" applyAlignment="1">
      <alignment horizontal="center"/>
    </xf>
    <xf numFmtId="9" fontId="9" fillId="9" borderId="9" xfId="2" applyFont="1" applyFill="1" applyBorder="1" applyAlignment="1">
      <alignment horizontal="right" vertical="center"/>
    </xf>
    <xf numFmtId="9" fontId="9" fillId="9" borderId="12" xfId="2" applyFont="1" applyFill="1" applyBorder="1" applyAlignment="1">
      <alignment horizontal="right" vertical="center"/>
    </xf>
    <xf numFmtId="167" fontId="9" fillId="9" borderId="12" xfId="2" applyNumberFormat="1" applyFont="1" applyFill="1" applyBorder="1" applyAlignment="1">
      <alignment horizontal="right" vertical="center"/>
    </xf>
    <xf numFmtId="167" fontId="0" fillId="0" borderId="9" xfId="2" applyNumberFormat="1" applyFont="1" applyFill="1" applyBorder="1"/>
    <xf numFmtId="0" fontId="1" fillId="25" borderId="9" xfId="0" applyFont="1" applyFill="1" applyBorder="1" applyAlignment="1">
      <alignment horizontal="center"/>
    </xf>
    <xf numFmtId="167" fontId="9" fillId="9" borderId="9" xfId="0" applyNumberFormat="1" applyFont="1" applyFill="1" applyBorder="1" applyAlignment="1">
      <alignment horizontal="right" vertical="center"/>
    </xf>
    <xf numFmtId="167" fontId="9" fillId="9" borderId="12" xfId="0" applyNumberFormat="1" applyFont="1" applyFill="1" applyBorder="1" applyAlignment="1">
      <alignment horizontal="right" vertical="center"/>
    </xf>
    <xf numFmtId="167" fontId="9" fillId="9" borderId="0" xfId="0" applyNumberFormat="1" applyFont="1" applyFill="1" applyAlignment="1">
      <alignment horizontal="right" vertical="center"/>
    </xf>
    <xf numFmtId="9" fontId="9" fillId="9" borderId="9" xfId="0" applyNumberFormat="1" applyFont="1" applyFill="1" applyBorder="1" applyAlignment="1">
      <alignment horizontal="right" vertical="center"/>
    </xf>
    <xf numFmtId="9" fontId="9" fillId="9" borderId="12" xfId="0" applyNumberFormat="1" applyFont="1" applyFill="1" applyBorder="1" applyAlignment="1">
      <alignment horizontal="right" vertical="center"/>
    </xf>
    <xf numFmtId="9" fontId="9" fillId="9" borderId="0" xfId="0" applyNumberFormat="1" applyFont="1" applyFill="1" applyAlignment="1">
      <alignment horizontal="right" vertical="center"/>
    </xf>
    <xf numFmtId="0" fontId="12" fillId="25" borderId="22" xfId="0" applyFont="1" applyFill="1" applyBorder="1" applyAlignment="1">
      <alignment horizontal="center" vertical="center"/>
    </xf>
    <xf numFmtId="1" fontId="1" fillId="25" borderId="9" xfId="0" applyNumberFormat="1" applyFont="1" applyFill="1" applyBorder="1" applyAlignment="1">
      <alignment horizontal="center"/>
    </xf>
    <xf numFmtId="1" fontId="12" fillId="25" borderId="12" xfId="0" applyNumberFormat="1" applyFont="1" applyFill="1" applyBorder="1" applyAlignment="1">
      <alignment horizontal="center" vertical="center"/>
    </xf>
    <xf numFmtId="1" fontId="1" fillId="25" borderId="0" xfId="0" applyNumberFormat="1" applyFont="1" applyFill="1" applyAlignment="1">
      <alignment horizontal="center"/>
    </xf>
    <xf numFmtId="0" fontId="32" fillId="0" borderId="0" xfId="0" applyFont="1"/>
    <xf numFmtId="0" fontId="1" fillId="35" borderId="100" xfId="0" applyFont="1" applyFill="1" applyBorder="1" applyAlignment="1">
      <alignment horizontal="center"/>
    </xf>
    <xf numFmtId="165" fontId="1" fillId="9" borderId="11" xfId="1" applyNumberFormat="1" applyFont="1" applyFill="1" applyBorder="1"/>
    <xf numFmtId="165" fontId="36" fillId="9" borderId="80" xfId="1" applyNumberFormat="1" applyFont="1" applyFill="1" applyBorder="1"/>
    <xf numFmtId="0" fontId="36" fillId="0" borderId="81" xfId="0" applyFont="1" applyBorder="1"/>
    <xf numFmtId="0" fontId="36" fillId="9" borderId="80" xfId="0" applyFont="1" applyFill="1" applyBorder="1"/>
    <xf numFmtId="165" fontId="0" fillId="9" borderId="81" xfId="1" applyNumberFormat="1" applyFont="1" applyFill="1" applyBorder="1"/>
    <xf numFmtId="9" fontId="0" fillId="9" borderId="81" xfId="2" applyFont="1" applyFill="1" applyBorder="1"/>
    <xf numFmtId="9" fontId="0" fillId="9" borderId="82" xfId="2" applyFont="1" applyFill="1" applyBorder="1"/>
    <xf numFmtId="0" fontId="1" fillId="3" borderId="17" xfId="0" applyFont="1" applyFill="1" applyBorder="1" applyAlignment="1">
      <alignment horizontal="center"/>
    </xf>
    <xf numFmtId="9" fontId="0" fillId="9" borderId="27" xfId="2" applyFont="1" applyFill="1" applyBorder="1"/>
    <xf numFmtId="165" fontId="0" fillId="9" borderId="27" xfId="1" applyNumberFormat="1" applyFont="1" applyFill="1" applyBorder="1"/>
    <xf numFmtId="9" fontId="0" fillId="9" borderId="25" xfId="2" applyFont="1" applyFill="1" applyBorder="1"/>
    <xf numFmtId="0" fontId="0" fillId="9" borderId="27" xfId="0" applyFill="1" applyBorder="1"/>
    <xf numFmtId="9" fontId="0" fillId="9" borderId="28" xfId="2" applyFont="1" applyFill="1" applyBorder="1"/>
    <xf numFmtId="165" fontId="0" fillId="9" borderId="103" xfId="1" applyNumberFormat="1" applyFont="1" applyFill="1" applyBorder="1"/>
    <xf numFmtId="164" fontId="0" fillId="9" borderId="103" xfId="0" applyNumberFormat="1" applyFill="1" applyBorder="1"/>
    <xf numFmtId="9" fontId="0" fillId="9" borderId="85" xfId="2" applyFont="1" applyFill="1" applyBorder="1"/>
    <xf numFmtId="9" fontId="0" fillId="9" borderId="86" xfId="2" applyFont="1" applyFill="1" applyBorder="1"/>
    <xf numFmtId="9" fontId="0" fillId="9" borderId="33" xfId="2" applyFont="1" applyFill="1" applyBorder="1"/>
    <xf numFmtId="9" fontId="0" fillId="9" borderId="104" xfId="2" applyFont="1" applyFill="1" applyBorder="1"/>
    <xf numFmtId="0" fontId="0" fillId="9" borderId="25" xfId="0" applyFill="1" applyBorder="1"/>
    <xf numFmtId="9" fontId="0" fillId="9" borderId="105" xfId="2" applyFont="1" applyFill="1" applyBorder="1"/>
    <xf numFmtId="0" fontId="12" fillId="22" borderId="23" xfId="0" applyFont="1" applyFill="1" applyBorder="1" applyAlignment="1">
      <alignment horizontal="center" vertical="center" wrapText="1"/>
    </xf>
    <xf numFmtId="9" fontId="0" fillId="9" borderId="12" xfId="2" applyFont="1" applyFill="1" applyBorder="1"/>
    <xf numFmtId="0" fontId="1" fillId="9" borderId="29" xfId="0" applyFont="1" applyFill="1" applyBorder="1" applyAlignment="1">
      <alignment horizontal="right" vertical="center"/>
    </xf>
    <xf numFmtId="9" fontId="0" fillId="9" borderId="10" xfId="2" applyFont="1" applyFill="1" applyBorder="1"/>
    <xf numFmtId="9" fontId="0" fillId="9" borderId="11" xfId="2" applyFont="1" applyFill="1" applyBorder="1"/>
    <xf numFmtId="0" fontId="12" fillId="27" borderId="22" xfId="0" applyFont="1" applyFill="1" applyBorder="1" applyAlignment="1">
      <alignment horizontal="center" vertical="center"/>
    </xf>
    <xf numFmtId="0" fontId="12" fillId="27" borderId="10" xfId="0" applyFont="1" applyFill="1" applyBorder="1" applyAlignment="1">
      <alignment horizontal="center" vertical="center"/>
    </xf>
    <xf numFmtId="0" fontId="12" fillId="27" borderId="11" xfId="0" applyFont="1" applyFill="1" applyBorder="1" applyAlignment="1">
      <alignment horizontal="center" vertical="center"/>
    </xf>
    <xf numFmtId="0" fontId="12" fillId="27" borderId="29" xfId="0" applyFont="1" applyFill="1" applyBorder="1" applyAlignment="1">
      <alignment horizontal="center" vertical="center"/>
    </xf>
    <xf numFmtId="0" fontId="1" fillId="27" borderId="23" xfId="0" applyFont="1" applyFill="1" applyBorder="1" applyAlignment="1">
      <alignment horizontal="center"/>
    </xf>
    <xf numFmtId="0" fontId="12" fillId="22" borderId="9" xfId="0" applyFont="1" applyFill="1" applyBorder="1" applyAlignment="1">
      <alignment horizontal="center" vertical="center"/>
    </xf>
    <xf numFmtId="0" fontId="12" fillId="22" borderId="22" xfId="0" applyFont="1" applyFill="1" applyBorder="1" applyAlignment="1">
      <alignment horizontal="center" vertical="center"/>
    </xf>
    <xf numFmtId="0" fontId="1" fillId="25" borderId="29" xfId="0" applyFont="1" applyFill="1" applyBorder="1" applyAlignment="1">
      <alignment horizontal="center"/>
    </xf>
    <xf numFmtId="0" fontId="1" fillId="25" borderId="23" xfId="0" applyFont="1" applyFill="1" applyBorder="1" applyAlignment="1">
      <alignment horizontal="center"/>
    </xf>
    <xf numFmtId="1" fontId="0" fillId="9" borderId="24" xfId="0" applyNumberFormat="1" applyFill="1" applyBorder="1" applyAlignment="1">
      <alignment horizontal="centerContinuous"/>
    </xf>
    <xf numFmtId="0" fontId="7" fillId="9" borderId="0" xfId="0" applyFont="1" applyFill="1" applyAlignment="1">
      <alignment horizontal="left" vertical="center"/>
    </xf>
    <xf numFmtId="0" fontId="7" fillId="9" borderId="31" xfId="0" applyFont="1" applyFill="1" applyBorder="1" applyAlignment="1">
      <alignment vertical="center"/>
    </xf>
    <xf numFmtId="0" fontId="9" fillId="9" borderId="31" xfId="0" applyFont="1" applyFill="1" applyBorder="1" applyAlignment="1">
      <alignment horizontal="justify" vertical="center" wrapText="1"/>
    </xf>
    <xf numFmtId="0" fontId="9" fillId="9" borderId="10" xfId="0" applyFont="1" applyFill="1" applyBorder="1" applyAlignment="1">
      <alignment horizontal="left" vertical="center" wrapText="1"/>
    </xf>
    <xf numFmtId="0" fontId="7" fillId="9" borderId="10" xfId="0" applyFont="1" applyFill="1" applyBorder="1" applyAlignment="1">
      <alignment vertical="center" wrapText="1"/>
    </xf>
    <xf numFmtId="0" fontId="0" fillId="0" borderId="29" xfId="0" applyBorder="1" applyAlignment="1">
      <alignment vertical="center" wrapText="1"/>
    </xf>
    <xf numFmtId="0" fontId="0" fillId="0" borderId="29" xfId="0" applyBorder="1" applyAlignment="1">
      <alignment horizontal="left" vertical="center" wrapText="1"/>
    </xf>
    <xf numFmtId="0" fontId="12" fillId="22" borderId="29" xfId="0" applyFont="1" applyFill="1" applyBorder="1" applyAlignment="1">
      <alignment horizontal="center" vertical="center"/>
    </xf>
    <xf numFmtId="0" fontId="12" fillId="22" borderId="23" xfId="0" applyFont="1" applyFill="1" applyBorder="1" applyAlignment="1">
      <alignment horizontal="center" vertical="center"/>
    </xf>
    <xf numFmtId="0" fontId="0" fillId="23" borderId="9" xfId="0" applyFill="1" applyBorder="1"/>
    <xf numFmtId="0" fontId="0" fillId="23" borderId="10" xfId="0" applyFill="1" applyBorder="1" applyAlignment="1">
      <alignment horizontal="center"/>
    </xf>
    <xf numFmtId="0" fontId="0" fillId="23" borderId="10" xfId="0" applyFill="1" applyBorder="1"/>
    <xf numFmtId="0" fontId="0" fillId="23" borderId="11" xfId="0" applyFill="1" applyBorder="1"/>
    <xf numFmtId="0" fontId="7" fillId="9" borderId="0" xfId="0" applyFont="1" applyFill="1" applyAlignment="1">
      <alignment horizontal="justify" vertical="center"/>
    </xf>
    <xf numFmtId="0" fontId="1" fillId="9" borderId="107" xfId="0" applyFont="1" applyFill="1" applyBorder="1"/>
    <xf numFmtId="0" fontId="1" fillId="9" borderId="110" xfId="0" applyFont="1" applyFill="1" applyBorder="1"/>
    <xf numFmtId="0" fontId="1" fillId="9" borderId="112" xfId="0" applyFont="1" applyFill="1" applyBorder="1"/>
    <xf numFmtId="0" fontId="1" fillId="9" borderId="115" xfId="0" applyFont="1" applyFill="1" applyBorder="1"/>
    <xf numFmtId="0" fontId="1" fillId="9" borderId="116" xfId="0" applyFont="1" applyFill="1" applyBorder="1"/>
    <xf numFmtId="0" fontId="1" fillId="9" borderId="117" xfId="0" applyFont="1" applyFill="1" applyBorder="1"/>
    <xf numFmtId="164" fontId="1" fillId="9" borderId="57" xfId="0" applyNumberFormat="1" applyFont="1" applyFill="1" applyBorder="1"/>
    <xf numFmtId="164" fontId="0" fillId="9" borderId="79" xfId="0" applyNumberFormat="1" applyFill="1" applyBorder="1"/>
    <xf numFmtId="164" fontId="0" fillId="9" borderId="61" xfId="0" applyNumberFormat="1" applyFill="1" applyBorder="1"/>
    <xf numFmtId="164" fontId="9" fillId="9" borderId="70" xfId="0" applyNumberFormat="1" applyFont="1" applyFill="1" applyBorder="1" applyAlignment="1">
      <alignment horizontal="right" vertical="center"/>
    </xf>
    <xf numFmtId="164" fontId="9" fillId="9" borderId="59" xfId="0" applyNumberFormat="1" applyFont="1" applyFill="1" applyBorder="1" applyAlignment="1">
      <alignment horizontal="right" vertical="center"/>
    </xf>
    <xf numFmtId="0" fontId="0" fillId="0" borderId="40" xfId="0" applyBorder="1"/>
    <xf numFmtId="4" fontId="0" fillId="9" borderId="41" xfId="1" applyNumberFormat="1" applyFont="1" applyFill="1" applyBorder="1"/>
    <xf numFmtId="4" fontId="0" fillId="9" borderId="54" xfId="1" applyNumberFormat="1" applyFont="1" applyFill="1" applyBorder="1"/>
    <xf numFmtId="0" fontId="0" fillId="0" borderId="44" xfId="0" applyBorder="1"/>
    <xf numFmtId="4" fontId="0" fillId="9" borderId="39" xfId="1" applyNumberFormat="1" applyFont="1" applyFill="1" applyBorder="1"/>
    <xf numFmtId="4" fontId="0" fillId="9" borderId="62" xfId="1" applyNumberFormat="1" applyFont="1" applyFill="1" applyBorder="1"/>
    <xf numFmtId="0" fontId="1" fillId="34" borderId="60" xfId="0" applyFont="1" applyFill="1" applyBorder="1"/>
    <xf numFmtId="0" fontId="1" fillId="39" borderId="79" xfId="0" applyFont="1" applyFill="1" applyBorder="1"/>
    <xf numFmtId="0" fontId="1" fillId="39" borderId="61" xfId="0" applyFont="1" applyFill="1" applyBorder="1"/>
    <xf numFmtId="0" fontId="0" fillId="0" borderId="89" xfId="0" applyBorder="1"/>
    <xf numFmtId="0" fontId="0" fillId="0" borderId="90" xfId="0" applyBorder="1"/>
    <xf numFmtId="1" fontId="0" fillId="9" borderId="54" xfId="0" applyNumberFormat="1" applyFill="1" applyBorder="1"/>
    <xf numFmtId="9" fontId="0" fillId="9" borderId="74" xfId="2" applyFont="1" applyFill="1" applyBorder="1"/>
    <xf numFmtId="9" fontId="0" fillId="9" borderId="41" xfId="2" applyFont="1" applyFill="1" applyBorder="1"/>
    <xf numFmtId="9" fontId="0" fillId="9" borderId="54" xfId="2" applyFont="1" applyFill="1" applyBorder="1"/>
    <xf numFmtId="0" fontId="0" fillId="0" borderId="41" xfId="0" applyBorder="1"/>
    <xf numFmtId="0" fontId="1" fillId="0" borderId="89" xfId="0" applyFont="1" applyBorder="1"/>
    <xf numFmtId="0" fontId="0" fillId="0" borderId="38" xfId="0" applyBorder="1"/>
    <xf numFmtId="0" fontId="0" fillId="0" borderId="74" xfId="0" applyBorder="1"/>
    <xf numFmtId="164" fontId="9" fillId="9" borderId="38" xfId="0" applyNumberFormat="1" applyFont="1" applyFill="1" applyBorder="1" applyAlignment="1">
      <alignment horizontal="right" vertical="center"/>
    </xf>
    <xf numFmtId="164" fontId="9" fillId="9" borderId="74" xfId="0" applyNumberFormat="1" applyFont="1" applyFill="1" applyBorder="1" applyAlignment="1">
      <alignment horizontal="right" vertical="center"/>
    </xf>
    <xf numFmtId="0" fontId="1" fillId="39" borderId="78" xfId="0" applyFont="1" applyFill="1" applyBorder="1"/>
    <xf numFmtId="0" fontId="1" fillId="39" borderId="57" xfId="0" applyFont="1" applyFill="1" applyBorder="1"/>
    <xf numFmtId="165" fontId="1" fillId="9" borderId="57" xfId="1" applyNumberFormat="1" applyFont="1" applyFill="1" applyBorder="1"/>
    <xf numFmtId="165" fontId="36" fillId="9" borderId="69" xfId="1" applyNumberFormat="1" applyFont="1" applyFill="1" applyBorder="1"/>
    <xf numFmtId="165" fontId="36" fillId="9" borderId="68" xfId="1" applyNumberFormat="1" applyFont="1" applyFill="1" applyBorder="1"/>
    <xf numFmtId="165" fontId="0" fillId="9" borderId="59" xfId="1" applyNumberFormat="1" applyFont="1" applyFill="1" applyBorder="1"/>
    <xf numFmtId="165" fontId="0" fillId="9" borderId="79" xfId="1" applyNumberFormat="1" applyFont="1" applyFill="1" applyBorder="1"/>
    <xf numFmtId="165" fontId="0" fillId="9" borderId="61" xfId="1" applyNumberFormat="1" applyFont="1" applyFill="1" applyBorder="1"/>
    <xf numFmtId="165" fontId="0" fillId="9" borderId="39" xfId="1" applyNumberFormat="1" applyFont="1" applyFill="1" applyBorder="1"/>
    <xf numFmtId="165" fontId="0" fillId="9" borderId="62" xfId="1" applyNumberFormat="1" applyFont="1" applyFill="1" applyBorder="1"/>
    <xf numFmtId="165" fontId="0" fillId="9" borderId="47" xfId="1" applyNumberFormat="1" applyFont="1" applyFill="1" applyBorder="1"/>
    <xf numFmtId="165" fontId="0" fillId="34" borderId="78" xfId="1" applyNumberFormat="1" applyFont="1" applyFill="1" applyBorder="1"/>
    <xf numFmtId="165" fontId="0" fillId="34" borderId="57" xfId="1" applyNumberFormat="1" applyFont="1" applyFill="1" applyBorder="1"/>
    <xf numFmtId="165" fontId="9" fillId="9" borderId="70" xfId="1" applyNumberFormat="1" applyFont="1" applyFill="1" applyBorder="1" applyAlignment="1">
      <alignment horizontal="right" vertical="center"/>
    </xf>
    <xf numFmtId="165" fontId="9" fillId="9" borderId="59" xfId="1" applyNumberFormat="1" applyFont="1" applyFill="1" applyBorder="1" applyAlignment="1">
      <alignment horizontal="right" vertical="center"/>
    </xf>
    <xf numFmtId="165" fontId="0" fillId="0" borderId="78" xfId="1" applyNumberFormat="1" applyFont="1" applyBorder="1"/>
    <xf numFmtId="165" fontId="0" fillId="0" borderId="57" xfId="1" applyNumberFormat="1" applyFont="1" applyBorder="1"/>
    <xf numFmtId="165" fontId="0" fillId="0" borderId="70" xfId="1" applyNumberFormat="1" applyFont="1" applyBorder="1"/>
    <xf numFmtId="165" fontId="0" fillId="0" borderId="59" xfId="1" applyNumberFormat="1" applyFont="1" applyBorder="1"/>
    <xf numFmtId="165" fontId="0" fillId="0" borderId="39" xfId="1" applyNumberFormat="1" applyFont="1" applyBorder="1"/>
    <xf numFmtId="165" fontId="0" fillId="0" borderId="62" xfId="1" applyNumberFormat="1" applyFont="1" applyBorder="1"/>
    <xf numFmtId="0" fontId="1" fillId="3" borderId="90" xfId="0" applyFont="1" applyFill="1" applyBorder="1" applyAlignment="1">
      <alignment horizontal="center"/>
    </xf>
    <xf numFmtId="165" fontId="0" fillId="9" borderId="43" xfId="1" applyNumberFormat="1" applyFont="1" applyFill="1" applyBorder="1"/>
    <xf numFmtId="165" fontId="0" fillId="9" borderId="89" xfId="1" applyNumberFormat="1" applyFont="1" applyFill="1" applyBorder="1"/>
    <xf numFmtId="9" fontId="0" fillId="9" borderId="43" xfId="2" applyFont="1" applyFill="1" applyBorder="1"/>
    <xf numFmtId="9" fontId="0" fillId="9" borderId="45" xfId="2" applyFont="1" applyFill="1" applyBorder="1"/>
    <xf numFmtId="165" fontId="0" fillId="9" borderId="4" xfId="1" applyNumberFormat="1" applyFont="1" applyFill="1" applyBorder="1" applyAlignment="1"/>
    <xf numFmtId="1" fontId="0" fillId="9" borderId="43" xfId="1" applyNumberFormat="1" applyFont="1" applyFill="1" applyBorder="1"/>
    <xf numFmtId="1" fontId="0" fillId="9" borderId="89" xfId="1" applyNumberFormat="1" applyFont="1" applyFill="1" applyBorder="1"/>
    <xf numFmtId="164" fontId="0" fillId="9" borderId="22" xfId="0" applyNumberFormat="1" applyFill="1" applyBorder="1"/>
    <xf numFmtId="1" fontId="0" fillId="9" borderId="40" xfId="1" applyNumberFormat="1" applyFont="1" applyFill="1" applyBorder="1"/>
    <xf numFmtId="1" fontId="0" fillId="9" borderId="10" xfId="1" applyNumberFormat="1" applyFont="1" applyFill="1" applyBorder="1"/>
    <xf numFmtId="0" fontId="1" fillId="3" borderId="14" xfId="0" applyFont="1" applyFill="1" applyBorder="1" applyAlignment="1">
      <alignment horizontal="center"/>
    </xf>
    <xf numFmtId="0" fontId="1" fillId="3" borderId="11" xfId="0" applyFont="1" applyFill="1" applyBorder="1" applyAlignment="1">
      <alignment horizontal="center"/>
    </xf>
    <xf numFmtId="165" fontId="0" fillId="9" borderId="1" xfId="1" applyNumberFormat="1" applyFont="1" applyFill="1" applyBorder="1"/>
    <xf numFmtId="1" fontId="0" fillId="9" borderId="1" xfId="1" applyNumberFormat="1" applyFont="1" applyFill="1" applyBorder="1"/>
    <xf numFmtId="0" fontId="1" fillId="3" borderId="41" xfId="0" applyFont="1" applyFill="1" applyBorder="1" applyAlignment="1">
      <alignment horizontal="center"/>
    </xf>
    <xf numFmtId="9" fontId="0" fillId="9" borderId="44" xfId="2" applyFont="1" applyFill="1" applyBorder="1"/>
    <xf numFmtId="0" fontId="1" fillId="3" borderId="10" xfId="0" applyFont="1" applyFill="1" applyBorder="1" applyAlignment="1">
      <alignment horizontal="center"/>
    </xf>
    <xf numFmtId="165" fontId="0" fillId="9" borderId="40" xfId="1" applyNumberFormat="1" applyFont="1" applyFill="1" applyBorder="1"/>
    <xf numFmtId="0" fontId="1" fillId="3" borderId="55" xfId="0" applyFont="1" applyFill="1" applyBorder="1" applyAlignment="1">
      <alignment horizontal="center"/>
    </xf>
    <xf numFmtId="0" fontId="1" fillId="9" borderId="29" xfId="0" applyFont="1" applyFill="1" applyBorder="1"/>
    <xf numFmtId="1" fontId="1" fillId="9" borderId="23" xfId="0" applyNumberFormat="1" applyFont="1" applyFill="1" applyBorder="1"/>
    <xf numFmtId="164" fontId="1" fillId="9" borderId="29" xfId="0" applyNumberFormat="1" applyFont="1" applyFill="1" applyBorder="1"/>
    <xf numFmtId="172" fontId="0" fillId="9" borderId="40" xfId="1" applyNumberFormat="1" applyFont="1" applyFill="1" applyBorder="1" applyAlignment="1">
      <alignment horizontal="right" vertical="center"/>
    </xf>
    <xf numFmtId="172" fontId="0" fillId="9" borderId="41" xfId="1" applyNumberFormat="1" applyFont="1" applyFill="1" applyBorder="1" applyAlignment="1">
      <alignment horizontal="right" vertical="center"/>
    </xf>
    <xf numFmtId="172" fontId="0" fillId="9" borderId="42" xfId="1" applyNumberFormat="1" applyFont="1" applyFill="1" applyBorder="1" applyAlignment="1">
      <alignment horizontal="right" vertical="center"/>
    </xf>
    <xf numFmtId="1" fontId="0" fillId="9" borderId="11" xfId="1" applyNumberFormat="1" applyFont="1" applyFill="1" applyBorder="1" applyAlignment="1">
      <alignment horizontal="right" vertical="center"/>
    </xf>
    <xf numFmtId="172" fontId="0" fillId="9" borderId="43" xfId="1" applyNumberFormat="1" applyFont="1" applyFill="1" applyBorder="1" applyAlignment="1">
      <alignment horizontal="right" vertical="center"/>
    </xf>
    <xf numFmtId="9" fontId="0" fillId="9" borderId="18" xfId="2" applyFont="1" applyFill="1" applyBorder="1"/>
    <xf numFmtId="9" fontId="0" fillId="9" borderId="40" xfId="0" applyNumberFormat="1" applyFill="1" applyBorder="1"/>
    <xf numFmtId="9" fontId="0" fillId="9" borderId="43" xfId="0" applyNumberFormat="1" applyFill="1" applyBorder="1"/>
    <xf numFmtId="9" fontId="0" fillId="9" borderId="89" xfId="0" applyNumberFormat="1" applyFill="1" applyBorder="1"/>
    <xf numFmtId="9" fontId="0" fillId="9" borderId="44" xfId="0" applyNumberFormat="1" applyFill="1" applyBorder="1"/>
    <xf numFmtId="9" fontId="0" fillId="9" borderId="45" xfId="0" applyNumberFormat="1" applyFill="1" applyBorder="1"/>
    <xf numFmtId="164" fontId="0" fillId="9" borderId="40" xfId="0" applyNumberFormat="1" applyFill="1" applyBorder="1"/>
    <xf numFmtId="164" fontId="0" fillId="9" borderId="43" xfId="0" applyNumberFormat="1" applyFill="1" applyBorder="1"/>
    <xf numFmtId="164" fontId="0" fillId="9" borderId="89" xfId="0" applyNumberFormat="1" applyFill="1" applyBorder="1"/>
    <xf numFmtId="164" fontId="0" fillId="9" borderId="44" xfId="0" applyNumberFormat="1" applyFill="1" applyBorder="1"/>
    <xf numFmtId="164" fontId="0" fillId="9" borderId="45" xfId="0" applyNumberFormat="1" applyFill="1" applyBorder="1"/>
    <xf numFmtId="167" fontId="0" fillId="9" borderId="40" xfId="2" applyNumberFormat="1" applyFont="1" applyFill="1" applyBorder="1"/>
    <xf numFmtId="167" fontId="0" fillId="9" borderId="43" xfId="2" applyNumberFormat="1" applyFont="1" applyFill="1" applyBorder="1"/>
    <xf numFmtId="167" fontId="0" fillId="9" borderId="89" xfId="2" applyNumberFormat="1" applyFont="1" applyFill="1" applyBorder="1"/>
    <xf numFmtId="167" fontId="0" fillId="9" borderId="44" xfId="2" applyNumberFormat="1" applyFont="1" applyFill="1" applyBorder="1"/>
    <xf numFmtId="167" fontId="0" fillId="9" borderId="45" xfId="2" applyNumberFormat="1" applyFont="1" applyFill="1" applyBorder="1"/>
    <xf numFmtId="9" fontId="0" fillId="9" borderId="40" xfId="2" applyFont="1" applyFill="1" applyBorder="1"/>
    <xf numFmtId="9" fontId="0" fillId="9" borderId="89" xfId="2" applyFont="1" applyFill="1" applyBorder="1"/>
    <xf numFmtId="0" fontId="1" fillId="8" borderId="90" xfId="0" applyFont="1" applyFill="1" applyBorder="1" applyAlignment="1">
      <alignment horizontal="center"/>
    </xf>
    <xf numFmtId="1" fontId="0" fillId="9" borderId="9" xfId="1" applyNumberFormat="1" applyFont="1" applyFill="1" applyBorder="1"/>
    <xf numFmtId="1" fontId="0" fillId="9" borderId="41" xfId="1" applyNumberFormat="1" applyFont="1" applyFill="1" applyBorder="1" applyAlignment="1">
      <alignment horizontal="right"/>
    </xf>
    <xf numFmtId="1" fontId="0" fillId="9" borderId="12" xfId="1" applyNumberFormat="1" applyFont="1" applyFill="1" applyBorder="1"/>
    <xf numFmtId="1" fontId="0" fillId="9" borderId="20" xfId="1" applyNumberFormat="1" applyFont="1" applyFill="1" applyBorder="1"/>
    <xf numFmtId="1" fontId="0" fillId="9" borderId="9" xfId="1" applyNumberFormat="1" applyFont="1" applyFill="1" applyBorder="1" applyAlignment="1"/>
    <xf numFmtId="1" fontId="0" fillId="9" borderId="41" xfId="1" applyNumberFormat="1" applyFont="1" applyFill="1" applyBorder="1" applyAlignment="1"/>
    <xf numFmtId="1" fontId="0" fillId="9" borderId="42" xfId="1" applyNumberFormat="1" applyFont="1" applyFill="1" applyBorder="1" applyAlignment="1"/>
    <xf numFmtId="1" fontId="0" fillId="9" borderId="12" xfId="1" applyNumberFormat="1" applyFont="1" applyFill="1" applyBorder="1" applyAlignment="1"/>
    <xf numFmtId="1" fontId="0" fillId="9" borderId="20" xfId="1" applyNumberFormat="1" applyFont="1" applyFill="1" applyBorder="1" applyAlignment="1"/>
    <xf numFmtId="1" fontId="0" fillId="9" borderId="11" xfId="1" applyNumberFormat="1" applyFont="1" applyFill="1" applyBorder="1" applyAlignment="1">
      <alignment horizontal="right"/>
    </xf>
    <xf numFmtId="165" fontId="0" fillId="9" borderId="9" xfId="1" applyNumberFormat="1" applyFont="1" applyFill="1" applyBorder="1"/>
    <xf numFmtId="165" fontId="0" fillId="9" borderId="12" xfId="1" applyNumberFormat="1" applyFont="1" applyFill="1" applyBorder="1"/>
    <xf numFmtId="165" fontId="0" fillId="9" borderId="20" xfId="1" applyNumberFormat="1" applyFont="1" applyFill="1" applyBorder="1"/>
    <xf numFmtId="1" fontId="0" fillId="9" borderId="10" xfId="1" applyNumberFormat="1" applyFont="1" applyFill="1" applyBorder="1" applyAlignment="1"/>
    <xf numFmtId="1" fontId="0" fillId="0" borderId="23" xfId="0" applyNumberFormat="1" applyBorder="1"/>
    <xf numFmtId="166" fontId="0" fillId="9" borderId="40" xfId="1" applyNumberFormat="1" applyFont="1" applyFill="1" applyBorder="1"/>
    <xf numFmtId="166" fontId="0" fillId="9" borderId="42" xfId="1" applyNumberFormat="1" applyFont="1" applyFill="1" applyBorder="1"/>
    <xf numFmtId="166" fontId="0" fillId="9" borderId="43" xfId="1" applyNumberFormat="1" applyFont="1" applyFill="1" applyBorder="1"/>
    <xf numFmtId="166" fontId="0" fillId="9" borderId="89" xfId="1" applyNumberFormat="1" applyFont="1" applyFill="1" applyBorder="1"/>
    <xf numFmtId="166" fontId="0" fillId="9" borderId="9" xfId="1" applyNumberFormat="1" applyFont="1" applyFill="1" applyBorder="1"/>
    <xf numFmtId="166" fontId="0" fillId="9" borderId="12" xfId="1" applyNumberFormat="1" applyFont="1" applyFill="1" applyBorder="1"/>
    <xf numFmtId="166" fontId="0" fillId="9" borderId="20" xfId="1" applyNumberFormat="1" applyFont="1" applyFill="1" applyBorder="1"/>
    <xf numFmtId="9" fontId="0" fillId="9" borderId="9" xfId="1" applyNumberFormat="1" applyFont="1" applyFill="1" applyBorder="1"/>
    <xf numFmtId="9" fontId="0" fillId="9" borderId="41" xfId="1" applyNumberFormat="1" applyFont="1" applyFill="1" applyBorder="1"/>
    <xf numFmtId="9" fontId="0" fillId="9" borderId="42" xfId="1" applyNumberFormat="1" applyFont="1" applyFill="1" applyBorder="1"/>
    <xf numFmtId="9" fontId="0" fillId="9" borderId="12" xfId="1" applyNumberFormat="1" applyFont="1" applyFill="1" applyBorder="1"/>
    <xf numFmtId="9" fontId="0" fillId="9" borderId="20" xfId="1" applyNumberFormat="1" applyFont="1" applyFill="1" applyBorder="1"/>
    <xf numFmtId="164" fontId="0" fillId="9" borderId="9" xfId="0" applyNumberFormat="1" applyFill="1" applyBorder="1"/>
    <xf numFmtId="164" fontId="0" fillId="9" borderId="12" xfId="0" applyNumberFormat="1" applyFill="1" applyBorder="1"/>
    <xf numFmtId="164" fontId="0" fillId="9" borderId="20" xfId="0" applyNumberFormat="1" applyFill="1" applyBorder="1"/>
    <xf numFmtId="164" fontId="0" fillId="9" borderId="11" xfId="0" applyNumberFormat="1" applyFill="1" applyBorder="1"/>
    <xf numFmtId="165" fontId="0" fillId="9" borderId="41" xfId="1" applyNumberFormat="1" applyFont="1" applyFill="1" applyBorder="1" applyAlignment="1">
      <alignment horizontal="right"/>
    </xf>
    <xf numFmtId="165" fontId="0" fillId="9" borderId="10" xfId="1" applyNumberFormat="1" applyFont="1" applyFill="1" applyBorder="1" applyAlignment="1">
      <alignment horizontal="right"/>
    </xf>
    <xf numFmtId="165" fontId="0" fillId="9" borderId="42" xfId="1" applyNumberFormat="1" applyFont="1" applyFill="1" applyBorder="1" applyAlignment="1">
      <alignment horizontal="right"/>
    </xf>
    <xf numFmtId="172" fontId="0" fillId="9" borderId="9" xfId="1" applyNumberFormat="1" applyFont="1" applyFill="1" applyBorder="1"/>
    <xf numFmtId="172" fontId="0" fillId="9" borderId="41" xfId="1" applyNumberFormat="1" applyFont="1" applyFill="1" applyBorder="1"/>
    <xf numFmtId="172" fontId="0" fillId="9" borderId="42" xfId="1" applyNumberFormat="1" applyFont="1" applyFill="1" applyBorder="1"/>
    <xf numFmtId="172" fontId="0" fillId="9" borderId="12" xfId="1" applyNumberFormat="1" applyFont="1" applyFill="1" applyBorder="1"/>
    <xf numFmtId="172" fontId="0" fillId="9" borderId="20" xfId="1" applyNumberFormat="1" applyFont="1" applyFill="1" applyBorder="1"/>
    <xf numFmtId="165" fontId="0" fillId="9" borderId="22" xfId="1" applyNumberFormat="1" applyFont="1" applyFill="1" applyBorder="1"/>
    <xf numFmtId="165" fontId="0" fillId="9" borderId="11" xfId="1" applyNumberFormat="1" applyFont="1" applyFill="1" applyBorder="1"/>
    <xf numFmtId="1" fontId="0" fillId="9" borderId="11" xfId="2" applyNumberFormat="1" applyFont="1" applyFill="1" applyBorder="1"/>
    <xf numFmtId="165" fontId="0" fillId="9" borderId="45" xfId="1" applyNumberFormat="1" applyFont="1" applyFill="1" applyBorder="1"/>
    <xf numFmtId="1" fontId="0" fillId="9" borderId="11" xfId="0" applyNumberFormat="1" applyFill="1" applyBorder="1" applyAlignment="1">
      <alignment horizontal="centerContinuous"/>
    </xf>
    <xf numFmtId="1" fontId="0" fillId="9" borderId="40" xfId="0" applyNumberFormat="1" applyFill="1" applyBorder="1"/>
    <xf numFmtId="1" fontId="0" fillId="9" borderId="43" xfId="0" applyNumberFormat="1" applyFill="1" applyBorder="1"/>
    <xf numFmtId="1" fontId="0" fillId="9" borderId="45" xfId="0" applyNumberFormat="1" applyFill="1" applyBorder="1"/>
    <xf numFmtId="167" fontId="0" fillId="9" borderId="9" xfId="2" applyNumberFormat="1" applyFont="1" applyFill="1" applyBorder="1"/>
    <xf numFmtId="167" fontId="0" fillId="9" borderId="12" xfId="2" applyNumberFormat="1" applyFont="1" applyFill="1" applyBorder="1"/>
    <xf numFmtId="167" fontId="0" fillId="9" borderId="22" xfId="2" applyNumberFormat="1" applyFont="1" applyFill="1" applyBorder="1"/>
    <xf numFmtId="1" fontId="0" fillId="9" borderId="21" xfId="2" applyNumberFormat="1" applyFont="1" applyFill="1" applyBorder="1"/>
    <xf numFmtId="0" fontId="1" fillId="8" borderId="42" xfId="0" applyFont="1" applyFill="1" applyBorder="1" applyAlignment="1">
      <alignment horizontal="center"/>
    </xf>
    <xf numFmtId="3" fontId="0" fillId="9" borderId="9" xfId="0" applyNumberFormat="1" applyFill="1" applyBorder="1"/>
    <xf numFmtId="3" fontId="0" fillId="9" borderId="12" xfId="0" applyNumberFormat="1" applyFill="1" applyBorder="1"/>
    <xf numFmtId="3" fontId="0" fillId="9" borderId="20" xfId="0" applyNumberFormat="1" applyFill="1" applyBorder="1"/>
    <xf numFmtId="3" fontId="0" fillId="9" borderId="22" xfId="0" applyNumberFormat="1" applyFill="1" applyBorder="1"/>
    <xf numFmtId="164" fontId="0" fillId="9" borderId="18" xfId="0" applyNumberFormat="1" applyFill="1" applyBorder="1"/>
    <xf numFmtId="1" fontId="0" fillId="9" borderId="20" xfId="0" applyNumberFormat="1" applyFill="1" applyBorder="1"/>
    <xf numFmtId="0" fontId="0" fillId="9" borderId="23" xfId="0" applyFill="1" applyBorder="1"/>
    <xf numFmtId="1" fontId="0" fillId="9" borderId="1" xfId="0" applyNumberFormat="1" applyFill="1" applyBorder="1"/>
    <xf numFmtId="1" fontId="0" fillId="9" borderId="22" xfId="0" applyNumberFormat="1" applyFill="1" applyBorder="1"/>
    <xf numFmtId="165" fontId="0" fillId="9" borderId="19" xfId="1" applyNumberFormat="1" applyFont="1" applyFill="1" applyBorder="1"/>
    <xf numFmtId="1" fontId="0" fillId="9" borderId="89" xfId="0" applyNumberFormat="1" applyFill="1" applyBorder="1"/>
    <xf numFmtId="3" fontId="0" fillId="9" borderId="40" xfId="0" applyNumberFormat="1" applyFill="1" applyBorder="1"/>
    <xf numFmtId="3" fontId="0" fillId="9" borderId="43" xfId="0" applyNumberFormat="1" applyFill="1" applyBorder="1"/>
    <xf numFmtId="3" fontId="0" fillId="9" borderId="89" xfId="0" applyNumberFormat="1" applyFill="1" applyBorder="1"/>
    <xf numFmtId="3" fontId="0" fillId="9" borderId="45" xfId="0" applyNumberFormat="1" applyFill="1" applyBorder="1"/>
    <xf numFmtId="9" fontId="0" fillId="9" borderId="18" xfId="0" applyNumberFormat="1" applyFill="1" applyBorder="1"/>
    <xf numFmtId="9" fontId="0" fillId="9" borderId="12" xfId="0" applyNumberFormat="1" applyFill="1" applyBorder="1"/>
    <xf numFmtId="166" fontId="0" fillId="9" borderId="45" xfId="1" applyNumberFormat="1" applyFont="1" applyFill="1" applyBorder="1"/>
    <xf numFmtId="166" fontId="0" fillId="9" borderId="34" xfId="1" applyNumberFormat="1" applyFont="1" applyFill="1" applyBorder="1"/>
    <xf numFmtId="167" fontId="0" fillId="9" borderId="11" xfId="0" applyNumberFormat="1" applyFill="1" applyBorder="1"/>
    <xf numFmtId="3" fontId="0" fillId="9" borderId="10" xfId="0" applyNumberFormat="1" applyFill="1" applyBorder="1"/>
    <xf numFmtId="1" fontId="0" fillId="0" borderId="40" xfId="0" applyNumberFormat="1" applyBorder="1"/>
    <xf numFmtId="1" fontId="0" fillId="0" borderId="42" xfId="0" applyNumberFormat="1" applyBorder="1"/>
    <xf numFmtId="1" fontId="0" fillId="0" borderId="43" xfId="0" applyNumberFormat="1" applyBorder="1"/>
    <xf numFmtId="1" fontId="0" fillId="0" borderId="89" xfId="0" applyNumberFormat="1" applyBorder="1"/>
    <xf numFmtId="9" fontId="0" fillId="0" borderId="43" xfId="0" applyNumberFormat="1" applyBorder="1"/>
    <xf numFmtId="9" fontId="0" fillId="0" borderId="45" xfId="0" applyNumberFormat="1" applyBorder="1"/>
    <xf numFmtId="0" fontId="1" fillId="0" borderId="22" xfId="0" applyFont="1" applyBorder="1" applyAlignment="1">
      <alignment horizontal="center"/>
    </xf>
    <xf numFmtId="0" fontId="1" fillId="0" borderId="12" xfId="0" applyFont="1" applyBorder="1" applyAlignment="1">
      <alignment horizontal="center"/>
    </xf>
    <xf numFmtId="0" fontId="1" fillId="0" borderId="17" xfId="0" applyFont="1" applyBorder="1" applyAlignment="1">
      <alignment horizontal="centerContinuous"/>
    </xf>
    <xf numFmtId="166" fontId="0" fillId="0" borderId="85" xfId="0" applyNumberFormat="1" applyBorder="1"/>
    <xf numFmtId="166" fontId="0" fillId="0" borderId="57" xfId="0" applyNumberFormat="1" applyBorder="1"/>
    <xf numFmtId="170" fontId="0" fillId="0" borderId="30" xfId="0" applyNumberFormat="1" applyBorder="1" applyAlignment="1">
      <alignment horizontal="center"/>
    </xf>
    <xf numFmtId="0" fontId="0" fillId="0" borderId="32" xfId="0" applyBorder="1" applyAlignment="1">
      <alignment horizontal="center" vertical="center"/>
    </xf>
    <xf numFmtId="0" fontId="0" fillId="0" borderId="86" xfId="0" applyBorder="1"/>
    <xf numFmtId="0" fontId="0" fillId="0" borderId="87" xfId="0" applyBorder="1"/>
    <xf numFmtId="0" fontId="0" fillId="0" borderId="68" xfId="0" applyBorder="1"/>
    <xf numFmtId="166" fontId="0" fillId="0" borderId="65" xfId="0" applyNumberFormat="1" applyBorder="1"/>
    <xf numFmtId="166" fontId="0" fillId="0" borderId="4" xfId="0" applyNumberFormat="1" applyBorder="1"/>
    <xf numFmtId="166" fontId="0" fillId="0" borderId="35" xfId="0" applyNumberFormat="1" applyBorder="1"/>
    <xf numFmtId="170" fontId="0" fillId="0" borderId="12" xfId="0" applyNumberFormat="1" applyBorder="1" applyAlignment="1">
      <alignment horizontal="center"/>
    </xf>
    <xf numFmtId="169" fontId="0" fillId="0" borderId="13" xfId="0" applyNumberFormat="1" applyBorder="1" applyAlignment="1">
      <alignment horizontal="center" vertical="center"/>
    </xf>
    <xf numFmtId="166" fontId="0" fillId="0" borderId="6" xfId="0" applyNumberFormat="1" applyBorder="1"/>
    <xf numFmtId="166" fontId="0" fillId="0" borderId="74" xfId="0" applyNumberFormat="1" applyBorder="1"/>
    <xf numFmtId="170" fontId="0" fillId="0" borderId="20" xfId="0" applyNumberFormat="1" applyBorder="1" applyAlignment="1">
      <alignment horizontal="center"/>
    </xf>
    <xf numFmtId="169" fontId="0" fillId="0" borderId="21" xfId="0" applyNumberFormat="1" applyBorder="1" applyAlignment="1">
      <alignment horizontal="center" vertical="center"/>
    </xf>
    <xf numFmtId="9" fontId="0" fillId="0" borderId="4" xfId="2" applyFont="1" applyFill="1" applyBorder="1"/>
    <xf numFmtId="9" fontId="0" fillId="0" borderId="65" xfId="2" applyFont="1" applyFill="1" applyBorder="1"/>
    <xf numFmtId="9" fontId="0" fillId="0" borderId="66" xfId="2" applyFont="1" applyFill="1" applyBorder="1"/>
    <xf numFmtId="0" fontId="0" fillId="0" borderId="13" xfId="0" applyBorder="1" applyAlignment="1">
      <alignment horizontal="center" vertical="center"/>
    </xf>
    <xf numFmtId="9" fontId="0" fillId="0" borderId="35" xfId="2" applyFont="1" applyFill="1" applyBorder="1"/>
    <xf numFmtId="0" fontId="0" fillId="0" borderId="23" xfId="0" applyBorder="1" applyAlignment="1">
      <alignment horizontal="center" vertical="center"/>
    </xf>
    <xf numFmtId="164" fontId="0" fillId="9" borderId="30" xfId="0" applyNumberFormat="1" applyFill="1" applyBorder="1"/>
    <xf numFmtId="167" fontId="6" fillId="0" borderId="0" xfId="2" applyNumberFormat="1" applyFont="1" applyFill="1" applyBorder="1"/>
    <xf numFmtId="167" fontId="50" fillId="0" borderId="0" xfId="2" applyNumberFormat="1" applyFont="1" applyFill="1" applyBorder="1" applyAlignment="1">
      <alignment horizontal="centerContinuous"/>
    </xf>
    <xf numFmtId="167" fontId="6" fillId="0" borderId="0" xfId="2" applyNumberFormat="1" applyFont="1" applyFill="1" applyBorder="1" applyAlignment="1">
      <alignment horizontal="center" wrapText="1"/>
    </xf>
    <xf numFmtId="167" fontId="51" fillId="0" borderId="0" xfId="2" applyNumberFormat="1" applyFont="1" applyFill="1" applyBorder="1" applyAlignment="1">
      <alignment horizontal="center" wrapText="1"/>
    </xf>
    <xf numFmtId="1" fontId="6" fillId="0" borderId="0" xfId="1" applyNumberFormat="1" applyFont="1" applyFill="1" applyBorder="1" applyAlignment="1">
      <alignment horizontal="center" vertical="center"/>
    </xf>
    <xf numFmtId="1" fontId="5" fillId="0" borderId="0" xfId="1" applyNumberFormat="1" applyFont="1" applyFill="1" applyBorder="1" applyAlignment="1">
      <alignment horizontal="center" vertical="center"/>
    </xf>
    <xf numFmtId="165" fontId="6" fillId="0" borderId="63" xfId="1" applyNumberFormat="1" applyFont="1" applyFill="1" applyBorder="1" applyAlignment="1">
      <alignment horizontal="center" vertical="center"/>
    </xf>
    <xf numFmtId="165" fontId="6" fillId="0" borderId="0" xfId="1" applyNumberFormat="1" applyFont="1" applyFill="1" applyBorder="1" applyAlignment="1">
      <alignment horizontal="center" vertical="center"/>
    </xf>
    <xf numFmtId="165" fontId="5" fillId="0" borderId="0" xfId="1" applyNumberFormat="1" applyFont="1" applyFill="1" applyBorder="1" applyAlignment="1">
      <alignment horizontal="center" vertical="center"/>
    </xf>
    <xf numFmtId="1" fontId="6" fillId="0" borderId="4" xfId="0" applyNumberFormat="1" applyFont="1" applyBorder="1"/>
    <xf numFmtId="165" fontId="6" fillId="0" borderId="4" xfId="1" applyNumberFormat="1" applyFont="1" applyFill="1" applyBorder="1" applyAlignment="1">
      <alignment horizontal="center" vertical="center"/>
    </xf>
    <xf numFmtId="165" fontId="6" fillId="0" borderId="0" xfId="1" applyNumberFormat="1" applyFont="1" applyFill="1" applyBorder="1"/>
    <xf numFmtId="1" fontId="6" fillId="0" borderId="0" xfId="1" applyNumberFormat="1" applyFont="1" applyFill="1" applyBorder="1" applyAlignment="1">
      <alignment horizontal="right" vertical="center"/>
    </xf>
    <xf numFmtId="1" fontId="6" fillId="0" borderId="4" xfId="2" applyNumberFormat="1" applyFont="1" applyFill="1" applyBorder="1"/>
    <xf numFmtId="167" fontId="50" fillId="0" borderId="0" xfId="2" applyNumberFormat="1" applyFont="1" applyFill="1" applyBorder="1" applyAlignment="1">
      <alignment horizontal="center"/>
    </xf>
    <xf numFmtId="165" fontId="6" fillId="0" borderId="63" xfId="1" applyNumberFormat="1" applyFont="1" applyFill="1" applyBorder="1" applyAlignment="1">
      <alignment horizontal="right" vertical="center" indent="2"/>
    </xf>
    <xf numFmtId="165" fontId="6" fillId="0" borderId="63" xfId="1" applyNumberFormat="1" applyFont="1" applyFill="1" applyBorder="1" applyAlignment="1">
      <alignment horizontal="left" vertical="center" indent="2"/>
    </xf>
    <xf numFmtId="1" fontId="6" fillId="0" borderId="0" xfId="1" applyNumberFormat="1" applyFont="1" applyFill="1" applyBorder="1" applyAlignment="1">
      <alignment horizontal="left" vertical="center" indent="2"/>
    </xf>
    <xf numFmtId="165" fontId="6" fillId="0" borderId="0" xfId="1" applyNumberFormat="1" applyFont="1" applyFill="1" applyBorder="1" applyAlignment="1">
      <alignment horizontal="left" vertical="center" indent="2"/>
    </xf>
    <xf numFmtId="165" fontId="6" fillId="0" borderId="0" xfId="1" applyNumberFormat="1" applyFont="1" applyFill="1" applyBorder="1" applyAlignment="1"/>
    <xf numFmtId="165" fontId="6" fillId="0" borderId="0" xfId="1" applyNumberFormat="1" applyFont="1" applyFill="1" applyBorder="1" applyAlignment="1">
      <alignment horizontal="right" vertical="center" indent="2"/>
    </xf>
    <xf numFmtId="1" fontId="5" fillId="0" borderId="0" xfId="1" applyNumberFormat="1" applyFont="1" applyFill="1" applyBorder="1" applyAlignment="1">
      <alignment horizontal="left" vertical="center" indent="2"/>
    </xf>
    <xf numFmtId="1" fontId="6" fillId="0" borderId="0" xfId="1" applyNumberFormat="1" applyFont="1" applyFill="1" applyBorder="1" applyAlignment="1">
      <alignment horizontal="left" vertical="center" indent="10"/>
    </xf>
    <xf numFmtId="1" fontId="6" fillId="0" borderId="0" xfId="1" applyNumberFormat="1" applyFont="1" applyFill="1" applyBorder="1" applyAlignment="1">
      <alignment horizontal="right" vertical="center" indent="1"/>
    </xf>
    <xf numFmtId="1" fontId="5" fillId="0" borderId="0" xfId="1" applyNumberFormat="1" applyFont="1" applyFill="1" applyBorder="1" applyAlignment="1">
      <alignment horizontal="right" vertical="center" indent="1"/>
    </xf>
    <xf numFmtId="0" fontId="6" fillId="0" borderId="0" xfId="2" applyNumberFormat="1" applyFont="1" applyFill="1" applyBorder="1" applyAlignment="1">
      <alignment horizontal="right" indent="1"/>
    </xf>
    <xf numFmtId="1" fontId="5" fillId="0" borderId="0" xfId="1" applyNumberFormat="1" applyFont="1" applyFill="1" applyBorder="1" applyAlignment="1">
      <alignment horizontal="left" vertical="center" indent="10"/>
    </xf>
    <xf numFmtId="167" fontId="6" fillId="0" borderId="0" xfId="2" applyNumberFormat="1" applyFont="1" applyFill="1" applyBorder="1" applyAlignment="1">
      <alignment horizontal="left" indent="10"/>
    </xf>
    <xf numFmtId="3" fontId="6" fillId="0" borderId="0" xfId="2" applyNumberFormat="1" applyFont="1" applyFill="1" applyBorder="1" applyAlignment="1">
      <alignment horizontal="left" indent="10"/>
    </xf>
    <xf numFmtId="0" fontId="6" fillId="0" borderId="0" xfId="2" applyNumberFormat="1" applyFont="1" applyFill="1" applyBorder="1" applyAlignment="1">
      <alignment horizontal="left" indent="10"/>
    </xf>
    <xf numFmtId="1" fontId="6" fillId="0" borderId="0" xfId="1" applyNumberFormat="1" applyFont="1" applyFill="1" applyBorder="1" applyAlignment="1">
      <alignment horizontal="left" vertical="center" indent="9"/>
    </xf>
    <xf numFmtId="167" fontId="6" fillId="0" borderId="0" xfId="2" applyNumberFormat="1" applyFont="1" applyFill="1" applyBorder="1" applyAlignment="1">
      <alignment horizontal="left" indent="2"/>
    </xf>
    <xf numFmtId="0" fontId="0" fillId="9" borderId="0" xfId="0" applyFill="1" applyAlignment="1">
      <alignment horizontal="left" vertical="top" wrapText="1"/>
    </xf>
    <xf numFmtId="0" fontId="4" fillId="10" borderId="0" xfId="0" applyFont="1" applyFill="1" applyAlignment="1">
      <alignment horizontal="center"/>
    </xf>
    <xf numFmtId="167" fontId="6" fillId="0" borderId="0" xfId="2" applyNumberFormat="1" applyFont="1" applyFill="1" applyBorder="1" applyAlignment="1">
      <alignment horizontal="center" wrapText="1"/>
    </xf>
    <xf numFmtId="0" fontId="1" fillId="3" borderId="48" xfId="0" applyFont="1" applyFill="1" applyBorder="1" applyAlignment="1">
      <alignment horizontal="center"/>
    </xf>
    <xf numFmtId="0" fontId="1" fillId="3" borderId="16" xfId="0" applyFont="1" applyFill="1" applyBorder="1" applyAlignment="1">
      <alignment horizontal="center"/>
    </xf>
    <xf numFmtId="0" fontId="1" fillId="0" borderId="22" xfId="0" applyFont="1" applyBorder="1" applyAlignment="1">
      <alignment horizontal="center"/>
    </xf>
    <xf numFmtId="0" fontId="1" fillId="0" borderId="0" xfId="0" applyFont="1" applyAlignment="1">
      <alignment horizontal="center"/>
    </xf>
    <xf numFmtId="0" fontId="1" fillId="3" borderId="42" xfId="0" applyFont="1" applyFill="1" applyBorder="1" applyAlignment="1">
      <alignment horizontal="center"/>
    </xf>
    <xf numFmtId="0" fontId="1" fillId="3" borderId="11" xfId="0" applyFont="1" applyFill="1" applyBorder="1" applyAlignment="1">
      <alignment horizontal="center"/>
    </xf>
    <xf numFmtId="0" fontId="2" fillId="6" borderId="0" xfId="0" applyFont="1" applyFill="1" applyAlignment="1">
      <alignment horizontal="center"/>
    </xf>
    <xf numFmtId="0" fontId="2" fillId="6" borderId="64" xfId="0" applyFont="1" applyFill="1" applyBorder="1" applyAlignment="1">
      <alignment horizontal="center"/>
    </xf>
    <xf numFmtId="0" fontId="0" fillId="0" borderId="0" xfId="0"/>
    <xf numFmtId="0" fontId="0" fillId="0" borderId="64" xfId="0" applyBorder="1"/>
    <xf numFmtId="0" fontId="15" fillId="12" borderId="50" xfId="0" applyFont="1" applyFill="1" applyBorder="1" applyAlignment="1">
      <alignment horizontal="center" vertical="top"/>
    </xf>
    <xf numFmtId="0" fontId="15" fillId="12" borderId="52" xfId="0" applyFont="1" applyFill="1" applyBorder="1" applyAlignment="1">
      <alignment horizontal="center" vertical="top"/>
    </xf>
    <xf numFmtId="0" fontId="15" fillId="12" borderId="92" xfId="0" applyFont="1" applyFill="1" applyBorder="1" applyAlignment="1">
      <alignment horizontal="center" vertical="top"/>
    </xf>
    <xf numFmtId="0" fontId="1" fillId="9" borderId="22" xfId="0" applyFont="1" applyFill="1" applyBorder="1" applyAlignment="1">
      <alignment horizontal="center"/>
    </xf>
    <xf numFmtId="0" fontId="1" fillId="9" borderId="0" xfId="0" applyFont="1" applyFill="1" applyAlignment="1">
      <alignment horizontal="center"/>
    </xf>
    <xf numFmtId="0" fontId="1" fillId="8" borderId="48" xfId="0" applyFont="1" applyFill="1" applyBorder="1" applyAlignment="1">
      <alignment horizontal="center"/>
    </xf>
    <xf numFmtId="0" fontId="1" fillId="8" borderId="16" xfId="0" applyFont="1" applyFill="1" applyBorder="1" applyAlignment="1">
      <alignment horizontal="center"/>
    </xf>
    <xf numFmtId="0" fontId="1" fillId="8" borderId="14" xfId="0" applyFont="1" applyFill="1" applyBorder="1" applyAlignment="1">
      <alignment horizontal="center"/>
    </xf>
    <xf numFmtId="0" fontId="1" fillId="0" borderId="12" xfId="0" applyFont="1" applyBorder="1" applyAlignment="1">
      <alignment horizontal="center"/>
    </xf>
    <xf numFmtId="0" fontId="15" fillId="12" borderId="51" xfId="0" applyFont="1" applyFill="1" applyBorder="1" applyAlignment="1">
      <alignment horizontal="center" vertical="top"/>
    </xf>
    <xf numFmtId="0" fontId="1" fillId="8" borderId="42" xfId="0" applyFont="1" applyFill="1" applyBorder="1" applyAlignment="1">
      <alignment horizontal="center"/>
    </xf>
    <xf numFmtId="0" fontId="1" fillId="8" borderId="11" xfId="0" applyFont="1" applyFill="1" applyBorder="1" applyAlignment="1">
      <alignment horizontal="center"/>
    </xf>
    <xf numFmtId="0" fontId="1" fillId="0" borderId="14" xfId="0" applyFont="1" applyBorder="1" applyAlignment="1">
      <alignment horizontal="center"/>
    </xf>
    <xf numFmtId="0" fontId="1" fillId="0" borderId="10" xfId="0" applyFont="1" applyBorder="1" applyAlignment="1">
      <alignment horizontal="center"/>
    </xf>
    <xf numFmtId="0" fontId="1" fillId="3" borderId="41" xfId="0" applyFont="1" applyFill="1" applyBorder="1" applyAlignment="1">
      <alignment horizontal="center"/>
    </xf>
    <xf numFmtId="0" fontId="1" fillId="3" borderId="54" xfId="0" applyFont="1" applyFill="1" applyBorder="1" applyAlignment="1">
      <alignment horizontal="center"/>
    </xf>
    <xf numFmtId="0" fontId="1" fillId="0" borderId="15" xfId="0" applyFont="1" applyBorder="1" applyAlignment="1">
      <alignment horizontal="center"/>
    </xf>
    <xf numFmtId="0" fontId="1" fillId="0" borderId="118" xfId="0" applyFont="1" applyBorder="1" applyAlignment="1">
      <alignment horizontal="center"/>
    </xf>
    <xf numFmtId="167" fontId="6" fillId="0" borderId="63" xfId="2" applyNumberFormat="1" applyFont="1" applyFill="1" applyBorder="1" applyAlignment="1">
      <alignment horizontal="center" wrapText="1"/>
    </xf>
    <xf numFmtId="0" fontId="15" fillId="12" borderId="99" xfId="0" applyFont="1" applyFill="1" applyBorder="1" applyAlignment="1">
      <alignment horizontal="center" vertical="top"/>
    </xf>
    <xf numFmtId="0" fontId="15" fillId="12" borderId="93" xfId="0" applyFont="1" applyFill="1" applyBorder="1" applyAlignment="1">
      <alignment horizontal="center" vertical="top"/>
    </xf>
    <xf numFmtId="0" fontId="15" fillId="12" borderId="98" xfId="0" applyFont="1" applyFill="1" applyBorder="1" applyAlignment="1">
      <alignment horizontal="center" vertical="top"/>
    </xf>
    <xf numFmtId="0" fontId="1" fillId="3" borderId="34" xfId="0" applyFont="1" applyFill="1" applyBorder="1" applyAlignment="1">
      <alignment horizontal="center"/>
    </xf>
    <xf numFmtId="0" fontId="1" fillId="3" borderId="23" xfId="0" applyFont="1" applyFill="1" applyBorder="1" applyAlignment="1">
      <alignment horizontal="center"/>
    </xf>
    <xf numFmtId="0" fontId="1" fillId="3" borderId="4" xfId="0" applyFont="1" applyFill="1" applyBorder="1" applyAlignment="1">
      <alignment horizontal="center"/>
    </xf>
    <xf numFmtId="0" fontId="1" fillId="3" borderId="64" xfId="0" applyFont="1" applyFill="1" applyBorder="1" applyAlignment="1">
      <alignment horizontal="center"/>
    </xf>
    <xf numFmtId="0" fontId="1" fillId="0" borderId="14" xfId="0" applyFont="1" applyBorder="1" applyAlignment="1">
      <alignment horizontal="center" wrapText="1"/>
    </xf>
    <xf numFmtId="0" fontId="1" fillId="0" borderId="10" xfId="0" applyFont="1" applyBorder="1" applyAlignment="1">
      <alignment horizontal="center" wrapText="1"/>
    </xf>
    <xf numFmtId="0" fontId="1" fillId="8" borderId="15" xfId="0" applyFont="1" applyFill="1" applyBorder="1" applyAlignment="1">
      <alignment horizontal="center"/>
    </xf>
    <xf numFmtId="0" fontId="1" fillId="3" borderId="15" xfId="0" applyFont="1" applyFill="1" applyBorder="1" applyAlignment="1">
      <alignment horizontal="center"/>
    </xf>
    <xf numFmtId="0" fontId="1" fillId="9" borderId="12" xfId="0" applyFont="1" applyFill="1" applyBorder="1" applyAlignment="1">
      <alignment horizontal="right" vertical="center"/>
    </xf>
    <xf numFmtId="0" fontId="1" fillId="9" borderId="0" xfId="0" applyFont="1" applyFill="1" applyAlignment="1">
      <alignment horizontal="right" vertical="center"/>
    </xf>
    <xf numFmtId="0" fontId="17" fillId="23" borderId="9" xfId="0" applyFont="1" applyFill="1" applyBorder="1" applyAlignment="1">
      <alignment horizontal="center" vertical="center"/>
    </xf>
    <xf numFmtId="0" fontId="17" fillId="23" borderId="10" xfId="0" applyFont="1" applyFill="1" applyBorder="1" applyAlignment="1">
      <alignment horizontal="center" vertical="center"/>
    </xf>
    <xf numFmtId="0" fontId="17" fillId="23" borderId="0" xfId="0" applyFont="1" applyFill="1" applyAlignment="1">
      <alignment horizontal="center" vertical="center"/>
    </xf>
    <xf numFmtId="0" fontId="17" fillId="23" borderId="13" xfId="0" applyFont="1" applyFill="1" applyBorder="1" applyAlignment="1">
      <alignment horizontal="center" vertical="center"/>
    </xf>
    <xf numFmtId="0" fontId="17" fillId="23" borderId="22" xfId="0" applyFont="1" applyFill="1" applyBorder="1" applyAlignment="1">
      <alignment horizontal="center" vertical="center"/>
    </xf>
    <xf numFmtId="0" fontId="17" fillId="23" borderId="29" xfId="0" applyFont="1" applyFill="1" applyBorder="1" applyAlignment="1">
      <alignment horizontal="center" vertical="center"/>
    </xf>
    <xf numFmtId="0" fontId="12" fillId="22" borderId="9" xfId="0" applyFont="1" applyFill="1" applyBorder="1" applyAlignment="1">
      <alignment horizontal="center" vertical="center" wrapText="1"/>
    </xf>
    <xf numFmtId="0" fontId="12" fillId="22" borderId="10" xfId="0" applyFont="1" applyFill="1" applyBorder="1" applyAlignment="1">
      <alignment horizontal="center" vertical="center" wrapText="1"/>
    </xf>
    <xf numFmtId="0" fontId="12" fillId="22" borderId="22" xfId="0" applyFont="1" applyFill="1" applyBorder="1" applyAlignment="1">
      <alignment horizontal="center" vertical="center" wrapText="1"/>
    </xf>
    <xf numFmtId="0" fontId="12" fillId="22" borderId="29" xfId="0" applyFont="1" applyFill="1" applyBorder="1" applyAlignment="1">
      <alignment horizontal="center" vertical="center" wrapText="1"/>
    </xf>
    <xf numFmtId="0" fontId="1" fillId="9" borderId="9" xfId="0" applyFont="1" applyFill="1" applyBorder="1" applyAlignment="1">
      <alignment horizontal="right" vertical="center"/>
    </xf>
    <xf numFmtId="0" fontId="1" fillId="9" borderId="10" xfId="0" applyFont="1" applyFill="1" applyBorder="1" applyAlignment="1">
      <alignment horizontal="right" vertical="center"/>
    </xf>
    <xf numFmtId="0" fontId="2" fillId="20" borderId="0" xfId="0" applyFont="1" applyFill="1" applyAlignment="1">
      <alignment horizontal="center"/>
    </xf>
    <xf numFmtId="0" fontId="0" fillId="0" borderId="0" xfId="0" applyAlignment="1">
      <alignment horizontal="left" vertical="top" wrapText="1"/>
    </xf>
    <xf numFmtId="0" fontId="18" fillId="21" borderId="9" xfId="0" applyFont="1" applyFill="1" applyBorder="1" applyAlignment="1">
      <alignment horizontal="center" vertical="center"/>
    </xf>
    <xf numFmtId="0" fontId="18" fillId="21" borderId="10" xfId="0" applyFont="1" applyFill="1" applyBorder="1" applyAlignment="1">
      <alignment horizontal="center" vertical="center"/>
    </xf>
    <xf numFmtId="0" fontId="18" fillId="21" borderId="11" xfId="0" applyFont="1" applyFill="1" applyBorder="1" applyAlignment="1">
      <alignment horizontal="center" vertical="center"/>
    </xf>
    <xf numFmtId="0" fontId="18" fillId="21" borderId="22" xfId="0" applyFont="1" applyFill="1" applyBorder="1" applyAlignment="1">
      <alignment horizontal="center" vertical="center"/>
    </xf>
    <xf numFmtId="0" fontId="18" fillId="21" borderId="29" xfId="0" applyFont="1" applyFill="1" applyBorder="1" applyAlignment="1">
      <alignment horizontal="center" vertical="center"/>
    </xf>
    <xf numFmtId="0" fontId="18" fillId="21" borderId="0" xfId="0" applyFont="1" applyFill="1" applyAlignment="1">
      <alignment horizontal="center" vertical="center"/>
    </xf>
    <xf numFmtId="0" fontId="18" fillId="21" borderId="13" xfId="0" applyFont="1" applyFill="1" applyBorder="1" applyAlignment="1">
      <alignment horizontal="center" vertical="center"/>
    </xf>
    <xf numFmtId="0" fontId="12" fillId="22" borderId="11" xfId="0" applyFont="1" applyFill="1" applyBorder="1" applyAlignment="1">
      <alignment horizontal="center" vertical="center" wrapText="1"/>
    </xf>
    <xf numFmtId="0" fontId="12" fillId="22" borderId="12" xfId="0" applyFont="1" applyFill="1" applyBorder="1" applyAlignment="1">
      <alignment horizontal="center" vertical="center" wrapText="1"/>
    </xf>
    <xf numFmtId="0" fontId="12" fillId="22" borderId="13" xfId="0" applyFont="1" applyFill="1" applyBorder="1" applyAlignment="1">
      <alignment horizontal="center" vertical="center" wrapText="1"/>
    </xf>
    <xf numFmtId="0" fontId="17" fillId="23" borderId="11" xfId="0" applyFont="1" applyFill="1" applyBorder="1" applyAlignment="1">
      <alignment horizontal="center" vertical="center"/>
    </xf>
    <xf numFmtId="0" fontId="14" fillId="22" borderId="12" xfId="0" applyFont="1" applyFill="1" applyBorder="1" applyAlignment="1">
      <alignment horizontal="center" vertical="center" wrapText="1"/>
    </xf>
    <xf numFmtId="0" fontId="14" fillId="22" borderId="13" xfId="0" applyFont="1" applyFill="1" applyBorder="1" applyAlignment="1">
      <alignment horizontal="center" vertical="center" wrapText="1"/>
    </xf>
    <xf numFmtId="0" fontId="19" fillId="23" borderId="12" xfId="0" applyFont="1" applyFill="1" applyBorder="1" applyAlignment="1">
      <alignment horizontal="center" vertical="center"/>
    </xf>
    <xf numFmtId="0" fontId="19" fillId="23" borderId="0" xfId="0" applyFont="1" applyFill="1" applyAlignment="1">
      <alignment horizontal="center" vertical="center"/>
    </xf>
    <xf numFmtId="0" fontId="19" fillId="23" borderId="13" xfId="0" applyFont="1" applyFill="1" applyBorder="1" applyAlignment="1">
      <alignment horizontal="center" vertical="center"/>
    </xf>
    <xf numFmtId="0" fontId="19" fillId="23" borderId="22" xfId="0" applyFont="1" applyFill="1" applyBorder="1" applyAlignment="1">
      <alignment horizontal="center" vertical="center"/>
    </xf>
    <xf numFmtId="0" fontId="19" fillId="23" borderId="29" xfId="0" applyFont="1" applyFill="1" applyBorder="1" applyAlignment="1">
      <alignment horizontal="center" vertical="center"/>
    </xf>
    <xf numFmtId="0" fontId="12" fillId="22" borderId="23" xfId="0" applyFont="1" applyFill="1" applyBorder="1" applyAlignment="1">
      <alignment horizontal="center" vertical="center" wrapText="1"/>
    </xf>
    <xf numFmtId="0" fontId="20" fillId="23" borderId="12" xfId="0" applyFont="1" applyFill="1" applyBorder="1" applyAlignment="1">
      <alignment horizontal="center" vertical="center"/>
    </xf>
    <xf numFmtId="0" fontId="20" fillId="23" borderId="0" xfId="0" applyFont="1" applyFill="1" applyAlignment="1">
      <alignment horizontal="center" vertical="center"/>
    </xf>
    <xf numFmtId="0" fontId="20" fillId="23" borderId="13" xfId="0" applyFont="1" applyFill="1" applyBorder="1" applyAlignment="1">
      <alignment horizontal="center" vertical="center"/>
    </xf>
    <xf numFmtId="0" fontId="20" fillId="23" borderId="22" xfId="0" applyFont="1" applyFill="1" applyBorder="1" applyAlignment="1">
      <alignment horizontal="center" vertical="center"/>
    </xf>
    <xf numFmtId="0" fontId="20" fillId="23" borderId="29" xfId="0" applyFont="1" applyFill="1" applyBorder="1" applyAlignment="1">
      <alignment horizontal="center" vertical="center"/>
    </xf>
    <xf numFmtId="0" fontId="12" fillId="22" borderId="9" xfId="0" applyFont="1" applyFill="1" applyBorder="1" applyAlignment="1">
      <alignment horizontal="center" vertical="center"/>
    </xf>
    <xf numFmtId="0" fontId="12" fillId="22" borderId="12" xfId="0" applyFont="1" applyFill="1" applyBorder="1" applyAlignment="1">
      <alignment horizontal="center" vertical="center"/>
    </xf>
    <xf numFmtId="0" fontId="12" fillId="22" borderId="22" xfId="0" applyFont="1" applyFill="1" applyBorder="1" applyAlignment="1">
      <alignment horizontal="center" vertical="center"/>
    </xf>
    <xf numFmtId="0" fontId="12" fillId="22" borderId="10" xfId="0" applyFont="1" applyFill="1" applyBorder="1" applyAlignment="1">
      <alignment horizontal="center" vertical="center"/>
    </xf>
    <xf numFmtId="0" fontId="12" fillId="22" borderId="0" xfId="0" applyFont="1" applyFill="1" applyAlignment="1">
      <alignment horizontal="center" vertical="center"/>
    </xf>
    <xf numFmtId="0" fontId="12" fillId="22" borderId="29" xfId="0" applyFont="1" applyFill="1" applyBorder="1" applyAlignment="1">
      <alignment horizontal="center" vertical="center"/>
    </xf>
    <xf numFmtId="0" fontId="1" fillId="22" borderId="10" xfId="0" applyFont="1" applyFill="1" applyBorder="1" applyAlignment="1">
      <alignment horizontal="center" vertical="center"/>
    </xf>
    <xf numFmtId="0" fontId="1" fillId="22" borderId="0" xfId="0" applyFont="1" applyFill="1" applyAlignment="1">
      <alignment horizontal="center" vertical="center"/>
    </xf>
    <xf numFmtId="0" fontId="1" fillId="22" borderId="29" xfId="0" applyFont="1" applyFill="1" applyBorder="1" applyAlignment="1">
      <alignment horizontal="center" vertical="center"/>
    </xf>
    <xf numFmtId="0" fontId="1" fillId="22" borderId="11" xfId="0" applyFont="1" applyFill="1" applyBorder="1" applyAlignment="1">
      <alignment horizontal="center" vertical="center"/>
    </xf>
    <xf numFmtId="0" fontId="1" fillId="22" borderId="13" xfId="0" applyFont="1" applyFill="1" applyBorder="1" applyAlignment="1">
      <alignment horizontal="center" vertical="center"/>
    </xf>
    <xf numFmtId="0" fontId="1" fillId="22" borderId="23" xfId="0" applyFont="1" applyFill="1" applyBorder="1" applyAlignment="1">
      <alignment horizontal="center" vertical="center"/>
    </xf>
    <xf numFmtId="0" fontId="18" fillId="23" borderId="12" xfId="0" applyFont="1" applyFill="1" applyBorder="1" applyAlignment="1">
      <alignment horizontal="center" vertical="center"/>
    </xf>
    <xf numFmtId="0" fontId="18" fillId="23" borderId="0" xfId="0" applyFont="1" applyFill="1" applyAlignment="1">
      <alignment horizontal="center" vertical="center"/>
    </xf>
    <xf numFmtId="0" fontId="18" fillId="23" borderId="13" xfId="0" applyFont="1" applyFill="1" applyBorder="1" applyAlignment="1">
      <alignment horizontal="center" vertical="center"/>
    </xf>
    <xf numFmtId="0" fontId="1" fillId="23" borderId="12" xfId="0" applyFont="1" applyFill="1" applyBorder="1" applyAlignment="1">
      <alignment horizontal="center" vertical="center"/>
    </xf>
    <xf numFmtId="0" fontId="1" fillId="23" borderId="0" xfId="0" applyFont="1" applyFill="1" applyAlignment="1">
      <alignment horizontal="center" vertical="center"/>
    </xf>
    <xf numFmtId="0" fontId="1" fillId="23" borderId="13" xfId="0" applyFont="1" applyFill="1" applyBorder="1" applyAlignment="1">
      <alignment horizontal="center" vertical="center"/>
    </xf>
    <xf numFmtId="0" fontId="18" fillId="21" borderId="12" xfId="0" applyFont="1" applyFill="1" applyBorder="1" applyAlignment="1">
      <alignment horizontal="center" vertical="center"/>
    </xf>
    <xf numFmtId="9" fontId="23" fillId="23" borderId="12" xfId="0" applyNumberFormat="1" applyFont="1" applyFill="1" applyBorder="1" applyAlignment="1">
      <alignment horizontal="center" vertical="center"/>
    </xf>
    <xf numFmtId="9" fontId="23" fillId="23" borderId="0" xfId="0" applyNumberFormat="1" applyFont="1" applyFill="1" applyAlignment="1">
      <alignment horizontal="center" vertical="center"/>
    </xf>
    <xf numFmtId="9" fontId="23" fillId="23" borderId="13" xfId="0" applyNumberFormat="1" applyFont="1" applyFill="1" applyBorder="1" applyAlignment="1">
      <alignment horizontal="center" vertical="center"/>
    </xf>
    <xf numFmtId="0" fontId="18" fillId="23" borderId="12" xfId="0" applyFont="1" applyFill="1" applyBorder="1" applyAlignment="1">
      <alignment horizontal="center" vertical="center" wrapText="1"/>
    </xf>
    <xf numFmtId="0" fontId="18" fillId="23" borderId="0" xfId="0" applyFont="1" applyFill="1" applyAlignment="1">
      <alignment horizontal="center" vertical="center" wrapText="1"/>
    </xf>
    <xf numFmtId="0" fontId="18" fillId="23" borderId="13" xfId="0" applyFont="1" applyFill="1" applyBorder="1" applyAlignment="1">
      <alignment horizontal="center" vertical="center" wrapText="1"/>
    </xf>
    <xf numFmtId="0" fontId="1" fillId="9" borderId="13" xfId="0" applyFont="1" applyFill="1" applyBorder="1" applyAlignment="1">
      <alignment horizontal="right" vertical="center"/>
    </xf>
    <xf numFmtId="0" fontId="1" fillId="9" borderId="11" xfId="0" applyFont="1" applyFill="1" applyBorder="1" applyAlignment="1">
      <alignment horizontal="right" vertical="center"/>
    </xf>
    <xf numFmtId="0" fontId="12" fillId="22" borderId="0" xfId="0" applyFont="1" applyFill="1" applyAlignment="1">
      <alignment horizontal="center" vertical="center" wrapText="1"/>
    </xf>
    <xf numFmtId="0" fontId="1" fillId="22" borderId="12"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22" xfId="0" applyFont="1" applyFill="1" applyBorder="1" applyAlignment="1">
      <alignment horizontal="center" vertical="center" wrapText="1"/>
    </xf>
    <xf numFmtId="0" fontId="1" fillId="22" borderId="29" xfId="0" applyFont="1" applyFill="1" applyBorder="1" applyAlignment="1">
      <alignment horizontal="center" vertical="center" wrapText="1"/>
    </xf>
    <xf numFmtId="0" fontId="36" fillId="9" borderId="67" xfId="0" applyFont="1" applyFill="1" applyBorder="1"/>
    <xf numFmtId="0" fontId="36" fillId="9" borderId="69" xfId="0" applyFont="1" applyFill="1" applyBorder="1"/>
    <xf numFmtId="0" fontId="36" fillId="9" borderId="68" xfId="0" applyFont="1" applyFill="1" applyBorder="1"/>
    <xf numFmtId="0" fontId="1" fillId="35" borderId="30" xfId="0" applyFont="1" applyFill="1" applyBorder="1" applyAlignment="1">
      <alignment horizontal="center"/>
    </xf>
    <xf numFmtId="0" fontId="1" fillId="35" borderId="31" xfId="0" applyFont="1" applyFill="1" applyBorder="1" applyAlignment="1">
      <alignment horizontal="center"/>
    </xf>
    <xf numFmtId="0" fontId="1" fillId="35" borderId="32" xfId="0" applyFont="1" applyFill="1" applyBorder="1" applyAlignment="1">
      <alignment horizontal="center"/>
    </xf>
    <xf numFmtId="0" fontId="36" fillId="9" borderId="67" xfId="0" applyFont="1" applyFill="1" applyBorder="1" applyAlignment="1">
      <alignment horizontal="left"/>
    </xf>
    <xf numFmtId="0" fontId="36" fillId="9" borderId="69" xfId="0" applyFont="1" applyFill="1" applyBorder="1" applyAlignment="1">
      <alignment horizontal="left"/>
    </xf>
    <xf numFmtId="0" fontId="36" fillId="9" borderId="68" xfId="0" applyFont="1" applyFill="1" applyBorder="1" applyAlignment="1">
      <alignment horizontal="left"/>
    </xf>
    <xf numFmtId="0" fontId="36" fillId="0" borderId="67" xfId="0" applyFont="1" applyBorder="1" applyAlignment="1">
      <alignment horizontal="left"/>
    </xf>
    <xf numFmtId="0" fontId="36" fillId="0" borderId="69" xfId="0" applyFont="1" applyBorder="1" applyAlignment="1">
      <alignment horizontal="left"/>
    </xf>
    <xf numFmtId="0" fontId="36" fillId="0" borderId="68" xfId="0" applyFont="1" applyBorder="1" applyAlignment="1">
      <alignment horizontal="left"/>
    </xf>
    <xf numFmtId="0" fontId="1" fillId="39" borderId="30" xfId="0" applyFont="1" applyFill="1" applyBorder="1" applyAlignment="1">
      <alignment horizontal="center"/>
    </xf>
    <xf numFmtId="0" fontId="1" fillId="39" borderId="31" xfId="0" applyFont="1" applyFill="1" applyBorder="1" applyAlignment="1">
      <alignment horizontal="center"/>
    </xf>
    <xf numFmtId="0" fontId="1" fillId="39" borderId="32" xfId="0" applyFont="1" applyFill="1" applyBorder="1" applyAlignment="1">
      <alignment horizontal="center"/>
    </xf>
    <xf numFmtId="0" fontId="0" fillId="0" borderId="0" xfId="0" applyAlignment="1">
      <alignment horizontal="left" wrapText="1"/>
    </xf>
    <xf numFmtId="0" fontId="1" fillId="35" borderId="56" xfId="0" applyFont="1" applyFill="1" applyBorder="1" applyAlignment="1">
      <alignment horizontal="center"/>
    </xf>
    <xf numFmtId="0" fontId="1" fillId="35" borderId="78" xfId="0" applyFont="1" applyFill="1" applyBorder="1" applyAlignment="1">
      <alignment horizontal="center"/>
    </xf>
    <xf numFmtId="0" fontId="1" fillId="35" borderId="57" xfId="0" applyFont="1" applyFill="1" applyBorder="1" applyAlignment="1">
      <alignment horizontal="center"/>
    </xf>
    <xf numFmtId="0" fontId="26" fillId="0" borderId="15" xfId="0" applyFont="1" applyBorder="1" applyAlignment="1">
      <alignment horizontal="center" vertical="center"/>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1" fillId="8" borderId="9" xfId="0" applyFont="1" applyFill="1" applyBorder="1" applyAlignment="1">
      <alignment horizontal="center"/>
    </xf>
    <xf numFmtId="0" fontId="1" fillId="8" borderId="10" xfId="0" applyFont="1" applyFill="1" applyBorder="1" applyAlignment="1">
      <alignment horizont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7" fillId="9" borderId="10" xfId="0" applyFont="1" applyFill="1" applyBorder="1" applyAlignment="1">
      <alignment horizontal="justify" vertical="center"/>
    </xf>
    <xf numFmtId="0" fontId="7" fillId="9" borderId="29" xfId="0" applyFont="1" applyFill="1" applyBorder="1" applyAlignment="1">
      <alignment horizontal="justify" vertical="center"/>
    </xf>
    <xf numFmtId="0" fontId="7" fillId="9" borderId="10" xfId="0" applyFont="1" applyFill="1" applyBorder="1" applyAlignment="1">
      <alignment vertical="center"/>
    </xf>
    <xf numFmtId="0" fontId="7" fillId="9" borderId="0" xfId="0" applyFont="1" applyFill="1" applyAlignment="1">
      <alignment vertical="center"/>
    </xf>
    <xf numFmtId="0" fontId="7" fillId="9" borderId="29" xfId="0" applyFont="1" applyFill="1" applyBorder="1" applyAlignment="1">
      <alignment vertical="center"/>
    </xf>
    <xf numFmtId="0" fontId="1" fillId="0" borderId="0" xfId="0" applyFont="1" applyAlignment="1">
      <alignment horizontal="left" vertical="top" wrapText="1"/>
    </xf>
    <xf numFmtId="0" fontId="1" fillId="0" borderId="0" xfId="0" applyFont="1" applyAlignment="1">
      <alignment horizontal="left" vertical="top"/>
    </xf>
    <xf numFmtId="0" fontId="48" fillId="38" borderId="101" xfId="0" applyFont="1" applyFill="1" applyBorder="1" applyAlignment="1">
      <alignment horizontal="left" vertical="top" wrapText="1"/>
    </xf>
    <xf numFmtId="0" fontId="46" fillId="38" borderId="102" xfId="0" applyFont="1" applyFill="1" applyBorder="1" applyAlignment="1">
      <alignment horizontal="left" vertical="top" wrapText="1"/>
    </xf>
    <xf numFmtId="0" fontId="46" fillId="0" borderId="0" xfId="0" applyFont="1" applyAlignment="1">
      <alignment horizontal="left" vertical="top" wrapText="1"/>
    </xf>
    <xf numFmtId="0" fontId="1" fillId="0" borderId="106" xfId="0" applyFont="1" applyBorder="1" applyAlignment="1">
      <alignment horizontal="left" vertical="top" wrapText="1"/>
    </xf>
    <xf numFmtId="0" fontId="0" fillId="9" borderId="107" xfId="0" applyFill="1" applyBorder="1" applyAlignment="1">
      <alignment horizontal="left" vertical="top" wrapText="1"/>
    </xf>
    <xf numFmtId="0" fontId="0" fillId="9" borderId="108" xfId="0" applyFill="1" applyBorder="1" applyAlignment="1">
      <alignment horizontal="left" vertical="top" wrapText="1"/>
    </xf>
    <xf numFmtId="0" fontId="0" fillId="9" borderId="109" xfId="0" applyFill="1" applyBorder="1" applyAlignment="1">
      <alignment horizontal="left" vertical="top" wrapText="1"/>
    </xf>
    <xf numFmtId="0" fontId="0" fillId="9" borderId="110" xfId="0" applyFill="1" applyBorder="1" applyAlignment="1">
      <alignment horizontal="left" vertical="top" wrapText="1"/>
    </xf>
    <xf numFmtId="0" fontId="0" fillId="9" borderId="111" xfId="0" applyFill="1" applyBorder="1" applyAlignment="1">
      <alignment horizontal="left" vertical="top" wrapText="1"/>
    </xf>
    <xf numFmtId="0" fontId="0" fillId="9" borderId="112" xfId="0" applyFill="1" applyBorder="1" applyAlignment="1">
      <alignment horizontal="left" vertical="top" wrapText="1"/>
    </xf>
    <xf numFmtId="0" fontId="0" fillId="9" borderId="113" xfId="0" applyFill="1" applyBorder="1" applyAlignment="1">
      <alignment horizontal="left" vertical="top" wrapText="1"/>
    </xf>
    <xf numFmtId="0" fontId="0" fillId="9" borderId="114" xfId="0" applyFill="1" applyBorder="1" applyAlignment="1">
      <alignment horizontal="left" vertical="top" wrapText="1"/>
    </xf>
    <xf numFmtId="0" fontId="0" fillId="9" borderId="107" xfId="0" applyFill="1" applyBorder="1" applyAlignment="1">
      <alignment horizontal="left" wrapText="1"/>
    </xf>
    <xf numFmtId="0" fontId="0" fillId="9" borderId="108" xfId="0" applyFill="1" applyBorder="1" applyAlignment="1">
      <alignment horizontal="left" wrapText="1"/>
    </xf>
    <xf numFmtId="0" fontId="0" fillId="9" borderId="109" xfId="0" applyFill="1" applyBorder="1" applyAlignment="1">
      <alignment horizontal="left" wrapText="1"/>
    </xf>
    <xf numFmtId="0" fontId="0" fillId="9" borderId="110" xfId="0" applyFill="1" applyBorder="1" applyAlignment="1">
      <alignment horizontal="left" wrapText="1"/>
    </xf>
    <xf numFmtId="0" fontId="0" fillId="9" borderId="0" xfId="0" applyFill="1" applyAlignment="1">
      <alignment horizontal="left" wrapText="1"/>
    </xf>
    <xf numFmtId="0" fontId="0" fillId="9" borderId="111" xfId="0" applyFill="1" applyBorder="1" applyAlignment="1">
      <alignment horizontal="left" wrapText="1"/>
    </xf>
    <xf numFmtId="0" fontId="0" fillId="9" borderId="112" xfId="0" applyFill="1" applyBorder="1" applyAlignment="1">
      <alignment horizontal="left" wrapText="1"/>
    </xf>
    <xf numFmtId="0" fontId="0" fillId="9" borderId="113" xfId="0" applyFill="1" applyBorder="1" applyAlignment="1">
      <alignment horizontal="left" wrapText="1"/>
    </xf>
    <xf numFmtId="0" fontId="0" fillId="9" borderId="114" xfId="0" applyFill="1" applyBorder="1" applyAlignment="1">
      <alignment horizontal="left" wrapText="1"/>
    </xf>
  </cellXfs>
  <cellStyles count="9">
    <cellStyle name="Bad" xfId="6" builtinId="27"/>
    <cellStyle name="Comma" xfId="1" builtinId="3"/>
    <cellStyle name="Comma 2" xfId="7" xr:uid="{49FCBF82-27C4-4880-A027-D6C17D534FEB}"/>
    <cellStyle name="Currency" xfId="4" builtinId="4"/>
    <cellStyle name="Currency 2" xfId="8" xr:uid="{0A26184A-A490-4A90-8525-3CCE844A16E4}"/>
    <cellStyle name="Hyperlink" xfId="3" builtinId="8"/>
    <cellStyle name="Normal" xfId="0" builtinId="0"/>
    <cellStyle name="Percent" xfId="2" builtinId="5"/>
    <cellStyle name="Style6" xfId="5" xr:uid="{00000000-0005-0000-0000-000007000000}"/>
  </cellStyles>
  <dxfs count="2335">
    <dxf>
      <font>
        <color theme="7"/>
      </font>
      <fill>
        <patternFill>
          <bgColor theme="7"/>
        </patternFill>
      </fill>
    </dxf>
    <dxf>
      <font>
        <color rgb="FF00B050"/>
      </font>
      <fill>
        <patternFill>
          <bgColor rgb="FF00B050"/>
        </patternFill>
      </fill>
    </dxf>
    <dxf>
      <font>
        <color rgb="FFC00000"/>
      </font>
      <fill>
        <patternFill>
          <bgColor rgb="FFC00000"/>
        </patternFill>
      </fill>
    </dxf>
    <dxf>
      <font>
        <color theme="7"/>
      </font>
      <fill>
        <patternFill>
          <bgColor theme="7"/>
        </patternFill>
      </fill>
    </dxf>
    <dxf>
      <font>
        <color rgb="FFC00000"/>
      </font>
      <fill>
        <patternFill>
          <bgColor rgb="FFC00000"/>
        </patternFill>
      </fill>
    </dxf>
    <dxf>
      <font>
        <color rgb="FF00B050"/>
      </font>
      <fill>
        <patternFill>
          <bgColor rgb="FF00B050"/>
        </patternFill>
      </fill>
    </dxf>
    <dxf>
      <font>
        <color rgb="FFFFC000"/>
      </font>
      <fill>
        <patternFill>
          <bgColor rgb="FFFFC000"/>
        </patternFill>
      </fill>
    </dxf>
    <dxf>
      <font>
        <strike/>
        <color theme="7"/>
      </font>
      <fill>
        <patternFill patternType="solid">
          <bgColor theme="7"/>
        </patternFill>
      </fill>
    </dxf>
    <dxf>
      <font>
        <color rgb="FFC00000"/>
      </font>
      <fill>
        <patternFill>
          <bgColor rgb="FFC00000"/>
        </patternFill>
      </fill>
    </dxf>
    <dxf>
      <font>
        <color rgb="FF00B050"/>
      </font>
      <fill>
        <patternFill>
          <bgColor rgb="FF00B050"/>
        </patternFill>
      </fill>
    </dxf>
    <dxf>
      <font>
        <color rgb="FF00B050"/>
      </font>
      <fill>
        <patternFill>
          <bgColor rgb="FF00B050"/>
        </patternFill>
      </fill>
    </dxf>
    <dxf>
      <font>
        <color rgb="FFC00000"/>
      </font>
      <fill>
        <patternFill>
          <bgColor rgb="FFC00000"/>
        </pattern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ill>
        <gradientFill degree="270">
          <stop position="0">
            <color theme="0"/>
          </stop>
          <stop position="1">
            <color rgb="FFC5EFBF"/>
          </stop>
        </gradientFill>
      </fill>
    </dxf>
    <dxf>
      <fill>
        <gradientFill degree="270">
          <stop position="0">
            <color theme="0"/>
          </stop>
          <stop position="1">
            <color rgb="FFEFBFBF"/>
          </stop>
        </gradient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6" tint="0.59996337778862885"/>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92D050"/>
        </patternFill>
      </fill>
    </dxf>
    <dxf>
      <fill>
        <patternFill>
          <bgColor rgb="FFC0000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FFC00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FFC00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92D05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92D05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ont>
        <color theme="1"/>
      </font>
      <fill>
        <patternFill>
          <bgColor rgb="FF92D05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FFC000"/>
        </patternFill>
      </fill>
    </dxf>
    <dxf>
      <font>
        <color theme="1"/>
      </font>
      <fill>
        <patternFill>
          <bgColor rgb="FF92D05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FFC000"/>
        </patternFill>
      </fill>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ont>
        <color theme="1"/>
      </font>
      <fill>
        <patternFill>
          <bgColor rgb="FF92D050"/>
        </patternFill>
      </fill>
    </dxf>
    <dxf>
      <fill>
        <patternFill>
          <bgColor rgb="FFC00000"/>
        </patternFill>
      </fill>
    </dxf>
    <dxf>
      <fill>
        <patternFill>
          <bgColor rgb="FFFFC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C00000"/>
        </patternFill>
      </fill>
    </dxf>
    <dxf>
      <font>
        <color theme="1"/>
      </font>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92D05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ont>
        <color theme="1"/>
      </font>
      <fill>
        <patternFill>
          <bgColor rgb="FF92D050"/>
        </patternFill>
      </fill>
    </dxf>
    <dxf>
      <fill>
        <patternFill>
          <bgColor rgb="FFC00000"/>
        </patternFill>
      </fill>
    </dxf>
    <dxf>
      <fill>
        <patternFill>
          <bgColor rgb="FF92D050"/>
        </patternFill>
      </fill>
    </dxf>
    <dxf>
      <fill>
        <patternFill>
          <bgColor rgb="FFFFC000"/>
        </patternFill>
      </fill>
    </dxf>
    <dxf>
      <fill>
        <patternFill>
          <bgColor rgb="FFC00000"/>
        </patternFill>
      </fill>
    </dxf>
    <dxf>
      <numFmt numFmtId="170" formatCode="&quot;&quot;"/>
      <fill>
        <patternFill>
          <bgColor rgb="FF92D050"/>
        </patternFill>
      </fill>
    </dxf>
    <dxf>
      <numFmt numFmtId="170" formatCode="&quot;&quot;"/>
      <fill>
        <patternFill>
          <bgColor rgb="FFFFC000"/>
        </patternFill>
      </fill>
    </dxf>
    <dxf>
      <numFmt numFmtId="170" formatCode="&quot;&quot;"/>
      <fill>
        <patternFill>
          <bgColor rgb="FFC00000"/>
        </patternFill>
      </fill>
    </dxf>
    <dxf>
      <numFmt numFmtId="170" formatCode="&quot;&quot;"/>
      <fill>
        <patternFill>
          <bgColor rgb="FF92D050"/>
        </patternFill>
      </fill>
    </dxf>
    <dxf>
      <numFmt numFmtId="170" formatCode="&quot;&quot;"/>
      <fill>
        <patternFill>
          <bgColor rgb="FFFFC000"/>
        </patternFill>
      </fill>
    </dxf>
    <dxf>
      <numFmt numFmtId="170" formatCode="&quot;&quot;"/>
      <fill>
        <patternFill>
          <bgColor rgb="FFC00000"/>
        </patternFill>
      </fill>
    </dxf>
    <dxf>
      <numFmt numFmtId="170" formatCode="&quot;&quot;"/>
      <fill>
        <patternFill>
          <bgColor rgb="FFFFC000"/>
        </patternFill>
      </fill>
    </dxf>
    <dxf>
      <numFmt numFmtId="170" formatCode="&quot;&quot;"/>
      <fill>
        <patternFill>
          <bgColor rgb="FF92D050"/>
        </patternFill>
      </fill>
    </dxf>
    <dxf>
      <numFmt numFmtId="170" formatCode="&quot;&quot;"/>
      <fill>
        <patternFill>
          <bgColor rgb="FFC00000"/>
        </patternFill>
      </fill>
    </dxf>
    <dxf>
      <numFmt numFmtId="170" formatCode="&quot;&quot;"/>
      <fill>
        <patternFill>
          <bgColor rgb="FF92D050"/>
        </patternFill>
      </fill>
    </dxf>
    <dxf>
      <numFmt numFmtId="170" formatCode="&quot;&quot;"/>
      <fill>
        <patternFill>
          <bgColor rgb="FFC00000"/>
        </patternFill>
      </fill>
    </dxf>
    <dxf>
      <numFmt numFmtId="170" formatCode="&quot;&quot;"/>
      <fill>
        <patternFill>
          <bgColor rgb="FFFFC000"/>
        </patternFill>
      </fill>
    </dxf>
    <dxf>
      <numFmt numFmtId="170" formatCode="&quot;&quot;"/>
      <fill>
        <patternFill>
          <bgColor rgb="FF92D050"/>
        </patternFill>
      </fill>
    </dxf>
    <dxf>
      <numFmt numFmtId="170" formatCode="&quot;&quot;"/>
      <fill>
        <patternFill>
          <bgColor rgb="FFFFC000"/>
        </patternFill>
      </fill>
    </dxf>
    <dxf>
      <numFmt numFmtId="170" formatCode="&quot;&quot;"/>
      <fill>
        <patternFill>
          <bgColor rgb="FFC00000"/>
        </patternFill>
      </fill>
    </dxf>
    <dxf>
      <numFmt numFmtId="170" formatCode="&quot;&quot;"/>
      <fill>
        <patternFill>
          <bgColor rgb="FFFFC000"/>
        </patternFill>
      </fill>
    </dxf>
    <dxf>
      <numFmt numFmtId="170" formatCode="&quot;&quot;"/>
      <fill>
        <patternFill>
          <bgColor rgb="FF92D050"/>
        </patternFill>
      </fill>
    </dxf>
    <dxf>
      <numFmt numFmtId="170" formatCode="&quot;&quot;"/>
      <fill>
        <patternFill>
          <bgColor rgb="FFC00000"/>
        </patternFill>
      </fill>
    </dxf>
  </dxfs>
  <tableStyles count="0" defaultTableStyle="TableStyleMedium2" defaultPivotStyle="PivotStyleLight16"/>
  <colors>
    <mruColors>
      <color rgb="FFC3AAC8"/>
      <color rgb="FFFAAF64"/>
      <color rgb="FFE7E6E6"/>
      <color rgb="FFFFC000"/>
      <color rgb="FF92CC50"/>
      <color rgb="FFC00000"/>
      <color rgb="FFFFD966"/>
      <color rgb="FFE6B9B8"/>
      <color rgb="FFFFD961"/>
      <color rgb="FF9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hyperlink" Target="#'Northern Ireland'!A496"/><Relationship Id="rId13" Type="http://schemas.openxmlformats.org/officeDocument/2006/relationships/hyperlink" Target="#'Northern Ireland'!A423"/><Relationship Id="rId3" Type="http://schemas.openxmlformats.org/officeDocument/2006/relationships/hyperlink" Target="#'Northern Ireland'!A188"/><Relationship Id="rId7" Type="http://schemas.openxmlformats.org/officeDocument/2006/relationships/hyperlink" Target="#'Northern Ireland'!A430"/><Relationship Id="rId12" Type="http://schemas.openxmlformats.org/officeDocument/2006/relationships/hyperlink" Target="#'Northern Ireland'!A360"/><Relationship Id="rId2" Type="http://schemas.openxmlformats.org/officeDocument/2006/relationships/hyperlink" Target="#'Northern Ireland'!A89"/><Relationship Id="rId16" Type="http://schemas.openxmlformats.org/officeDocument/2006/relationships/hyperlink" Target="#'Additional indicators'!A1"/><Relationship Id="rId1" Type="http://schemas.openxmlformats.org/officeDocument/2006/relationships/hyperlink" Target="#'Northern Ireland'!A5"/><Relationship Id="rId6" Type="http://schemas.openxmlformats.org/officeDocument/2006/relationships/hyperlink" Target="#'Northern Ireland'!A342"/><Relationship Id="rId11" Type="http://schemas.openxmlformats.org/officeDocument/2006/relationships/hyperlink" Target="#'Northern Ireland'!A305"/><Relationship Id="rId5" Type="http://schemas.openxmlformats.org/officeDocument/2006/relationships/hyperlink" Target="#'Northern Ireland'!A309"/><Relationship Id="rId15" Type="http://schemas.openxmlformats.org/officeDocument/2006/relationships/hyperlink" Target="#'Northern Ireland'!A649"/><Relationship Id="rId10" Type="http://schemas.openxmlformats.org/officeDocument/2006/relationships/hyperlink" Target="#'Northern Ireland'!A217"/><Relationship Id="rId4" Type="http://schemas.openxmlformats.org/officeDocument/2006/relationships/hyperlink" Target="#'Northern Ireland'!A265"/><Relationship Id="rId9" Type="http://schemas.openxmlformats.org/officeDocument/2006/relationships/hyperlink" Target="#'Northern Ireland'!A134"/><Relationship Id="rId14" Type="http://schemas.openxmlformats.org/officeDocument/2006/relationships/hyperlink" Target="#'Northern Ireland'!A562"/></Relationships>
</file>

<file path=xl/drawings/_rels/drawing3.xml.rels><?xml version="1.0" encoding="UTF-8" standalone="yes"?>
<Relationships xmlns="http://schemas.openxmlformats.org/package/2006/relationships"><Relationship Id="rId8" Type="http://schemas.openxmlformats.org/officeDocument/2006/relationships/hyperlink" Target="#'Belfast HSCT'!A374"/><Relationship Id="rId3" Type="http://schemas.openxmlformats.org/officeDocument/2006/relationships/hyperlink" Target="#'Belfast HSCT'!A125"/><Relationship Id="rId7" Type="http://schemas.openxmlformats.org/officeDocument/2006/relationships/hyperlink" Target="#'Belfast HSCT'!A317"/><Relationship Id="rId2" Type="http://schemas.openxmlformats.org/officeDocument/2006/relationships/hyperlink" Target="#'Belfast HSCT'!A61"/><Relationship Id="rId1" Type="http://schemas.openxmlformats.org/officeDocument/2006/relationships/hyperlink" Target="#'Belfast HSCT'!A7"/><Relationship Id="rId6" Type="http://schemas.openxmlformats.org/officeDocument/2006/relationships/hyperlink" Target="#'Belfast HSCT'!A253"/><Relationship Id="rId5" Type="http://schemas.openxmlformats.org/officeDocument/2006/relationships/hyperlink" Target="#'Belfast HSCT'!A228"/><Relationship Id="rId4" Type="http://schemas.openxmlformats.org/officeDocument/2006/relationships/hyperlink" Target="#'Belfast HSCT'!A189"/></Relationships>
</file>

<file path=xl/drawings/_rels/drawing4.xml.rels><?xml version="1.0" encoding="UTF-8" standalone="yes"?>
<Relationships xmlns="http://schemas.openxmlformats.org/package/2006/relationships"><Relationship Id="rId8" Type="http://schemas.openxmlformats.org/officeDocument/2006/relationships/hyperlink" Target="#'Northern HSCT'!A374"/><Relationship Id="rId3" Type="http://schemas.openxmlformats.org/officeDocument/2006/relationships/hyperlink" Target="#'Northern HSCT'!A125"/><Relationship Id="rId7" Type="http://schemas.openxmlformats.org/officeDocument/2006/relationships/hyperlink" Target="#'Northern HSCT'!A317"/><Relationship Id="rId2" Type="http://schemas.openxmlformats.org/officeDocument/2006/relationships/hyperlink" Target="#'Northern HSCT'!A61"/><Relationship Id="rId1" Type="http://schemas.openxmlformats.org/officeDocument/2006/relationships/hyperlink" Target="#'Northern HSCT'!A7"/><Relationship Id="rId6" Type="http://schemas.openxmlformats.org/officeDocument/2006/relationships/hyperlink" Target="#'Northern HSCT'!A253"/><Relationship Id="rId5" Type="http://schemas.openxmlformats.org/officeDocument/2006/relationships/hyperlink" Target="#'Northern HSCT'!A228"/><Relationship Id="rId4" Type="http://schemas.openxmlformats.org/officeDocument/2006/relationships/hyperlink" Target="#'Northern HSCT'!A189"/></Relationships>
</file>

<file path=xl/drawings/_rels/drawing5.xml.rels><?xml version="1.0" encoding="UTF-8" standalone="yes"?>
<Relationships xmlns="http://schemas.openxmlformats.org/package/2006/relationships"><Relationship Id="rId8" Type="http://schemas.openxmlformats.org/officeDocument/2006/relationships/hyperlink" Target="#'South Eastern HSCT'!A374"/><Relationship Id="rId3" Type="http://schemas.openxmlformats.org/officeDocument/2006/relationships/hyperlink" Target="#'South Eastern HSCT'!A125"/><Relationship Id="rId7" Type="http://schemas.openxmlformats.org/officeDocument/2006/relationships/hyperlink" Target="#'South Eastern HSCT'!A317"/><Relationship Id="rId2" Type="http://schemas.openxmlformats.org/officeDocument/2006/relationships/hyperlink" Target="#'South Eastern HSCT'!A61"/><Relationship Id="rId1" Type="http://schemas.openxmlformats.org/officeDocument/2006/relationships/hyperlink" Target="#'South Eastern HSCT'!A7"/><Relationship Id="rId6" Type="http://schemas.openxmlformats.org/officeDocument/2006/relationships/hyperlink" Target="#'South Eastern HSCT'!A253"/><Relationship Id="rId5" Type="http://schemas.openxmlformats.org/officeDocument/2006/relationships/hyperlink" Target="#'South Eastern HSCT'!A228"/><Relationship Id="rId4" Type="http://schemas.openxmlformats.org/officeDocument/2006/relationships/hyperlink" Target="#'South Eastern HSCT'!A189"/></Relationships>
</file>

<file path=xl/drawings/_rels/drawing6.xml.rels><?xml version="1.0" encoding="UTF-8" standalone="yes"?>
<Relationships xmlns="http://schemas.openxmlformats.org/package/2006/relationships"><Relationship Id="rId8" Type="http://schemas.openxmlformats.org/officeDocument/2006/relationships/hyperlink" Target="#'Southern HSCT'!A374"/><Relationship Id="rId3" Type="http://schemas.openxmlformats.org/officeDocument/2006/relationships/hyperlink" Target="#'Southern HSCT'!A125"/><Relationship Id="rId7" Type="http://schemas.openxmlformats.org/officeDocument/2006/relationships/hyperlink" Target="#'Southern HSCT'!A317"/><Relationship Id="rId2" Type="http://schemas.openxmlformats.org/officeDocument/2006/relationships/hyperlink" Target="#'Southern HSCT'!A61"/><Relationship Id="rId1" Type="http://schemas.openxmlformats.org/officeDocument/2006/relationships/hyperlink" Target="#'Southern HSCT'!A7"/><Relationship Id="rId6" Type="http://schemas.openxmlformats.org/officeDocument/2006/relationships/hyperlink" Target="#'Southern HSCT'!A253"/><Relationship Id="rId5" Type="http://schemas.openxmlformats.org/officeDocument/2006/relationships/hyperlink" Target="#'Southern HSCT'!A228"/><Relationship Id="rId4" Type="http://schemas.openxmlformats.org/officeDocument/2006/relationships/hyperlink" Target="#'Southern HSCT'!A189"/></Relationships>
</file>

<file path=xl/drawings/_rels/drawing7.xml.rels><?xml version="1.0" encoding="UTF-8" standalone="yes"?>
<Relationships xmlns="http://schemas.openxmlformats.org/package/2006/relationships"><Relationship Id="rId8" Type="http://schemas.openxmlformats.org/officeDocument/2006/relationships/hyperlink" Target="#'Western HSCT'!A374"/><Relationship Id="rId3" Type="http://schemas.openxmlformats.org/officeDocument/2006/relationships/hyperlink" Target="#'Western HSCT'!A125"/><Relationship Id="rId7" Type="http://schemas.openxmlformats.org/officeDocument/2006/relationships/hyperlink" Target="#'Western HSCT'!A317"/><Relationship Id="rId2" Type="http://schemas.openxmlformats.org/officeDocument/2006/relationships/hyperlink" Target="#'Western HSCT'!A61"/><Relationship Id="rId1" Type="http://schemas.openxmlformats.org/officeDocument/2006/relationships/hyperlink" Target="#'Western HSCT'!A7"/><Relationship Id="rId6" Type="http://schemas.openxmlformats.org/officeDocument/2006/relationships/hyperlink" Target="#'Western HSCT'!A253"/><Relationship Id="rId5" Type="http://schemas.openxmlformats.org/officeDocument/2006/relationships/hyperlink" Target="#'Western HSCT'!A228"/><Relationship Id="rId4" Type="http://schemas.openxmlformats.org/officeDocument/2006/relationships/hyperlink" Target="#'Western HSCT'!A189"/></Relationships>
</file>

<file path=xl/drawings/_rels/drawing8.xml.rels><?xml version="1.0" encoding="UTF-8" standalone="yes"?>
<Relationships xmlns="http://schemas.openxmlformats.org/package/2006/relationships"><Relationship Id="rId8" Type="http://schemas.openxmlformats.org/officeDocument/2006/relationships/hyperlink" Target="#'Antrim &amp; Newtownabbey'!A494"/><Relationship Id="rId3" Type="http://schemas.openxmlformats.org/officeDocument/2006/relationships/hyperlink" Target="#'Antrim &amp; Newtownabbey'!A99"/><Relationship Id="rId7" Type="http://schemas.openxmlformats.org/officeDocument/2006/relationships/hyperlink" Target="#'Antrim &amp; Newtownabbey'!A410"/><Relationship Id="rId2" Type="http://schemas.openxmlformats.org/officeDocument/2006/relationships/hyperlink" Target="#'Antrim &amp; Newtownabbey'!A7"/><Relationship Id="rId1" Type="http://schemas.openxmlformats.org/officeDocument/2006/relationships/hyperlink" Target="#'Antrim &amp; Newtownabbey'!A284"/><Relationship Id="rId6" Type="http://schemas.openxmlformats.org/officeDocument/2006/relationships/hyperlink" Target="#'Antrim &amp; Newtownabbey'!A372"/><Relationship Id="rId5" Type="http://schemas.openxmlformats.org/officeDocument/2006/relationships/hyperlink" Target="#'Antrim &amp; Newtownabbey'!A304"/><Relationship Id="rId4" Type="http://schemas.openxmlformats.org/officeDocument/2006/relationships/hyperlink" Target="#'Antrim &amp; Newtownabbey'!A184"/><Relationship Id="rId9" Type="http://schemas.openxmlformats.org/officeDocument/2006/relationships/hyperlink" Target="#'Antrim &amp; Newtownabbey'!A577"/></Relationships>
</file>

<file path=xl/drawings/_rels/drawing9.xml.rels><?xml version="1.0" encoding="UTF-8" standalone="yes"?>
<Relationships xmlns="http://schemas.openxmlformats.org/package/2006/relationships"><Relationship Id="rId8" Type="http://schemas.openxmlformats.org/officeDocument/2006/relationships/hyperlink" Target="#'Ards &amp; North Down'!A494"/><Relationship Id="rId3" Type="http://schemas.openxmlformats.org/officeDocument/2006/relationships/hyperlink" Target="#'Ards &amp; North Down'!A99"/><Relationship Id="rId7" Type="http://schemas.openxmlformats.org/officeDocument/2006/relationships/hyperlink" Target="#'Ards &amp; North Down'!A410"/><Relationship Id="rId2" Type="http://schemas.openxmlformats.org/officeDocument/2006/relationships/hyperlink" Target="#'Ards &amp; North Down'!A7"/><Relationship Id="rId1" Type="http://schemas.openxmlformats.org/officeDocument/2006/relationships/hyperlink" Target="#'Ards &amp; North Down'!A518"/><Relationship Id="rId6" Type="http://schemas.openxmlformats.org/officeDocument/2006/relationships/hyperlink" Target="#'Ards &amp; North Down'!A372"/><Relationship Id="rId5" Type="http://schemas.openxmlformats.org/officeDocument/2006/relationships/hyperlink" Target="#'Ards &amp; North Down'!A304"/><Relationship Id="rId4" Type="http://schemas.openxmlformats.org/officeDocument/2006/relationships/hyperlink" Target="#'Ards &amp; North Down'!A184"/><Relationship Id="rId9" Type="http://schemas.openxmlformats.org/officeDocument/2006/relationships/hyperlink" Target="#'Ards &amp; North Down'!A577"/></Relationships>
</file>

<file path=xl/drawings/_rels/drawing10.xml.rels><?xml version="1.0" encoding="UTF-8" standalone="yes"?>
<Relationships xmlns="http://schemas.openxmlformats.org/package/2006/relationships"><Relationship Id="rId8" Type="http://schemas.openxmlformats.org/officeDocument/2006/relationships/hyperlink" Target="#'Armagh, Banbridge &amp; Craigavon'!A577"/><Relationship Id="rId3" Type="http://schemas.openxmlformats.org/officeDocument/2006/relationships/hyperlink" Target="#'Armagh, Banbridge &amp; Craigavon'!A184"/><Relationship Id="rId7" Type="http://schemas.openxmlformats.org/officeDocument/2006/relationships/hyperlink" Target="#'Armagh, Banbridge &amp; Craigavon'!A494"/><Relationship Id="rId2" Type="http://schemas.openxmlformats.org/officeDocument/2006/relationships/hyperlink" Target="#'Armagh, Banbridge &amp; Craigavon'!A99"/><Relationship Id="rId1" Type="http://schemas.openxmlformats.org/officeDocument/2006/relationships/hyperlink" Target="#'Armagh, Banbridge &amp; Craigavon'!A7"/><Relationship Id="rId6" Type="http://schemas.openxmlformats.org/officeDocument/2006/relationships/hyperlink" Target="#'Armagh, Banbridge &amp; Craigavon'!A410"/><Relationship Id="rId5" Type="http://schemas.openxmlformats.org/officeDocument/2006/relationships/hyperlink" Target="#'Armagh, Banbridge &amp; Craigavon'!A372"/><Relationship Id="rId4" Type="http://schemas.openxmlformats.org/officeDocument/2006/relationships/hyperlink" Target="#'Armagh, Banbridge &amp; Craigavon'!A304"/></Relationships>
</file>

<file path=xl/drawings/_rels/drawing11.xml.rels><?xml version="1.0" encoding="UTF-8" standalone="yes"?>
<Relationships xmlns="http://schemas.openxmlformats.org/package/2006/relationships"><Relationship Id="rId8" Type="http://schemas.openxmlformats.org/officeDocument/2006/relationships/hyperlink" Target="#'Belfast LGD'!A662"/><Relationship Id="rId3" Type="http://schemas.openxmlformats.org/officeDocument/2006/relationships/hyperlink" Target="#'Belfast LGD'!A200"/><Relationship Id="rId7" Type="http://schemas.openxmlformats.org/officeDocument/2006/relationships/hyperlink" Target="#'Belfast LGD'!A564"/><Relationship Id="rId2" Type="http://schemas.openxmlformats.org/officeDocument/2006/relationships/hyperlink" Target="#'Belfast LGD'!A104"/><Relationship Id="rId1" Type="http://schemas.openxmlformats.org/officeDocument/2006/relationships/hyperlink" Target="#'Belfast LGD'!A7"/><Relationship Id="rId6" Type="http://schemas.openxmlformats.org/officeDocument/2006/relationships/hyperlink" Target="#'Belfast LGD'!A468"/><Relationship Id="rId5" Type="http://schemas.openxmlformats.org/officeDocument/2006/relationships/hyperlink" Target="#'Belfast LGD'!A424"/><Relationship Id="rId4" Type="http://schemas.openxmlformats.org/officeDocument/2006/relationships/hyperlink" Target="#'Belfast LGD'!A344"/></Relationships>
</file>

<file path=xl/drawings/_rels/drawing12.xml.rels><?xml version="1.0" encoding="UTF-8" standalone="yes"?>
<Relationships xmlns="http://schemas.openxmlformats.org/package/2006/relationships"><Relationship Id="rId8" Type="http://schemas.openxmlformats.org/officeDocument/2006/relationships/hyperlink" Target="#'Causeway Coast &amp; Glens'!A577"/><Relationship Id="rId3" Type="http://schemas.openxmlformats.org/officeDocument/2006/relationships/hyperlink" Target="#'Causeway Coast &amp; Glens'!A184"/><Relationship Id="rId7" Type="http://schemas.openxmlformats.org/officeDocument/2006/relationships/hyperlink" Target="#'Causeway Coast &amp; Glens'!A494"/><Relationship Id="rId2" Type="http://schemas.openxmlformats.org/officeDocument/2006/relationships/hyperlink" Target="#'Causeway Coast &amp; Glens'!A99"/><Relationship Id="rId1" Type="http://schemas.openxmlformats.org/officeDocument/2006/relationships/hyperlink" Target="#'Causeway Coast &amp; Glens'!A7"/><Relationship Id="rId6" Type="http://schemas.openxmlformats.org/officeDocument/2006/relationships/hyperlink" Target="#'Causeway Coast &amp; Glens'!A410"/><Relationship Id="rId5" Type="http://schemas.openxmlformats.org/officeDocument/2006/relationships/hyperlink" Target="#'Causeway Coast &amp; Glens'!A372"/><Relationship Id="rId4" Type="http://schemas.openxmlformats.org/officeDocument/2006/relationships/hyperlink" Target="#'Causeway Coast &amp; Glens'!A304"/></Relationships>
</file>

<file path=xl/drawings/_rels/drawing13.xml.rels><?xml version="1.0" encoding="UTF-8" standalone="yes"?>
<Relationships xmlns="http://schemas.openxmlformats.org/package/2006/relationships"><Relationship Id="rId8" Type="http://schemas.openxmlformats.org/officeDocument/2006/relationships/hyperlink" Target="#'Derry City &amp; Strabane'!A577"/><Relationship Id="rId3" Type="http://schemas.openxmlformats.org/officeDocument/2006/relationships/hyperlink" Target="#'Derry City &amp; Strabane'!A184"/><Relationship Id="rId7" Type="http://schemas.openxmlformats.org/officeDocument/2006/relationships/hyperlink" Target="#'Derry City &amp; Strabane'!A494"/><Relationship Id="rId2" Type="http://schemas.openxmlformats.org/officeDocument/2006/relationships/hyperlink" Target="#'Derry City &amp; Strabane'!A99"/><Relationship Id="rId1" Type="http://schemas.openxmlformats.org/officeDocument/2006/relationships/hyperlink" Target="#'Derry City &amp; Strabane'!A7"/><Relationship Id="rId6" Type="http://schemas.openxmlformats.org/officeDocument/2006/relationships/hyperlink" Target="#'Derry City &amp; Strabane'!A410"/><Relationship Id="rId5" Type="http://schemas.openxmlformats.org/officeDocument/2006/relationships/hyperlink" Target="#'Derry City &amp; Strabane'!A372"/><Relationship Id="rId4" Type="http://schemas.openxmlformats.org/officeDocument/2006/relationships/hyperlink" Target="#'Derry City &amp; Strabane'!A304"/></Relationships>
</file>

<file path=xl/drawings/_rels/drawing14.xml.rels><?xml version="1.0" encoding="UTF-8" standalone="yes"?>
<Relationships xmlns="http://schemas.openxmlformats.org/package/2006/relationships"><Relationship Id="rId8" Type="http://schemas.openxmlformats.org/officeDocument/2006/relationships/hyperlink" Target="#'Fermanagh &amp; Omagh'!A577"/><Relationship Id="rId3" Type="http://schemas.openxmlformats.org/officeDocument/2006/relationships/hyperlink" Target="#'Fermanagh &amp; Omagh'!A184"/><Relationship Id="rId7" Type="http://schemas.openxmlformats.org/officeDocument/2006/relationships/hyperlink" Target="#'Fermanagh &amp; Omagh'!A494"/><Relationship Id="rId2" Type="http://schemas.openxmlformats.org/officeDocument/2006/relationships/hyperlink" Target="#'Fermanagh &amp; Omagh'!A99"/><Relationship Id="rId1" Type="http://schemas.openxmlformats.org/officeDocument/2006/relationships/hyperlink" Target="#'Fermanagh &amp; Omagh'!A7"/><Relationship Id="rId6" Type="http://schemas.openxmlformats.org/officeDocument/2006/relationships/hyperlink" Target="#'Fermanagh &amp; Omagh'!A410"/><Relationship Id="rId5" Type="http://schemas.openxmlformats.org/officeDocument/2006/relationships/hyperlink" Target="#'Fermanagh &amp; Omagh'!A372"/><Relationship Id="rId4" Type="http://schemas.openxmlformats.org/officeDocument/2006/relationships/hyperlink" Target="#'Fermanagh &amp; Omagh'!A304"/></Relationships>
</file>

<file path=xl/drawings/_rels/drawing15.xml.rels><?xml version="1.0" encoding="UTF-8" standalone="yes"?>
<Relationships xmlns="http://schemas.openxmlformats.org/package/2006/relationships"><Relationship Id="rId8" Type="http://schemas.openxmlformats.org/officeDocument/2006/relationships/hyperlink" Target="#'Lisburn &amp; Castlereagh'!A577"/><Relationship Id="rId3" Type="http://schemas.openxmlformats.org/officeDocument/2006/relationships/hyperlink" Target="#'Lisburn &amp; Castlereagh'!A184"/><Relationship Id="rId7" Type="http://schemas.openxmlformats.org/officeDocument/2006/relationships/hyperlink" Target="#'Lisburn &amp; Castlereagh'!A494"/><Relationship Id="rId2" Type="http://schemas.openxmlformats.org/officeDocument/2006/relationships/hyperlink" Target="#'Lisburn &amp; Castlereagh'!A99"/><Relationship Id="rId1" Type="http://schemas.openxmlformats.org/officeDocument/2006/relationships/hyperlink" Target="#'Lisburn &amp; Castlereagh'!A7"/><Relationship Id="rId6" Type="http://schemas.openxmlformats.org/officeDocument/2006/relationships/hyperlink" Target="#'Lisburn &amp; Castlereagh'!A410"/><Relationship Id="rId5" Type="http://schemas.openxmlformats.org/officeDocument/2006/relationships/hyperlink" Target="#'Lisburn &amp; Castlereagh'!A372"/><Relationship Id="rId4" Type="http://schemas.openxmlformats.org/officeDocument/2006/relationships/hyperlink" Target="#'Lisburn &amp; Castlereagh'!A304"/></Relationships>
</file>

<file path=xl/drawings/_rels/drawing16.xml.rels><?xml version="1.0" encoding="UTF-8" standalone="yes"?>
<Relationships xmlns="http://schemas.openxmlformats.org/package/2006/relationships"><Relationship Id="rId8" Type="http://schemas.openxmlformats.org/officeDocument/2006/relationships/hyperlink" Target="#'Mid &amp; East Antrim'!A577"/><Relationship Id="rId3" Type="http://schemas.openxmlformats.org/officeDocument/2006/relationships/hyperlink" Target="#'Mid &amp; East Antrim'!A184"/><Relationship Id="rId7" Type="http://schemas.openxmlformats.org/officeDocument/2006/relationships/hyperlink" Target="#'Mid &amp; East Antrim'!A494"/><Relationship Id="rId2" Type="http://schemas.openxmlformats.org/officeDocument/2006/relationships/hyperlink" Target="#'Mid &amp; East Antrim'!A99"/><Relationship Id="rId1" Type="http://schemas.openxmlformats.org/officeDocument/2006/relationships/hyperlink" Target="#'Mid &amp; East Antrim'!A7"/><Relationship Id="rId6" Type="http://schemas.openxmlformats.org/officeDocument/2006/relationships/hyperlink" Target="#'Mid &amp; East Antrim'!A410"/><Relationship Id="rId5" Type="http://schemas.openxmlformats.org/officeDocument/2006/relationships/hyperlink" Target="#'Mid &amp; East Antrim'!A372"/><Relationship Id="rId4" Type="http://schemas.openxmlformats.org/officeDocument/2006/relationships/hyperlink" Target="#'Mid &amp; East Antrim'!A304"/></Relationships>
</file>

<file path=xl/drawings/_rels/drawing17.xml.rels><?xml version="1.0" encoding="UTF-8" standalone="yes"?>
<Relationships xmlns="http://schemas.openxmlformats.org/package/2006/relationships"><Relationship Id="rId8" Type="http://schemas.openxmlformats.org/officeDocument/2006/relationships/hyperlink" Target="#'Mid Ulster'!A577"/><Relationship Id="rId3" Type="http://schemas.openxmlformats.org/officeDocument/2006/relationships/hyperlink" Target="#'Mid Ulster'!A184"/><Relationship Id="rId7" Type="http://schemas.openxmlformats.org/officeDocument/2006/relationships/hyperlink" Target="#'Mid Ulster'!A494"/><Relationship Id="rId2" Type="http://schemas.openxmlformats.org/officeDocument/2006/relationships/hyperlink" Target="#'Mid Ulster'!A99"/><Relationship Id="rId1" Type="http://schemas.openxmlformats.org/officeDocument/2006/relationships/hyperlink" Target="#'Mid Ulster'!A7"/><Relationship Id="rId6" Type="http://schemas.openxmlformats.org/officeDocument/2006/relationships/hyperlink" Target="#'Mid Ulster'!A410"/><Relationship Id="rId5" Type="http://schemas.openxmlformats.org/officeDocument/2006/relationships/hyperlink" Target="#'Mid Ulster'!A372"/><Relationship Id="rId4" Type="http://schemas.openxmlformats.org/officeDocument/2006/relationships/hyperlink" Target="#'Mid Ulster'!A304"/></Relationships>
</file>

<file path=xl/drawings/_rels/drawing18.xml.rels><?xml version="1.0" encoding="UTF-8" standalone="yes"?>
<Relationships xmlns="http://schemas.openxmlformats.org/package/2006/relationships"><Relationship Id="rId8" Type="http://schemas.openxmlformats.org/officeDocument/2006/relationships/hyperlink" Target="#'Newry Mourne &amp; Down'!A577"/><Relationship Id="rId3" Type="http://schemas.openxmlformats.org/officeDocument/2006/relationships/hyperlink" Target="#'Newry Mourne &amp; Down'!A184"/><Relationship Id="rId7" Type="http://schemas.openxmlformats.org/officeDocument/2006/relationships/hyperlink" Target="#'Newry Mourne &amp; Down'!A494"/><Relationship Id="rId2" Type="http://schemas.openxmlformats.org/officeDocument/2006/relationships/hyperlink" Target="#'Newry Mourne &amp; Down'!A99"/><Relationship Id="rId1" Type="http://schemas.openxmlformats.org/officeDocument/2006/relationships/hyperlink" Target="#'Newry Mourne &amp; Down'!A7"/><Relationship Id="rId6" Type="http://schemas.openxmlformats.org/officeDocument/2006/relationships/hyperlink" Target="#'Newry Mourne &amp; Down'!A410"/><Relationship Id="rId5" Type="http://schemas.openxmlformats.org/officeDocument/2006/relationships/hyperlink" Target="#'Newry Mourne &amp; Down'!A372"/><Relationship Id="rId4" Type="http://schemas.openxmlformats.org/officeDocument/2006/relationships/hyperlink" Target="#'Newry Mourne &amp; Down'!A304"/></Relationships>
</file>

<file path=xl/drawings/_rels/drawing19.xml.rels><?xml version="1.0" encoding="UTF-8" standalone="yes"?>
<Relationships xmlns="http://schemas.openxmlformats.org/package/2006/relationships"><Relationship Id="rId1" Type="http://schemas.openxmlformats.org/officeDocument/2006/relationships/hyperlink" Target="#'Additional indicators'!A1"/></Relationships>
</file>

<file path=xl/drawings/_rels/drawing20.xml.rels><?xml version="1.0" encoding="UTF-8" standalone="yes"?>
<Relationships xmlns="http://schemas.openxmlformats.org/package/2006/relationships"><Relationship Id="rId1" Type="http://schemas.openxmlformats.org/officeDocument/2006/relationships/hyperlink" Target="#'Additional indicators'!A1"/></Relationships>
</file>

<file path=xl/drawings/drawing1.xml><?xml version="1.0" encoding="utf-8"?>
<xdr:wsDr xmlns:xdr="http://schemas.openxmlformats.org/drawingml/2006/spreadsheetDrawing" xmlns:a="http://schemas.openxmlformats.org/drawingml/2006/main">
  <xdr:oneCellAnchor>
    <xdr:from>
      <xdr:col>0</xdr:col>
      <xdr:colOff>66675</xdr:colOff>
      <xdr:row>3</xdr:row>
      <xdr:rowOff>152400</xdr:rowOff>
    </xdr:from>
    <xdr:ext cx="1924050" cy="1362075"/>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723900"/>
          <a:ext cx="1924050"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38100</xdr:colOff>
      <xdr:row>23</xdr:row>
      <xdr:rowOff>161925</xdr:rowOff>
    </xdr:from>
    <xdr:ext cx="2171700" cy="990600"/>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 y="4543425"/>
          <a:ext cx="2171700" cy="990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2276475</xdr:colOff>
      <xdr:row>23</xdr:row>
      <xdr:rowOff>104775</xdr:rowOff>
    </xdr:from>
    <xdr:ext cx="2486025" cy="1066800"/>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4486275"/>
          <a:ext cx="2486025"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219846</xdr:rowOff>
    </xdr:from>
    <xdr:to>
      <xdr:col>6</xdr:col>
      <xdr:colOff>435583</xdr:colOff>
      <xdr:row>2</xdr:row>
      <xdr:rowOff>179986</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0" y="219846"/>
          <a:ext cx="10273003" cy="424960"/>
          <a:chOff x="3581400" y="601836"/>
          <a:chExt cx="5743664" cy="752476"/>
        </a:xfrm>
        <a:solidFill>
          <a:schemeClr val="bg1">
            <a:lumMod val="85000"/>
          </a:schemeClr>
        </a:solidFill>
      </xdr:grpSpPr>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3581400" y="601836"/>
            <a:ext cx="723313"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300-000004000000}"/>
              </a:ext>
            </a:extLst>
          </xdr:cNvPr>
          <xdr:cNvSpPr/>
        </xdr:nvSpPr>
        <xdr:spPr>
          <a:xfrm>
            <a:off x="4306232" y="601836"/>
            <a:ext cx="716687" cy="752475"/>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300-000005000000}"/>
              </a:ext>
            </a:extLst>
          </xdr:cNvPr>
          <xdr:cNvSpPr/>
        </xdr:nvSpPr>
        <xdr:spPr>
          <a:xfrm>
            <a:off x="5022056" y="601836"/>
            <a:ext cx="720000" cy="752475"/>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300-000006000000}"/>
              </a:ext>
            </a:extLst>
          </xdr:cNvPr>
          <xdr:cNvSpPr/>
        </xdr:nvSpPr>
        <xdr:spPr>
          <a:xfrm>
            <a:off x="5741193" y="601836"/>
            <a:ext cx="716687" cy="752475"/>
          </a:xfrm>
          <a:prstGeom prst="rect">
            <a:avLst/>
          </a:prstGeom>
          <a:solidFill>
            <a:srgbClr val="EB828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300-000007000000}"/>
              </a:ext>
            </a:extLst>
          </xdr:cNvPr>
          <xdr:cNvSpPr/>
        </xdr:nvSpPr>
        <xdr:spPr>
          <a:xfrm>
            <a:off x="6457017" y="601836"/>
            <a:ext cx="716687" cy="752475"/>
          </a:xfrm>
          <a:prstGeom prst="rect">
            <a:avLst/>
          </a:prstGeom>
          <a:solidFill>
            <a:srgbClr val="C6E0B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300-000008000000}"/>
              </a:ext>
            </a:extLst>
          </xdr:cNvPr>
          <xdr:cNvSpPr/>
        </xdr:nvSpPr>
        <xdr:spPr>
          <a:xfrm>
            <a:off x="7172841" y="601836"/>
            <a:ext cx="720000"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300-000009000000}"/>
              </a:ext>
            </a:extLst>
          </xdr:cNvPr>
          <xdr:cNvSpPr/>
        </xdr:nvSpPr>
        <xdr:spPr>
          <a:xfrm>
            <a:off x="7891978" y="601836"/>
            <a:ext cx="716687" cy="752474"/>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300-00000A000000}"/>
              </a:ext>
            </a:extLst>
          </xdr:cNvPr>
          <xdr:cNvSpPr/>
        </xdr:nvSpPr>
        <xdr:spPr>
          <a:xfrm>
            <a:off x="8608377" y="601836"/>
            <a:ext cx="716687" cy="752476"/>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 Health</a:t>
            </a:r>
          </a:p>
        </xdr:txBody>
      </xdr:sp>
    </xdr:grpSp>
    <xdr:clientData/>
  </xdr:twoCellAnchor>
  <xdr:twoCellAnchor>
    <xdr:from>
      <xdr:col>0</xdr:col>
      <xdr:colOff>0</xdr:colOff>
      <xdr:row>0</xdr:row>
      <xdr:rowOff>219846</xdr:rowOff>
    </xdr:from>
    <xdr:to>
      <xdr:col>6</xdr:col>
      <xdr:colOff>435583</xdr:colOff>
      <xdr:row>2</xdr:row>
      <xdr:rowOff>179986</xdr:rowOff>
    </xdr:to>
    <xdr:grpSp>
      <xdr:nvGrpSpPr>
        <xdr:cNvPr id="113" name="Group 112">
          <a:extLst>
            <a:ext uri="{FF2B5EF4-FFF2-40B4-BE49-F238E27FC236}">
              <a16:creationId xmlns:a16="http://schemas.microsoft.com/office/drawing/2014/main" id="{00000000-0008-0000-0300-000071000000}"/>
            </a:ext>
          </a:extLst>
        </xdr:cNvPr>
        <xdr:cNvGrpSpPr/>
      </xdr:nvGrpSpPr>
      <xdr:grpSpPr>
        <a:xfrm>
          <a:off x="0" y="219846"/>
          <a:ext cx="10273003" cy="424960"/>
          <a:chOff x="3581400" y="601836"/>
          <a:chExt cx="5743664" cy="752476"/>
        </a:xfrm>
        <a:solidFill>
          <a:schemeClr val="bg1">
            <a:lumMod val="85000"/>
          </a:schemeClr>
        </a:solidFill>
      </xdr:grpSpPr>
      <xdr:sp macro="" textlink="">
        <xdr:nvSpPr>
          <xdr:cNvPr id="114" name="Rectangle 113">
            <a:hlinkClick xmlns:r="http://schemas.openxmlformats.org/officeDocument/2006/relationships" r:id="rId1"/>
            <a:extLst>
              <a:ext uri="{FF2B5EF4-FFF2-40B4-BE49-F238E27FC236}">
                <a16:creationId xmlns:a16="http://schemas.microsoft.com/office/drawing/2014/main" id="{00000000-0008-0000-0300-000072000000}"/>
              </a:ext>
            </a:extLst>
          </xdr:cNvPr>
          <xdr:cNvSpPr/>
        </xdr:nvSpPr>
        <xdr:spPr>
          <a:xfrm>
            <a:off x="3581400" y="601836"/>
            <a:ext cx="723313"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115" name="Rectangle 114">
            <a:hlinkClick xmlns:r="http://schemas.openxmlformats.org/officeDocument/2006/relationships" r:id="rId2"/>
            <a:extLst>
              <a:ext uri="{FF2B5EF4-FFF2-40B4-BE49-F238E27FC236}">
                <a16:creationId xmlns:a16="http://schemas.microsoft.com/office/drawing/2014/main" id="{00000000-0008-0000-0300-000073000000}"/>
              </a:ext>
            </a:extLst>
          </xdr:cNvPr>
          <xdr:cNvSpPr/>
        </xdr:nvSpPr>
        <xdr:spPr>
          <a:xfrm>
            <a:off x="4306232" y="601836"/>
            <a:ext cx="716687" cy="752475"/>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116" name="Rectangle 115">
            <a:hlinkClick xmlns:r="http://schemas.openxmlformats.org/officeDocument/2006/relationships" r:id="rId3"/>
            <a:extLst>
              <a:ext uri="{FF2B5EF4-FFF2-40B4-BE49-F238E27FC236}">
                <a16:creationId xmlns:a16="http://schemas.microsoft.com/office/drawing/2014/main" id="{00000000-0008-0000-0300-000074000000}"/>
              </a:ext>
            </a:extLst>
          </xdr:cNvPr>
          <xdr:cNvSpPr/>
        </xdr:nvSpPr>
        <xdr:spPr>
          <a:xfrm>
            <a:off x="5022056" y="601836"/>
            <a:ext cx="720000" cy="752475"/>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117" name="Rectangle 116">
            <a:hlinkClick xmlns:r="http://schemas.openxmlformats.org/officeDocument/2006/relationships" r:id="rId4"/>
            <a:extLst>
              <a:ext uri="{FF2B5EF4-FFF2-40B4-BE49-F238E27FC236}">
                <a16:creationId xmlns:a16="http://schemas.microsoft.com/office/drawing/2014/main" id="{00000000-0008-0000-0300-000075000000}"/>
              </a:ext>
            </a:extLst>
          </xdr:cNvPr>
          <xdr:cNvSpPr/>
        </xdr:nvSpPr>
        <xdr:spPr>
          <a:xfrm>
            <a:off x="5741193" y="601836"/>
            <a:ext cx="716687" cy="752475"/>
          </a:xfrm>
          <a:prstGeom prst="rect">
            <a:avLst/>
          </a:prstGeom>
          <a:solidFill>
            <a:srgbClr val="EB828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118" name="Rectangle 117">
            <a:hlinkClick xmlns:r="http://schemas.openxmlformats.org/officeDocument/2006/relationships" r:id="rId5"/>
            <a:extLst>
              <a:ext uri="{FF2B5EF4-FFF2-40B4-BE49-F238E27FC236}">
                <a16:creationId xmlns:a16="http://schemas.microsoft.com/office/drawing/2014/main" id="{00000000-0008-0000-0300-000076000000}"/>
              </a:ext>
            </a:extLst>
          </xdr:cNvPr>
          <xdr:cNvSpPr/>
        </xdr:nvSpPr>
        <xdr:spPr>
          <a:xfrm>
            <a:off x="6457017" y="601836"/>
            <a:ext cx="716687" cy="752475"/>
          </a:xfrm>
          <a:prstGeom prst="rect">
            <a:avLst/>
          </a:prstGeom>
          <a:solidFill>
            <a:srgbClr val="C6E0B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119" name="Rectangle 118">
            <a:hlinkClick xmlns:r="http://schemas.openxmlformats.org/officeDocument/2006/relationships" r:id="rId6"/>
            <a:extLst>
              <a:ext uri="{FF2B5EF4-FFF2-40B4-BE49-F238E27FC236}">
                <a16:creationId xmlns:a16="http://schemas.microsoft.com/office/drawing/2014/main" id="{00000000-0008-0000-0300-000077000000}"/>
              </a:ext>
            </a:extLst>
          </xdr:cNvPr>
          <xdr:cNvSpPr/>
        </xdr:nvSpPr>
        <xdr:spPr>
          <a:xfrm>
            <a:off x="7172841" y="601836"/>
            <a:ext cx="720000"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120" name="Rectangle 119">
            <a:hlinkClick xmlns:r="http://schemas.openxmlformats.org/officeDocument/2006/relationships" r:id="rId7"/>
            <a:extLst>
              <a:ext uri="{FF2B5EF4-FFF2-40B4-BE49-F238E27FC236}">
                <a16:creationId xmlns:a16="http://schemas.microsoft.com/office/drawing/2014/main" id="{00000000-0008-0000-0300-000078000000}"/>
              </a:ext>
            </a:extLst>
          </xdr:cNvPr>
          <xdr:cNvSpPr/>
        </xdr:nvSpPr>
        <xdr:spPr>
          <a:xfrm>
            <a:off x="7891978" y="601836"/>
            <a:ext cx="716687" cy="752474"/>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21" name="Rectangle 120">
            <a:hlinkClick xmlns:r="http://schemas.openxmlformats.org/officeDocument/2006/relationships" r:id="rId8"/>
            <a:extLst>
              <a:ext uri="{FF2B5EF4-FFF2-40B4-BE49-F238E27FC236}">
                <a16:creationId xmlns:a16="http://schemas.microsoft.com/office/drawing/2014/main" id="{00000000-0008-0000-0300-000079000000}"/>
              </a:ext>
            </a:extLst>
          </xdr:cNvPr>
          <xdr:cNvSpPr/>
        </xdr:nvSpPr>
        <xdr:spPr>
          <a:xfrm>
            <a:off x="8608377" y="601836"/>
            <a:ext cx="716687" cy="752476"/>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 Health</a:t>
            </a:r>
          </a:p>
        </xdr:txBody>
      </xdr:sp>
    </xdr:grpSp>
    <xdr:clientData/>
  </xdr:twoCellAnchor>
  <xdr:twoCellAnchor>
    <xdr:from>
      <xdr:col>0</xdr:col>
      <xdr:colOff>0</xdr:colOff>
      <xdr:row>0</xdr:row>
      <xdr:rowOff>219846</xdr:rowOff>
    </xdr:from>
    <xdr:to>
      <xdr:col>6</xdr:col>
      <xdr:colOff>435583</xdr:colOff>
      <xdr:row>2</xdr:row>
      <xdr:rowOff>179986</xdr:rowOff>
    </xdr:to>
    <xdr:grpSp>
      <xdr:nvGrpSpPr>
        <xdr:cNvPr id="122" name="Group 121">
          <a:extLst>
            <a:ext uri="{FF2B5EF4-FFF2-40B4-BE49-F238E27FC236}">
              <a16:creationId xmlns:a16="http://schemas.microsoft.com/office/drawing/2014/main" id="{00000000-0008-0000-0300-00007A000000}"/>
            </a:ext>
          </a:extLst>
        </xdr:cNvPr>
        <xdr:cNvGrpSpPr/>
      </xdr:nvGrpSpPr>
      <xdr:grpSpPr>
        <a:xfrm>
          <a:off x="0" y="219846"/>
          <a:ext cx="10273003" cy="424960"/>
          <a:chOff x="3581400" y="601836"/>
          <a:chExt cx="5743664" cy="752476"/>
        </a:xfrm>
        <a:solidFill>
          <a:schemeClr val="bg1">
            <a:lumMod val="85000"/>
          </a:schemeClr>
        </a:solidFill>
      </xdr:grpSpPr>
      <xdr:sp macro="" textlink="">
        <xdr:nvSpPr>
          <xdr:cNvPr id="123" name="Rectangle 122">
            <a:hlinkClick xmlns:r="http://schemas.openxmlformats.org/officeDocument/2006/relationships" r:id="rId1"/>
            <a:extLst>
              <a:ext uri="{FF2B5EF4-FFF2-40B4-BE49-F238E27FC236}">
                <a16:creationId xmlns:a16="http://schemas.microsoft.com/office/drawing/2014/main" id="{00000000-0008-0000-0300-00007B000000}"/>
              </a:ext>
            </a:extLst>
          </xdr:cNvPr>
          <xdr:cNvSpPr/>
        </xdr:nvSpPr>
        <xdr:spPr>
          <a:xfrm>
            <a:off x="3581400" y="601836"/>
            <a:ext cx="723313"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124" name="Rectangle 123">
            <a:hlinkClick xmlns:r="http://schemas.openxmlformats.org/officeDocument/2006/relationships" r:id="rId9"/>
            <a:extLst>
              <a:ext uri="{FF2B5EF4-FFF2-40B4-BE49-F238E27FC236}">
                <a16:creationId xmlns:a16="http://schemas.microsoft.com/office/drawing/2014/main" id="{00000000-0008-0000-0300-00007C000000}"/>
              </a:ext>
            </a:extLst>
          </xdr:cNvPr>
          <xdr:cNvSpPr/>
        </xdr:nvSpPr>
        <xdr:spPr>
          <a:xfrm>
            <a:off x="4306232" y="601836"/>
            <a:ext cx="716687" cy="752475"/>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125" name="Rectangle 124">
            <a:hlinkClick xmlns:r="http://schemas.openxmlformats.org/officeDocument/2006/relationships" r:id="rId10"/>
            <a:extLst>
              <a:ext uri="{FF2B5EF4-FFF2-40B4-BE49-F238E27FC236}">
                <a16:creationId xmlns:a16="http://schemas.microsoft.com/office/drawing/2014/main" id="{00000000-0008-0000-0300-00007D000000}"/>
              </a:ext>
            </a:extLst>
          </xdr:cNvPr>
          <xdr:cNvSpPr/>
        </xdr:nvSpPr>
        <xdr:spPr>
          <a:xfrm>
            <a:off x="5022056" y="601836"/>
            <a:ext cx="720000" cy="752475"/>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126" name="Rectangle 125">
            <a:hlinkClick xmlns:r="http://schemas.openxmlformats.org/officeDocument/2006/relationships" r:id="rId11"/>
            <a:extLst>
              <a:ext uri="{FF2B5EF4-FFF2-40B4-BE49-F238E27FC236}">
                <a16:creationId xmlns:a16="http://schemas.microsoft.com/office/drawing/2014/main" id="{00000000-0008-0000-0300-00007E000000}"/>
              </a:ext>
            </a:extLst>
          </xdr:cNvPr>
          <xdr:cNvSpPr/>
        </xdr:nvSpPr>
        <xdr:spPr>
          <a:xfrm>
            <a:off x="5741193" y="601836"/>
            <a:ext cx="716687" cy="752475"/>
          </a:xfrm>
          <a:prstGeom prst="rect">
            <a:avLst/>
          </a:prstGeom>
          <a:solidFill>
            <a:srgbClr val="EB828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127" name="Rectangle 126">
            <a:hlinkClick xmlns:r="http://schemas.openxmlformats.org/officeDocument/2006/relationships" r:id="rId12"/>
            <a:extLst>
              <a:ext uri="{FF2B5EF4-FFF2-40B4-BE49-F238E27FC236}">
                <a16:creationId xmlns:a16="http://schemas.microsoft.com/office/drawing/2014/main" id="{00000000-0008-0000-0300-00007F000000}"/>
              </a:ext>
            </a:extLst>
          </xdr:cNvPr>
          <xdr:cNvSpPr/>
        </xdr:nvSpPr>
        <xdr:spPr>
          <a:xfrm>
            <a:off x="6457017" y="601836"/>
            <a:ext cx="716687" cy="752475"/>
          </a:xfrm>
          <a:prstGeom prst="rect">
            <a:avLst/>
          </a:prstGeom>
          <a:solidFill>
            <a:srgbClr val="C6E0B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128" name="Rectangle 127">
            <a:hlinkClick xmlns:r="http://schemas.openxmlformats.org/officeDocument/2006/relationships" r:id="rId13"/>
            <a:extLst>
              <a:ext uri="{FF2B5EF4-FFF2-40B4-BE49-F238E27FC236}">
                <a16:creationId xmlns:a16="http://schemas.microsoft.com/office/drawing/2014/main" id="{00000000-0008-0000-0300-000080000000}"/>
              </a:ext>
            </a:extLst>
          </xdr:cNvPr>
          <xdr:cNvSpPr/>
        </xdr:nvSpPr>
        <xdr:spPr>
          <a:xfrm>
            <a:off x="7172841" y="601836"/>
            <a:ext cx="720000" cy="752475"/>
          </a:xfrm>
          <a:prstGeom prst="rect">
            <a:avLst/>
          </a:prstGeom>
          <a:solidFill>
            <a:srgbClr val="BDD7EE"/>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129" name="Rectangle 128">
            <a:hlinkClick xmlns:r="http://schemas.openxmlformats.org/officeDocument/2006/relationships" r:id="rId14"/>
            <a:extLst>
              <a:ext uri="{FF2B5EF4-FFF2-40B4-BE49-F238E27FC236}">
                <a16:creationId xmlns:a16="http://schemas.microsoft.com/office/drawing/2014/main" id="{00000000-0008-0000-0300-000081000000}"/>
              </a:ext>
            </a:extLst>
          </xdr:cNvPr>
          <xdr:cNvSpPr/>
        </xdr:nvSpPr>
        <xdr:spPr>
          <a:xfrm>
            <a:off x="7891978" y="601836"/>
            <a:ext cx="716687" cy="752474"/>
          </a:xfrm>
          <a:prstGeom prst="rect">
            <a:avLst/>
          </a:prstGeom>
          <a:solidFill>
            <a:srgbClr val="C3AAC8"/>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30" name="Rectangle 129">
            <a:hlinkClick xmlns:r="http://schemas.openxmlformats.org/officeDocument/2006/relationships" r:id="rId15"/>
            <a:extLst>
              <a:ext uri="{FF2B5EF4-FFF2-40B4-BE49-F238E27FC236}">
                <a16:creationId xmlns:a16="http://schemas.microsoft.com/office/drawing/2014/main" id="{00000000-0008-0000-0300-000082000000}"/>
              </a:ext>
            </a:extLst>
          </xdr:cNvPr>
          <xdr:cNvSpPr/>
        </xdr:nvSpPr>
        <xdr:spPr>
          <a:xfrm>
            <a:off x="8608377" y="601836"/>
            <a:ext cx="716687" cy="752476"/>
          </a:xfrm>
          <a:prstGeom prst="rect">
            <a:avLst/>
          </a:prstGeom>
          <a:solidFill>
            <a:srgbClr val="F4B08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p>
        </xdr:txBody>
      </xdr:sp>
    </xdr:grpSp>
    <xdr:clientData/>
  </xdr:twoCellAnchor>
  <xdr:twoCellAnchor>
    <xdr:from>
      <xdr:col>9</xdr:col>
      <xdr:colOff>193221</xdr:colOff>
      <xdr:row>139</xdr:row>
      <xdr:rowOff>64293</xdr:rowOff>
    </xdr:from>
    <xdr:to>
      <xdr:col>14</xdr:col>
      <xdr:colOff>315005</xdr:colOff>
      <xdr:row>170</xdr:row>
      <xdr:rowOff>128587</xdr:rowOff>
    </xdr:to>
    <xdr:sp macro="" textlink="">
      <xdr:nvSpPr>
        <xdr:cNvPr id="133" name="TextBox 132">
          <a:hlinkClick xmlns:r="http://schemas.openxmlformats.org/officeDocument/2006/relationships" r:id="rId16"/>
          <a:extLst>
            <a:ext uri="{FF2B5EF4-FFF2-40B4-BE49-F238E27FC236}">
              <a16:creationId xmlns:a16="http://schemas.microsoft.com/office/drawing/2014/main" id="{00000000-0008-0000-0300-000085000000}"/>
            </a:ext>
          </a:extLst>
        </xdr:cNvPr>
        <xdr:cNvSpPr txBox="1"/>
      </xdr:nvSpPr>
      <xdr:spPr>
        <a:xfrm>
          <a:off x="29232565" y="19435762"/>
          <a:ext cx="3157878" cy="610076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a:solidFill>
                <a:schemeClr val="dk1"/>
              </a:solidFill>
              <a:effectLst/>
              <a:latin typeface="+mn-lt"/>
              <a:ea typeface="+mn-ea"/>
              <a:cs typeface="+mn-cs"/>
            </a:rPr>
            <a:t>Treatable,</a:t>
          </a:r>
          <a:r>
            <a:rPr lang="en-GB" sz="1800" baseline="0">
              <a:solidFill>
                <a:schemeClr val="dk1"/>
              </a:solidFill>
              <a:effectLst/>
              <a:latin typeface="+mn-lt"/>
              <a:ea typeface="+mn-ea"/>
              <a:cs typeface="+mn-cs"/>
            </a:rPr>
            <a:t> Preventable and Avoidable data is based on a </a:t>
          </a:r>
          <a:r>
            <a:rPr lang="en-GB" sz="1800">
              <a:solidFill>
                <a:schemeClr val="dk1"/>
              </a:solidFill>
              <a:effectLst/>
              <a:latin typeface="+mn-lt"/>
              <a:ea typeface="+mn-ea"/>
              <a:cs typeface="+mn-cs"/>
            </a:rPr>
            <a:t>new definition proposed by the Organisation for Economic Co-operation and Development (OECD) and implemented by the Office for National Statistics (ONS) in 2020. For data relating to the original ONS definition, which is still monitored within existing strategies, programmes and community plans (including NI Programme for Government), see the ‘additional indicators’ sheet.</a:t>
          </a:r>
          <a:endParaRPr lang="en-GB" sz="1800">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2</xdr:row>
      <xdr:rowOff>180975</xdr:rowOff>
    </xdr:to>
    <xdr:grpSp>
      <xdr:nvGrpSpPr>
        <xdr:cNvPr id="28" name="Group 27">
          <a:extLst>
            <a:ext uri="{FF2B5EF4-FFF2-40B4-BE49-F238E27FC236}">
              <a16:creationId xmlns:a16="http://schemas.microsoft.com/office/drawing/2014/main" id="{00000000-0008-0000-0400-00001C000000}"/>
            </a:ext>
          </a:extLst>
        </xdr:cNvPr>
        <xdr:cNvGrpSpPr/>
      </xdr:nvGrpSpPr>
      <xdr:grpSpPr>
        <a:xfrm>
          <a:off x="0" y="236220"/>
          <a:ext cx="9098280" cy="417195"/>
          <a:chOff x="1" y="257175"/>
          <a:chExt cx="10382765" cy="457200"/>
        </a:xfrm>
      </xdr:grpSpPr>
      <xdr:sp macro="" textlink="">
        <xdr:nvSpPr>
          <xdr:cNvPr id="29" name="Rectangle 28">
            <a:hlinkClick xmlns:r="http://schemas.openxmlformats.org/officeDocument/2006/relationships" r:id="rId1" tooltip="Go To"/>
            <a:extLst>
              <a:ext uri="{FF2B5EF4-FFF2-40B4-BE49-F238E27FC236}">
                <a16:creationId xmlns:a16="http://schemas.microsoft.com/office/drawing/2014/main" id="{00000000-0008-0000-0400-00001D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Life Expectancy &amp; General Health</a:t>
            </a:r>
          </a:p>
        </xdr:txBody>
      </xdr:sp>
      <xdr:sp macro="" textlink="">
        <xdr:nvSpPr>
          <xdr:cNvPr id="30" name="Rectangle 29">
            <a:hlinkClick xmlns:r="http://schemas.openxmlformats.org/officeDocument/2006/relationships" r:id="rId2"/>
            <a:extLst>
              <a:ext uri="{FF2B5EF4-FFF2-40B4-BE49-F238E27FC236}">
                <a16:creationId xmlns:a16="http://schemas.microsoft.com/office/drawing/2014/main" id="{00000000-0008-0000-0400-00001E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Premature Mortality</a:t>
            </a:r>
          </a:p>
        </xdr:txBody>
      </xdr:sp>
      <xdr:sp macro="" textlink="">
        <xdr:nvSpPr>
          <xdr:cNvPr id="31" name="Rectangle 30">
            <a:hlinkClick xmlns:r="http://schemas.openxmlformats.org/officeDocument/2006/relationships" r:id="rId3"/>
            <a:extLst>
              <a:ext uri="{FF2B5EF4-FFF2-40B4-BE49-F238E27FC236}">
                <a16:creationId xmlns:a16="http://schemas.microsoft.com/office/drawing/2014/main" id="{00000000-0008-0000-0400-00001F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32" name="Rectangle 31">
            <a:hlinkClick xmlns:r="http://schemas.openxmlformats.org/officeDocument/2006/relationships" r:id="rId4"/>
            <a:extLst>
              <a:ext uri="{FF2B5EF4-FFF2-40B4-BE49-F238E27FC236}">
                <a16:creationId xmlns:a16="http://schemas.microsoft.com/office/drawing/2014/main" id="{00000000-0008-0000-0400-000020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Hospital Activity</a:t>
            </a:r>
          </a:p>
        </xdr:txBody>
      </xdr:sp>
      <xdr:sp macro="" textlink="">
        <xdr:nvSpPr>
          <xdr:cNvPr id="33" name="Rectangle 32">
            <a:hlinkClick xmlns:r="http://schemas.openxmlformats.org/officeDocument/2006/relationships" r:id="rId5"/>
            <a:extLst>
              <a:ext uri="{FF2B5EF4-FFF2-40B4-BE49-F238E27FC236}">
                <a16:creationId xmlns:a16="http://schemas.microsoft.com/office/drawing/2014/main" id="{00000000-0008-0000-0400-000021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Mental Health</a:t>
            </a:r>
          </a:p>
        </xdr:txBody>
      </xdr:sp>
      <xdr:sp macro="" textlink="">
        <xdr:nvSpPr>
          <xdr:cNvPr id="34" name="Rectangle 33">
            <a:hlinkClick xmlns:r="http://schemas.openxmlformats.org/officeDocument/2006/relationships" r:id="rId6"/>
            <a:extLst>
              <a:ext uri="{FF2B5EF4-FFF2-40B4-BE49-F238E27FC236}">
                <a16:creationId xmlns:a16="http://schemas.microsoft.com/office/drawing/2014/main" id="{00000000-0008-0000-0400-000022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35" name="Rectangle 34">
            <a:hlinkClick xmlns:r="http://schemas.openxmlformats.org/officeDocument/2006/relationships" r:id="rId7"/>
            <a:extLst>
              <a:ext uri="{FF2B5EF4-FFF2-40B4-BE49-F238E27FC236}">
                <a16:creationId xmlns:a16="http://schemas.microsoft.com/office/drawing/2014/main" id="{00000000-0008-0000-0400-000023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Pregnancy &amp; Early Years</a:t>
            </a:r>
          </a:p>
        </xdr:txBody>
      </xdr:sp>
      <xdr:sp macro="" textlink="">
        <xdr:nvSpPr>
          <xdr:cNvPr id="36" name="Rectangle 35">
            <a:hlinkClick xmlns:r="http://schemas.openxmlformats.org/officeDocument/2006/relationships" r:id="rId8"/>
            <a:extLst>
              <a:ext uri="{FF2B5EF4-FFF2-40B4-BE49-F238E27FC236}">
                <a16:creationId xmlns:a16="http://schemas.microsoft.com/office/drawing/2014/main" id="{00000000-0008-0000-0400-000024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2</xdr:row>
      <xdr:rowOff>180975</xdr:rowOff>
    </xdr:to>
    <xdr:grpSp>
      <xdr:nvGrpSpPr>
        <xdr:cNvPr id="12" name="Group 11">
          <a:extLst>
            <a:ext uri="{FF2B5EF4-FFF2-40B4-BE49-F238E27FC236}">
              <a16:creationId xmlns:a16="http://schemas.microsoft.com/office/drawing/2014/main" id="{00000000-0008-0000-0500-00000C000000}"/>
            </a:ext>
          </a:extLst>
        </xdr:cNvPr>
        <xdr:cNvGrpSpPr/>
      </xdr:nvGrpSpPr>
      <xdr:grpSpPr>
        <a:xfrm>
          <a:off x="0" y="236220"/>
          <a:ext cx="8968740" cy="417195"/>
          <a:chOff x="1" y="257175"/>
          <a:chExt cx="10382765" cy="457200"/>
        </a:xfrm>
      </xdr:grpSpPr>
      <xdr:sp macro="" textlink="">
        <xdr:nvSpPr>
          <xdr:cNvPr id="13" name="Rectangle 12">
            <a:hlinkClick xmlns:r="http://schemas.openxmlformats.org/officeDocument/2006/relationships" r:id="rId1" tooltip="Go To"/>
            <a:extLst>
              <a:ext uri="{FF2B5EF4-FFF2-40B4-BE49-F238E27FC236}">
                <a16:creationId xmlns:a16="http://schemas.microsoft.com/office/drawing/2014/main" id="{00000000-0008-0000-0500-00000D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14" name="Rectangle 13">
            <a:hlinkClick xmlns:r="http://schemas.openxmlformats.org/officeDocument/2006/relationships" r:id="rId2"/>
            <a:extLst>
              <a:ext uri="{FF2B5EF4-FFF2-40B4-BE49-F238E27FC236}">
                <a16:creationId xmlns:a16="http://schemas.microsoft.com/office/drawing/2014/main" id="{00000000-0008-0000-0500-00000E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15" name="Rectangle 14">
            <a:hlinkClick xmlns:r="http://schemas.openxmlformats.org/officeDocument/2006/relationships" r:id="rId3"/>
            <a:extLst>
              <a:ext uri="{FF2B5EF4-FFF2-40B4-BE49-F238E27FC236}">
                <a16:creationId xmlns:a16="http://schemas.microsoft.com/office/drawing/2014/main" id="{00000000-0008-0000-0500-00000F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16" name="Rectangle 15">
            <a:hlinkClick xmlns:r="http://schemas.openxmlformats.org/officeDocument/2006/relationships" r:id="rId4"/>
            <a:extLst>
              <a:ext uri="{FF2B5EF4-FFF2-40B4-BE49-F238E27FC236}">
                <a16:creationId xmlns:a16="http://schemas.microsoft.com/office/drawing/2014/main" id="{00000000-0008-0000-0500-000010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17" name="Rectangle 16">
            <a:hlinkClick xmlns:r="http://schemas.openxmlformats.org/officeDocument/2006/relationships" r:id="rId5"/>
            <a:extLst>
              <a:ext uri="{FF2B5EF4-FFF2-40B4-BE49-F238E27FC236}">
                <a16:creationId xmlns:a16="http://schemas.microsoft.com/office/drawing/2014/main" id="{00000000-0008-0000-0500-000011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18" name="Rectangle 17">
            <a:hlinkClick xmlns:r="http://schemas.openxmlformats.org/officeDocument/2006/relationships" r:id="rId6"/>
            <a:extLst>
              <a:ext uri="{FF2B5EF4-FFF2-40B4-BE49-F238E27FC236}">
                <a16:creationId xmlns:a16="http://schemas.microsoft.com/office/drawing/2014/main" id="{00000000-0008-0000-0500-000012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19" name="Rectangle 18">
            <a:hlinkClick xmlns:r="http://schemas.openxmlformats.org/officeDocument/2006/relationships" r:id="rId7"/>
            <a:extLst>
              <a:ext uri="{FF2B5EF4-FFF2-40B4-BE49-F238E27FC236}">
                <a16:creationId xmlns:a16="http://schemas.microsoft.com/office/drawing/2014/main" id="{00000000-0008-0000-0500-000013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20" name="Rectangle 19">
            <a:hlinkClick xmlns:r="http://schemas.openxmlformats.org/officeDocument/2006/relationships" r:id="rId8"/>
            <a:extLst>
              <a:ext uri="{FF2B5EF4-FFF2-40B4-BE49-F238E27FC236}">
                <a16:creationId xmlns:a16="http://schemas.microsoft.com/office/drawing/2014/main" id="{00000000-0008-0000-0500-000014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0" y="236220"/>
          <a:ext cx="8747760" cy="411480"/>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6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6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6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6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6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6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6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6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219075</xdr:colOff>
      <xdr:row>3</xdr:row>
      <xdr:rowOff>0</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0" y="236220"/>
          <a:ext cx="8761095" cy="472440"/>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7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7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7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7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7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7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7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7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a:t>
            </a:r>
            <a:r>
              <a:rPr lang="en-GB" sz="1200" b="1" u="sng" baseline="0">
                <a:solidFill>
                  <a:schemeClr val="bg1"/>
                </a:solidFill>
              </a:rPr>
              <a:t> Health</a:t>
            </a:r>
            <a:endParaRPr lang="en-GB" sz="1200" b="1" u="sng">
              <a:solidFill>
                <a:schemeClr val="bg1"/>
              </a:solidFill>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0" y="236220"/>
          <a:ext cx="8778240" cy="51625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8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8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8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8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8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8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8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8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 Health</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hlinkClick xmlns:r="http://schemas.openxmlformats.org/officeDocument/2006/relationships" r:id="rId1"/>
          <a:extLst>
            <a:ext uri="{FF2B5EF4-FFF2-40B4-BE49-F238E27FC236}">
              <a16:creationId xmlns:a16="http://schemas.microsoft.com/office/drawing/2014/main" id="{00000000-0008-0000-0A00-000002000000}"/>
            </a:ext>
          </a:extLst>
        </xdr:cNvPr>
        <xdr:cNvGrpSpPr/>
      </xdr:nvGrpSpPr>
      <xdr:grpSpPr>
        <a:xfrm>
          <a:off x="0" y="236220"/>
          <a:ext cx="10005060" cy="455295"/>
          <a:chOff x="1" y="257175"/>
          <a:chExt cx="10382765" cy="457200"/>
        </a:xfrm>
      </xdr:grpSpPr>
      <xdr:sp macro="" textlink="">
        <xdr:nvSpPr>
          <xdr:cNvPr id="3" name="Rectangle 2">
            <a:hlinkClick xmlns:r="http://schemas.openxmlformats.org/officeDocument/2006/relationships" r:id="rId2" tooltip="Go To"/>
            <a:extLst>
              <a:ext uri="{FF2B5EF4-FFF2-40B4-BE49-F238E27FC236}">
                <a16:creationId xmlns:a16="http://schemas.microsoft.com/office/drawing/2014/main" id="{00000000-0008-0000-0A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A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A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A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A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A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A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A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232832</xdr:colOff>
      <xdr:row>3</xdr:row>
      <xdr:rowOff>28575</xdr:rowOff>
    </xdr:to>
    <xdr:grpSp>
      <xdr:nvGrpSpPr>
        <xdr:cNvPr id="2" name="Group 1">
          <a:hlinkClick xmlns:r="http://schemas.openxmlformats.org/officeDocument/2006/relationships" r:id="rId1"/>
          <a:extLst>
            <a:ext uri="{FF2B5EF4-FFF2-40B4-BE49-F238E27FC236}">
              <a16:creationId xmlns:a16="http://schemas.microsoft.com/office/drawing/2014/main" id="{00000000-0008-0000-0B00-000002000000}"/>
            </a:ext>
          </a:extLst>
        </xdr:cNvPr>
        <xdr:cNvGrpSpPr/>
      </xdr:nvGrpSpPr>
      <xdr:grpSpPr>
        <a:xfrm>
          <a:off x="0" y="236220"/>
          <a:ext cx="10024532" cy="493395"/>
          <a:chOff x="1" y="257175"/>
          <a:chExt cx="10382765" cy="457200"/>
        </a:xfrm>
      </xdr:grpSpPr>
      <xdr:sp macro="" textlink="">
        <xdr:nvSpPr>
          <xdr:cNvPr id="3" name="Rectangle 2">
            <a:hlinkClick xmlns:r="http://schemas.openxmlformats.org/officeDocument/2006/relationships" r:id="rId2" tooltip="Go To"/>
            <a:extLst>
              <a:ext uri="{FF2B5EF4-FFF2-40B4-BE49-F238E27FC236}">
                <a16:creationId xmlns:a16="http://schemas.microsoft.com/office/drawing/2014/main" id="{00000000-0008-0000-0B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B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B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B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B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B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B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B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a:t>
            </a:r>
            <a:r>
              <a:rPr lang="en-GB" sz="1200" b="1" u="sng" baseline="0">
                <a:solidFill>
                  <a:schemeClr val="bg1"/>
                </a:solidFill>
              </a:rPr>
              <a:t> Dental Health</a:t>
            </a:r>
            <a:endParaRPr lang="en-GB" sz="1200" b="1" u="sng">
              <a:solidFill>
                <a:schemeClr val="bg1"/>
              </a:solidFill>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0C00-000002000000}"/>
            </a:ext>
          </a:extLst>
        </xdr:cNvPr>
        <xdr:cNvGrpSpPr/>
      </xdr:nvGrpSpPr>
      <xdr:grpSpPr>
        <a:xfrm>
          <a:off x="0" y="236220"/>
          <a:ext cx="1003554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C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C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C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C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C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C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C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C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 Health</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0" y="236220"/>
          <a:ext cx="1002030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D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D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D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D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D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D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D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D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a:t>
            </a:r>
            <a:r>
              <a:rPr lang="en-GB" sz="1200" b="1" u="sng" baseline="0">
                <a:solidFill>
                  <a:schemeClr val="bg1"/>
                </a:solidFill>
              </a:rPr>
              <a:t> Health</a:t>
            </a:r>
            <a:endParaRPr lang="en-GB" sz="1200" b="1" u="sng">
              <a:solidFill>
                <a:schemeClr val="bg1"/>
              </a:solidFill>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0E00-000002000000}"/>
            </a:ext>
          </a:extLst>
        </xdr:cNvPr>
        <xdr:cNvGrpSpPr/>
      </xdr:nvGrpSpPr>
      <xdr:grpSpPr>
        <a:xfrm>
          <a:off x="0" y="236220"/>
          <a:ext cx="1003554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E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E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E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E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E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E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E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E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232832</xdr:colOff>
      <xdr:row>3</xdr:row>
      <xdr:rowOff>28575</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0" y="236220"/>
          <a:ext cx="10024532"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0F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F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F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F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F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F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F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F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a:t>
            </a:r>
            <a:r>
              <a:rPr lang="en-GB" sz="1200" b="1" u="sng" baseline="0">
                <a:solidFill>
                  <a:schemeClr val="bg1"/>
                </a:solidFill>
              </a:rPr>
              <a:t> Health</a:t>
            </a:r>
            <a:endParaRPr lang="en-GB" sz="1200" b="1" u="sng">
              <a:solidFill>
                <a:schemeClr val="bg1"/>
              </a:solidFill>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1000-000002000000}"/>
            </a:ext>
          </a:extLst>
        </xdr:cNvPr>
        <xdr:cNvGrpSpPr/>
      </xdr:nvGrpSpPr>
      <xdr:grpSpPr>
        <a:xfrm>
          <a:off x="0" y="236220"/>
          <a:ext cx="1023366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10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0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10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10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10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10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10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10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 Dental Health</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1100-000002000000}"/>
            </a:ext>
          </a:extLst>
        </xdr:cNvPr>
        <xdr:cNvGrpSpPr/>
      </xdr:nvGrpSpPr>
      <xdr:grpSpPr>
        <a:xfrm>
          <a:off x="0" y="236220"/>
          <a:ext cx="1002792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11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1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11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11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11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11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11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11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3</xdr:row>
      <xdr:rowOff>28575</xdr:rowOff>
    </xdr:to>
    <xdr:grpSp>
      <xdr:nvGrpSpPr>
        <xdr:cNvPr id="2" name="Group 1">
          <a:extLst>
            <a:ext uri="{FF2B5EF4-FFF2-40B4-BE49-F238E27FC236}">
              <a16:creationId xmlns:a16="http://schemas.microsoft.com/office/drawing/2014/main" id="{00000000-0008-0000-1200-000002000000}"/>
            </a:ext>
          </a:extLst>
        </xdr:cNvPr>
        <xdr:cNvGrpSpPr/>
      </xdr:nvGrpSpPr>
      <xdr:grpSpPr>
        <a:xfrm>
          <a:off x="0" y="236220"/>
          <a:ext cx="10027920"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12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2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12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12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12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12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12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12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endParaRPr lang="en-GB" sz="1200" b="1" u="sng">
              <a:solidFill>
                <a:schemeClr val="bg1"/>
              </a:solidFill>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232832</xdr:colOff>
      <xdr:row>3</xdr:row>
      <xdr:rowOff>28575</xdr:rowOff>
    </xdr:to>
    <xdr:grpSp>
      <xdr:nvGrpSpPr>
        <xdr:cNvPr id="2" name="Group 1">
          <a:extLst>
            <a:ext uri="{FF2B5EF4-FFF2-40B4-BE49-F238E27FC236}">
              <a16:creationId xmlns:a16="http://schemas.microsoft.com/office/drawing/2014/main" id="{00000000-0008-0000-1300-000002000000}"/>
            </a:ext>
          </a:extLst>
        </xdr:cNvPr>
        <xdr:cNvGrpSpPr/>
      </xdr:nvGrpSpPr>
      <xdr:grpSpPr>
        <a:xfrm>
          <a:off x="0" y="236220"/>
          <a:ext cx="10024532"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13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3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13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13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13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13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13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13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a:t>
            </a:r>
            <a:r>
              <a:rPr lang="en-GB" sz="1200" b="1" u="sng" baseline="0">
                <a:solidFill>
                  <a:schemeClr val="bg1"/>
                </a:solidFill>
              </a:rPr>
              <a:t> &amp; Dental Health</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232832</xdr:colOff>
      <xdr:row>3</xdr:row>
      <xdr:rowOff>28575</xdr:rowOff>
    </xdr:to>
    <xdr:grpSp>
      <xdr:nvGrpSpPr>
        <xdr:cNvPr id="2" name="Group 1">
          <a:extLst>
            <a:ext uri="{FF2B5EF4-FFF2-40B4-BE49-F238E27FC236}">
              <a16:creationId xmlns:a16="http://schemas.microsoft.com/office/drawing/2014/main" id="{00000000-0008-0000-1400-000002000000}"/>
            </a:ext>
          </a:extLst>
        </xdr:cNvPr>
        <xdr:cNvGrpSpPr/>
      </xdr:nvGrpSpPr>
      <xdr:grpSpPr>
        <a:xfrm>
          <a:off x="0" y="236220"/>
          <a:ext cx="10024532" cy="493395"/>
          <a:chOff x="1" y="257175"/>
          <a:chExt cx="10382765" cy="457200"/>
        </a:xfrm>
      </xdr:grpSpPr>
      <xdr:sp macro="" textlink="">
        <xdr:nvSpPr>
          <xdr:cNvPr id="3" name="Rectangle 2">
            <a:hlinkClick xmlns:r="http://schemas.openxmlformats.org/officeDocument/2006/relationships" r:id="rId1" tooltip="Go To"/>
            <a:extLst>
              <a:ext uri="{FF2B5EF4-FFF2-40B4-BE49-F238E27FC236}">
                <a16:creationId xmlns:a16="http://schemas.microsoft.com/office/drawing/2014/main" id="{00000000-0008-0000-1400-000003000000}"/>
              </a:ext>
            </a:extLst>
          </xdr:cNvPr>
          <xdr:cNvSpPr/>
        </xdr:nvSpPr>
        <xdr:spPr>
          <a:xfrm>
            <a:off x="1"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Life Expectancy &amp; General Health</a:t>
            </a:r>
          </a:p>
        </xdr:txBody>
      </xdr:sp>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400-000004000000}"/>
              </a:ext>
            </a:extLst>
          </xdr:cNvPr>
          <xdr:cNvSpPr/>
        </xdr:nvSpPr>
        <xdr:spPr>
          <a:xfrm>
            <a:off x="1298110"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Premature Mortality</a:t>
            </a:r>
          </a:p>
        </xdr:txBody>
      </xdr:sp>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1400-000005000000}"/>
              </a:ext>
            </a:extLst>
          </xdr:cNvPr>
          <xdr:cNvSpPr/>
        </xdr:nvSpPr>
        <xdr:spPr>
          <a:xfrm>
            <a:off x="2596219" y="257175"/>
            <a:ext cx="1296000" cy="457199"/>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Major</a:t>
            </a:r>
            <a:r>
              <a:rPr lang="en-GB" sz="1200" b="1" u="sng" baseline="0">
                <a:solidFill>
                  <a:schemeClr val="bg1"/>
                </a:solidFill>
              </a:rPr>
              <a:t> Diseases</a:t>
            </a:r>
            <a:endParaRPr lang="en-GB" sz="1200" b="1" u="sng">
              <a:solidFill>
                <a:schemeClr val="bg1"/>
              </a:solidFill>
            </a:endParaRPr>
          </a:p>
        </xdr:txBody>
      </xdr:sp>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1400-000006000000}"/>
              </a:ext>
            </a:extLst>
          </xdr:cNvPr>
          <xdr:cNvSpPr/>
        </xdr:nvSpPr>
        <xdr:spPr>
          <a:xfrm>
            <a:off x="3894328" y="257175"/>
            <a:ext cx="1296000" cy="457199"/>
          </a:xfrm>
          <a:prstGeom prst="rect">
            <a:avLst/>
          </a:prstGeom>
          <a:solidFill>
            <a:srgbClr val="EB8282"/>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Hospital Activity</a:t>
            </a:r>
          </a:p>
        </xdr:txBody>
      </xdr:sp>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1400-000007000000}"/>
              </a:ext>
            </a:extLst>
          </xdr:cNvPr>
          <xdr:cNvSpPr/>
        </xdr:nvSpPr>
        <xdr:spPr>
          <a:xfrm>
            <a:off x="5192437" y="257175"/>
            <a:ext cx="1296000" cy="457199"/>
          </a:xfrm>
          <a:prstGeom prst="rect">
            <a:avLst/>
          </a:prstGeom>
          <a:solidFill>
            <a:srgbClr val="C6E0B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Mental Health</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1400-000008000000}"/>
              </a:ext>
            </a:extLst>
          </xdr:cNvPr>
          <xdr:cNvSpPr/>
        </xdr:nvSpPr>
        <xdr:spPr>
          <a:xfrm>
            <a:off x="6490546" y="257175"/>
            <a:ext cx="1296000" cy="457199"/>
          </a:xfrm>
          <a:prstGeom prst="rect">
            <a:avLst/>
          </a:prstGeom>
          <a:solidFill>
            <a:srgbClr val="BDD7EE"/>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Alcohol, Smoking</a:t>
            </a:r>
            <a:r>
              <a:rPr lang="en-GB" sz="1200" b="1" u="sng" baseline="0">
                <a:solidFill>
                  <a:schemeClr val="bg1"/>
                </a:solidFill>
              </a:rPr>
              <a:t> &amp; Drugs</a:t>
            </a:r>
            <a:endParaRPr lang="en-GB" sz="1200" b="1" u="sng">
              <a:solidFill>
                <a:schemeClr val="bg1"/>
              </a:solidFill>
            </a:endParaRP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1400-000009000000}"/>
              </a:ext>
            </a:extLst>
          </xdr:cNvPr>
          <xdr:cNvSpPr/>
        </xdr:nvSpPr>
        <xdr:spPr>
          <a:xfrm>
            <a:off x="7788655" y="257175"/>
            <a:ext cx="1296000" cy="457199"/>
          </a:xfrm>
          <a:prstGeom prst="rect">
            <a:avLst/>
          </a:prstGeom>
          <a:solidFill>
            <a:srgbClr val="C3AAC8"/>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Pregnancy &amp; Early Years</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1400-00000A000000}"/>
              </a:ext>
            </a:extLst>
          </xdr:cNvPr>
          <xdr:cNvSpPr/>
        </xdr:nvSpPr>
        <xdr:spPr>
          <a:xfrm>
            <a:off x="9086766" y="257175"/>
            <a:ext cx="1296000" cy="457200"/>
          </a:xfrm>
          <a:prstGeom prst="rect">
            <a:avLst/>
          </a:prstGeom>
          <a:solidFill>
            <a:srgbClr val="F4B084"/>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lang="en-GB" sz="1200" b="1" u="sng">
                <a:solidFill>
                  <a:schemeClr val="bg1"/>
                </a:solidFill>
              </a:rPr>
              <a:t>Diet &amp;</a:t>
            </a:r>
            <a:r>
              <a:rPr lang="en-GB" sz="1200" b="1" u="sng" baseline="0">
                <a:solidFill>
                  <a:schemeClr val="bg1"/>
                </a:solidFill>
              </a:rPr>
              <a:t> Dental Health</a:t>
            </a:r>
            <a:endParaRPr lang="en-GB" sz="1200" b="1" u="sng">
              <a:solidFill>
                <a:schemeClr val="bg1"/>
              </a:solidFill>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381000</xdr:colOff>
      <xdr:row>103</xdr:row>
      <xdr:rowOff>47625</xdr:rowOff>
    </xdr:from>
    <xdr:to>
      <xdr:col>12</xdr:col>
      <xdr:colOff>510540</xdr:colOff>
      <xdr:row>130</xdr:row>
      <xdr:rowOff>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1500-000002000000}"/>
            </a:ext>
          </a:extLst>
        </xdr:cNvPr>
        <xdr:cNvSpPr txBox="1"/>
      </xdr:nvSpPr>
      <xdr:spPr>
        <a:xfrm>
          <a:off x="9829800" y="13506450"/>
          <a:ext cx="4301490" cy="48958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a:solidFill>
                <a:schemeClr val="dk1"/>
              </a:solidFill>
              <a:effectLst/>
              <a:latin typeface="+mn-lt"/>
              <a:ea typeface="+mn-ea"/>
              <a:cs typeface="+mn-cs"/>
            </a:rPr>
            <a:t>Treatable,</a:t>
          </a:r>
          <a:r>
            <a:rPr lang="en-GB" sz="1800" baseline="0">
              <a:solidFill>
                <a:schemeClr val="dk1"/>
              </a:solidFill>
              <a:effectLst/>
              <a:latin typeface="+mn-lt"/>
              <a:ea typeface="+mn-ea"/>
              <a:cs typeface="+mn-cs"/>
            </a:rPr>
            <a:t> Preventable and Avoidable data is based on a </a:t>
          </a:r>
          <a:r>
            <a:rPr lang="en-GB" sz="1800">
              <a:solidFill>
                <a:schemeClr val="dk1"/>
              </a:solidFill>
              <a:effectLst/>
              <a:latin typeface="+mn-lt"/>
              <a:ea typeface="+mn-ea"/>
              <a:cs typeface="+mn-cs"/>
            </a:rPr>
            <a:t>new definition proposed by the Organisation for Economic Co-operation and Development (OECD) and implemented by the Office for National Statistics (ONS) in 2020. For data relating to the original ONS definition, which is still monitored within existing strategies, programmes and community plans (including NI Programme for Government), see the ‘additional indicators’ sheet.</a:t>
          </a:r>
          <a:endParaRPr lang="en-GB" sz="18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0</xdr:colOff>
      <xdr:row>20</xdr:row>
      <xdr:rowOff>0</xdr:rowOff>
    </xdr:from>
    <xdr:to>
      <xdr:col>11</xdr:col>
      <xdr:colOff>1619250</xdr:colOff>
      <xdr:row>28</xdr:row>
      <xdr:rowOff>175260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1700-000002000000}"/>
            </a:ext>
          </a:extLst>
        </xdr:cNvPr>
        <xdr:cNvSpPr txBox="1"/>
      </xdr:nvSpPr>
      <xdr:spPr>
        <a:xfrm>
          <a:off x="8138160" y="3139440"/>
          <a:ext cx="4301490" cy="16383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a:solidFill>
                <a:schemeClr val="dk1"/>
              </a:solidFill>
              <a:effectLst/>
              <a:latin typeface="+mn-lt"/>
              <a:ea typeface="+mn-ea"/>
              <a:cs typeface="+mn-cs"/>
            </a:rPr>
            <a:t>Treatable,</a:t>
          </a:r>
          <a:r>
            <a:rPr lang="en-GB" sz="1200" baseline="0">
              <a:solidFill>
                <a:schemeClr val="dk1"/>
              </a:solidFill>
              <a:effectLst/>
              <a:latin typeface="+mn-lt"/>
              <a:ea typeface="+mn-ea"/>
              <a:cs typeface="+mn-cs"/>
            </a:rPr>
            <a:t> Preventable and Avoidable data is based on a </a:t>
          </a:r>
          <a:r>
            <a:rPr lang="en-GB" sz="1200">
              <a:solidFill>
                <a:schemeClr val="dk1"/>
              </a:solidFill>
              <a:effectLst/>
              <a:latin typeface="+mn-lt"/>
              <a:ea typeface="+mn-ea"/>
              <a:cs typeface="+mn-cs"/>
            </a:rPr>
            <a:t>new definition proposed by the Organisation for Economic Co-operation and Development (OECD) and implemented by the Office for National Statistics (ONS) in 2020. For data relating to the original ONS definition, which is still monitored within existing strategies, programmes and community plans (including NI Programme for Government), see the ‘additional indicators’ sheet.</a:t>
          </a:r>
          <a:endParaRPr lang="en-GB" sz="12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809625</xdr:colOff>
      <xdr:row>1</xdr:row>
      <xdr:rowOff>38100</xdr:rowOff>
    </xdr:from>
    <xdr:to>
      <xdr:col>1</xdr:col>
      <xdr:colOff>1219200</xdr:colOff>
      <xdr:row>1</xdr:row>
      <xdr:rowOff>190500</xdr:rowOff>
    </xdr:to>
    <xdr:sp macro="" textlink="">
      <xdr:nvSpPr>
        <xdr:cNvPr id="2" name="Rectangle 1">
          <a:extLst>
            <a:ext uri="{FF2B5EF4-FFF2-40B4-BE49-F238E27FC236}">
              <a16:creationId xmlns:a16="http://schemas.microsoft.com/office/drawing/2014/main" id="{00000000-0008-0000-2500-000002000000}"/>
            </a:ext>
          </a:extLst>
        </xdr:cNvPr>
        <xdr:cNvSpPr/>
      </xdr:nvSpPr>
      <xdr:spPr>
        <a:xfrm>
          <a:off x="1221105" y="220980"/>
          <a:ext cx="0" cy="144780"/>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809625</xdr:colOff>
      <xdr:row>2</xdr:row>
      <xdr:rowOff>28575</xdr:rowOff>
    </xdr:from>
    <xdr:to>
      <xdr:col>1</xdr:col>
      <xdr:colOff>1219200</xdr:colOff>
      <xdr:row>2</xdr:row>
      <xdr:rowOff>180975</xdr:rowOff>
    </xdr:to>
    <xdr:sp macro="" textlink="">
      <xdr:nvSpPr>
        <xdr:cNvPr id="3" name="Rectangle 2">
          <a:extLst>
            <a:ext uri="{FF2B5EF4-FFF2-40B4-BE49-F238E27FC236}">
              <a16:creationId xmlns:a16="http://schemas.microsoft.com/office/drawing/2014/main" id="{00000000-0008-0000-2500-000003000000}"/>
            </a:ext>
          </a:extLst>
        </xdr:cNvPr>
        <xdr:cNvSpPr/>
      </xdr:nvSpPr>
      <xdr:spPr>
        <a:xfrm>
          <a:off x="1221105" y="394335"/>
          <a:ext cx="0" cy="152400"/>
        </a:xfrm>
        <a:prstGeom prst="rect">
          <a:avLst/>
        </a:prstGeom>
        <a:solidFill>
          <a:schemeClr val="accent4">
            <a:lumMod val="60000"/>
            <a:lumOff val="40000"/>
          </a:schemeClr>
        </a:solid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809625</xdr:colOff>
      <xdr:row>3</xdr:row>
      <xdr:rowOff>19050</xdr:rowOff>
    </xdr:from>
    <xdr:to>
      <xdr:col>1</xdr:col>
      <xdr:colOff>1219200</xdr:colOff>
      <xdr:row>3</xdr:row>
      <xdr:rowOff>171450</xdr:rowOff>
    </xdr:to>
    <xdr:sp macro="" textlink="">
      <xdr:nvSpPr>
        <xdr:cNvPr id="4" name="Rectangle 3">
          <a:extLst>
            <a:ext uri="{FF2B5EF4-FFF2-40B4-BE49-F238E27FC236}">
              <a16:creationId xmlns:a16="http://schemas.microsoft.com/office/drawing/2014/main" id="{00000000-0008-0000-2500-000004000000}"/>
            </a:ext>
          </a:extLst>
        </xdr:cNvPr>
        <xdr:cNvSpPr/>
      </xdr:nvSpPr>
      <xdr:spPr>
        <a:xfrm>
          <a:off x="1221105" y="567690"/>
          <a:ext cx="0" cy="152400"/>
        </a:xfrm>
        <a:prstGeom prst="rect">
          <a:avLst/>
        </a:prstGeom>
        <a:solidFill>
          <a:srgbClr val="EA382A"/>
        </a:solidFill>
        <a:ln>
          <a:solidFill>
            <a:srgbClr val="EA38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2218288</xdr:colOff>
      <xdr:row>1</xdr:row>
      <xdr:rowOff>28372</xdr:rowOff>
    </xdr:from>
    <xdr:to>
      <xdr:col>1</xdr:col>
      <xdr:colOff>2336307</xdr:colOff>
      <xdr:row>1</xdr:row>
      <xdr:rowOff>193599</xdr:rowOff>
    </xdr:to>
    <xdr:sp macro="" textlink="">
      <xdr:nvSpPr>
        <xdr:cNvPr id="6" name="Up Arrow 5">
          <a:extLst>
            <a:ext uri="{FF2B5EF4-FFF2-40B4-BE49-F238E27FC236}">
              <a16:creationId xmlns:a16="http://schemas.microsoft.com/office/drawing/2014/main" id="{00000000-0008-0000-2500-000006000000}"/>
            </a:ext>
          </a:extLst>
        </xdr:cNvPr>
        <xdr:cNvSpPr/>
      </xdr:nvSpPr>
      <xdr:spPr>
        <a:xfrm>
          <a:off x="2408788" y="241284"/>
          <a:ext cx="118019" cy="165227"/>
        </a:xfrm>
        <a:prstGeom prst="up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2218764</xdr:colOff>
      <xdr:row>2</xdr:row>
      <xdr:rowOff>35763</xdr:rowOff>
    </xdr:from>
    <xdr:to>
      <xdr:col>1</xdr:col>
      <xdr:colOff>2403780</xdr:colOff>
      <xdr:row>2</xdr:row>
      <xdr:rowOff>170233</xdr:rowOff>
    </xdr:to>
    <xdr:sp macro="" textlink="">
      <xdr:nvSpPr>
        <xdr:cNvPr id="7" name="Right Arrow 6">
          <a:extLst>
            <a:ext uri="{FF2B5EF4-FFF2-40B4-BE49-F238E27FC236}">
              <a16:creationId xmlns:a16="http://schemas.microsoft.com/office/drawing/2014/main" id="{00000000-0008-0000-2500-000007000000}"/>
            </a:ext>
          </a:extLst>
        </xdr:cNvPr>
        <xdr:cNvSpPr/>
      </xdr:nvSpPr>
      <xdr:spPr>
        <a:xfrm>
          <a:off x="2409264" y="450381"/>
          <a:ext cx="185016" cy="134470"/>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2210181</xdr:colOff>
      <xdr:row>3</xdr:row>
      <xdr:rowOff>16213</xdr:rowOff>
    </xdr:from>
    <xdr:to>
      <xdr:col>1</xdr:col>
      <xdr:colOff>2332254</xdr:colOff>
      <xdr:row>3</xdr:row>
      <xdr:rowOff>191692</xdr:rowOff>
    </xdr:to>
    <xdr:sp macro="" textlink="">
      <xdr:nvSpPr>
        <xdr:cNvPr id="8" name="Down Arrow 7">
          <a:extLst>
            <a:ext uri="{FF2B5EF4-FFF2-40B4-BE49-F238E27FC236}">
              <a16:creationId xmlns:a16="http://schemas.microsoft.com/office/drawing/2014/main" id="{00000000-0008-0000-2500-000008000000}"/>
            </a:ext>
          </a:extLst>
        </xdr:cNvPr>
        <xdr:cNvSpPr/>
      </xdr:nvSpPr>
      <xdr:spPr>
        <a:xfrm>
          <a:off x="2400681" y="643742"/>
          <a:ext cx="122073" cy="175479"/>
        </a:xfrm>
        <a:prstGeom prst="down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formation%20Analysis%20Directorate/HSCIMS/INEQUALITIES%20MONITORING%20SYSTEM/INEQUALITIES%20SUBREGIONAL%20ANALYSIS/Reports/2019%20HSCIMS%20Annual%20Report/HI%20Data%20Tables%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orthern Ireland"/>
      <sheetName val="Chart"/>
      <sheetName val="Belfast HSCT"/>
      <sheetName val="Northern HSCT"/>
      <sheetName val="South Eastern HSCT"/>
      <sheetName val="Southern HSCT"/>
      <sheetName val="Western HSCT"/>
      <sheetName val="DEAs Chart"/>
      <sheetName val="Antrim &amp; Newtownabbey"/>
      <sheetName val="Ards &amp; North Down"/>
      <sheetName val="Armagh, Banbridge &amp; Craigavon"/>
      <sheetName val="Belfast LGD"/>
      <sheetName val="Causeway Coast &amp; Glens"/>
      <sheetName val="Derry City &amp; Strabane"/>
      <sheetName val="Fermanagh &amp; Omagh"/>
      <sheetName val="Lisburn &amp; Castlereagh"/>
      <sheetName val="Mid &amp; East Antrim"/>
      <sheetName val="Mid Ulster"/>
      <sheetName val="Newry Mourne &amp; Down"/>
      <sheetName val="Subregion to NI Comparisons"/>
      <sheetName val="Indicator Definitions"/>
      <sheetName val="Technical Notes &amp; Guidance"/>
    </sheetNames>
    <sheetDataSet>
      <sheetData sheetId="0">
        <row r="1">
          <cell r="G1">
            <v>1</v>
          </cell>
        </row>
      </sheetData>
      <sheetData sheetId="1"/>
      <sheetData sheetId="2">
        <row r="4">
          <cell r="S4" t="str">
            <v>Male Life Expectancy at Birth</v>
          </cell>
        </row>
        <row r="50">
          <cell r="S50" t="str">
            <v>Belfast HSCT</v>
          </cell>
        </row>
        <row r="51">
          <cell r="S51" t="str">
            <v>Northern HSCT</v>
          </cell>
        </row>
        <row r="52">
          <cell r="S52" t="str">
            <v>South Eastern HSCT</v>
          </cell>
        </row>
        <row r="53">
          <cell r="S53" t="str">
            <v>Southern HSCT</v>
          </cell>
        </row>
        <row r="54">
          <cell r="S54" t="str">
            <v>Western HSCT</v>
          </cell>
        </row>
        <row r="55">
          <cell r="S55" t="str">
            <v>Antrim &amp; Newtownabbey</v>
          </cell>
        </row>
        <row r="56">
          <cell r="S56" t="str">
            <v>Ards &amp; North Down</v>
          </cell>
        </row>
        <row r="57">
          <cell r="S57" t="str">
            <v>Armagh, Banbridge &amp; Craigavon</v>
          </cell>
        </row>
        <row r="58">
          <cell r="S58" t="str">
            <v>Belfast LGD</v>
          </cell>
        </row>
        <row r="59">
          <cell r="S59" t="str">
            <v>Causeway Coast &amp; Glens</v>
          </cell>
        </row>
        <row r="60">
          <cell r="S60" t="str">
            <v>Derry City &amp; Strabane</v>
          </cell>
        </row>
        <row r="61">
          <cell r="S61" t="str">
            <v>Fermanagh &amp; Omagh</v>
          </cell>
        </row>
        <row r="62">
          <cell r="S62" t="str">
            <v>Lisburn &amp; Castlereagh</v>
          </cell>
        </row>
        <row r="63">
          <cell r="S63" t="str">
            <v>Mid &amp; East Antrim</v>
          </cell>
        </row>
        <row r="64">
          <cell r="S64" t="str">
            <v>Mid Ulster</v>
          </cell>
        </row>
        <row r="65">
          <cell r="S65" t="str">
            <v>Newry Mourne &amp; Down</v>
          </cell>
        </row>
      </sheetData>
      <sheetData sheetId="3"/>
      <sheetData sheetId="4"/>
      <sheetData sheetId="5"/>
      <sheetData sheetId="6"/>
      <sheetData sheetId="7"/>
      <sheetData sheetId="8">
        <row r="5">
          <cell r="S5" t="str">
            <v>Male Life Expectancy at Birth</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consultations.ons.gov.uk/health-and-life-events/avoidable-mortality-definition/" TargetMode="External"/><Relationship Id="rId1" Type="http://schemas.openxmlformats.org/officeDocument/2006/relationships/hyperlink" Target="http://apps.who.int/classifications/icd10/browse/2010/en"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0">
    <pageSetUpPr autoPageBreaks="0"/>
  </sheetPr>
  <dimension ref="B1:K30"/>
  <sheetViews>
    <sheetView tabSelected="1" workbookViewId="0">
      <selection activeCell="AS37" sqref="AS37"/>
    </sheetView>
  </sheetViews>
  <sheetFormatPr defaultColWidth="9.109375" defaultRowHeight="14.4" x14ac:dyDescent="0.3"/>
  <cols>
    <col min="1" max="1" width="3.88671875" style="8" customWidth="1"/>
    <col min="2" max="2" width="94.5546875" style="8" bestFit="1" customWidth="1"/>
    <col min="3" max="6" width="9.109375" style="8"/>
    <col min="7" max="11" width="0" style="8" hidden="1" customWidth="1"/>
    <col min="12" max="16384" width="9.109375" style="8"/>
  </cols>
  <sheetData>
    <row r="1" spans="2:11" x14ac:dyDescent="0.3">
      <c r="J1" s="8">
        <v>4</v>
      </c>
      <c r="K1" s="8">
        <v>5</v>
      </c>
    </row>
    <row r="2" spans="2:11" ht="25.8" x14ac:dyDescent="0.5">
      <c r="B2" s="794" t="s">
        <v>541</v>
      </c>
      <c r="E2" s="793" t="s">
        <v>0</v>
      </c>
    </row>
    <row r="3" spans="2:11" ht="18" x14ac:dyDescent="0.35">
      <c r="B3" s="792" t="s">
        <v>720</v>
      </c>
      <c r="E3" s="150"/>
    </row>
    <row r="4" spans="2:11" x14ac:dyDescent="0.3">
      <c r="E4" s="791" t="s">
        <v>540</v>
      </c>
    </row>
    <row r="5" spans="2:11" x14ac:dyDescent="0.3">
      <c r="E5" s="790" t="s">
        <v>237</v>
      </c>
    </row>
    <row r="6" spans="2:11" x14ac:dyDescent="0.3">
      <c r="E6" s="790" t="s">
        <v>405</v>
      </c>
    </row>
    <row r="7" spans="2:11" x14ac:dyDescent="0.3">
      <c r="E7" s="790" t="s">
        <v>409</v>
      </c>
    </row>
    <row r="8" spans="2:11" x14ac:dyDescent="0.3">
      <c r="E8" s="790" t="s">
        <v>406</v>
      </c>
    </row>
    <row r="9" spans="2:11" x14ac:dyDescent="0.3">
      <c r="E9" s="790" t="s">
        <v>407</v>
      </c>
    </row>
    <row r="10" spans="2:11" x14ac:dyDescent="0.3">
      <c r="E10" s="150"/>
    </row>
    <row r="11" spans="2:11" x14ac:dyDescent="0.3">
      <c r="E11" s="791" t="s">
        <v>539</v>
      </c>
    </row>
    <row r="12" spans="2:11" x14ac:dyDescent="0.3">
      <c r="E12" s="790" t="s">
        <v>344</v>
      </c>
      <c r="F12" s="789"/>
      <c r="G12" s="789"/>
    </row>
    <row r="13" spans="2:11" x14ac:dyDescent="0.3">
      <c r="B13" s="1512" t="s">
        <v>538</v>
      </c>
      <c r="E13" s="790" t="s">
        <v>345</v>
      </c>
      <c r="F13" s="789"/>
    </row>
    <row r="14" spans="2:11" x14ac:dyDescent="0.3">
      <c r="B14" s="1512"/>
      <c r="E14" s="790" t="s">
        <v>456</v>
      </c>
      <c r="F14" s="789"/>
      <c r="G14" s="789"/>
      <c r="H14" s="789"/>
    </row>
    <row r="15" spans="2:11" x14ac:dyDescent="0.3">
      <c r="B15" s="1512"/>
      <c r="E15" s="790" t="s">
        <v>237</v>
      </c>
    </row>
    <row r="16" spans="2:11" x14ac:dyDescent="0.3">
      <c r="B16" s="1512"/>
      <c r="E16" s="790" t="s">
        <v>346</v>
      </c>
      <c r="F16" s="789"/>
    </row>
    <row r="17" spans="2:7" x14ac:dyDescent="0.3">
      <c r="B17" s="1512"/>
      <c r="E17" s="790" t="s">
        <v>347</v>
      </c>
      <c r="F17" s="789"/>
    </row>
    <row r="18" spans="2:7" x14ac:dyDescent="0.3">
      <c r="B18" s="1512"/>
      <c r="E18" s="790" t="s">
        <v>348</v>
      </c>
      <c r="F18" s="789"/>
    </row>
    <row r="19" spans="2:7" x14ac:dyDescent="0.3">
      <c r="B19" s="1512"/>
      <c r="E19" s="790" t="s">
        <v>349</v>
      </c>
      <c r="F19" s="789"/>
    </row>
    <row r="20" spans="2:7" x14ac:dyDescent="0.3">
      <c r="B20" s="1512"/>
      <c r="E20" s="790" t="s">
        <v>350</v>
      </c>
      <c r="F20" s="789"/>
    </row>
    <row r="21" spans="2:7" x14ac:dyDescent="0.3">
      <c r="B21" s="1512"/>
      <c r="E21" s="790" t="s">
        <v>243</v>
      </c>
    </row>
    <row r="22" spans="2:7" x14ac:dyDescent="0.3">
      <c r="B22" s="1512"/>
      <c r="E22" s="790" t="s">
        <v>457</v>
      </c>
      <c r="F22" s="789"/>
    </row>
    <row r="23" spans="2:7" x14ac:dyDescent="0.3">
      <c r="B23" s="1512"/>
      <c r="E23" s="150"/>
    </row>
    <row r="24" spans="2:7" x14ac:dyDescent="0.3">
      <c r="B24" s="1512"/>
      <c r="E24" s="790" t="s">
        <v>356</v>
      </c>
      <c r="F24" s="789"/>
    </row>
    <row r="25" spans="2:7" x14ac:dyDescent="0.3">
      <c r="B25" s="1512"/>
      <c r="E25" s="790" t="s">
        <v>462</v>
      </c>
      <c r="F25" s="789"/>
    </row>
    <row r="26" spans="2:7" x14ac:dyDescent="0.3">
      <c r="B26" s="1512"/>
      <c r="E26" s="790" t="s">
        <v>62</v>
      </c>
    </row>
    <row r="27" spans="2:7" x14ac:dyDescent="0.3">
      <c r="B27" s="1512"/>
      <c r="E27" s="790" t="s">
        <v>537</v>
      </c>
      <c r="F27" s="789"/>
    </row>
    <row r="28" spans="2:7" x14ac:dyDescent="0.3">
      <c r="B28" s="1512"/>
      <c r="E28" s="150"/>
    </row>
    <row r="29" spans="2:7" x14ac:dyDescent="0.3">
      <c r="E29" s="790" t="s">
        <v>246</v>
      </c>
      <c r="F29" s="789"/>
    </row>
    <row r="30" spans="2:7" x14ac:dyDescent="0.3">
      <c r="E30" s="790" t="s">
        <v>536</v>
      </c>
      <c r="F30" s="789"/>
      <c r="G30" s="789"/>
    </row>
  </sheetData>
  <mergeCells count="1">
    <mergeCell ref="B13:B28"/>
  </mergeCells>
  <hyperlinks>
    <hyperlink ref="E2" location="'Northern Ireland'!A1" display="Northern Ireland" xr:uid="{00000000-0004-0000-0200-000000000000}"/>
    <hyperlink ref="E5" location="'Belfast HSCT'!A1" display="Belfast" xr:uid="{00000000-0004-0000-0200-000001000000}"/>
    <hyperlink ref="E6" location="'Northern HSCT'!A1" display="Northern" xr:uid="{00000000-0004-0000-0200-000002000000}"/>
    <hyperlink ref="E7" location="'South Eastern HSCT'!A1" display="South Eastern" xr:uid="{00000000-0004-0000-0200-000003000000}"/>
    <hyperlink ref="E8" location="'Southern HSCT'!A1" display="Southern" xr:uid="{00000000-0004-0000-0200-000004000000}"/>
    <hyperlink ref="E9" location="'Western HSCT'!A1" display="Western" xr:uid="{00000000-0004-0000-0200-000005000000}"/>
    <hyperlink ref="E12:G12" location="'Antrim &amp; Newtownabbey'!A1" display="Antrim &amp; Newtownabbey" xr:uid="{00000000-0004-0000-0200-000006000000}"/>
    <hyperlink ref="E13:F13" location="'Ards &amp; North Down'!A1" display="Ards &amp; North Down" xr:uid="{00000000-0004-0000-0200-000007000000}"/>
    <hyperlink ref="E14:H14" location="'Armagh, Banbridge &amp; Craigavon'!A1" display="Armagh City, Banbridge &amp; Craigavon" xr:uid="{00000000-0004-0000-0200-000008000000}"/>
    <hyperlink ref="E15" location="'Belfast LGD'!A1" display="Belfast" xr:uid="{00000000-0004-0000-0200-000009000000}"/>
    <hyperlink ref="E16:F16" location="'Causeway Coast &amp; Glens'!A1" display="Causeway Coast &amp; Glens" xr:uid="{00000000-0004-0000-0200-00000A000000}"/>
    <hyperlink ref="E17:F17" location="'Derry City &amp; Strabane'!A1" display="Derry City &amp; Strabane" xr:uid="{00000000-0004-0000-0200-00000B000000}"/>
    <hyperlink ref="E18:F18" location="'Fermanagh &amp; Omagh'!A1" display="Fermanagh &amp; Omagh" xr:uid="{00000000-0004-0000-0200-00000C000000}"/>
    <hyperlink ref="E19:F19" location="'Lisburn &amp; Castlereagh'!A1" display="Lisburn &amp; Castlereagh" xr:uid="{00000000-0004-0000-0200-00000D000000}"/>
    <hyperlink ref="E20:F20" location="'Mid &amp; East Antrim'!A1" display="Mid &amp; East Antrim" xr:uid="{00000000-0004-0000-0200-00000E000000}"/>
    <hyperlink ref="E21" location="'Mid Ulster'!A1" display="Mid Ulster" xr:uid="{00000000-0004-0000-0200-00000F000000}"/>
    <hyperlink ref="E22:F22" location="'Newry Mourne &amp; Down'!A1" display="Newry, Mourne &amp; Down" xr:uid="{00000000-0004-0000-0200-000010000000}"/>
    <hyperlink ref="E24:F24" location="'Urban Rural Analysis'!A1" display="Urban Rural Analysis" xr:uid="{00000000-0004-0000-0200-000011000000}"/>
    <hyperlink ref="E25:F25" location="'Social Gradient'!A1" display="Social Gradient" xr:uid="{00000000-0004-0000-0200-000012000000}"/>
    <hyperlink ref="E27:F27" location="Decomposition!A1" display="Decomposition" xr:uid="{00000000-0004-0000-0200-000013000000}"/>
    <hyperlink ref="E29:F29" location="'Indicator Definitions'!A1" display="Indicator Definitions" xr:uid="{00000000-0004-0000-0200-000014000000}"/>
    <hyperlink ref="E30:G30" location="'Technical Notes &amp; Guidance'!A1" display="Technical Notes &amp; Guidance" xr:uid="{00000000-0004-0000-0200-000015000000}"/>
    <hyperlink ref="E27" location="'Comparison with Regional Avg'!A1" display="Sub-Regional Comparison with Regional Average" xr:uid="{00000000-0004-0000-0200-000016000000}"/>
    <hyperlink ref="E26" location="'Additional indicators'!A1" display="Additional Indicators" xr:uid="{00000000-0004-0000-0200-000017000000}"/>
    <hyperlink ref="E29" location="'Technical Notes &amp; Guidance'!A1" display="Technical Notes &amp; Guidance" xr:uid="{4DA67D5A-4654-4090-8931-0EDC8E86E495}"/>
    <hyperlink ref="E30" location="'Indicator Definitions'!A1" display="Indicator Definitions" xr:uid="{82AE934F-F0E3-4688-A3BD-4EA41DAC8058}"/>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J768"/>
  <sheetViews>
    <sheetView showGridLines="0" zoomScaleNormal="100" workbookViewId="0">
      <pane ySplit="3" topLeftCell="A4" activePane="bottomLeft" state="frozen"/>
      <selection pane="bottomLeft" activeCell="L8" sqref="L8"/>
    </sheetView>
  </sheetViews>
  <sheetFormatPr defaultColWidth="9.109375" defaultRowHeight="14.4" x14ac:dyDescent="0.3"/>
  <cols>
    <col min="1" max="1" width="60.6640625" customWidth="1"/>
    <col min="2" max="6" width="16.5546875" customWidth="1"/>
    <col min="7" max="7" width="6.5546875" customWidth="1"/>
    <col min="8" max="8" width="17.6640625" style="8" bestFit="1" customWidth="1"/>
  </cols>
  <sheetData>
    <row r="1" spans="1:10" ht="18.75" customHeight="1" x14ac:dyDescent="0.35">
      <c r="A1" s="1513" t="s">
        <v>67</v>
      </c>
      <c r="B1" s="1513"/>
      <c r="C1" s="1513"/>
      <c r="D1" s="1513"/>
      <c r="E1" s="1513"/>
      <c r="F1" s="1513"/>
      <c r="G1" s="1513"/>
    </row>
    <row r="2" spans="1:10" ht="18" x14ac:dyDescent="0.35">
      <c r="A2" s="7"/>
      <c r="B2" s="7"/>
      <c r="C2" s="7"/>
      <c r="D2" s="7"/>
      <c r="E2" s="7"/>
      <c r="F2" s="7"/>
      <c r="G2" s="7"/>
    </row>
    <row r="3" spans="1:10" ht="29.25" customHeight="1" x14ac:dyDescent="0.3">
      <c r="A3" s="8"/>
      <c r="B3" s="8"/>
      <c r="C3" s="8"/>
      <c r="D3" s="8"/>
      <c r="E3" s="8"/>
      <c r="F3" s="8"/>
      <c r="G3" s="8"/>
      <c r="H3" s="494"/>
      <c r="I3" s="8"/>
      <c r="J3" s="8"/>
    </row>
    <row r="4" spans="1:10" ht="15" thickBot="1" x14ac:dyDescent="0.35">
      <c r="A4" s="8"/>
      <c r="B4" s="8"/>
      <c r="C4" s="8"/>
      <c r="D4" s="8"/>
      <c r="E4" s="8"/>
      <c r="F4" s="8"/>
      <c r="G4" s="8"/>
      <c r="I4" s="8"/>
      <c r="J4" s="8"/>
    </row>
    <row r="5" spans="1:10" ht="15" thickBot="1" x14ac:dyDescent="0.35">
      <c r="A5" s="9" t="s">
        <v>1</v>
      </c>
      <c r="B5" s="10"/>
      <c r="C5" s="10"/>
      <c r="D5" s="10"/>
      <c r="E5" s="10"/>
      <c r="F5" s="11"/>
      <c r="G5" s="12"/>
      <c r="H5" s="154"/>
      <c r="I5" s="8"/>
      <c r="J5" s="8"/>
    </row>
    <row r="6" spans="1:10" ht="15" thickBot="1" x14ac:dyDescent="0.35">
      <c r="A6" s="569" t="s">
        <v>232</v>
      </c>
      <c r="B6" s="122" t="s">
        <v>443</v>
      </c>
      <c r="C6" s="122" t="s">
        <v>473</v>
      </c>
      <c r="D6" s="122" t="s">
        <v>530</v>
      </c>
      <c r="E6" s="328" t="s">
        <v>566</v>
      </c>
      <c r="F6" s="328" t="s">
        <v>631</v>
      </c>
      <c r="G6" s="161" t="s">
        <v>233</v>
      </c>
      <c r="H6" s="11"/>
      <c r="I6" s="8"/>
      <c r="J6" s="8"/>
    </row>
    <row r="7" spans="1:10" x14ac:dyDescent="0.3">
      <c r="A7" s="19" t="s">
        <v>0</v>
      </c>
      <c r="B7" s="580">
        <v>78.818762046484409</v>
      </c>
      <c r="C7" s="580">
        <v>78.733213249127559</v>
      </c>
      <c r="D7" s="580">
        <v>78.476597621654875</v>
      </c>
      <c r="E7" s="581">
        <v>78.425672107842658</v>
      </c>
      <c r="F7" s="581">
        <v>78.763744798134113</v>
      </c>
      <c r="G7" s="157">
        <f>IF(H7="Positive Change",1,IF(H7="Negative Change",-1,IF(H7="No Change",0,"")))</f>
        <v>0</v>
      </c>
      <c r="H7" s="158" t="s">
        <v>245</v>
      </c>
      <c r="I7" s="8"/>
      <c r="J7" s="8"/>
    </row>
    <row r="8" spans="1:10" x14ac:dyDescent="0.3">
      <c r="A8" s="17" t="s">
        <v>2</v>
      </c>
      <c r="B8" s="74"/>
      <c r="C8" s="74"/>
      <c r="D8" s="74"/>
      <c r="E8" s="521"/>
      <c r="F8" s="521"/>
      <c r="G8" s="159"/>
      <c r="H8" s="160"/>
      <c r="I8" s="8"/>
      <c r="J8" s="8"/>
    </row>
    <row r="9" spans="1:10" x14ac:dyDescent="0.3">
      <c r="A9" s="18" t="s">
        <v>3</v>
      </c>
      <c r="B9" s="145">
        <v>74.715976269003562</v>
      </c>
      <c r="C9" s="145">
        <v>74.497384710750794</v>
      </c>
      <c r="D9" s="145">
        <v>73.930799568869375</v>
      </c>
      <c r="E9" s="403">
        <v>74.046210460116725</v>
      </c>
      <c r="F9" s="403">
        <v>74.49735437391756</v>
      </c>
      <c r="G9" s="84">
        <f>IF(H9="Positive Change",1,IF(H9="Negative Change",-1,IF(H9="No Change",0,"")))</f>
        <v>0</v>
      </c>
      <c r="H9" s="81" t="s">
        <v>245</v>
      </c>
      <c r="I9" s="8"/>
      <c r="J9" s="8"/>
    </row>
    <row r="10" spans="1:10" x14ac:dyDescent="0.3">
      <c r="A10" s="19" t="s">
        <v>4</v>
      </c>
      <c r="B10" s="76">
        <v>81.70797021507812</v>
      </c>
      <c r="C10" s="76">
        <v>81.39794740515255</v>
      </c>
      <c r="D10" s="76">
        <v>81.264002750542573</v>
      </c>
      <c r="E10" s="399">
        <v>81.242010087983687</v>
      </c>
      <c r="F10" s="399">
        <v>81.75211858721164</v>
      </c>
      <c r="G10" s="85">
        <f>IF(H10="Positive Change",1,IF(H10="Negative Change",-1,IF(H10="No Change",0,"")))</f>
        <v>0</v>
      </c>
      <c r="H10" s="82" t="s">
        <v>245</v>
      </c>
      <c r="I10" s="8"/>
      <c r="J10" s="8"/>
    </row>
    <row r="11" spans="1:10" x14ac:dyDescent="0.3">
      <c r="A11" s="17" t="s">
        <v>5</v>
      </c>
      <c r="B11" s="74"/>
      <c r="C11" s="74"/>
      <c r="D11" s="74"/>
      <c r="E11" s="521"/>
      <c r="F11" s="521"/>
      <c r="G11" s="159"/>
      <c r="H11" s="160"/>
      <c r="I11" s="8"/>
      <c r="J11" s="8"/>
    </row>
    <row r="12" spans="1:10" x14ac:dyDescent="0.3">
      <c r="A12" s="18" t="s">
        <v>6</v>
      </c>
      <c r="B12" s="145">
        <v>6.9919939460745582</v>
      </c>
      <c r="C12" s="145">
        <v>6.9005626944017564</v>
      </c>
      <c r="D12" s="145">
        <v>7.3332031816731984</v>
      </c>
      <c r="E12" s="403">
        <v>7.1957996278669611</v>
      </c>
      <c r="F12" s="403">
        <v>7.2547642132940808</v>
      </c>
      <c r="G12" s="155" t="str">
        <f>IF(H12="Narrowed","►◄",IF(H12="Widened","◄►",IF(H12="No Change","▬","")))</f>
        <v>▬</v>
      </c>
      <c r="H12" s="156" t="s">
        <v>245</v>
      </c>
      <c r="I12" s="8"/>
      <c r="J12" s="8"/>
    </row>
    <row r="13" spans="1:10" x14ac:dyDescent="0.3">
      <c r="A13" s="20" t="s">
        <v>68</v>
      </c>
      <c r="B13" s="74">
        <v>4.1027857774808467</v>
      </c>
      <c r="C13" s="74">
        <v>4.2358285383767651</v>
      </c>
      <c r="D13" s="74">
        <v>4.5457980527855</v>
      </c>
      <c r="E13" s="521">
        <v>4.3794616477259325</v>
      </c>
      <c r="F13" s="521">
        <v>4.2663904242165529</v>
      </c>
      <c r="G13" s="155" t="str">
        <f>IF(H13="Narrowed","►◄",IF(H13="Widened","◄►",IF(H13="No Change","▬","")))</f>
        <v>▬</v>
      </c>
      <c r="H13" s="156" t="s">
        <v>245</v>
      </c>
      <c r="I13" s="8"/>
      <c r="J13" s="8"/>
    </row>
    <row r="14" spans="1:10" ht="15" thickBot="1" x14ac:dyDescent="0.35">
      <c r="A14" s="21" t="s">
        <v>7</v>
      </c>
      <c r="B14" s="79">
        <v>8</v>
      </c>
      <c r="C14" s="79">
        <v>7.8</v>
      </c>
      <c r="D14" s="79">
        <v>8.4</v>
      </c>
      <c r="E14" s="520">
        <v>8.1999999999999993</v>
      </c>
      <c r="F14" s="520">
        <v>8.3000000000000007</v>
      </c>
      <c r="G14" s="144" t="str">
        <f>IF(H14="Narrowed","►◄",IF(H14="Widened","◄►",IF(H14="No Change","▬","")))</f>
        <v>▬</v>
      </c>
      <c r="H14" s="83" t="s">
        <v>245</v>
      </c>
      <c r="I14" s="8"/>
      <c r="J14" s="8"/>
    </row>
    <row r="15" spans="1:10" s="8" customFormat="1" ht="15" thickBot="1" x14ac:dyDescent="0.35">
      <c r="B15" s="13"/>
      <c r="C15" s="13"/>
      <c r="D15" s="13"/>
      <c r="E15" s="13"/>
      <c r="F15" s="13"/>
    </row>
    <row r="16" spans="1:10" ht="15" thickBot="1" x14ac:dyDescent="0.35">
      <c r="A16" s="9" t="s">
        <v>8</v>
      </c>
      <c r="B16" s="10"/>
      <c r="C16" s="10"/>
      <c r="D16" s="10"/>
      <c r="E16" s="10"/>
      <c r="F16" s="11"/>
      <c r="G16" s="12"/>
      <c r="H16" s="154"/>
      <c r="I16" s="8"/>
      <c r="J16" s="8"/>
    </row>
    <row r="17" spans="1:10" ht="15" thickBot="1" x14ac:dyDescent="0.35">
      <c r="A17" s="569" t="s">
        <v>232</v>
      </c>
      <c r="B17" s="122" t="s">
        <v>443</v>
      </c>
      <c r="C17" s="122" t="s">
        <v>473</v>
      </c>
      <c r="D17" s="122" t="s">
        <v>530</v>
      </c>
      <c r="E17" s="328" t="s">
        <v>566</v>
      </c>
      <c r="F17" s="328" t="s">
        <v>631</v>
      </c>
      <c r="G17" s="161" t="s">
        <v>233</v>
      </c>
      <c r="H17" s="11"/>
      <c r="I17" s="8"/>
      <c r="J17" s="8"/>
    </row>
    <row r="18" spans="1:10" x14ac:dyDescent="0.3">
      <c r="A18" s="19" t="s">
        <v>0</v>
      </c>
      <c r="B18" s="580">
        <v>82.582550234376129</v>
      </c>
      <c r="C18" s="580">
        <v>82.42504084342832</v>
      </c>
      <c r="D18" s="580">
        <v>82.28975106343691</v>
      </c>
      <c r="E18" s="581">
        <v>82.255853906820036</v>
      </c>
      <c r="F18" s="581">
        <v>82.485163674233164</v>
      </c>
      <c r="G18" s="157">
        <f>IF(H18="Positive Change",1,IF(H18="Negative Change",-1,IF(H18="No Change",0,"")))</f>
        <v>0</v>
      </c>
      <c r="H18" s="158" t="s">
        <v>245</v>
      </c>
      <c r="I18" s="8"/>
      <c r="J18" s="8"/>
    </row>
    <row r="19" spans="1:10" x14ac:dyDescent="0.3">
      <c r="A19" s="17" t="s">
        <v>2</v>
      </c>
      <c r="B19" s="74"/>
      <c r="C19" s="74"/>
      <c r="D19" s="74"/>
      <c r="E19" s="521"/>
      <c r="F19" s="521"/>
      <c r="G19" s="159"/>
      <c r="H19" s="160"/>
      <c r="I19" s="8"/>
      <c r="J19" s="8"/>
    </row>
    <row r="20" spans="1:10" x14ac:dyDescent="0.3">
      <c r="A20" s="18" t="s">
        <v>3</v>
      </c>
      <c r="B20" s="145">
        <v>79.634640266850013</v>
      </c>
      <c r="C20" s="145">
        <v>79.274638212825337</v>
      </c>
      <c r="D20" s="145">
        <v>79.154957030272413</v>
      </c>
      <c r="E20" s="403">
        <v>79.349267200499924</v>
      </c>
      <c r="F20" s="403">
        <v>79.339756334770271</v>
      </c>
      <c r="G20" s="84">
        <f>IF(H20="Positive Change",1,IF(H20="Negative Change",-1,IF(H20="No Change",0,"")))</f>
        <v>0</v>
      </c>
      <c r="H20" s="81" t="s">
        <v>245</v>
      </c>
      <c r="I20" s="8"/>
      <c r="J20" s="8"/>
    </row>
    <row r="21" spans="1:10" x14ac:dyDescent="0.3">
      <c r="A21" s="19" t="s">
        <v>4</v>
      </c>
      <c r="B21" s="76">
        <v>84.486237811124951</v>
      </c>
      <c r="C21" s="76">
        <v>84.316716747994889</v>
      </c>
      <c r="D21" s="76">
        <v>84.244891826707516</v>
      </c>
      <c r="E21" s="399">
        <v>84.149348884192833</v>
      </c>
      <c r="F21" s="399">
        <v>84.513386140697378</v>
      </c>
      <c r="G21" s="85">
        <f>IF(H21="Positive Change",1,IF(H21="Negative Change",-1,IF(H21="No Change",0,"")))</f>
        <v>0</v>
      </c>
      <c r="H21" s="82" t="s">
        <v>245</v>
      </c>
      <c r="I21" s="8"/>
      <c r="J21" s="8"/>
    </row>
    <row r="22" spans="1:10" x14ac:dyDescent="0.3">
      <c r="A22" s="17" t="s">
        <v>5</v>
      </c>
      <c r="B22" s="74"/>
      <c r="C22" s="74"/>
      <c r="D22" s="74"/>
      <c r="E22" s="521"/>
      <c r="F22" s="521"/>
      <c r="G22" s="159"/>
      <c r="H22" s="160"/>
      <c r="I22" s="8"/>
      <c r="J22" s="8"/>
    </row>
    <row r="23" spans="1:10" x14ac:dyDescent="0.3">
      <c r="A23" s="18" t="s">
        <v>6</v>
      </c>
      <c r="B23" s="145">
        <v>4.8515975442749379</v>
      </c>
      <c r="C23" s="145">
        <v>5.0420785351695514</v>
      </c>
      <c r="D23" s="145">
        <v>5.0899347964351023</v>
      </c>
      <c r="E23" s="403">
        <v>4.800081683692909</v>
      </c>
      <c r="F23" s="403">
        <v>5.1736298059271064</v>
      </c>
      <c r="G23" s="155" t="str">
        <f>IF(H23="Narrowed","►◄",IF(H23="Widened","◄►",IF(H23="No Change","▬","")))</f>
        <v>▬</v>
      </c>
      <c r="H23" s="156" t="s">
        <v>245</v>
      </c>
      <c r="I23" s="8"/>
      <c r="J23" s="8"/>
    </row>
    <row r="24" spans="1:10" x14ac:dyDescent="0.3">
      <c r="A24" s="20" t="s">
        <v>68</v>
      </c>
      <c r="B24" s="74">
        <v>2.9479099675261153</v>
      </c>
      <c r="C24" s="74">
        <v>3.1504026306029829</v>
      </c>
      <c r="D24" s="74">
        <v>3.1347940331644963</v>
      </c>
      <c r="E24" s="521">
        <v>2.9065867063201125</v>
      </c>
      <c r="F24" s="521">
        <v>3.1454073394628921</v>
      </c>
      <c r="G24" s="155" t="str">
        <f>IF(H24="Narrowed","►◄",IF(H24="Widened","◄►",IF(H24="No Change","▬","")))</f>
        <v>▬</v>
      </c>
      <c r="H24" s="156" t="s">
        <v>245</v>
      </c>
      <c r="I24" s="8"/>
      <c r="J24" s="8"/>
    </row>
    <row r="25" spans="1:10" ht="15" thickBot="1" x14ac:dyDescent="0.35">
      <c r="A25" s="21" t="s">
        <v>7</v>
      </c>
      <c r="B25" s="79">
        <v>5.5</v>
      </c>
      <c r="C25" s="79">
        <v>5.6</v>
      </c>
      <c r="D25" s="79">
        <v>5.8</v>
      </c>
      <c r="E25" s="520">
        <v>5.7</v>
      </c>
      <c r="F25" s="520">
        <v>6</v>
      </c>
      <c r="G25" s="144" t="str">
        <f>IF(H25="Narrowed","►◄",IF(H25="Widened","◄►",IF(H25="No Change","▬","")))</f>
        <v>◄►</v>
      </c>
      <c r="H25" s="83" t="s">
        <v>353</v>
      </c>
      <c r="I25" s="8"/>
      <c r="J25" s="8"/>
    </row>
    <row r="26" spans="1:10" s="8" customFormat="1" ht="15" thickBot="1" x14ac:dyDescent="0.35">
      <c r="B26" s="13"/>
      <c r="C26" s="13"/>
      <c r="D26" s="13"/>
      <c r="E26" s="13"/>
      <c r="F26" s="13"/>
    </row>
    <row r="27" spans="1:10" ht="15" thickBot="1" x14ac:dyDescent="0.35">
      <c r="A27" s="9" t="s">
        <v>9</v>
      </c>
      <c r="B27" s="10"/>
      <c r="C27" s="10"/>
      <c r="D27" s="10"/>
      <c r="E27" s="10"/>
      <c r="F27" s="11"/>
      <c r="G27" s="12"/>
      <c r="H27" s="154"/>
      <c r="I27" s="8"/>
      <c r="J27" s="8"/>
    </row>
    <row r="28" spans="1:10" ht="15" thickBot="1" x14ac:dyDescent="0.35">
      <c r="A28" s="569" t="s">
        <v>232</v>
      </c>
      <c r="B28" s="122" t="s">
        <v>443</v>
      </c>
      <c r="C28" s="122" t="s">
        <v>473</v>
      </c>
      <c r="D28" s="122" t="s">
        <v>530</v>
      </c>
      <c r="E28" s="328" t="s">
        <v>566</v>
      </c>
      <c r="F28" s="328" t="s">
        <v>631</v>
      </c>
      <c r="G28" s="161" t="s">
        <v>233</v>
      </c>
      <c r="H28" s="11"/>
      <c r="I28" s="8"/>
      <c r="J28" s="8"/>
    </row>
    <row r="29" spans="1:10" x14ac:dyDescent="0.3">
      <c r="A29" s="48" t="s">
        <v>0</v>
      </c>
      <c r="B29" s="580">
        <v>18.536761449263125</v>
      </c>
      <c r="C29" s="580">
        <v>18.484434882004429</v>
      </c>
      <c r="D29" s="580">
        <v>18.365173565128245</v>
      </c>
      <c r="E29" s="581">
        <v>18.304983829762143</v>
      </c>
      <c r="F29" s="581">
        <v>18.506211568813182</v>
      </c>
      <c r="G29" s="157">
        <f>IF(H29="Positive Change",1,IF(H29="Negative Change",-1,IF(H29="No Change",0,"")))</f>
        <v>0</v>
      </c>
      <c r="H29" s="158" t="s">
        <v>245</v>
      </c>
      <c r="I29" s="8"/>
      <c r="J29" s="8"/>
    </row>
    <row r="30" spans="1:10" x14ac:dyDescent="0.3">
      <c r="A30" s="17" t="s">
        <v>2</v>
      </c>
      <c r="B30" s="74"/>
      <c r="C30" s="74"/>
      <c r="D30" s="74"/>
      <c r="E30" s="521"/>
      <c r="F30" s="521"/>
      <c r="G30" s="159"/>
      <c r="H30" s="160"/>
      <c r="I30" s="8"/>
      <c r="J30" s="8"/>
    </row>
    <row r="31" spans="1:10" x14ac:dyDescent="0.3">
      <c r="A31" s="18" t="s">
        <v>3</v>
      </c>
      <c r="B31" s="145">
        <v>16.744589623578005</v>
      </c>
      <c r="C31" s="145">
        <v>16.613187977212171</v>
      </c>
      <c r="D31" s="145">
        <v>16.529333720160661</v>
      </c>
      <c r="E31" s="403">
        <v>16.481463980991251</v>
      </c>
      <c r="F31" s="403">
        <v>16.805253185758904</v>
      </c>
      <c r="G31" s="84">
        <f>IF(H31="Positive Change",1,IF(H31="Negative Change",-1,IF(H31="No Change",0,"")))</f>
        <v>0</v>
      </c>
      <c r="H31" s="81" t="s">
        <v>245</v>
      </c>
      <c r="I31" s="8"/>
      <c r="J31" s="8"/>
    </row>
    <row r="32" spans="1:10" x14ac:dyDescent="0.3">
      <c r="A32" s="19" t="s">
        <v>4</v>
      </c>
      <c r="B32" s="76">
        <v>19.821317583653457</v>
      </c>
      <c r="C32" s="76">
        <v>19.703266388286711</v>
      </c>
      <c r="D32" s="76">
        <v>19.533884414945334</v>
      </c>
      <c r="E32" s="399">
        <v>19.430850683345053</v>
      </c>
      <c r="F32" s="399">
        <v>19.687665632802048</v>
      </c>
      <c r="G32" s="85">
        <f>IF(H32="Positive Change",1,IF(H32="Negative Change",-1,IF(H32="No Change",0,"")))</f>
        <v>0</v>
      </c>
      <c r="H32" s="82" t="s">
        <v>245</v>
      </c>
      <c r="I32" s="8"/>
      <c r="J32" s="8"/>
    </row>
    <row r="33" spans="1:10" x14ac:dyDescent="0.3">
      <c r="A33" s="17" t="s">
        <v>5</v>
      </c>
      <c r="B33" s="74"/>
      <c r="C33" s="74"/>
      <c r="D33" s="74"/>
      <c r="E33" s="521"/>
      <c r="F33" s="521"/>
      <c r="G33" s="159"/>
      <c r="H33" s="160"/>
      <c r="I33" s="8"/>
      <c r="J33" s="8"/>
    </row>
    <row r="34" spans="1:10" x14ac:dyDescent="0.3">
      <c r="A34" s="18" t="s">
        <v>6</v>
      </c>
      <c r="B34" s="145">
        <v>3.076727960075452</v>
      </c>
      <c r="C34" s="145">
        <v>3.0900784110745398</v>
      </c>
      <c r="D34" s="145">
        <v>3.0045506947846725</v>
      </c>
      <c r="E34" s="403">
        <v>2.9493867023538023</v>
      </c>
      <c r="F34" s="403">
        <v>2.8824124470431443</v>
      </c>
      <c r="G34" s="155" t="str">
        <f>IF(H34="Narrowed","►◄",IF(H34="Widened","◄►",IF(H34="No Change","▬","")))</f>
        <v>▬</v>
      </c>
      <c r="H34" s="156" t="s">
        <v>245</v>
      </c>
      <c r="I34" s="8"/>
      <c r="J34" s="8"/>
    </row>
    <row r="35" spans="1:10" x14ac:dyDescent="0.3">
      <c r="A35" s="20" t="s">
        <v>68</v>
      </c>
      <c r="B35" s="74">
        <v>1.79217182568512</v>
      </c>
      <c r="C35" s="74">
        <v>1.8712469047922582</v>
      </c>
      <c r="D35" s="74">
        <v>1.8358398449675839</v>
      </c>
      <c r="E35" s="521">
        <v>1.8235198487708928</v>
      </c>
      <c r="F35" s="521">
        <v>1.700958383054278</v>
      </c>
      <c r="G35" s="155" t="str">
        <f>IF(H35="Narrowed","►◄",IF(H35="Widened","◄►",IF(H35="No Change","▬","")))</f>
        <v>▬</v>
      </c>
      <c r="H35" s="156" t="s">
        <v>245</v>
      </c>
      <c r="I35" s="8"/>
      <c r="J35" s="8"/>
    </row>
    <row r="36" spans="1:10" ht="15" thickBot="1" x14ac:dyDescent="0.35">
      <c r="A36" s="21" t="s">
        <v>7</v>
      </c>
      <c r="B36" s="79">
        <v>3.340268480335312</v>
      </c>
      <c r="C36" s="79">
        <v>3.2046693242412987</v>
      </c>
      <c r="D36" s="79">
        <v>3.1853806290162958</v>
      </c>
      <c r="E36" s="520">
        <v>3.1907360701640477</v>
      </c>
      <c r="F36" s="520">
        <v>3.2377876059090425</v>
      </c>
      <c r="G36" s="144" t="str">
        <f>IF(H36="Narrowed","►◄",IF(H36="Widened","◄►",IF(H36="No Change","▬","")))</f>
        <v>▬</v>
      </c>
      <c r="H36" s="83" t="s">
        <v>245</v>
      </c>
      <c r="I36" s="8"/>
      <c r="J36" s="8"/>
    </row>
    <row r="37" spans="1:10" s="8" customFormat="1" ht="15" thickBot="1" x14ac:dyDescent="0.35">
      <c r="B37" s="13"/>
      <c r="C37" s="13"/>
      <c r="D37" s="13"/>
      <c r="E37" s="13"/>
      <c r="F37" s="13"/>
    </row>
    <row r="38" spans="1:10" ht="15" thickBot="1" x14ac:dyDescent="0.35">
      <c r="A38" s="26" t="s">
        <v>10</v>
      </c>
      <c r="B38" s="23"/>
      <c r="C38" s="23"/>
      <c r="D38" s="23"/>
      <c r="E38" s="23"/>
      <c r="F38" s="23"/>
      <c r="G38" s="12"/>
      <c r="H38" s="154"/>
      <c r="I38" s="8"/>
      <c r="J38" s="8"/>
    </row>
    <row r="39" spans="1:10" ht="15" thickBot="1" x14ac:dyDescent="0.35">
      <c r="A39" s="568" t="s">
        <v>232</v>
      </c>
      <c r="B39" s="122" t="s">
        <v>443</v>
      </c>
      <c r="C39" s="122" t="s">
        <v>473</v>
      </c>
      <c r="D39" s="122" t="s">
        <v>530</v>
      </c>
      <c r="E39" s="328" t="s">
        <v>566</v>
      </c>
      <c r="F39" s="328" t="s">
        <v>631</v>
      </c>
      <c r="G39" s="161" t="s">
        <v>233</v>
      </c>
      <c r="H39" s="11"/>
      <c r="I39" s="8"/>
      <c r="J39" s="8"/>
    </row>
    <row r="40" spans="1:10" x14ac:dyDescent="0.3">
      <c r="A40" s="27" t="s">
        <v>0</v>
      </c>
      <c r="B40" s="580">
        <v>20.856043602919964</v>
      </c>
      <c r="C40" s="580">
        <v>20.749343323442556</v>
      </c>
      <c r="D40" s="580">
        <v>20.701913265141485</v>
      </c>
      <c r="E40" s="581">
        <v>20.573689538699153</v>
      </c>
      <c r="F40" s="581">
        <v>20.74698827281237</v>
      </c>
      <c r="G40" s="157">
        <f>IF(H40="Positive Change",1,IF(H40="Negative Change",-1,IF(H40="No Change",0,"")))</f>
        <v>0</v>
      </c>
      <c r="H40" s="158" t="s">
        <v>245</v>
      </c>
      <c r="I40" s="8"/>
      <c r="J40" s="8"/>
    </row>
    <row r="41" spans="1:10" x14ac:dyDescent="0.3">
      <c r="A41" s="17" t="s">
        <v>2</v>
      </c>
      <c r="B41" s="74"/>
      <c r="C41" s="74"/>
      <c r="D41" s="74"/>
      <c r="E41" s="521"/>
      <c r="F41" s="521"/>
      <c r="G41" s="159"/>
      <c r="H41" s="160"/>
      <c r="I41" s="8"/>
      <c r="J41" s="8"/>
    </row>
    <row r="42" spans="1:10" x14ac:dyDescent="0.3">
      <c r="A42" s="18" t="s">
        <v>3</v>
      </c>
      <c r="B42" s="145">
        <v>19.257097940025737</v>
      </c>
      <c r="C42" s="145">
        <v>19.027811167613244</v>
      </c>
      <c r="D42" s="145">
        <v>18.99960985382716</v>
      </c>
      <c r="E42" s="403">
        <v>18.897149227447382</v>
      </c>
      <c r="F42" s="403">
        <v>18.990216578047058</v>
      </c>
      <c r="G42" s="84">
        <f>IF(H42="Positive Change",1,IF(H42="Negative Change",-1,IF(H42="No Change",0,"")))</f>
        <v>0</v>
      </c>
      <c r="H42" s="81" t="s">
        <v>245</v>
      </c>
      <c r="I42" s="8"/>
      <c r="J42" s="8"/>
    </row>
    <row r="43" spans="1:10" x14ac:dyDescent="0.3">
      <c r="A43" s="19" t="s">
        <v>4</v>
      </c>
      <c r="B43" s="76">
        <v>21.849084903908498</v>
      </c>
      <c r="C43" s="76">
        <v>21.743338337971849</v>
      </c>
      <c r="D43" s="76">
        <v>21.736456501158845</v>
      </c>
      <c r="E43" s="399">
        <v>21.649448494112011</v>
      </c>
      <c r="F43" s="399">
        <v>21.985075490005197</v>
      </c>
      <c r="G43" s="85">
        <f>IF(H43="Positive Change",1,IF(H43="Negative Change",-1,IF(H43="No Change",0,"")))</f>
        <v>0</v>
      </c>
      <c r="H43" s="82" t="s">
        <v>245</v>
      </c>
      <c r="I43" s="8"/>
      <c r="J43" s="8"/>
    </row>
    <row r="44" spans="1:10" x14ac:dyDescent="0.3">
      <c r="A44" s="17" t="s">
        <v>5</v>
      </c>
      <c r="B44" s="74"/>
      <c r="C44" s="74"/>
      <c r="D44" s="74"/>
      <c r="E44" s="521"/>
      <c r="F44" s="521"/>
      <c r="G44" s="159"/>
      <c r="H44" s="903"/>
      <c r="I44" s="8"/>
      <c r="J44" s="8"/>
    </row>
    <row r="45" spans="1:10" x14ac:dyDescent="0.3">
      <c r="A45" s="18" t="s">
        <v>6</v>
      </c>
      <c r="B45" s="145">
        <v>2.5919869638827606</v>
      </c>
      <c r="C45" s="145">
        <v>2.7155271703586052</v>
      </c>
      <c r="D45" s="145">
        <v>2.736846647331685</v>
      </c>
      <c r="E45" s="403">
        <v>2.7522992666646289</v>
      </c>
      <c r="F45" s="403">
        <v>2.9948589119581399</v>
      </c>
      <c r="G45" s="155" t="str">
        <f>IF(H45="Narrowed","►◄",IF(H45="Widened","◄►",IF(H45="No Change","▬","")))</f>
        <v>◄►</v>
      </c>
      <c r="H45" s="1163" t="s">
        <v>353</v>
      </c>
      <c r="I45" s="8"/>
      <c r="J45" s="8"/>
    </row>
    <row r="46" spans="1:10" x14ac:dyDescent="0.3">
      <c r="A46" s="20" t="s">
        <v>68</v>
      </c>
      <c r="B46" s="74">
        <v>1.5989456628942271</v>
      </c>
      <c r="C46" s="74">
        <v>1.721532155829312</v>
      </c>
      <c r="D46" s="74">
        <v>1.7023034113143254</v>
      </c>
      <c r="E46" s="521">
        <v>1.6765403112517703</v>
      </c>
      <c r="F46" s="521">
        <v>1.7567716947653125</v>
      </c>
      <c r="G46" s="155" t="str">
        <f>IF(H46="Narrowed","►◄",IF(H46="Widened","◄►",IF(H46="No Change","▬","")))</f>
        <v>▬</v>
      </c>
      <c r="H46" s="156" t="s">
        <v>245</v>
      </c>
      <c r="I46" s="8"/>
      <c r="J46" s="8"/>
    </row>
    <row r="47" spans="1:10" ht="15" thickBot="1" x14ac:dyDescent="0.35">
      <c r="A47" s="21" t="s">
        <v>7</v>
      </c>
      <c r="B47" s="79">
        <v>2.690913376736451</v>
      </c>
      <c r="C47" s="79">
        <v>2.6765276604576749</v>
      </c>
      <c r="D47" s="79">
        <v>2.8243304945560013</v>
      </c>
      <c r="E47" s="520">
        <v>2.9157826955206856</v>
      </c>
      <c r="F47" s="520">
        <v>3.2097236537313458</v>
      </c>
      <c r="G47" s="144" t="str">
        <f>IF(H47="Narrowed","►◄",IF(H47="Widened","◄►",IF(H47="No Change","▬","")))</f>
        <v>◄►</v>
      </c>
      <c r="H47" s="83" t="s">
        <v>353</v>
      </c>
      <c r="I47" s="8"/>
      <c r="J47" s="8"/>
    </row>
    <row r="48" spans="1:10" s="8" customFormat="1" ht="15" thickBot="1" x14ac:dyDescent="0.35"/>
    <row r="49" spans="1:10" ht="15" thickBot="1" x14ac:dyDescent="0.35">
      <c r="A49" s="28" t="s">
        <v>11</v>
      </c>
      <c r="B49" s="25"/>
      <c r="C49" s="25"/>
      <c r="D49" s="25"/>
      <c r="E49" s="25"/>
      <c r="F49" s="25"/>
      <c r="G49" s="12"/>
      <c r="H49" s="154"/>
      <c r="I49" s="8"/>
      <c r="J49" s="8"/>
    </row>
    <row r="50" spans="1:10" ht="15" thickBot="1" x14ac:dyDescent="0.35">
      <c r="A50" s="324" t="s">
        <v>232</v>
      </c>
      <c r="B50" s="122" t="s">
        <v>443</v>
      </c>
      <c r="C50" s="122" t="s">
        <v>473</v>
      </c>
      <c r="D50" s="122" t="s">
        <v>530</v>
      </c>
      <c r="E50" s="328" t="s">
        <v>566</v>
      </c>
      <c r="F50" s="328" t="s">
        <v>631</v>
      </c>
      <c r="G50" s="280" t="s">
        <v>233</v>
      </c>
      <c r="H50" s="11"/>
      <c r="I50" s="8"/>
      <c r="J50" s="8"/>
    </row>
    <row r="51" spans="1:10" x14ac:dyDescent="0.3">
      <c r="A51" s="27" t="s">
        <v>0</v>
      </c>
      <c r="B51" s="580">
        <v>59.2202092807171</v>
      </c>
      <c r="C51" s="580">
        <v>60.073466624882052</v>
      </c>
      <c r="D51" s="580">
        <v>60.600967164344063</v>
      </c>
      <c r="E51" s="581">
        <v>61.233038268311432</v>
      </c>
      <c r="F51" s="581">
        <v>60.306470508148983</v>
      </c>
      <c r="G51" s="157">
        <f>IF(H51="Positive Change",1,IF(H51="Negative Change",-1,IF(H51="No Change",0,"")))</f>
        <v>0</v>
      </c>
      <c r="H51" s="158" t="s">
        <v>245</v>
      </c>
      <c r="I51" s="8"/>
      <c r="J51" s="8"/>
    </row>
    <row r="52" spans="1:10" x14ac:dyDescent="0.3">
      <c r="A52" s="17" t="s">
        <v>2</v>
      </c>
      <c r="B52" s="74"/>
      <c r="C52" s="74"/>
      <c r="D52" s="74"/>
      <c r="E52" s="521"/>
      <c r="F52" s="521"/>
      <c r="G52" s="159"/>
      <c r="H52" s="160"/>
      <c r="I52" s="8"/>
      <c r="J52" s="8"/>
    </row>
    <row r="53" spans="1:10" x14ac:dyDescent="0.3">
      <c r="A53" s="18" t="s">
        <v>3</v>
      </c>
      <c r="B53" s="145">
        <v>51.605757536605729</v>
      </c>
      <c r="C53" s="145">
        <v>53.76850237939879</v>
      </c>
      <c r="D53" s="145">
        <v>55.096880754818677</v>
      </c>
      <c r="E53" s="403">
        <v>54.823476849519359</v>
      </c>
      <c r="F53" s="403">
        <v>52.038818091574733</v>
      </c>
      <c r="G53" s="84">
        <f>IF(H53="Positive Change",1,IF(H53="Negative Change",-1,IF(H53="No Change",0,"")))</f>
        <v>0</v>
      </c>
      <c r="H53" s="81" t="s">
        <v>245</v>
      </c>
      <c r="I53" s="8"/>
      <c r="J53" s="8"/>
    </row>
    <row r="54" spans="1:10" x14ac:dyDescent="0.3">
      <c r="A54" s="19" t="s">
        <v>4</v>
      </c>
      <c r="B54" s="76">
        <v>65.055789876583077</v>
      </c>
      <c r="C54" s="76">
        <v>65.773916091942596</v>
      </c>
      <c r="D54" s="76">
        <v>66.284646144827221</v>
      </c>
      <c r="E54" s="399">
        <v>66.997023569433921</v>
      </c>
      <c r="F54" s="399">
        <v>65.621789200869259</v>
      </c>
      <c r="G54" s="85">
        <f>IF(H54="Positive Change",1,IF(H54="Negative Change",-1,IF(H54="No Change",0,"")))</f>
        <v>0</v>
      </c>
      <c r="H54" s="82" t="s">
        <v>245</v>
      </c>
      <c r="I54" s="8"/>
      <c r="J54" s="8"/>
    </row>
    <row r="55" spans="1:10" x14ac:dyDescent="0.3">
      <c r="A55" s="17" t="s">
        <v>5</v>
      </c>
      <c r="B55" s="74"/>
      <c r="C55" s="74"/>
      <c r="D55" s="74"/>
      <c r="E55" s="521"/>
      <c r="F55" s="521"/>
      <c r="G55" s="159"/>
      <c r="H55" s="160"/>
      <c r="I55" s="8"/>
      <c r="J55" s="8"/>
    </row>
    <row r="56" spans="1:10" x14ac:dyDescent="0.3">
      <c r="A56" s="18" t="s">
        <v>6</v>
      </c>
      <c r="B56" s="145">
        <v>13.450032339977348</v>
      </c>
      <c r="C56" s="145">
        <v>12.005413712543806</v>
      </c>
      <c r="D56" s="145">
        <v>11.187765390008543</v>
      </c>
      <c r="E56" s="403">
        <v>12.173546719914562</v>
      </c>
      <c r="F56" s="403">
        <v>13.582971109294526</v>
      </c>
      <c r="G56" s="155" t="str">
        <f>IF(H56="Narrowed","►◄",IF(H56="Widened","◄►",IF(H56="No Change","▬","")))</f>
        <v>▬</v>
      </c>
      <c r="H56" s="156" t="s">
        <v>245</v>
      </c>
      <c r="I56" s="8"/>
      <c r="J56" s="8"/>
    </row>
    <row r="57" spans="1:10" ht="15" thickBot="1" x14ac:dyDescent="0.35">
      <c r="A57" s="21" t="s">
        <v>68</v>
      </c>
      <c r="B57" s="74">
        <v>7.6144517441113706</v>
      </c>
      <c r="C57" s="74">
        <v>6.3049642454832622</v>
      </c>
      <c r="D57" s="74">
        <v>5.5040864095253852</v>
      </c>
      <c r="E57" s="521">
        <v>6.4095614187920731</v>
      </c>
      <c r="F57" s="521">
        <v>8.2676524165742507</v>
      </c>
      <c r="G57" s="144" t="str">
        <f>IF(H57="Narrowed","►◄",IF(H57="Widened","◄►",IF(H57="No Change","▬","")))</f>
        <v>▬</v>
      </c>
      <c r="H57" s="83" t="s">
        <v>245</v>
      </c>
      <c r="I57" s="8"/>
      <c r="J57" s="8"/>
    </row>
    <row r="58" spans="1:10" s="8" customFormat="1" ht="15" thickBot="1" x14ac:dyDescent="0.35">
      <c r="A58" s="166"/>
      <c r="B58" s="167"/>
      <c r="C58" s="167"/>
      <c r="D58" s="167"/>
      <c r="E58" s="167"/>
      <c r="F58" s="167"/>
      <c r="G58" s="162"/>
      <c r="H58" s="163"/>
    </row>
    <row r="59" spans="1:10" ht="15" thickBot="1" x14ac:dyDescent="0.35">
      <c r="A59" s="164" t="s">
        <v>12</v>
      </c>
      <c r="B59" s="165"/>
      <c r="C59" s="165"/>
      <c r="D59" s="165"/>
      <c r="E59" s="165"/>
      <c r="F59" s="165"/>
      <c r="G59" s="154"/>
      <c r="H59" s="154"/>
      <c r="I59" s="8"/>
      <c r="J59" s="8"/>
    </row>
    <row r="60" spans="1:10" ht="15" thickBot="1" x14ac:dyDescent="0.35">
      <c r="A60" s="324" t="s">
        <v>232</v>
      </c>
      <c r="B60" s="122" t="s">
        <v>443</v>
      </c>
      <c r="C60" s="122" t="s">
        <v>473</v>
      </c>
      <c r="D60" s="122" t="s">
        <v>530</v>
      </c>
      <c r="E60" s="328" t="s">
        <v>566</v>
      </c>
      <c r="F60" s="328" t="s">
        <v>631</v>
      </c>
      <c r="G60" s="161" t="s">
        <v>233</v>
      </c>
      <c r="H60" s="11"/>
      <c r="I60" s="8"/>
      <c r="J60" s="8"/>
    </row>
    <row r="61" spans="1:10" x14ac:dyDescent="0.3">
      <c r="A61" s="27" t="s">
        <v>0</v>
      </c>
      <c r="B61" s="1479">
        <v>60.989619298386259</v>
      </c>
      <c r="C61" s="580">
        <v>62.12508244389965</v>
      </c>
      <c r="D61" s="580">
        <v>62.740511807806755</v>
      </c>
      <c r="E61" s="581">
        <v>62.735671944518117</v>
      </c>
      <c r="F61" s="581">
        <v>61.371151593923905</v>
      </c>
      <c r="G61" s="157">
        <f>IF(H61="Positive Change",1,IF(H61="Negative Change",-1,IF(H61="No Change",0,"")))</f>
        <v>0</v>
      </c>
      <c r="H61" s="158" t="s">
        <v>245</v>
      </c>
      <c r="I61" s="8"/>
      <c r="J61" s="8"/>
    </row>
    <row r="62" spans="1:10" x14ac:dyDescent="0.3">
      <c r="A62" s="17" t="s">
        <v>2</v>
      </c>
      <c r="B62" s="1403"/>
      <c r="C62" s="74"/>
      <c r="D62" s="74"/>
      <c r="E62" s="521"/>
      <c r="F62" s="521"/>
      <c r="G62" s="159"/>
      <c r="H62" s="160"/>
      <c r="I62" s="8"/>
      <c r="J62" s="8"/>
    </row>
    <row r="63" spans="1:10" x14ac:dyDescent="0.3">
      <c r="A63" s="18" t="s">
        <v>3</v>
      </c>
      <c r="B63" s="1431">
        <v>51.710013534163423</v>
      </c>
      <c r="C63" s="145">
        <v>52.501445815037506</v>
      </c>
      <c r="D63" s="145">
        <v>52.31469254759778</v>
      </c>
      <c r="E63" s="403">
        <v>52.905314093217868</v>
      </c>
      <c r="F63" s="403">
        <v>53.081136786501062</v>
      </c>
      <c r="G63" s="84">
        <f>IF(H63="Positive Change",1,IF(H63="Negative Change",-1,IF(H63="No Change",0,"")))</f>
        <v>1</v>
      </c>
      <c r="H63" s="81" t="s">
        <v>351</v>
      </c>
      <c r="I63" s="8"/>
      <c r="J63" s="8"/>
    </row>
    <row r="64" spans="1:10" x14ac:dyDescent="0.3">
      <c r="A64" s="19" t="s">
        <v>4</v>
      </c>
      <c r="B64" s="1404">
        <v>67.123428621603026</v>
      </c>
      <c r="C64" s="76">
        <v>67.248086241954965</v>
      </c>
      <c r="D64" s="76">
        <v>67.391318596995774</v>
      </c>
      <c r="E64" s="399">
        <v>67.112676386303875</v>
      </c>
      <c r="F64" s="399">
        <v>67.104033957669145</v>
      </c>
      <c r="G64" s="85">
        <f>IF(H64="Positive Change",1,IF(H64="Negative Change",-1,IF(H64="No Change",0,"")))</f>
        <v>0</v>
      </c>
      <c r="H64" s="82" t="s">
        <v>245</v>
      </c>
      <c r="I64" s="8"/>
      <c r="J64" s="8"/>
    </row>
    <row r="65" spans="1:10" x14ac:dyDescent="0.3">
      <c r="A65" s="17" t="s">
        <v>5</v>
      </c>
      <c r="B65" s="1403"/>
      <c r="C65" s="74"/>
      <c r="D65" s="74"/>
      <c r="E65" s="521"/>
      <c r="F65" s="521"/>
      <c r="G65" s="159"/>
      <c r="H65" s="160"/>
      <c r="I65" s="8"/>
      <c r="J65" s="8"/>
    </row>
    <row r="66" spans="1:10" x14ac:dyDescent="0.3">
      <c r="A66" s="18" t="s">
        <v>6</v>
      </c>
      <c r="B66" s="1431">
        <v>15.413415087439603</v>
      </c>
      <c r="C66" s="145">
        <v>14.746640426917459</v>
      </c>
      <c r="D66" s="145">
        <v>15.076626049397994</v>
      </c>
      <c r="E66" s="403">
        <v>14.207362293086007</v>
      </c>
      <c r="F66" s="403">
        <v>14.022897171168083</v>
      </c>
      <c r="G66" s="155" t="str">
        <f>IF(H66="Narrowed","►◄",IF(H66="Widened","◄►",IF(H66="No Change","▬","")))</f>
        <v>►◄</v>
      </c>
      <c r="H66" s="156" t="s">
        <v>355</v>
      </c>
      <c r="I66" s="8"/>
      <c r="J66" s="8"/>
    </row>
    <row r="67" spans="1:10" ht="15" thickBot="1" x14ac:dyDescent="0.35">
      <c r="A67" s="21" t="s">
        <v>68</v>
      </c>
      <c r="B67" s="1336">
        <v>9.2796057642228362</v>
      </c>
      <c r="C67" s="79">
        <v>9.623636628862144</v>
      </c>
      <c r="D67" s="79">
        <v>10.425819260208975</v>
      </c>
      <c r="E67" s="520">
        <v>9.8303578513002492</v>
      </c>
      <c r="F67" s="520">
        <v>8.2900148074228426</v>
      </c>
      <c r="G67" s="144" t="str">
        <f>IF(H67="Narrowed","►◄",IF(H67="Widened","◄►",IF(H67="No Change","▬","")))</f>
        <v>►◄</v>
      </c>
      <c r="H67" s="83" t="s">
        <v>355</v>
      </c>
      <c r="I67" s="8"/>
      <c r="J67" s="8"/>
    </row>
    <row r="68" spans="1:10" s="8" customFormat="1" ht="15" thickBot="1" x14ac:dyDescent="0.35">
      <c r="A68" s="168"/>
      <c r="G68" s="162"/>
      <c r="H68" s="163"/>
    </row>
    <row r="69" spans="1:10" ht="15" thickBot="1" x14ac:dyDescent="0.35">
      <c r="A69" s="26" t="s">
        <v>13</v>
      </c>
      <c r="B69" s="24"/>
      <c r="C69" s="24"/>
      <c r="D69" s="24"/>
      <c r="E69" s="24"/>
      <c r="F69" s="24"/>
      <c r="G69" s="12"/>
      <c r="H69" s="154"/>
      <c r="I69" s="8"/>
      <c r="J69" s="8"/>
    </row>
    <row r="70" spans="1:10" ht="15" thickBot="1" x14ac:dyDescent="0.35">
      <c r="A70" s="324" t="s">
        <v>232</v>
      </c>
      <c r="B70" s="122" t="s">
        <v>443</v>
      </c>
      <c r="C70" s="122" t="s">
        <v>473</v>
      </c>
      <c r="D70" s="122" t="s">
        <v>530</v>
      </c>
      <c r="E70" s="328" t="s">
        <v>566</v>
      </c>
      <c r="F70" s="328" t="s">
        <v>631</v>
      </c>
      <c r="G70" s="161" t="s">
        <v>233</v>
      </c>
      <c r="H70" s="11"/>
      <c r="I70" s="8"/>
      <c r="J70" s="8"/>
    </row>
    <row r="71" spans="1:10" x14ac:dyDescent="0.3">
      <c r="A71" s="27" t="s">
        <v>0</v>
      </c>
      <c r="B71" s="580">
        <v>57.923390051155721</v>
      </c>
      <c r="C71" s="580">
        <v>58.211302274999888</v>
      </c>
      <c r="D71" s="580">
        <v>58.611254685377411</v>
      </c>
      <c r="E71" s="581">
        <v>59.157660320835049</v>
      </c>
      <c r="F71" s="581">
        <v>58.240439039015101</v>
      </c>
      <c r="G71" s="157">
        <f>IF(H71="Positive Change",1,IF(H71="Negative Change",-1,IF(H71="No Change",0,"")))</f>
        <v>0</v>
      </c>
      <c r="H71" s="158" t="s">
        <v>245</v>
      </c>
      <c r="I71" s="8"/>
      <c r="J71" s="8"/>
    </row>
    <row r="72" spans="1:10" x14ac:dyDescent="0.3">
      <c r="A72" s="17" t="s">
        <v>2</v>
      </c>
      <c r="B72" s="74"/>
      <c r="C72" s="74"/>
      <c r="D72" s="74"/>
      <c r="E72" s="521"/>
      <c r="F72" s="521"/>
      <c r="G72" s="159"/>
      <c r="H72" s="160"/>
      <c r="I72" s="8"/>
      <c r="J72" s="8"/>
    </row>
    <row r="73" spans="1:10" x14ac:dyDescent="0.3">
      <c r="A73" s="18" t="s">
        <v>3</v>
      </c>
      <c r="B73" s="145">
        <v>49.6115904581237</v>
      </c>
      <c r="C73" s="145">
        <v>50.578684310161258</v>
      </c>
      <c r="D73" s="145">
        <v>52.365586586737187</v>
      </c>
      <c r="E73" s="403">
        <v>52.445109145439268</v>
      </c>
      <c r="F73" s="403">
        <v>51.83878535554414</v>
      </c>
      <c r="G73" s="84">
        <f>IF(H73="Positive Change",1,IF(H73="Negative Change",-1,IF(H73="No Change",0,"")))</f>
        <v>1</v>
      </c>
      <c r="H73" s="81" t="s">
        <v>351</v>
      </c>
      <c r="I73" s="8"/>
      <c r="J73" s="8"/>
    </row>
    <row r="74" spans="1:10" x14ac:dyDescent="0.3">
      <c r="A74" s="19" t="s">
        <v>4</v>
      </c>
      <c r="B74" s="76">
        <v>62.097004884375082</v>
      </c>
      <c r="C74" s="76">
        <v>61.998244061759785</v>
      </c>
      <c r="D74" s="76">
        <v>62.20114694661455</v>
      </c>
      <c r="E74" s="399">
        <v>63.516707854472635</v>
      </c>
      <c r="F74" s="399">
        <v>62.440203622033131</v>
      </c>
      <c r="G74" s="85">
        <f>IF(H74="Positive Change",1,IF(H74="Negative Change",-1,IF(H74="No Change",0,"")))</f>
        <v>0</v>
      </c>
      <c r="H74" s="82" t="s">
        <v>245</v>
      </c>
      <c r="I74" s="8"/>
      <c r="J74" s="8"/>
    </row>
    <row r="75" spans="1:10" x14ac:dyDescent="0.3">
      <c r="A75" s="17" t="s">
        <v>5</v>
      </c>
      <c r="B75" s="74"/>
      <c r="C75" s="74"/>
      <c r="D75" s="74"/>
      <c r="E75" s="521"/>
      <c r="F75" s="521"/>
      <c r="G75" s="159"/>
      <c r="H75" s="160"/>
      <c r="I75" s="8"/>
      <c r="J75" s="8"/>
    </row>
    <row r="76" spans="1:10" x14ac:dyDescent="0.3">
      <c r="A76" s="18" t="s">
        <v>6</v>
      </c>
      <c r="B76" s="145">
        <v>12.485414426251381</v>
      </c>
      <c r="C76" s="145">
        <v>11.419559751598527</v>
      </c>
      <c r="D76" s="145">
        <v>9.8355603598773627</v>
      </c>
      <c r="E76" s="403">
        <v>11.071598709033367</v>
      </c>
      <c r="F76" s="403">
        <v>10.601418266488992</v>
      </c>
      <c r="G76" s="155" t="str">
        <f>IF(H76="Narrowed","►◄",IF(H76="Widened","◄►",IF(H76="No Change","▬","")))</f>
        <v>►◄</v>
      </c>
      <c r="H76" s="156" t="s">
        <v>355</v>
      </c>
      <c r="I76" s="8"/>
      <c r="J76" s="8"/>
    </row>
    <row r="77" spans="1:10" ht="15" thickBot="1" x14ac:dyDescent="0.35">
      <c r="A77" s="21" t="s">
        <v>68</v>
      </c>
      <c r="B77" s="79">
        <v>8.3117995930320205</v>
      </c>
      <c r="C77" s="79">
        <v>7.6326179648386301</v>
      </c>
      <c r="D77" s="79">
        <v>6.2456680986402233</v>
      </c>
      <c r="E77" s="520">
        <v>6.7125511753957809</v>
      </c>
      <c r="F77" s="520">
        <v>6.4016536834709612</v>
      </c>
      <c r="G77" s="144" t="str">
        <f>IF(H77="Narrowed","►◄",IF(H77="Widened","◄►",IF(H77="No Change","▬","")))</f>
        <v>►◄</v>
      </c>
      <c r="H77" s="83" t="s">
        <v>355</v>
      </c>
      <c r="I77" s="8"/>
      <c r="J77" s="8"/>
    </row>
    <row r="78" spans="1:10" s="8" customFormat="1" ht="15" thickBot="1" x14ac:dyDescent="0.35">
      <c r="G78" s="162"/>
      <c r="H78" s="163"/>
    </row>
    <row r="79" spans="1:10" ht="15" thickBot="1" x14ac:dyDescent="0.35">
      <c r="A79" s="28" t="s">
        <v>14</v>
      </c>
      <c r="B79" s="24"/>
      <c r="C79" s="25"/>
      <c r="D79" s="25"/>
      <c r="E79" s="25"/>
      <c r="F79" s="25"/>
      <c r="G79" s="154"/>
      <c r="H79" s="154"/>
      <c r="I79" s="8"/>
      <c r="J79" s="8"/>
    </row>
    <row r="80" spans="1:10" ht="15" thickBot="1" x14ac:dyDescent="0.35">
      <c r="A80" s="29" t="s">
        <v>232</v>
      </c>
      <c r="B80" s="122" t="s">
        <v>443</v>
      </c>
      <c r="C80" s="122" t="s">
        <v>473</v>
      </c>
      <c r="D80" s="122" t="s">
        <v>530</v>
      </c>
      <c r="E80" s="328" t="s">
        <v>566</v>
      </c>
      <c r="F80" s="328" t="s">
        <v>631</v>
      </c>
      <c r="G80" s="161" t="s">
        <v>233</v>
      </c>
      <c r="H80" s="11"/>
      <c r="I80" s="8"/>
      <c r="J80" s="8"/>
    </row>
    <row r="81" spans="1:10" x14ac:dyDescent="0.3">
      <c r="A81" s="27" t="s">
        <v>0</v>
      </c>
      <c r="B81" s="580">
        <v>58.369751953157497</v>
      </c>
      <c r="C81" s="580">
        <v>59.023826051616759</v>
      </c>
      <c r="D81" s="580">
        <v>58.735942791926348</v>
      </c>
      <c r="E81" s="581">
        <v>58.533572458648123</v>
      </c>
      <c r="F81" s="581">
        <v>57.386293656629661</v>
      </c>
      <c r="G81" s="157">
        <f>IF(H81="Positive Change",1,IF(H81="Negative Change",-1,IF(H81="No Change",0,"")))</f>
        <v>0</v>
      </c>
      <c r="H81" s="158" t="s">
        <v>245</v>
      </c>
      <c r="I81" s="8"/>
      <c r="J81" s="8"/>
    </row>
    <row r="82" spans="1:10" x14ac:dyDescent="0.3">
      <c r="A82" s="17" t="s">
        <v>2</v>
      </c>
      <c r="B82" s="74"/>
      <c r="C82" s="74"/>
      <c r="D82" s="74"/>
      <c r="E82" s="521"/>
      <c r="F82" s="521"/>
      <c r="G82" s="159"/>
      <c r="H82" s="160"/>
      <c r="I82" s="8"/>
      <c r="J82" s="8"/>
    </row>
    <row r="83" spans="1:10" x14ac:dyDescent="0.3">
      <c r="A83" s="18" t="s">
        <v>3</v>
      </c>
      <c r="B83" s="145">
        <v>49.627414347823795</v>
      </c>
      <c r="C83" s="145">
        <v>50.179916083024253</v>
      </c>
      <c r="D83" s="145">
        <v>50.374671080529552</v>
      </c>
      <c r="E83" s="403">
        <v>50.915947059337206</v>
      </c>
      <c r="F83" s="403">
        <v>51.4327443863762</v>
      </c>
      <c r="G83" s="84">
        <f>IF(H83="Positive Change",1,IF(H83="Negative Change",-1,IF(H83="No Change",0,"")))</f>
        <v>1</v>
      </c>
      <c r="H83" s="81" t="s">
        <v>351</v>
      </c>
      <c r="I83" s="8"/>
      <c r="J83" s="8"/>
    </row>
    <row r="84" spans="1:10" x14ac:dyDescent="0.3">
      <c r="A84" s="19" t="s">
        <v>4</v>
      </c>
      <c r="B84" s="76">
        <v>62.906387883393926</v>
      </c>
      <c r="C84" s="76">
        <v>62.278538264319842</v>
      </c>
      <c r="D84" s="76">
        <v>61.705041838850939</v>
      </c>
      <c r="E84" s="399">
        <v>61.88707525023564</v>
      </c>
      <c r="F84" s="399">
        <v>62.084154767560506</v>
      </c>
      <c r="G84" s="85">
        <f>IF(H84="Positive Change",1,IF(H84="Negative Change",-1,IF(H84="No Change",0,"")))</f>
        <v>0</v>
      </c>
      <c r="H84" s="82" t="s">
        <v>245</v>
      </c>
      <c r="I84" s="8"/>
      <c r="J84" s="8"/>
    </row>
    <row r="85" spans="1:10" x14ac:dyDescent="0.3">
      <c r="A85" s="17" t="s">
        <v>5</v>
      </c>
      <c r="B85" s="74"/>
      <c r="C85" s="74"/>
      <c r="D85" s="74"/>
      <c r="E85" s="521"/>
      <c r="F85" s="521"/>
      <c r="G85" s="159"/>
      <c r="H85" s="160"/>
      <c r="I85" s="8"/>
      <c r="J85" s="8"/>
    </row>
    <row r="86" spans="1:10" x14ac:dyDescent="0.3">
      <c r="A86" s="279" t="s">
        <v>6</v>
      </c>
      <c r="B86" s="145">
        <v>13.278973535570131</v>
      </c>
      <c r="C86" s="145">
        <v>12.098622181295589</v>
      </c>
      <c r="D86" s="145">
        <v>11.330370758321386</v>
      </c>
      <c r="E86" s="403">
        <v>10.971128190898433</v>
      </c>
      <c r="F86" s="403">
        <v>10.651410381184306</v>
      </c>
      <c r="G86" s="155" t="str">
        <f>IF(H86="Narrowed","►◄",IF(H86="Widened","◄►",IF(H86="No Change","▬","")))</f>
        <v>►◄</v>
      </c>
      <c r="H86" s="156" t="s">
        <v>355</v>
      </c>
      <c r="I86" s="8"/>
      <c r="J86" s="8"/>
    </row>
    <row r="87" spans="1:10" ht="15" thickBot="1" x14ac:dyDescent="0.35">
      <c r="A87" s="21" t="s">
        <v>68</v>
      </c>
      <c r="B87" s="79">
        <v>8.7423376053337023</v>
      </c>
      <c r="C87" s="79">
        <v>8.8439099685925058</v>
      </c>
      <c r="D87" s="79">
        <v>8.361271711396796</v>
      </c>
      <c r="E87" s="520">
        <v>7.6176253993109171</v>
      </c>
      <c r="F87" s="520">
        <v>5.9535492702534611</v>
      </c>
      <c r="G87" s="144" t="str">
        <f>IF(H87="Narrowed","►◄",IF(H87="Widened","◄►",IF(H87="No Change","▬","")))</f>
        <v>►◄</v>
      </c>
      <c r="H87" s="83" t="s">
        <v>355</v>
      </c>
      <c r="I87" s="8"/>
      <c r="J87" s="8"/>
    </row>
    <row r="88" spans="1:10" ht="15" thickBot="1" x14ac:dyDescent="0.35">
      <c r="B88" s="13"/>
      <c r="C88" s="13"/>
      <c r="D88" s="13"/>
      <c r="E88" s="13"/>
      <c r="F88" s="13"/>
      <c r="G88" s="162"/>
      <c r="H88" s="163"/>
      <c r="I88" s="8"/>
      <c r="J88" s="8"/>
    </row>
    <row r="89" spans="1:10" ht="15" thickBot="1" x14ac:dyDescent="0.35">
      <c r="A89" s="28" t="s">
        <v>544</v>
      </c>
      <c r="B89" s="25"/>
      <c r="C89" s="25"/>
      <c r="D89" s="25"/>
      <c r="E89" s="25"/>
      <c r="F89" s="25"/>
      <c r="G89" s="12"/>
      <c r="H89" s="154"/>
      <c r="I89" s="8"/>
      <c r="J89" s="8"/>
    </row>
    <row r="90" spans="1:10" ht="15" thickBot="1" x14ac:dyDescent="0.35">
      <c r="A90" s="324" t="s">
        <v>18</v>
      </c>
      <c r="B90" s="122">
        <v>2019</v>
      </c>
      <c r="C90" s="122">
        <v>2020</v>
      </c>
      <c r="D90" s="122">
        <v>2021</v>
      </c>
      <c r="E90" s="328">
        <v>2022</v>
      </c>
      <c r="F90" s="328">
        <v>2023</v>
      </c>
      <c r="G90" s="161" t="s">
        <v>233</v>
      </c>
      <c r="H90" s="11"/>
      <c r="I90" s="8"/>
      <c r="J90" s="8"/>
    </row>
    <row r="91" spans="1:10" x14ac:dyDescent="0.3">
      <c r="A91" s="818" t="s">
        <v>0</v>
      </c>
      <c r="B91" s="119">
        <v>971.73694135228175</v>
      </c>
      <c r="C91" s="119">
        <v>1069.9719553630557</v>
      </c>
      <c r="D91" s="119">
        <v>1046.5364211855224</v>
      </c>
      <c r="E91" s="401">
        <v>1008.3952256927712</v>
      </c>
      <c r="F91" s="401">
        <v>992.55810250533284</v>
      </c>
      <c r="G91" s="157">
        <f>IF(H91="Positive Change",1,IF(H91="Negative Change",-1,IF(H91="No Change",0,"")))</f>
        <v>0</v>
      </c>
      <c r="H91" s="158" t="s">
        <v>245</v>
      </c>
      <c r="I91" s="8"/>
      <c r="J91" s="8"/>
    </row>
    <row r="92" spans="1:10" x14ac:dyDescent="0.3">
      <c r="A92" s="17" t="s">
        <v>2</v>
      </c>
      <c r="B92" s="713"/>
      <c r="C92" s="713"/>
      <c r="D92" s="119"/>
      <c r="E92" s="401"/>
      <c r="F92" s="401"/>
      <c r="G92" s="159"/>
      <c r="H92" s="160"/>
      <c r="I92" s="8"/>
      <c r="J92" s="8"/>
    </row>
    <row r="93" spans="1:10" x14ac:dyDescent="0.3">
      <c r="A93" s="279" t="s">
        <v>3</v>
      </c>
      <c r="B93" s="117">
        <v>1215.8153711193443</v>
      </c>
      <c r="C93" s="117">
        <v>1327.2259116281175</v>
      </c>
      <c r="D93" s="117">
        <v>1323.7525646977265</v>
      </c>
      <c r="E93" s="533">
        <v>1234.2377204475677</v>
      </c>
      <c r="F93" s="533">
        <v>1246.3045088495255</v>
      </c>
      <c r="G93" s="84">
        <f>IF(H93="Positive Change",1,IF(H93="Negative Change",-1,IF(H93="No Change",0,"")))</f>
        <v>0</v>
      </c>
      <c r="H93" s="81" t="s">
        <v>245</v>
      </c>
      <c r="I93" s="8"/>
      <c r="J93" s="8"/>
    </row>
    <row r="94" spans="1:10" x14ac:dyDescent="0.3">
      <c r="A94" s="48" t="s">
        <v>4</v>
      </c>
      <c r="B94" s="119">
        <v>838.8164798156638</v>
      </c>
      <c r="C94" s="119">
        <v>946.2256567963185</v>
      </c>
      <c r="D94" s="119">
        <v>870.93604044525614</v>
      </c>
      <c r="E94" s="401">
        <v>866.26133589412416</v>
      </c>
      <c r="F94" s="401">
        <v>845.18351745259383</v>
      </c>
      <c r="G94" s="85">
        <f>IF(H94="Positive Change",1,IF(H94="Negative Change",-1,IF(H94="No Change",0,"")))</f>
        <v>0</v>
      </c>
      <c r="H94" s="82" t="s">
        <v>245</v>
      </c>
      <c r="I94" s="8"/>
      <c r="J94" s="8"/>
    </row>
    <row r="95" spans="1:10" x14ac:dyDescent="0.3">
      <c r="A95" s="17" t="s">
        <v>5</v>
      </c>
      <c r="B95" s="582"/>
      <c r="C95" s="582"/>
      <c r="D95" s="585"/>
      <c r="E95" s="587"/>
      <c r="F95" s="587"/>
      <c r="G95" s="159"/>
      <c r="H95" s="160"/>
      <c r="I95" s="8"/>
      <c r="J95" s="8"/>
    </row>
    <row r="96" spans="1:10" x14ac:dyDescent="0.3">
      <c r="A96" s="279" t="s">
        <v>6</v>
      </c>
      <c r="B96" s="87">
        <v>0.44944144562649602</v>
      </c>
      <c r="C96" s="87">
        <v>0.40265263586465178</v>
      </c>
      <c r="D96" s="87">
        <v>0.51991937780066266</v>
      </c>
      <c r="E96" s="514">
        <v>0.42478680428883664</v>
      </c>
      <c r="F96" s="514">
        <v>0.47459632507496274</v>
      </c>
      <c r="G96" s="155" t="str">
        <f>IF(H96="Narrowed","►◄",IF(H96="Widened","◄►",IF(H96="No Change","▬","")))</f>
        <v>▬</v>
      </c>
      <c r="H96" s="156" t="s">
        <v>245</v>
      </c>
      <c r="I96" s="8"/>
      <c r="J96" s="8"/>
    </row>
    <row r="97" spans="1:10" x14ac:dyDescent="0.3">
      <c r="A97" s="130" t="s">
        <v>68</v>
      </c>
      <c r="B97" s="87">
        <v>0.25117747342958868</v>
      </c>
      <c r="C97" s="87">
        <v>0.24043055986245182</v>
      </c>
      <c r="D97" s="87">
        <v>0.26488915043985961</v>
      </c>
      <c r="E97" s="514">
        <v>0.22396228086030637</v>
      </c>
      <c r="F97" s="514">
        <v>0.25564891939696732</v>
      </c>
      <c r="G97" s="155" t="str">
        <f>IF(H97="Narrowed","►◄",IF(H97="Widened","◄►",IF(H97="No Change","▬","")))</f>
        <v>▬</v>
      </c>
      <c r="H97" s="156" t="s">
        <v>245</v>
      </c>
      <c r="I97" s="8"/>
      <c r="J97" s="8"/>
    </row>
    <row r="98" spans="1:10" ht="15" thickBot="1" x14ac:dyDescent="0.35">
      <c r="A98" s="819" t="s">
        <v>38</v>
      </c>
      <c r="B98" s="858">
        <v>-0.42674235240569486</v>
      </c>
      <c r="C98" s="858">
        <v>-0.37656492987360141</v>
      </c>
      <c r="D98" s="858">
        <v>-0.50246070036800805</v>
      </c>
      <c r="E98" s="859">
        <v>-0.43423620313811639</v>
      </c>
      <c r="F98" s="859">
        <v>-0.44240162883572887</v>
      </c>
      <c r="G98" s="144" t="str">
        <f>IF(H98="Narrowed","►◄",IF(H98="Widened","◄►",IF(H98="No Change","▬","")))</f>
        <v>▬</v>
      </c>
      <c r="H98" s="83" t="s">
        <v>245</v>
      </c>
      <c r="I98" s="8"/>
      <c r="J98" s="8"/>
    </row>
    <row r="99" spans="1:10" s="8" customFormat="1" ht="15" thickBot="1" x14ac:dyDescent="0.35">
      <c r="G99" s="162"/>
      <c r="H99" s="163"/>
    </row>
    <row r="100" spans="1:10" s="8" customFormat="1" ht="15" thickBot="1" x14ac:dyDescent="0.35">
      <c r="A100" s="28" t="s">
        <v>640</v>
      </c>
      <c r="B100" s="25"/>
      <c r="C100" s="25"/>
      <c r="D100" s="25"/>
      <c r="E100" s="25"/>
      <c r="F100" s="25"/>
      <c r="G100" s="12"/>
      <c r="H100" s="154"/>
    </row>
    <row r="101" spans="1:10" s="8" customFormat="1" ht="15" thickBot="1" x14ac:dyDescent="0.35">
      <c r="A101" s="324" t="s">
        <v>641</v>
      </c>
      <c r="B101" s="122" t="s">
        <v>447</v>
      </c>
      <c r="C101" s="122" t="s">
        <v>477</v>
      </c>
      <c r="D101" s="122" t="s">
        <v>534</v>
      </c>
      <c r="E101" s="122" t="s">
        <v>570</v>
      </c>
      <c r="F101" s="1232" t="s">
        <v>635</v>
      </c>
      <c r="G101" s="161" t="s">
        <v>233</v>
      </c>
      <c r="H101" s="11"/>
    </row>
    <row r="102" spans="1:10" s="8" customFormat="1" x14ac:dyDescent="0.3">
      <c r="A102" s="818" t="s">
        <v>0</v>
      </c>
      <c r="B102" s="840">
        <v>0.71410032356834652</v>
      </c>
      <c r="C102" s="840">
        <v>0.79083527016703115</v>
      </c>
      <c r="D102" s="840">
        <v>0.73318926381094962</v>
      </c>
      <c r="E102" s="840">
        <v>0.71976280131436343</v>
      </c>
      <c r="F102" s="1233">
        <v>0.68722393572747842</v>
      </c>
      <c r="G102" s="157">
        <f>IF(H102="Positive Change",1,IF(H102="Negative Change",-1,IF(H102="No Change",0,"")))</f>
        <v>-1</v>
      </c>
      <c r="H102" s="158" t="s">
        <v>354</v>
      </c>
    </row>
    <row r="103" spans="1:10" s="8" customFormat="1" x14ac:dyDescent="0.3">
      <c r="A103" s="17" t="s">
        <v>2</v>
      </c>
      <c r="B103" s="713"/>
      <c r="C103" s="713"/>
      <c r="D103" s="119"/>
      <c r="E103" s="119"/>
      <c r="F103" s="1234"/>
      <c r="G103" s="159"/>
      <c r="H103" s="160"/>
    </row>
    <row r="104" spans="1:10" s="8" customFormat="1" x14ac:dyDescent="0.3">
      <c r="A104" s="279" t="s">
        <v>3</v>
      </c>
      <c r="B104" s="87">
        <v>0.61833581856250497</v>
      </c>
      <c r="C104" s="87">
        <v>0.73703044584138788</v>
      </c>
      <c r="D104" s="87">
        <v>0.60888298972432708</v>
      </c>
      <c r="E104" s="87">
        <v>0.61289870133999536</v>
      </c>
      <c r="F104" s="1235">
        <v>0.56242965124577582</v>
      </c>
      <c r="G104" s="84">
        <f>IF(H104="Positive Change",1,IF(H104="Negative Change",-1,IF(H104="No Change",0,"")))</f>
        <v>-1</v>
      </c>
      <c r="H104" s="81" t="s">
        <v>354</v>
      </c>
    </row>
    <row r="105" spans="1:10" s="8" customFormat="1" x14ac:dyDescent="0.3">
      <c r="A105" s="48" t="s">
        <v>4</v>
      </c>
      <c r="B105" s="840">
        <v>0.78742920325984089</v>
      </c>
      <c r="C105" s="840">
        <v>0.80588310055463119</v>
      </c>
      <c r="D105" s="840">
        <v>0.80280838282128153</v>
      </c>
      <c r="E105" s="840">
        <v>0.77311716129328001</v>
      </c>
      <c r="F105" s="1233">
        <v>0.76889241903502625</v>
      </c>
      <c r="G105" s="85">
        <f>IF(H105="Positive Change",1,IF(H105="Negative Change",-1,IF(H105="No Change",0,"")))</f>
        <v>0</v>
      </c>
      <c r="H105" s="81" t="s">
        <v>245</v>
      </c>
    </row>
    <row r="106" spans="1:10" s="8" customFormat="1" x14ac:dyDescent="0.3">
      <c r="A106" s="17" t="s">
        <v>5</v>
      </c>
      <c r="B106" s="582"/>
      <c r="C106" s="582"/>
      <c r="D106" s="585"/>
      <c r="E106" s="585"/>
      <c r="F106" s="1236"/>
      <c r="G106" s="159"/>
      <c r="H106" s="160"/>
    </row>
    <row r="107" spans="1:10" s="8" customFormat="1" x14ac:dyDescent="0.3">
      <c r="A107" s="279" t="s">
        <v>6</v>
      </c>
      <c r="B107" s="87">
        <v>0.21474106370111018</v>
      </c>
      <c r="C107" s="87">
        <v>8.5437521479054465E-2</v>
      </c>
      <c r="D107" s="87">
        <v>0.24155875455043108</v>
      </c>
      <c r="E107" s="87">
        <v>0.20723697257640641</v>
      </c>
      <c r="F107" s="1235">
        <v>0.26851970793048641</v>
      </c>
      <c r="G107" s="155" t="str">
        <f>IF(H107="Narrowed","►◄",IF(H107="Widened","◄►",IF(H107="No Change","▬","")))</f>
        <v>▬</v>
      </c>
      <c r="H107" s="156" t="s">
        <v>245</v>
      </c>
    </row>
    <row r="108" spans="1:10" s="8" customFormat="1" ht="15" thickBot="1" x14ac:dyDescent="0.35">
      <c r="A108" s="819" t="s">
        <v>68</v>
      </c>
      <c r="B108" s="89">
        <v>0.13410511358867341</v>
      </c>
      <c r="C108" s="89">
        <v>6.8035438422314201E-2</v>
      </c>
      <c r="D108" s="89">
        <v>0.1695418635026201</v>
      </c>
      <c r="E108" s="89">
        <v>0.14847127384080264</v>
      </c>
      <c r="F108" s="1237">
        <v>0.18159187710713021</v>
      </c>
      <c r="G108" s="144" t="str">
        <f>IF(H108="Narrowed","►◄",IF(H108="Widened","◄►",IF(H108="No Change","▬","")))</f>
        <v>▬</v>
      </c>
      <c r="H108" s="83" t="s">
        <v>245</v>
      </c>
    </row>
    <row r="109" spans="1:10" s="8" customFormat="1" ht="15" thickBot="1" x14ac:dyDescent="0.35">
      <c r="G109" s="162"/>
      <c r="H109" s="163"/>
    </row>
    <row r="110" spans="1:10" s="8" customFormat="1" ht="15" thickBot="1" x14ac:dyDescent="0.35">
      <c r="A110" s="28" t="s">
        <v>642</v>
      </c>
      <c r="B110" s="25"/>
      <c r="C110" s="25"/>
      <c r="D110" s="25"/>
      <c r="E110" s="25"/>
      <c r="F110" s="25"/>
      <c r="G110" s="12"/>
      <c r="H110" s="154"/>
    </row>
    <row r="111" spans="1:10" s="8" customFormat="1" ht="15" thickBot="1" x14ac:dyDescent="0.35">
      <c r="A111" s="324" t="s">
        <v>643</v>
      </c>
      <c r="B111" s="122" t="s">
        <v>447</v>
      </c>
      <c r="C111" s="122" t="s">
        <v>477</v>
      </c>
      <c r="D111" s="122" t="s">
        <v>534</v>
      </c>
      <c r="E111" s="122" t="s">
        <v>570</v>
      </c>
      <c r="F111" s="1232" t="s">
        <v>635</v>
      </c>
      <c r="G111" s="161" t="s">
        <v>233</v>
      </c>
      <c r="H111" s="11"/>
    </row>
    <row r="112" spans="1:10" s="8" customFormat="1" x14ac:dyDescent="0.3">
      <c r="A112" s="818" t="s">
        <v>0</v>
      </c>
      <c r="B112" s="840">
        <v>0.42678785107812495</v>
      </c>
      <c r="C112" s="840">
        <v>0.41286812194502637</v>
      </c>
      <c r="D112" s="840">
        <v>0.40494923228196184</v>
      </c>
      <c r="E112" s="840">
        <v>0.40195129855591039</v>
      </c>
      <c r="F112" s="1233">
        <v>0.45740634445405992</v>
      </c>
      <c r="G112" s="157">
        <f>IF(H112="Positive Change",1,IF(H112="Negative Change",-1,IF(H112="No Change",0,"")))</f>
        <v>-1</v>
      </c>
      <c r="H112" s="158" t="s">
        <v>354</v>
      </c>
    </row>
    <row r="113" spans="1:8" s="8" customFormat="1" x14ac:dyDescent="0.3">
      <c r="A113" s="17" t="s">
        <v>2</v>
      </c>
      <c r="B113" s="713"/>
      <c r="C113" s="713"/>
      <c r="D113" s="713"/>
      <c r="E113" s="713"/>
      <c r="F113" s="1238"/>
      <c r="G113" s="159"/>
      <c r="H113" s="160"/>
    </row>
    <row r="114" spans="1:8" s="8" customFormat="1" x14ac:dyDescent="0.3">
      <c r="A114" s="279" t="s">
        <v>3</v>
      </c>
      <c r="B114" s="87">
        <v>0.51855691999321119</v>
      </c>
      <c r="C114" s="87">
        <v>0.50390316596879925</v>
      </c>
      <c r="D114" s="87">
        <v>0.47648535102946427</v>
      </c>
      <c r="E114" s="87">
        <v>0.50471289551864196</v>
      </c>
      <c r="F114" s="1235">
        <v>0.56289455100429897</v>
      </c>
      <c r="G114" s="84">
        <f>IF(H114="Positive Change",1,IF(H114="Negative Change",-1,IF(H114="No Change",0,"")))</f>
        <v>0</v>
      </c>
      <c r="H114" s="81" t="s">
        <v>245</v>
      </c>
    </row>
    <row r="115" spans="1:8" s="8" customFormat="1" x14ac:dyDescent="0.3">
      <c r="A115" s="48" t="s">
        <v>4</v>
      </c>
      <c r="B115" s="840">
        <v>0.43175574270550848</v>
      </c>
      <c r="C115" s="840">
        <v>0.37125479110088933</v>
      </c>
      <c r="D115" s="840">
        <v>0.38436671542539275</v>
      </c>
      <c r="E115" s="840">
        <v>0.36936378947680604</v>
      </c>
      <c r="F115" s="1233">
        <v>0.40653230704534443</v>
      </c>
      <c r="G115" s="85">
        <f>IF(H115="Positive Change",1,IF(H115="Negative Change",-1,IF(H115="No Change",0,"")))</f>
        <v>0</v>
      </c>
      <c r="H115" s="81" t="s">
        <v>245</v>
      </c>
    </row>
    <row r="116" spans="1:8" s="8" customFormat="1" x14ac:dyDescent="0.3">
      <c r="A116" s="17" t="s">
        <v>5</v>
      </c>
      <c r="B116" s="582"/>
      <c r="C116" s="582"/>
      <c r="D116" s="582"/>
      <c r="E116" s="582"/>
      <c r="F116" s="1239"/>
      <c r="G116" s="159"/>
      <c r="H116" s="160"/>
    </row>
    <row r="117" spans="1:8" s="8" customFormat="1" x14ac:dyDescent="0.3">
      <c r="A117" s="279" t="s">
        <v>6</v>
      </c>
      <c r="B117" s="87">
        <v>0.20104232254973842</v>
      </c>
      <c r="C117" s="87">
        <v>0.35729740880801841</v>
      </c>
      <c r="D117" s="87">
        <v>0.23966340452273668</v>
      </c>
      <c r="E117" s="87">
        <v>0.36643848124244749</v>
      </c>
      <c r="F117" s="1235">
        <v>0.38462439823143985</v>
      </c>
      <c r="G117" s="155" t="str">
        <f>IF(H117="Narrowed","►◄",IF(H117="Widened","◄►",IF(H117="No Change","▬","")))</f>
        <v>◄►</v>
      </c>
      <c r="H117" s="156" t="s">
        <v>353</v>
      </c>
    </row>
    <row r="118" spans="1:8" s="8" customFormat="1" ht="15" thickBot="1" x14ac:dyDescent="0.35">
      <c r="A118" s="819" t="s">
        <v>68</v>
      </c>
      <c r="B118" s="89">
        <v>0.2150226832447665</v>
      </c>
      <c r="C118" s="89">
        <v>0.2204942430403824</v>
      </c>
      <c r="D118" s="89">
        <v>0.17665453603747691</v>
      </c>
      <c r="E118" s="89">
        <v>0.25565683537265077</v>
      </c>
      <c r="F118" s="1237">
        <v>0.23062252596462152</v>
      </c>
      <c r="G118" s="144" t="str">
        <f>IF(H118="Narrowed","►◄",IF(H118="Widened","◄►",IF(H118="No Change","▬","")))</f>
        <v>▬</v>
      </c>
      <c r="H118" s="83" t="s">
        <v>245</v>
      </c>
    </row>
    <row r="119" spans="1:8" s="8" customFormat="1" ht="15" thickBot="1" x14ac:dyDescent="0.35">
      <c r="G119" s="162"/>
      <c r="H119" s="163"/>
    </row>
    <row r="120" spans="1:8" s="8" customFormat="1" ht="15" thickBot="1" x14ac:dyDescent="0.35">
      <c r="A120" s="28" t="s">
        <v>644</v>
      </c>
      <c r="B120" s="25"/>
      <c r="C120" s="25"/>
      <c r="D120" s="25"/>
      <c r="E120" s="25"/>
      <c r="F120" s="25"/>
      <c r="G120" s="12"/>
      <c r="H120" s="154"/>
    </row>
    <row r="121" spans="1:8" s="8" customFormat="1" ht="15" thickBot="1" x14ac:dyDescent="0.35">
      <c r="A121" s="324" t="s">
        <v>645</v>
      </c>
      <c r="B121" s="122" t="s">
        <v>447</v>
      </c>
      <c r="C121" s="122" t="s">
        <v>477</v>
      </c>
      <c r="D121" s="122" t="s">
        <v>534</v>
      </c>
      <c r="E121" s="122" t="s">
        <v>570</v>
      </c>
      <c r="F121" s="122" t="s">
        <v>635</v>
      </c>
      <c r="G121" s="161" t="s">
        <v>233</v>
      </c>
      <c r="H121" s="11"/>
    </row>
    <row r="122" spans="1:8" s="8" customFormat="1" x14ac:dyDescent="0.3">
      <c r="A122" s="818" t="s">
        <v>0</v>
      </c>
      <c r="B122" s="840">
        <v>0.30433685956707179</v>
      </c>
      <c r="C122" s="840">
        <v>0.28669961192842536</v>
      </c>
      <c r="D122" s="840">
        <v>0.29943357983727242</v>
      </c>
      <c r="E122" s="840">
        <v>0.30857861219327104</v>
      </c>
      <c r="F122" s="1233">
        <v>0.3398899017346716</v>
      </c>
      <c r="G122" s="157">
        <f>IF(H122="Positive Change",1,IF(H122="Negative Change",-1,IF(H122="No Change",0,"")))</f>
        <v>-1</v>
      </c>
      <c r="H122" s="158" t="s">
        <v>354</v>
      </c>
    </row>
    <row r="123" spans="1:8" s="8" customFormat="1" x14ac:dyDescent="0.3">
      <c r="A123" s="17" t="s">
        <v>2</v>
      </c>
      <c r="B123" s="713"/>
      <c r="C123" s="713"/>
      <c r="D123" s="713"/>
      <c r="E123" s="713"/>
      <c r="F123" s="1238"/>
      <c r="G123" s="159"/>
      <c r="H123" s="160"/>
    </row>
    <row r="124" spans="1:8" s="8" customFormat="1" x14ac:dyDescent="0.3">
      <c r="A124" s="279" t="s">
        <v>3</v>
      </c>
      <c r="B124" s="87">
        <v>0.41346297417281874</v>
      </c>
      <c r="C124" s="87">
        <v>0.38431108714176077</v>
      </c>
      <c r="D124" s="87">
        <v>0.38415956937148998</v>
      </c>
      <c r="E124" s="87">
        <v>0.39464174813250791</v>
      </c>
      <c r="F124" s="1235">
        <v>0.43945894894741555</v>
      </c>
      <c r="G124" s="84">
        <f>IF(H124="Positive Change",1,IF(H124="Negative Change",-1,IF(H124="No Change",0,"")))</f>
        <v>0</v>
      </c>
      <c r="H124" s="81" t="s">
        <v>245</v>
      </c>
    </row>
    <row r="125" spans="1:8" s="8" customFormat="1" x14ac:dyDescent="0.3">
      <c r="A125" s="48" t="s">
        <v>4</v>
      </c>
      <c r="B125" s="840">
        <v>0.2710958011722851</v>
      </c>
      <c r="C125" s="840">
        <v>0.24613674568389998</v>
      </c>
      <c r="D125" s="840">
        <v>0.24841572167633422</v>
      </c>
      <c r="E125" s="840">
        <v>0.2582457934650001</v>
      </c>
      <c r="F125" s="1233">
        <v>0.28303846167380964</v>
      </c>
      <c r="G125" s="85">
        <f>IF(H125="Positive Change",1,IF(H125="Negative Change",-1,IF(H125="No Change",0,"")))</f>
        <v>0</v>
      </c>
      <c r="H125" s="82" t="s">
        <v>245</v>
      </c>
    </row>
    <row r="126" spans="1:8" s="8" customFormat="1" x14ac:dyDescent="0.3">
      <c r="A126" s="17" t="s">
        <v>5</v>
      </c>
      <c r="B126" s="582"/>
      <c r="C126" s="582"/>
      <c r="D126" s="582"/>
      <c r="E126" s="582"/>
      <c r="F126" s="1239"/>
      <c r="G126" s="159"/>
      <c r="H126" s="160"/>
    </row>
    <row r="127" spans="1:8" s="8" customFormat="1" x14ac:dyDescent="0.3">
      <c r="A127" s="279" t="s">
        <v>6</v>
      </c>
      <c r="B127" s="87">
        <v>0.52515447448799601</v>
      </c>
      <c r="C127" s="87">
        <v>0.5613722610735683</v>
      </c>
      <c r="D127" s="87">
        <v>0.54643823176384598</v>
      </c>
      <c r="E127" s="87">
        <v>0.52816331618580059</v>
      </c>
      <c r="F127" s="1235">
        <v>0.55264746122692754</v>
      </c>
      <c r="G127" s="155" t="str">
        <f>IF(H127="Narrowed","►◄",IF(H127="Widened","◄►",IF(H127="No Change","▬","")))</f>
        <v>▬</v>
      </c>
      <c r="H127" s="156" t="s">
        <v>245</v>
      </c>
    </row>
    <row r="128" spans="1:8" s="8" customFormat="1" ht="15" thickBot="1" x14ac:dyDescent="0.35">
      <c r="A128" s="819" t="s">
        <v>68</v>
      </c>
      <c r="B128" s="89">
        <v>0.35857015400954745</v>
      </c>
      <c r="C128" s="89">
        <v>0.34046601792298253</v>
      </c>
      <c r="D128" s="89">
        <v>0.2829542016638949</v>
      </c>
      <c r="E128" s="89">
        <v>0.27890181800847957</v>
      </c>
      <c r="F128" s="1237">
        <v>0.29294499985018851</v>
      </c>
      <c r="G128" s="144" t="str">
        <f>IF(H128="Narrowed","►◄",IF(H128="Widened","◄►",IF(H128="No Change","▬","")))</f>
        <v>►◄</v>
      </c>
      <c r="H128" s="83" t="s">
        <v>355</v>
      </c>
    </row>
    <row r="129" spans="1:10" s="8" customFormat="1" ht="15" thickBot="1" x14ac:dyDescent="0.35">
      <c r="G129" s="162"/>
      <c r="H129" s="163"/>
    </row>
    <row r="130" spans="1:10" ht="15" thickBot="1" x14ac:dyDescent="0.35">
      <c r="A130" s="28" t="s">
        <v>15</v>
      </c>
      <c r="B130" s="25"/>
      <c r="C130" s="25"/>
      <c r="D130" s="25"/>
      <c r="E130" s="25"/>
      <c r="F130" s="25"/>
      <c r="G130" s="12"/>
      <c r="H130" s="154"/>
      <c r="I130" s="8"/>
      <c r="J130" s="8"/>
    </row>
    <row r="131" spans="1:10" ht="15" thickBot="1" x14ac:dyDescent="0.35">
      <c r="A131" s="61" t="s">
        <v>17</v>
      </c>
      <c r="B131" s="122" t="s">
        <v>443</v>
      </c>
      <c r="C131" s="122" t="s">
        <v>473</v>
      </c>
      <c r="D131" s="122" t="s">
        <v>530</v>
      </c>
      <c r="E131" s="328" t="s">
        <v>566</v>
      </c>
      <c r="F131" s="328" t="s">
        <v>631</v>
      </c>
      <c r="G131" s="161" t="s">
        <v>233</v>
      </c>
      <c r="H131" s="11"/>
      <c r="I131" s="8"/>
      <c r="J131" s="8"/>
    </row>
    <row r="132" spans="1:10" x14ac:dyDescent="0.3">
      <c r="A132" s="322" t="s">
        <v>0</v>
      </c>
      <c r="B132" s="580">
        <v>8.4327762392427204</v>
      </c>
      <c r="C132" s="580">
        <v>8.5044877911430561</v>
      </c>
      <c r="D132" s="580">
        <v>8.6991847078454043</v>
      </c>
      <c r="E132" s="581">
        <v>8.7130255195252602</v>
      </c>
      <c r="F132" s="581">
        <v>8.4902427193100021</v>
      </c>
      <c r="G132" s="157">
        <f>IF(H132="Positive Change",1,IF(H132="Negative Change",-1,IF(H132="No Change",0,"")))</f>
        <v>0</v>
      </c>
      <c r="H132" s="158" t="s">
        <v>245</v>
      </c>
      <c r="I132" s="8"/>
      <c r="J132" s="8"/>
    </row>
    <row r="133" spans="1:10" x14ac:dyDescent="0.3">
      <c r="A133" s="17" t="s">
        <v>2</v>
      </c>
      <c r="B133" s="582"/>
      <c r="C133" s="76"/>
      <c r="D133" s="76"/>
      <c r="E133" s="399"/>
      <c r="F133" s="399"/>
      <c r="G133" s="159"/>
      <c r="H133" s="160"/>
      <c r="I133" s="8"/>
      <c r="J133" s="8"/>
    </row>
    <row r="134" spans="1:10" x14ac:dyDescent="0.3">
      <c r="A134" s="31" t="s">
        <v>3</v>
      </c>
      <c r="B134" s="74">
        <v>13.039198124465289</v>
      </c>
      <c r="C134" s="74">
        <v>13.301157604038359</v>
      </c>
      <c r="D134" s="74">
        <v>13.808160581603506</v>
      </c>
      <c r="E134" s="521">
        <v>13.568376787756529</v>
      </c>
      <c r="F134" s="521">
        <v>13.417293091412651</v>
      </c>
      <c r="G134" s="84">
        <f>IF(H134="Positive Change",1,IF(H134="Negative Change",-1,IF(H134="No Change",0,"")))</f>
        <v>0</v>
      </c>
      <c r="H134" s="81" t="s">
        <v>245</v>
      </c>
      <c r="I134" s="8"/>
      <c r="J134" s="8"/>
    </row>
    <row r="135" spans="1:10" x14ac:dyDescent="0.3">
      <c r="A135" s="30" t="s">
        <v>4</v>
      </c>
      <c r="B135" s="76">
        <v>5.6906732116925767</v>
      </c>
      <c r="C135" s="76">
        <v>5.9197764553885355</v>
      </c>
      <c r="D135" s="76">
        <v>5.9384300735074547</v>
      </c>
      <c r="E135" s="399">
        <v>5.9069559364188677</v>
      </c>
      <c r="F135" s="399">
        <v>5.5911458685896829</v>
      </c>
      <c r="G135" s="85">
        <f>IF(H135="Positive Change",1,IF(H135="Negative Change",-1,IF(H135="No Change",0,"")))</f>
        <v>0</v>
      </c>
      <c r="H135" s="82" t="s">
        <v>245</v>
      </c>
      <c r="I135" s="8"/>
      <c r="J135" s="8"/>
    </row>
    <row r="136" spans="1:10" x14ac:dyDescent="0.3">
      <c r="A136" s="17" t="s">
        <v>5</v>
      </c>
      <c r="B136" s="582"/>
      <c r="C136" s="76"/>
      <c r="D136" s="76"/>
      <c r="E136" s="399"/>
      <c r="F136" s="399"/>
      <c r="G136" s="159"/>
      <c r="H136" s="160"/>
      <c r="I136" s="8"/>
      <c r="J136" s="8"/>
    </row>
    <row r="137" spans="1:10" x14ac:dyDescent="0.3">
      <c r="A137" s="31" t="s">
        <v>6</v>
      </c>
      <c r="B137" s="87">
        <v>1.2913278692007408</v>
      </c>
      <c r="C137" s="87">
        <v>1.2469020079180266</v>
      </c>
      <c r="D137" s="87">
        <v>1.3252207082818943</v>
      </c>
      <c r="E137" s="514">
        <v>1.2970167602066878</v>
      </c>
      <c r="F137" s="514">
        <v>1.3997394106258658</v>
      </c>
      <c r="G137" s="155" t="str">
        <f>IF(H137="Narrowed","►◄",IF(H137="Widened","◄►",IF(H137="No Change","▬","")))</f>
        <v>▬</v>
      </c>
      <c r="H137" s="156" t="s">
        <v>245</v>
      </c>
      <c r="I137" s="8"/>
      <c r="J137" s="8"/>
    </row>
    <row r="138" spans="1:10" x14ac:dyDescent="0.3">
      <c r="A138" s="32" t="s">
        <v>68</v>
      </c>
      <c r="B138" s="87">
        <v>0.54625211846439714</v>
      </c>
      <c r="C138" s="87">
        <v>0.5640163088823249</v>
      </c>
      <c r="D138" s="87">
        <v>0.58729364248934102</v>
      </c>
      <c r="E138" s="514">
        <v>0.55725204262868022</v>
      </c>
      <c r="F138" s="514">
        <v>0.58031914221918357</v>
      </c>
      <c r="G138" s="155" t="str">
        <f>IF(H138="Narrowed","►◄",IF(H138="Widened","◄►",IF(H138="No Change","▬","")))</f>
        <v>▬</v>
      </c>
      <c r="H138" s="156" t="s">
        <v>245</v>
      </c>
      <c r="I138" s="8"/>
      <c r="J138" s="8"/>
    </row>
    <row r="139" spans="1:10" ht="15" thickBot="1" x14ac:dyDescent="0.35">
      <c r="A139" s="33" t="s">
        <v>38</v>
      </c>
      <c r="B139" s="858">
        <v>-1.0058070864614057</v>
      </c>
      <c r="C139" s="858">
        <v>-1.0036452936208473</v>
      </c>
      <c r="D139" s="858">
        <v>-1.0538084926162063</v>
      </c>
      <c r="E139" s="859">
        <v>-1.0381862821644978</v>
      </c>
      <c r="F139" s="859">
        <v>-1.0837077246153854</v>
      </c>
      <c r="G139" s="144" t="str">
        <f>IF(H139="Narrowed","►◄",IF(H139="Widened","◄►",IF(H139="No Change","▬","")))</f>
        <v>▬</v>
      </c>
      <c r="H139" s="83" t="s">
        <v>245</v>
      </c>
      <c r="I139" s="8"/>
      <c r="J139" s="8"/>
    </row>
    <row r="140" spans="1:10" s="8" customFormat="1" ht="15" thickBot="1" x14ac:dyDescent="0.35"/>
    <row r="141" spans="1:10" ht="15" thickBot="1" x14ac:dyDescent="0.35">
      <c r="A141" s="49" t="s">
        <v>435</v>
      </c>
      <c r="B141" s="25"/>
      <c r="C141" s="25"/>
      <c r="D141" s="25"/>
      <c r="E141" s="25"/>
      <c r="F141" s="25"/>
      <c r="G141" s="12"/>
      <c r="H141" s="154"/>
      <c r="I141" s="8"/>
      <c r="J141" s="8"/>
    </row>
    <row r="142" spans="1:10" ht="15" thickBot="1" x14ac:dyDescent="0.35">
      <c r="A142" s="323" t="s">
        <v>18</v>
      </c>
      <c r="B142" s="122" t="s">
        <v>444</v>
      </c>
      <c r="C142" s="122" t="s">
        <v>474</v>
      </c>
      <c r="D142" s="122" t="s">
        <v>531</v>
      </c>
      <c r="E142" s="328" t="s">
        <v>567</v>
      </c>
      <c r="F142" s="328" t="s">
        <v>633</v>
      </c>
      <c r="G142" s="161" t="s">
        <v>233</v>
      </c>
      <c r="H142" s="11"/>
      <c r="I142" s="8"/>
      <c r="J142" s="8"/>
    </row>
    <row r="143" spans="1:10" x14ac:dyDescent="0.3">
      <c r="A143" s="322" t="s">
        <v>0</v>
      </c>
      <c r="B143" s="583">
        <v>83.317504901895887</v>
      </c>
      <c r="C143" s="583">
        <v>81.893402934809458</v>
      </c>
      <c r="D143" s="583">
        <v>80.471144806838595</v>
      </c>
      <c r="E143" s="586">
        <v>79.559700453069638</v>
      </c>
      <c r="F143" s="586">
        <v>79.419745186719481</v>
      </c>
      <c r="G143" s="157">
        <f>IF(H143="Positive Change",1,IF(H143="Negative Change",-1,IF(H143="No Change",0,"")))</f>
        <v>1</v>
      </c>
      <c r="H143" s="158" t="s">
        <v>351</v>
      </c>
      <c r="I143" s="8"/>
      <c r="J143" s="8"/>
    </row>
    <row r="144" spans="1:10" x14ac:dyDescent="0.3">
      <c r="A144" s="17" t="s">
        <v>2</v>
      </c>
      <c r="B144" s="584"/>
      <c r="C144" s="108"/>
      <c r="D144" s="108"/>
      <c r="E144" s="400"/>
      <c r="F144" s="400"/>
      <c r="G144" s="159"/>
      <c r="H144" s="160"/>
      <c r="I144" s="8"/>
      <c r="J144" s="8"/>
    </row>
    <row r="145" spans="1:10" x14ac:dyDescent="0.3">
      <c r="A145" s="31" t="s">
        <v>3</v>
      </c>
      <c r="B145" s="106">
        <v>119.00188972029137</v>
      </c>
      <c r="C145" s="106">
        <v>116.00601641301142</v>
      </c>
      <c r="D145" s="106">
        <v>114.1231177908646</v>
      </c>
      <c r="E145" s="127">
        <v>109.90242661372881</v>
      </c>
      <c r="F145" s="127">
        <v>112.68433528346013</v>
      </c>
      <c r="G145" s="84">
        <f>IF(H145="Positive Change",1,IF(H145="Negative Change",-1,IF(H145="No Change",0,"")))</f>
        <v>1</v>
      </c>
      <c r="H145" s="81" t="s">
        <v>351</v>
      </c>
      <c r="I145" s="8"/>
      <c r="J145" s="8"/>
    </row>
    <row r="146" spans="1:10" x14ac:dyDescent="0.3">
      <c r="A146" s="30" t="s">
        <v>4</v>
      </c>
      <c r="B146" s="108">
        <v>62.165671720315522</v>
      </c>
      <c r="C146" s="108">
        <v>62.304619973751997</v>
      </c>
      <c r="D146" s="108">
        <v>60.247351448159748</v>
      </c>
      <c r="E146" s="400">
        <v>59.943053617866994</v>
      </c>
      <c r="F146" s="400">
        <v>58.817113440122498</v>
      </c>
      <c r="G146" s="85">
        <f>IF(H146="Positive Change",1,IF(H146="Negative Change",-1,IF(H146="No Change",0,"")))</f>
        <v>1</v>
      </c>
      <c r="H146" s="82" t="s">
        <v>351</v>
      </c>
      <c r="I146" s="8"/>
      <c r="J146" s="8"/>
    </row>
    <row r="147" spans="1:10" x14ac:dyDescent="0.3">
      <c r="A147" s="17" t="s">
        <v>5</v>
      </c>
      <c r="B147" s="582"/>
      <c r="C147" s="585"/>
      <c r="D147" s="585"/>
      <c r="E147" s="587"/>
      <c r="F147" s="587"/>
      <c r="G147" s="159"/>
      <c r="H147" s="160"/>
      <c r="I147" s="8"/>
      <c r="J147" s="8"/>
    </row>
    <row r="148" spans="1:10" x14ac:dyDescent="0.3">
      <c r="A148" s="31" t="s">
        <v>6</v>
      </c>
      <c r="B148" s="87">
        <v>0.91427014986153488</v>
      </c>
      <c r="C148" s="87">
        <v>0.86191676414819673</v>
      </c>
      <c r="D148" s="87">
        <v>0.89424290110184557</v>
      </c>
      <c r="E148" s="514">
        <v>0.83344724668765646</v>
      </c>
      <c r="F148" s="514">
        <v>0.91584266368624168</v>
      </c>
      <c r="G148" s="155" t="str">
        <f>IF(H148="Narrowed","►◄",IF(H148="Widened","◄►",IF(H148="No Change","▬","")))</f>
        <v>▬</v>
      </c>
      <c r="H148" s="156" t="s">
        <v>245</v>
      </c>
      <c r="I148" s="8"/>
      <c r="J148" s="8"/>
    </row>
    <row r="149" spans="1:10" x14ac:dyDescent="0.3">
      <c r="A149" s="32" t="s">
        <v>68</v>
      </c>
      <c r="B149" s="87">
        <v>0.42829396848132795</v>
      </c>
      <c r="C149" s="87">
        <v>0.41654898020731923</v>
      </c>
      <c r="D149" s="87">
        <v>0.41818683038253723</v>
      </c>
      <c r="E149" s="514">
        <v>0.3813831121518314</v>
      </c>
      <c r="F149" s="514">
        <v>0.41884533900900922</v>
      </c>
      <c r="G149" s="155" t="str">
        <f>IF(H149="Narrowed","►◄",IF(H149="Widened","◄►",IF(H149="No Change","▬","")))</f>
        <v>▬</v>
      </c>
      <c r="H149" s="156" t="s">
        <v>245</v>
      </c>
      <c r="I149" s="8"/>
      <c r="J149" s="8"/>
    </row>
    <row r="150" spans="1:10" ht="15" thickBot="1" x14ac:dyDescent="0.35">
      <c r="A150" s="33" t="s">
        <v>38</v>
      </c>
      <c r="B150" s="858">
        <v>-0.77659364827994914</v>
      </c>
      <c r="C150" s="858">
        <v>-0.75800570808411982</v>
      </c>
      <c r="D150" s="858">
        <v>-0.77334113890748235</v>
      </c>
      <c r="E150" s="859">
        <v>-0.74384252635742176</v>
      </c>
      <c r="F150" s="859">
        <v>-0.80154010630634753</v>
      </c>
      <c r="G150" s="144" t="str">
        <f>IF(H150="Narrowed","►◄",IF(H150="Widened","◄►",IF(H150="No Change","▬","")))</f>
        <v>▬</v>
      </c>
      <c r="H150" s="83" t="s">
        <v>245</v>
      </c>
      <c r="I150" s="8"/>
      <c r="J150" s="8"/>
    </row>
    <row r="151" spans="1:10" s="8" customFormat="1" ht="15" thickBot="1" x14ac:dyDescent="0.35"/>
    <row r="152" spans="1:10" ht="15" thickBot="1" x14ac:dyDescent="0.35">
      <c r="A152" s="28" t="s">
        <v>19</v>
      </c>
      <c r="B152" s="25"/>
      <c r="C152" s="25"/>
      <c r="D152" s="25"/>
      <c r="E152" s="25"/>
      <c r="F152" s="25"/>
      <c r="G152" s="12"/>
      <c r="H152" s="154"/>
      <c r="I152" s="8"/>
      <c r="J152" s="8"/>
    </row>
    <row r="153" spans="1:10" ht="15" thickBot="1" x14ac:dyDescent="0.35">
      <c r="A153" s="61" t="s">
        <v>18</v>
      </c>
      <c r="B153" s="70" t="s">
        <v>444</v>
      </c>
      <c r="C153" s="70" t="s">
        <v>474</v>
      </c>
      <c r="D153" s="742" t="s">
        <v>531</v>
      </c>
      <c r="E153" s="328" t="s">
        <v>567</v>
      </c>
      <c r="F153" s="328" t="s">
        <v>633</v>
      </c>
      <c r="G153" s="161" t="s">
        <v>233</v>
      </c>
      <c r="H153" s="11"/>
      <c r="I153" s="8"/>
      <c r="J153" s="8"/>
    </row>
    <row r="154" spans="1:10" x14ac:dyDescent="0.3">
      <c r="A154" s="322" t="s">
        <v>0</v>
      </c>
      <c r="B154" s="583">
        <v>168.8048755941611</v>
      </c>
      <c r="C154" s="588">
        <v>172.5508101753596</v>
      </c>
      <c r="D154" s="588">
        <v>178.32909570193547</v>
      </c>
      <c r="E154" s="594">
        <v>178.97441101128476</v>
      </c>
      <c r="F154" s="594">
        <v>177.45494333550337</v>
      </c>
      <c r="G154" s="157">
        <f>IF(H154="Positive Change",1,IF(H154="Negative Change",-1,IF(H154="No Change",0,"")))</f>
        <v>-1</v>
      </c>
      <c r="H154" s="158" t="s">
        <v>354</v>
      </c>
      <c r="I154" s="8"/>
      <c r="J154" s="8"/>
    </row>
    <row r="155" spans="1:10" x14ac:dyDescent="0.3">
      <c r="A155" s="17" t="s">
        <v>2</v>
      </c>
      <c r="B155" s="584"/>
      <c r="C155" s="591"/>
      <c r="D155" s="591"/>
      <c r="E155" s="597"/>
      <c r="F155" s="597"/>
      <c r="G155" s="159"/>
      <c r="H155" s="160"/>
      <c r="I155" s="8"/>
      <c r="J155" s="8"/>
    </row>
    <row r="156" spans="1:10" x14ac:dyDescent="0.3">
      <c r="A156" s="31" t="s">
        <v>3</v>
      </c>
      <c r="B156" s="106">
        <v>295.15392929452321</v>
      </c>
      <c r="C156" s="589">
        <v>299.06256777808358</v>
      </c>
      <c r="D156" s="589">
        <v>310.28774423110042</v>
      </c>
      <c r="E156" s="595">
        <v>312.08161941633921</v>
      </c>
      <c r="F156" s="595">
        <v>310.38627807114369</v>
      </c>
      <c r="G156" s="84">
        <f>IF(H156="Positive Change",1,IF(H156="Negative Change",-1,IF(H156="No Change",0,"")))</f>
        <v>-1</v>
      </c>
      <c r="H156" s="81" t="s">
        <v>354</v>
      </c>
      <c r="I156" s="8"/>
      <c r="J156" s="8"/>
    </row>
    <row r="157" spans="1:10" x14ac:dyDescent="0.3">
      <c r="A157" s="30" t="s">
        <v>4</v>
      </c>
      <c r="B157" s="108">
        <v>100.40669618090149</v>
      </c>
      <c r="C157" s="591">
        <v>102.59462320782742</v>
      </c>
      <c r="D157" s="591">
        <v>103.46739614361252</v>
      </c>
      <c r="E157" s="597">
        <v>103.40008868624543</v>
      </c>
      <c r="F157" s="597">
        <v>104.4090772257162</v>
      </c>
      <c r="G157" s="85">
        <f>IF(H157="Positive Change",1,IF(H157="Negative Change",-1,IF(H157="No Change",0,"")))</f>
        <v>-1</v>
      </c>
      <c r="H157" s="82" t="s">
        <v>354</v>
      </c>
      <c r="I157" s="8"/>
      <c r="J157" s="8"/>
    </row>
    <row r="158" spans="1:10" x14ac:dyDescent="0.3">
      <c r="A158" s="17" t="s">
        <v>5</v>
      </c>
      <c r="B158" s="582"/>
      <c r="C158" s="585"/>
      <c r="D158" s="585"/>
      <c r="E158" s="587"/>
      <c r="F158" s="587"/>
      <c r="G158" s="159"/>
      <c r="H158" s="160"/>
      <c r="I158" s="8"/>
      <c r="J158" s="8"/>
    </row>
    <row r="159" spans="1:10" x14ac:dyDescent="0.3">
      <c r="A159" s="31" t="s">
        <v>6</v>
      </c>
      <c r="B159" s="87">
        <v>1.9395841166085981</v>
      </c>
      <c r="C159" s="87">
        <v>1.9149926031919642</v>
      </c>
      <c r="D159" s="87">
        <v>1.998893910507052</v>
      </c>
      <c r="E159" s="514">
        <v>2.0181948911408738</v>
      </c>
      <c r="F159" s="514">
        <v>1.9727901665114498</v>
      </c>
      <c r="G159" s="155" t="str">
        <f>IF(H159="Narrowed","►◄",IF(H159="Widened","◄►",IF(H159="No Change","▬","")))</f>
        <v>▬</v>
      </c>
      <c r="H159" s="156" t="s">
        <v>245</v>
      </c>
      <c r="I159" s="8"/>
      <c r="J159" s="8"/>
    </row>
    <row r="160" spans="1:10" x14ac:dyDescent="0.3">
      <c r="A160" s="32" t="s">
        <v>68</v>
      </c>
      <c r="B160" s="87">
        <v>0.74849173198130348</v>
      </c>
      <c r="C160" s="87">
        <v>0.73318553227395944</v>
      </c>
      <c r="D160" s="87">
        <v>0.73997262202083125</v>
      </c>
      <c r="E160" s="514">
        <v>0.74372200837505054</v>
      </c>
      <c r="F160" s="514">
        <v>0.74909907967069167</v>
      </c>
      <c r="G160" s="155" t="str">
        <f>IF(H160="Narrowed","►◄",IF(H160="Widened","◄►",IF(H160="No Change","▬","")))</f>
        <v>▬</v>
      </c>
      <c r="H160" s="156" t="s">
        <v>245</v>
      </c>
      <c r="I160" s="8"/>
      <c r="J160" s="8"/>
    </row>
    <row r="161" spans="1:10" ht="15" thickBot="1" x14ac:dyDescent="0.35">
      <c r="A161" s="33" t="s">
        <v>38</v>
      </c>
      <c r="B161" s="928">
        <v>-1.3080186873063719</v>
      </c>
      <c r="C161" s="928">
        <v>-1.297992986237857</v>
      </c>
      <c r="D161" s="928">
        <v>-1.318200292673634</v>
      </c>
      <c r="E161" s="929">
        <v>-1.3364621077875845</v>
      </c>
      <c r="F161" s="929">
        <v>-1.3396166830275189</v>
      </c>
      <c r="G161" s="144" t="str">
        <f>IF(H161="Narrowed","►◄",IF(H161="Widened","◄►",IF(H161="No Change","▬","")))</f>
        <v>◄►</v>
      </c>
      <c r="H161" s="83" t="s">
        <v>353</v>
      </c>
      <c r="I161" s="8"/>
      <c r="J161" s="8"/>
    </row>
    <row r="162" spans="1:10" s="8" customFormat="1" ht="15" thickBot="1" x14ac:dyDescent="0.35">
      <c r="D162" s="171"/>
      <c r="E162" s="171"/>
      <c r="F162" s="171"/>
    </row>
    <row r="163" spans="1:10" ht="15" thickBot="1" x14ac:dyDescent="0.35">
      <c r="A163" s="28" t="s">
        <v>20</v>
      </c>
      <c r="B163" s="25"/>
      <c r="C163" s="25"/>
      <c r="D163" s="25"/>
      <c r="E163" s="25"/>
      <c r="F163" s="25"/>
      <c r="G163" s="12"/>
      <c r="H163" s="154"/>
      <c r="I163" s="8"/>
      <c r="J163" s="8"/>
    </row>
    <row r="164" spans="1:10" ht="15" thickBot="1" x14ac:dyDescent="0.35">
      <c r="A164" s="61" t="s">
        <v>18</v>
      </c>
      <c r="B164" s="122" t="s">
        <v>444</v>
      </c>
      <c r="C164" s="122" t="s">
        <v>474</v>
      </c>
      <c r="D164" s="658" t="s">
        <v>531</v>
      </c>
      <c r="E164" s="328" t="s">
        <v>567</v>
      </c>
      <c r="F164" s="328" t="s">
        <v>633</v>
      </c>
      <c r="G164" s="161" t="s">
        <v>233</v>
      </c>
      <c r="H164" s="11"/>
      <c r="I164" s="8"/>
      <c r="J164" s="8"/>
    </row>
    <row r="165" spans="1:10" x14ac:dyDescent="0.3">
      <c r="A165" s="322" t="s">
        <v>0</v>
      </c>
      <c r="B165" s="583">
        <v>252.12136177693316</v>
      </c>
      <c r="C165" s="588">
        <v>254.44421311016902</v>
      </c>
      <c r="D165" s="588">
        <v>258.80024050877381</v>
      </c>
      <c r="E165" s="594">
        <v>258.53411146435428</v>
      </c>
      <c r="F165" s="594">
        <v>256.87468852222264</v>
      </c>
      <c r="G165" s="157">
        <f>IF(H165="Positive Change",1,IF(H165="Negative Change",-1,IF(H165="No Change",0,"")))</f>
        <v>0</v>
      </c>
      <c r="H165" s="158" t="s">
        <v>245</v>
      </c>
      <c r="I165" s="8"/>
      <c r="J165" s="8"/>
    </row>
    <row r="166" spans="1:10" x14ac:dyDescent="0.3">
      <c r="A166" s="17" t="s">
        <v>2</v>
      </c>
      <c r="B166" s="584"/>
      <c r="C166" s="591"/>
      <c r="D166" s="591"/>
      <c r="E166" s="597"/>
      <c r="F166" s="597"/>
      <c r="G166" s="159"/>
      <c r="H166" s="160"/>
      <c r="I166" s="8"/>
      <c r="J166" s="8"/>
    </row>
    <row r="167" spans="1:10" x14ac:dyDescent="0.3">
      <c r="A167" s="31" t="s">
        <v>3</v>
      </c>
      <c r="B167" s="106">
        <v>414.12770183385686</v>
      </c>
      <c r="C167" s="589">
        <v>415.06646341555108</v>
      </c>
      <c r="D167" s="589">
        <v>424.41225401802546</v>
      </c>
      <c r="E167" s="595">
        <v>421.98490765778314</v>
      </c>
      <c r="F167" s="595">
        <v>423.07276098878071</v>
      </c>
      <c r="G167" s="84">
        <f>IF(H167="Positive Change",1,IF(H167="Negative Change",-1,IF(H167="No Change",0,"")))</f>
        <v>0</v>
      </c>
      <c r="H167" s="81" t="s">
        <v>245</v>
      </c>
      <c r="I167" s="8"/>
      <c r="J167" s="8"/>
    </row>
    <row r="168" spans="1:10" x14ac:dyDescent="0.3">
      <c r="A168" s="30" t="s">
        <v>4</v>
      </c>
      <c r="B168" s="108">
        <v>162.58525006186986</v>
      </c>
      <c r="C168" s="591">
        <v>164.90037597227172</v>
      </c>
      <c r="D168" s="591">
        <v>163.71494540628152</v>
      </c>
      <c r="E168" s="597">
        <v>163.34284372204019</v>
      </c>
      <c r="F168" s="597">
        <v>163.22601784684349</v>
      </c>
      <c r="G168" s="85">
        <f>IF(H168="Positive Change",1,IF(H168="Negative Change",-1,IF(H168="No Change",0,"")))</f>
        <v>0</v>
      </c>
      <c r="H168" s="82" t="s">
        <v>245</v>
      </c>
      <c r="I168" s="8"/>
      <c r="J168" s="8"/>
    </row>
    <row r="169" spans="1:10" x14ac:dyDescent="0.3">
      <c r="A169" s="17" t="s">
        <v>5</v>
      </c>
      <c r="B169" s="582"/>
      <c r="C169" s="585"/>
      <c r="D169" s="585"/>
      <c r="E169" s="587"/>
      <c r="F169" s="587"/>
      <c r="G169" s="159"/>
      <c r="H169" s="160"/>
      <c r="I169" s="8"/>
      <c r="J169" s="8"/>
    </row>
    <row r="170" spans="1:10" x14ac:dyDescent="0.3">
      <c r="A170" s="31" t="s">
        <v>6</v>
      </c>
      <c r="B170" s="87">
        <v>1.5471418943370665</v>
      </c>
      <c r="C170" s="87">
        <v>1.5170740877227911</v>
      </c>
      <c r="D170" s="87">
        <v>1.5923855208502018</v>
      </c>
      <c r="E170" s="514">
        <v>1.5834306422133377</v>
      </c>
      <c r="F170" s="514">
        <v>1.5919443883373658</v>
      </c>
      <c r="G170" s="155" t="str">
        <f>IF(H170="Narrowed","►◄",IF(H170="Widened","◄►",IF(H170="No Change","▬","")))</f>
        <v>▬</v>
      </c>
      <c r="H170" s="156" t="s">
        <v>245</v>
      </c>
      <c r="I170" s="8"/>
      <c r="J170" s="8"/>
    </row>
    <row r="171" spans="1:10" x14ac:dyDescent="0.3">
      <c r="A171" s="32" t="s">
        <v>68</v>
      </c>
      <c r="B171" s="87">
        <v>0.64257284236097534</v>
      </c>
      <c r="C171" s="87">
        <v>0.63126705984795184</v>
      </c>
      <c r="D171" s="87">
        <v>0.63992217775252458</v>
      </c>
      <c r="E171" s="514">
        <v>0.63222139340775096</v>
      </c>
      <c r="F171" s="514">
        <v>0.64700058002086891</v>
      </c>
      <c r="G171" s="155" t="str">
        <f>IF(H171="Narrowed","►◄",IF(H171="Widened","◄►",IF(H171="No Change","▬","")))</f>
        <v>▬</v>
      </c>
      <c r="H171" s="156" t="s">
        <v>245</v>
      </c>
      <c r="I171" s="8"/>
      <c r="J171" s="8"/>
    </row>
    <row r="172" spans="1:10" ht="15" thickBot="1" x14ac:dyDescent="0.35">
      <c r="A172" s="33" t="s">
        <v>38</v>
      </c>
      <c r="B172" s="858">
        <v>-1.1321541246991511</v>
      </c>
      <c r="C172" s="858">
        <v>-1.124179580446153</v>
      </c>
      <c r="D172" s="858">
        <v>-1.1487822148022322</v>
      </c>
      <c r="E172" s="859">
        <v>-1.154093962604448</v>
      </c>
      <c r="F172" s="859">
        <v>-1.1732635036100394</v>
      </c>
      <c r="G172" s="144" t="str">
        <f>IF(H172="Narrowed","►◄",IF(H172="Widened","◄►",IF(H172="No Change","▬","")))</f>
        <v>▬</v>
      </c>
      <c r="H172" s="83" t="s">
        <v>245</v>
      </c>
      <c r="I172" s="8"/>
      <c r="J172" s="8"/>
    </row>
    <row r="173" spans="1:10" s="8" customFormat="1" ht="15" thickBot="1" x14ac:dyDescent="0.35"/>
    <row r="174" spans="1:10" ht="15" thickBot="1" x14ac:dyDescent="0.35">
      <c r="A174" s="28" t="s">
        <v>21</v>
      </c>
      <c r="B174" s="25"/>
      <c r="C174" s="25"/>
      <c r="D174" s="25"/>
      <c r="E174" s="25"/>
      <c r="F174" s="25"/>
      <c r="G174" s="12"/>
      <c r="H174" s="154"/>
      <c r="I174" s="8"/>
      <c r="J174" s="8"/>
    </row>
    <row r="175" spans="1:10" ht="15" thickBot="1" x14ac:dyDescent="0.35">
      <c r="A175" s="324" t="s">
        <v>18</v>
      </c>
      <c r="B175" s="122" t="s">
        <v>444</v>
      </c>
      <c r="C175" s="122" t="s">
        <v>474</v>
      </c>
      <c r="D175" s="122" t="s">
        <v>531</v>
      </c>
      <c r="E175" s="328" t="s">
        <v>567</v>
      </c>
      <c r="F175" s="328" t="s">
        <v>633</v>
      </c>
      <c r="G175" s="161" t="s">
        <v>233</v>
      </c>
      <c r="H175" s="11"/>
      <c r="I175" s="8"/>
      <c r="J175" s="8"/>
    </row>
    <row r="176" spans="1:10" x14ac:dyDescent="0.3">
      <c r="A176" s="322" t="s">
        <v>0</v>
      </c>
      <c r="B176" s="108">
        <v>70.321836420742301</v>
      </c>
      <c r="C176" s="108">
        <v>69.763177665931011</v>
      </c>
      <c r="D176" s="108">
        <v>68.907792620978242</v>
      </c>
      <c r="E176" s="400">
        <v>68.021737471296831</v>
      </c>
      <c r="F176" s="400">
        <v>67.87523129297611</v>
      </c>
      <c r="G176" s="157">
        <f>IF(H176="Positive Change",1,IF(H176="Negative Change",-1,IF(H176="No Change",0,"")))</f>
        <v>0</v>
      </c>
      <c r="H176" s="158" t="s">
        <v>245</v>
      </c>
      <c r="I176" s="8"/>
      <c r="J176" s="8"/>
    </row>
    <row r="177" spans="1:10" x14ac:dyDescent="0.3">
      <c r="A177" s="17" t="s">
        <v>2</v>
      </c>
      <c r="B177" s="584"/>
      <c r="C177" s="584"/>
      <c r="D177" s="108"/>
      <c r="E177" s="400"/>
      <c r="F177" s="400"/>
      <c r="G177" s="159"/>
      <c r="H177" s="160"/>
      <c r="I177" s="8"/>
      <c r="J177" s="8"/>
    </row>
    <row r="178" spans="1:10" x14ac:dyDescent="0.3">
      <c r="A178" s="31" t="s">
        <v>3</v>
      </c>
      <c r="B178" s="106">
        <v>107.94161421136697</v>
      </c>
      <c r="C178" s="106">
        <v>106.16520901554537</v>
      </c>
      <c r="D178" s="106">
        <v>105.02529913580919</v>
      </c>
      <c r="E178" s="127">
        <v>103.17284788265235</v>
      </c>
      <c r="F178" s="127">
        <v>107.46453781034998</v>
      </c>
      <c r="G178" s="84">
        <f>IF(H178="Positive Change",1,IF(H178="Negative Change",-1,IF(H178="No Change",0,"")))</f>
        <v>0</v>
      </c>
      <c r="H178" s="81" t="s">
        <v>245</v>
      </c>
      <c r="I178" s="8"/>
      <c r="J178" s="8"/>
    </row>
    <row r="179" spans="1:10" x14ac:dyDescent="0.3">
      <c r="A179" s="30" t="s">
        <v>4</v>
      </c>
      <c r="B179" s="108">
        <v>44.517180142243362</v>
      </c>
      <c r="C179" s="108">
        <v>45.01343926188197</v>
      </c>
      <c r="D179" s="108">
        <v>44.401659986165882</v>
      </c>
      <c r="E179" s="400">
        <v>45.509906287572242</v>
      </c>
      <c r="F179" s="400">
        <v>46.245149948322684</v>
      </c>
      <c r="G179" s="85">
        <f>IF(H179="Positive Change",1,IF(H179="Negative Change",-1,IF(H179="No Change",0,"")))</f>
        <v>0</v>
      </c>
      <c r="H179" s="82" t="s">
        <v>245</v>
      </c>
      <c r="I179" s="8"/>
      <c r="J179" s="8"/>
    </row>
    <row r="180" spans="1:10" x14ac:dyDescent="0.3">
      <c r="A180" s="17" t="s">
        <v>5</v>
      </c>
      <c r="B180" s="582"/>
      <c r="C180" s="582"/>
      <c r="D180" s="585"/>
      <c r="E180" s="587"/>
      <c r="F180" s="587"/>
      <c r="G180" s="159"/>
      <c r="H180" s="160"/>
      <c r="I180" s="8"/>
      <c r="J180" s="8"/>
    </row>
    <row r="181" spans="1:10" x14ac:dyDescent="0.3">
      <c r="A181" s="31" t="s">
        <v>6</v>
      </c>
      <c r="B181" s="87">
        <v>1.424718139524267</v>
      </c>
      <c r="C181" s="87">
        <v>1.3585224936466387</v>
      </c>
      <c r="D181" s="87">
        <v>1.3653462318420453</v>
      </c>
      <c r="E181" s="514">
        <v>1.2670415366429042</v>
      </c>
      <c r="F181" s="514">
        <v>1.3238012619796409</v>
      </c>
      <c r="G181" s="155" t="str">
        <f>IF(H181="Narrowed","►◄",IF(H181="Widened","◄►",IF(H181="No Change","▬","")))</f>
        <v>▬</v>
      </c>
      <c r="H181" s="156" t="s">
        <v>245</v>
      </c>
      <c r="I181" s="8"/>
      <c r="J181" s="8"/>
    </row>
    <row r="182" spans="1:10" x14ac:dyDescent="0.3">
      <c r="A182" s="32" t="s">
        <v>68</v>
      </c>
      <c r="B182" s="87">
        <v>0.53496580444148134</v>
      </c>
      <c r="C182" s="87">
        <v>0.52179434147810277</v>
      </c>
      <c r="D182" s="87">
        <v>0.52414255545076571</v>
      </c>
      <c r="E182" s="514">
        <v>0.51676290136205727</v>
      </c>
      <c r="F182" s="514">
        <v>0.58326588010420033</v>
      </c>
      <c r="G182" s="155" t="str">
        <f>IF(H182="Narrowed","►◄",IF(H182="Widened","◄►",IF(H182="No Change","▬","")))</f>
        <v>▬</v>
      </c>
      <c r="H182" s="156" t="s">
        <v>245</v>
      </c>
      <c r="I182" s="8"/>
      <c r="J182" s="8"/>
    </row>
    <row r="183" spans="1:10" ht="15" thickBot="1" x14ac:dyDescent="0.35">
      <c r="A183" s="33" t="s">
        <v>38</v>
      </c>
      <c r="B183" s="928">
        <v>-1.0367884131818206</v>
      </c>
      <c r="C183" s="928">
        <v>-1.0189305006319933</v>
      </c>
      <c r="D183" s="928">
        <v>-1.0410939457111206</v>
      </c>
      <c r="E183" s="929">
        <v>-1.030717011640375</v>
      </c>
      <c r="F183" s="929">
        <v>-1.0999704495196585</v>
      </c>
      <c r="G183" s="144" t="str">
        <f>IF(H183="Narrowed","►◄",IF(H183="Widened","◄►",IF(H183="No Change","▬","")))</f>
        <v>▬</v>
      </c>
      <c r="H183" s="83" t="s">
        <v>245</v>
      </c>
      <c r="I183" s="8"/>
      <c r="J183" s="8"/>
    </row>
    <row r="184" spans="1:10" s="8" customFormat="1" ht="15" thickBot="1" x14ac:dyDescent="0.35"/>
    <row r="185" spans="1:10" ht="15" thickBot="1" x14ac:dyDescent="0.35">
      <c r="A185" s="28" t="s">
        <v>69</v>
      </c>
      <c r="B185" s="25"/>
      <c r="C185" s="25"/>
      <c r="D185" s="25"/>
      <c r="E185" s="25"/>
      <c r="F185" s="25"/>
      <c r="G185" s="12"/>
      <c r="H185" s="154"/>
      <c r="I185" s="8"/>
      <c r="J185" s="8"/>
    </row>
    <row r="186" spans="1:10" ht="15" thickBot="1" x14ac:dyDescent="0.35">
      <c r="A186" s="324" t="s">
        <v>18</v>
      </c>
      <c r="B186" s="122" t="s">
        <v>444</v>
      </c>
      <c r="C186" s="122" t="s">
        <v>474</v>
      </c>
      <c r="D186" s="122" t="s">
        <v>531</v>
      </c>
      <c r="E186" s="328" t="s">
        <v>567</v>
      </c>
      <c r="F186" s="328" t="s">
        <v>633</v>
      </c>
      <c r="G186" s="161" t="s">
        <v>233</v>
      </c>
      <c r="H186" s="11"/>
      <c r="I186" s="8"/>
      <c r="J186" s="8"/>
    </row>
    <row r="187" spans="1:10" x14ac:dyDescent="0.3">
      <c r="A187" s="322" t="s">
        <v>0</v>
      </c>
      <c r="B187" s="108">
        <v>34.741348883732073</v>
      </c>
      <c r="C187" s="108">
        <v>33.366205455916173</v>
      </c>
      <c r="D187" s="108">
        <v>32.124938603019999</v>
      </c>
      <c r="E187" s="400">
        <v>32.143737531079253</v>
      </c>
      <c r="F187" s="400">
        <v>31.06711317771332</v>
      </c>
      <c r="G187" s="157">
        <f>IF(H187="Positive Change",1,IF(H187="Negative Change",-1,IF(H187="No Change",0,"")))</f>
        <v>1</v>
      </c>
      <c r="H187" s="158" t="s">
        <v>351</v>
      </c>
      <c r="I187" s="8"/>
      <c r="J187" s="8"/>
    </row>
    <row r="188" spans="1:10" x14ac:dyDescent="0.3">
      <c r="A188" s="17" t="s">
        <v>2</v>
      </c>
      <c r="B188" s="584"/>
      <c r="C188" s="584"/>
      <c r="D188" s="108"/>
      <c r="E188" s="400"/>
      <c r="F188" s="400"/>
      <c r="G188" s="159"/>
      <c r="H188" s="160"/>
      <c r="I188" s="8"/>
      <c r="J188" s="8"/>
    </row>
    <row r="189" spans="1:10" x14ac:dyDescent="0.3">
      <c r="A189" s="31" t="s">
        <v>3</v>
      </c>
      <c r="B189" s="106">
        <v>66.404825220039967</v>
      </c>
      <c r="C189" s="106">
        <v>63.812503937234069</v>
      </c>
      <c r="D189" s="106">
        <v>60.635778557993092</v>
      </c>
      <c r="E189" s="127">
        <v>60.429223800095535</v>
      </c>
      <c r="F189" s="127">
        <v>57.2858373245991</v>
      </c>
      <c r="G189" s="84">
        <f>IF(H189="Positive Change",1,IF(H189="Negative Change",-1,IF(H189="No Change",0,"")))</f>
        <v>1</v>
      </c>
      <c r="H189" s="81" t="s">
        <v>351</v>
      </c>
      <c r="I189" s="8"/>
      <c r="J189" s="8"/>
    </row>
    <row r="190" spans="1:10" x14ac:dyDescent="0.3">
      <c r="A190" s="30" t="s">
        <v>4</v>
      </c>
      <c r="B190" s="108">
        <v>19.104497924888108</v>
      </c>
      <c r="C190" s="108">
        <v>16.943818415435381</v>
      </c>
      <c r="D190" s="108">
        <v>17.244233741911316</v>
      </c>
      <c r="E190" s="400">
        <v>18.324556902273528</v>
      </c>
      <c r="F190" s="400">
        <v>17.292238539824101</v>
      </c>
      <c r="G190" s="85">
        <f>IF(H190="Positive Change",1,IF(H190="Negative Change",-1,IF(H190="No Change",0,"")))</f>
        <v>0</v>
      </c>
      <c r="H190" s="82" t="s">
        <v>245</v>
      </c>
      <c r="I190" s="8"/>
      <c r="J190" s="8"/>
    </row>
    <row r="191" spans="1:10" x14ac:dyDescent="0.3">
      <c r="A191" s="17" t="s">
        <v>5</v>
      </c>
      <c r="B191" s="582"/>
      <c r="C191" s="582"/>
      <c r="D191" s="585"/>
      <c r="E191" s="587"/>
      <c r="F191" s="587"/>
      <c r="G191" s="159"/>
      <c r="H191" s="160"/>
      <c r="I191" s="8"/>
      <c r="J191" s="8"/>
    </row>
    <row r="192" spans="1:10" x14ac:dyDescent="0.3">
      <c r="A192" s="31" t="s">
        <v>6</v>
      </c>
      <c r="B192" s="87">
        <v>2.4758738743681947</v>
      </c>
      <c r="C192" s="87">
        <v>2.7661229820016562</v>
      </c>
      <c r="D192" s="87">
        <v>2.5162930093333533</v>
      </c>
      <c r="E192" s="514">
        <v>2.2977181452391942</v>
      </c>
      <c r="F192" s="514">
        <v>2.3128063317348744</v>
      </c>
      <c r="G192" s="155" t="str">
        <f>IF(H192="Narrowed","►◄",IF(H192="Widened","◄►",IF(H192="No Change","▬","")))</f>
        <v>▬</v>
      </c>
      <c r="H192" s="156" t="s">
        <v>245</v>
      </c>
      <c r="I192" s="8"/>
      <c r="J192" s="8"/>
    </row>
    <row r="193" spans="1:10" x14ac:dyDescent="0.3">
      <c r="A193" s="32" t="s">
        <v>68</v>
      </c>
      <c r="B193" s="87">
        <v>0.91140607240885174</v>
      </c>
      <c r="C193" s="87">
        <v>0.91248909084204699</v>
      </c>
      <c r="D193" s="87">
        <v>0.88749865975752706</v>
      </c>
      <c r="E193" s="514">
        <v>0.87996880392852606</v>
      </c>
      <c r="F193" s="514">
        <v>0.8439382184275287</v>
      </c>
      <c r="G193" s="155" t="str">
        <f>IF(H193="Narrowed","►◄",IF(H193="Widened","◄►",IF(H193="No Change","▬","")))</f>
        <v>▬</v>
      </c>
      <c r="H193" s="156" t="s">
        <v>245</v>
      </c>
      <c r="I193" s="8"/>
      <c r="J193" s="8"/>
    </row>
    <row r="194" spans="1:10" ht="15" thickBot="1" x14ac:dyDescent="0.35">
      <c r="A194" s="33" t="s">
        <v>38</v>
      </c>
      <c r="B194" s="858">
        <v>-1.5106643777518343</v>
      </c>
      <c r="C194" s="858">
        <v>-1.5175503169109874</v>
      </c>
      <c r="D194" s="858">
        <v>-1.5112315031818992</v>
      </c>
      <c r="E194" s="859">
        <v>-1.4729421664927769</v>
      </c>
      <c r="F194" s="859">
        <v>-1.4647271875128933</v>
      </c>
      <c r="G194" s="144" t="str">
        <f>IF(H194="Narrowed","►◄",IF(H194="Widened","◄►",IF(H194="No Change","▬","")))</f>
        <v>▬</v>
      </c>
      <c r="H194" s="83" t="s">
        <v>245</v>
      </c>
      <c r="I194" s="8"/>
      <c r="J194" s="8"/>
    </row>
    <row r="195" spans="1:10" s="8" customFormat="1" ht="15" thickBot="1" x14ac:dyDescent="0.35"/>
    <row r="196" spans="1:10" ht="15" thickBot="1" x14ac:dyDescent="0.35">
      <c r="A196" s="28" t="s">
        <v>22</v>
      </c>
      <c r="B196" s="25"/>
      <c r="C196" s="25"/>
      <c r="D196" s="25"/>
      <c r="E196" s="25"/>
      <c r="F196" s="25"/>
      <c r="G196" s="12"/>
      <c r="H196" s="154"/>
      <c r="I196" s="8"/>
      <c r="J196" s="8"/>
    </row>
    <row r="197" spans="1:10" ht="15" thickBot="1" x14ac:dyDescent="0.35">
      <c r="A197" s="324" t="s">
        <v>18</v>
      </c>
      <c r="B197" s="122" t="s">
        <v>444</v>
      </c>
      <c r="C197" s="122" t="s">
        <v>474</v>
      </c>
      <c r="D197" s="122" t="s">
        <v>531</v>
      </c>
      <c r="E197" s="328" t="s">
        <v>567</v>
      </c>
      <c r="F197" s="328" t="s">
        <v>633</v>
      </c>
      <c r="G197" s="161" t="s">
        <v>233</v>
      </c>
      <c r="H197" s="11"/>
      <c r="I197" s="8"/>
      <c r="J197" s="8"/>
    </row>
    <row r="198" spans="1:10" x14ac:dyDescent="0.3">
      <c r="A198" s="322" t="s">
        <v>0</v>
      </c>
      <c r="B198" s="108">
        <v>142.35759511300955</v>
      </c>
      <c r="C198" s="108">
        <v>139.92661849245542</v>
      </c>
      <c r="D198" s="108">
        <v>136.1893458986292</v>
      </c>
      <c r="E198" s="400">
        <v>133.32672363326571</v>
      </c>
      <c r="F198" s="400">
        <v>131.42784918571925</v>
      </c>
      <c r="G198" s="157">
        <f>IF(H198="Positive Change",1,IF(H198="Negative Change",-1,IF(H198="No Change",0,"")))</f>
        <v>1</v>
      </c>
      <c r="H198" s="158" t="s">
        <v>351</v>
      </c>
      <c r="I198" s="8"/>
      <c r="J198" s="8"/>
    </row>
    <row r="199" spans="1:10" x14ac:dyDescent="0.3">
      <c r="A199" s="17" t="s">
        <v>2</v>
      </c>
      <c r="B199" s="584"/>
      <c r="C199" s="584"/>
      <c r="D199" s="108"/>
      <c r="E199" s="400"/>
      <c r="F199" s="400"/>
      <c r="G199" s="159"/>
      <c r="H199" s="160"/>
      <c r="I199" s="8"/>
      <c r="J199" s="8"/>
    </row>
    <row r="200" spans="1:10" x14ac:dyDescent="0.3">
      <c r="A200" s="31" t="s">
        <v>3</v>
      </c>
      <c r="B200" s="106">
        <v>196.01853018437345</v>
      </c>
      <c r="C200" s="106">
        <v>193.19800246860098</v>
      </c>
      <c r="D200" s="106">
        <v>188.32960104994365</v>
      </c>
      <c r="E200" s="127">
        <v>183.13538364129926</v>
      </c>
      <c r="F200" s="127">
        <v>182.16820838770667</v>
      </c>
      <c r="G200" s="84">
        <f>IF(H200="Positive Change",1,IF(H200="Negative Change",-1,IF(H200="No Change",0,"")))</f>
        <v>1</v>
      </c>
      <c r="H200" s="81" t="s">
        <v>351</v>
      </c>
      <c r="I200" s="8"/>
      <c r="J200" s="8"/>
    </row>
    <row r="201" spans="1:10" x14ac:dyDescent="0.3">
      <c r="A201" s="30" t="s">
        <v>4</v>
      </c>
      <c r="B201" s="108">
        <v>114.65505229461417</v>
      </c>
      <c r="C201" s="108">
        <v>113.47411019351209</v>
      </c>
      <c r="D201" s="108">
        <v>108.53502796502696</v>
      </c>
      <c r="E201" s="400">
        <v>104.96190288406163</v>
      </c>
      <c r="F201" s="400">
        <v>102.50134350064965</v>
      </c>
      <c r="G201" s="85">
        <f>IF(H201="Positive Change",1,IF(H201="Negative Change",-1,IF(H201="No Change",0,"")))</f>
        <v>1</v>
      </c>
      <c r="H201" s="82" t="s">
        <v>351</v>
      </c>
      <c r="I201" s="8"/>
      <c r="J201" s="8"/>
    </row>
    <row r="202" spans="1:10" x14ac:dyDescent="0.3">
      <c r="A202" s="17" t="s">
        <v>5</v>
      </c>
      <c r="B202" s="582"/>
      <c r="C202" s="582"/>
      <c r="D202" s="585"/>
      <c r="E202" s="587"/>
      <c r="F202" s="587"/>
      <c r="G202" s="159"/>
      <c r="H202" s="160"/>
      <c r="I202" s="8"/>
      <c r="J202" s="8"/>
    </row>
    <row r="203" spans="1:10" x14ac:dyDescent="0.3">
      <c r="A203" s="31" t="s">
        <v>6</v>
      </c>
      <c r="B203" s="87">
        <v>0.70963709196774116</v>
      </c>
      <c r="C203" s="87">
        <v>0.7025734076181116</v>
      </c>
      <c r="D203" s="87">
        <v>0.73519650366357991</v>
      </c>
      <c r="E203" s="514">
        <v>0.74477956867441852</v>
      </c>
      <c r="F203" s="514">
        <v>0.77722751884273678</v>
      </c>
      <c r="G203" s="155" t="str">
        <f>IF(H203="Narrowed","►◄",IF(H203="Widened","◄►",IF(H203="No Change","▬","")))</f>
        <v>▬</v>
      </c>
      <c r="H203" s="156" t="s">
        <v>245</v>
      </c>
      <c r="I203" s="8"/>
      <c r="J203" s="8"/>
    </row>
    <row r="204" spans="1:10" x14ac:dyDescent="0.3">
      <c r="A204" s="32" t="s">
        <v>68</v>
      </c>
      <c r="B204" s="87">
        <v>0.37694465847618142</v>
      </c>
      <c r="C204" s="87">
        <v>0.38070943577485117</v>
      </c>
      <c r="D204" s="87">
        <v>0.38285120474933759</v>
      </c>
      <c r="E204" s="514">
        <v>0.37358346962038463</v>
      </c>
      <c r="F204" s="514">
        <v>0.38607007203082788</v>
      </c>
      <c r="G204" s="155" t="str">
        <f>IF(H204="Narrowed","►◄",IF(H204="Widened","◄►",IF(H204="No Change","▬","")))</f>
        <v>▬</v>
      </c>
      <c r="H204" s="156" t="s">
        <v>245</v>
      </c>
      <c r="I204" s="8"/>
      <c r="J204" s="8"/>
    </row>
    <row r="205" spans="1:10" ht="15" thickBot="1" x14ac:dyDescent="0.35">
      <c r="A205" s="33" t="s">
        <v>38</v>
      </c>
      <c r="B205" s="928">
        <v>-0.65674767755521202</v>
      </c>
      <c r="C205" s="928">
        <v>-0.65334534055221993</v>
      </c>
      <c r="D205" s="928">
        <v>-0.66385358543416018</v>
      </c>
      <c r="E205" s="929">
        <v>-0.6818978047798101</v>
      </c>
      <c r="F205" s="929">
        <v>-0.70728588229319045</v>
      </c>
      <c r="G205" s="144" t="str">
        <f>IF(H205="Narrowed","►◄",IF(H205="Widened","◄►",IF(H205="No Change","▬","")))</f>
        <v>▬</v>
      </c>
      <c r="H205" s="83" t="s">
        <v>245</v>
      </c>
      <c r="I205" s="8"/>
      <c r="J205" s="8"/>
    </row>
    <row r="206" spans="1:10" s="8" customFormat="1" ht="15" thickBot="1" x14ac:dyDescent="0.35"/>
    <row r="207" spans="1:10" ht="15" thickBot="1" x14ac:dyDescent="0.35">
      <c r="A207" s="28" t="s">
        <v>23</v>
      </c>
      <c r="B207" s="25"/>
      <c r="C207" s="25"/>
      <c r="D207" s="25"/>
      <c r="E207" s="25"/>
      <c r="F207" s="25"/>
      <c r="G207" s="12"/>
      <c r="H207" s="154"/>
      <c r="I207" s="8"/>
      <c r="J207" s="8"/>
    </row>
    <row r="208" spans="1:10" ht="15" thickBot="1" x14ac:dyDescent="0.35">
      <c r="A208" s="324" t="s">
        <v>18</v>
      </c>
      <c r="B208" s="122">
        <v>2019</v>
      </c>
      <c r="C208" s="122">
        <v>2020</v>
      </c>
      <c r="D208" s="122">
        <v>2021</v>
      </c>
      <c r="E208" s="328">
        <v>2022</v>
      </c>
      <c r="F208" s="328">
        <v>2023</v>
      </c>
      <c r="G208" s="161" t="s">
        <v>233</v>
      </c>
      <c r="H208" s="11"/>
      <c r="I208" s="8"/>
      <c r="J208" s="8"/>
    </row>
    <row r="209" spans="1:10" x14ac:dyDescent="0.3">
      <c r="A209" s="322" t="s">
        <v>0</v>
      </c>
      <c r="B209" s="108">
        <v>345.00151978511997</v>
      </c>
      <c r="C209" s="108">
        <v>376.55783643064331</v>
      </c>
      <c r="D209" s="108">
        <v>379.2949738924176</v>
      </c>
      <c r="E209" s="400">
        <v>357.6239409088912</v>
      </c>
      <c r="F209" s="400">
        <v>347.86893472962879</v>
      </c>
      <c r="G209" s="157">
        <f>IF(H209="Positive Change",1,IF(H209="Negative Change",-1,IF(H209="No Change",0,"")))</f>
        <v>0</v>
      </c>
      <c r="H209" s="158" t="s">
        <v>245</v>
      </c>
      <c r="I209" s="8"/>
      <c r="J209" s="8"/>
    </row>
    <row r="210" spans="1:10" x14ac:dyDescent="0.3">
      <c r="A210" s="17" t="s">
        <v>2</v>
      </c>
      <c r="B210" s="584"/>
      <c r="C210" s="584"/>
      <c r="D210" s="108"/>
      <c r="E210" s="400"/>
      <c r="F210" s="400"/>
      <c r="G210" s="159"/>
      <c r="H210" s="160"/>
      <c r="I210" s="8"/>
      <c r="J210" s="8"/>
    </row>
    <row r="211" spans="1:10" x14ac:dyDescent="0.3">
      <c r="A211" s="31" t="s">
        <v>3</v>
      </c>
      <c r="B211" s="106">
        <v>536.05168413492731</v>
      </c>
      <c r="C211" s="106">
        <v>585.21783372318146</v>
      </c>
      <c r="D211" s="106">
        <v>592.65309878500443</v>
      </c>
      <c r="E211" s="127">
        <v>530.82211014407289</v>
      </c>
      <c r="F211" s="127">
        <v>557.41640991907161</v>
      </c>
      <c r="G211" s="84">
        <f>IF(H211="Positive Change",1,IF(H211="Negative Change",-1,IF(H211="No Change",0,"")))</f>
        <v>0</v>
      </c>
      <c r="H211" s="81" t="s">
        <v>245</v>
      </c>
      <c r="I211" s="8"/>
      <c r="J211" s="8"/>
    </row>
    <row r="212" spans="1:10" x14ac:dyDescent="0.3">
      <c r="A212" s="30" t="s">
        <v>4</v>
      </c>
      <c r="B212" s="108">
        <v>242.49324172836089</v>
      </c>
      <c r="C212" s="108">
        <v>271.09022330496009</v>
      </c>
      <c r="D212" s="108">
        <v>246.36095377363921</v>
      </c>
      <c r="E212" s="400">
        <v>244.97882127317447</v>
      </c>
      <c r="F212" s="400">
        <v>237.66479315774109</v>
      </c>
      <c r="G212" s="85">
        <f>IF(H212="Positive Change",1,IF(H212="Negative Change",-1,IF(H212="No Change",0,"")))</f>
        <v>0</v>
      </c>
      <c r="H212" s="82" t="s">
        <v>245</v>
      </c>
      <c r="I212" s="8"/>
      <c r="J212" s="8"/>
    </row>
    <row r="213" spans="1:10" x14ac:dyDescent="0.3">
      <c r="A213" s="17" t="s">
        <v>5</v>
      </c>
      <c r="B213" s="582"/>
      <c r="C213" s="582"/>
      <c r="D213" s="585"/>
      <c r="E213" s="587"/>
      <c r="F213" s="587"/>
      <c r="G213" s="159"/>
      <c r="H213" s="160"/>
      <c r="I213" s="8"/>
      <c r="J213" s="8"/>
    </row>
    <row r="214" spans="1:10" x14ac:dyDescent="0.3">
      <c r="A214" s="31" t="s">
        <v>6</v>
      </c>
      <c r="B214" s="87">
        <v>1.2105840159265486</v>
      </c>
      <c r="C214" s="87">
        <v>1.1587566921026393</v>
      </c>
      <c r="D214" s="87">
        <v>1.4056291782728871</v>
      </c>
      <c r="E214" s="514">
        <v>1.1668081648256288</v>
      </c>
      <c r="F214" s="514">
        <v>1.3453890772501058</v>
      </c>
      <c r="G214" s="155" t="str">
        <f>IF(H214="Narrowed","►◄",IF(H214="Widened","◄►",IF(H214="No Change","▬","")))</f>
        <v>▬</v>
      </c>
      <c r="H214" s="156" t="s">
        <v>245</v>
      </c>
      <c r="I214" s="8"/>
      <c r="J214" s="8"/>
    </row>
    <row r="215" spans="1:10" x14ac:dyDescent="0.3">
      <c r="A215" s="32" t="s">
        <v>68</v>
      </c>
      <c r="B215" s="87">
        <v>0.55376615288187903</v>
      </c>
      <c r="C215" s="87">
        <v>0.55412469773675899</v>
      </c>
      <c r="D215" s="87">
        <v>0.56251239689008714</v>
      </c>
      <c r="E215" s="514">
        <v>0.4843025016585954</v>
      </c>
      <c r="F215" s="514">
        <v>0.60237478621742302</v>
      </c>
      <c r="G215" s="155" t="str">
        <f>IF(H215="Narrowed","►◄",IF(H215="Widened","◄►",IF(H215="No Change","▬","")))</f>
        <v>▬</v>
      </c>
      <c r="H215" s="156" t="s">
        <v>245</v>
      </c>
      <c r="I215" s="8"/>
      <c r="J215" s="8"/>
    </row>
    <row r="216" spans="1:10" ht="15" thickBot="1" x14ac:dyDescent="0.35">
      <c r="A216" s="33" t="s">
        <v>38</v>
      </c>
      <c r="B216" s="928">
        <v>-0.98462942033139011</v>
      </c>
      <c r="C216" s="928">
        <v>-0.95527787893419491</v>
      </c>
      <c r="D216" s="928">
        <v>-1.0616587054850752</v>
      </c>
      <c r="E216" s="929">
        <v>-0.95570748491781476</v>
      </c>
      <c r="F216" s="929">
        <v>-1.0704074917605431</v>
      </c>
      <c r="G216" s="144" t="str">
        <f>IF(H216="Narrowed","►◄",IF(H216="Widened","◄►",IF(H216="No Change","▬","")))</f>
        <v>▬</v>
      </c>
      <c r="H216" s="83" t="s">
        <v>245</v>
      </c>
      <c r="I216" s="8"/>
      <c r="J216" s="8"/>
    </row>
    <row r="217" spans="1:10" s="8" customFormat="1" ht="15" thickBot="1" x14ac:dyDescent="0.35"/>
    <row r="218" spans="1:10" ht="15" thickBot="1" x14ac:dyDescent="0.35">
      <c r="A218" s="28" t="s">
        <v>25</v>
      </c>
      <c r="B218" s="25"/>
      <c r="C218" s="25"/>
      <c r="D218" s="25"/>
      <c r="E218" s="25"/>
      <c r="F218" s="24"/>
      <c r="G218" s="12"/>
      <c r="H218" s="154"/>
      <c r="I218" s="8"/>
      <c r="J218" s="8"/>
    </row>
    <row r="219" spans="1:10" ht="15.75" customHeight="1" thickBot="1" x14ac:dyDescent="0.35">
      <c r="A219" s="324" t="s">
        <v>24</v>
      </c>
      <c r="B219" s="122" t="s">
        <v>445</v>
      </c>
      <c r="C219" s="122" t="s">
        <v>475</v>
      </c>
      <c r="D219" s="122" t="s">
        <v>532</v>
      </c>
      <c r="E219" s="328" t="s">
        <v>568</v>
      </c>
      <c r="F219" s="328" t="s">
        <v>634</v>
      </c>
      <c r="G219" s="161" t="s">
        <v>233</v>
      </c>
      <c r="H219" s="11"/>
      <c r="I219" s="8"/>
      <c r="J219" s="8"/>
    </row>
    <row r="220" spans="1:10" x14ac:dyDescent="0.3">
      <c r="A220" s="325" t="s">
        <v>0</v>
      </c>
      <c r="B220" s="119">
        <v>1941.8662907769333</v>
      </c>
      <c r="C220" s="119">
        <v>1720.615609049989</v>
      </c>
      <c r="D220" s="119">
        <v>1564.9301721533204</v>
      </c>
      <c r="E220" s="401">
        <v>1441.0406078249093</v>
      </c>
      <c r="F220" s="401">
        <v>1521.053939521875</v>
      </c>
      <c r="G220" s="157">
        <f>IF(H220="Increase",1,IF(H220="Decrease",-1,IF(H220="No Change",0,"")))</f>
        <v>-1</v>
      </c>
      <c r="H220" s="158" t="s">
        <v>580</v>
      </c>
      <c r="I220" s="8"/>
      <c r="J220" s="8"/>
    </row>
    <row r="221" spans="1:10" x14ac:dyDescent="0.3">
      <c r="A221" s="17" t="s">
        <v>2</v>
      </c>
      <c r="B221" s="713"/>
      <c r="C221" s="713"/>
      <c r="D221" s="119"/>
      <c r="E221" s="401"/>
      <c r="F221" s="401"/>
      <c r="G221" s="159"/>
      <c r="H221" s="160"/>
      <c r="I221" s="8"/>
      <c r="J221" s="8"/>
    </row>
    <row r="222" spans="1:10" x14ac:dyDescent="0.3">
      <c r="A222" s="37" t="s">
        <v>3</v>
      </c>
      <c r="B222" s="117">
        <v>2089.4856868482939</v>
      </c>
      <c r="C222" s="117">
        <v>1838.7587807788871</v>
      </c>
      <c r="D222" s="117">
        <v>1656.7422382056648</v>
      </c>
      <c r="E222" s="533">
        <v>1535.0385313697313</v>
      </c>
      <c r="F222" s="533">
        <v>1622.8649790923637</v>
      </c>
      <c r="G222" s="84">
        <f>IF(H222="Increase",1,IF(H222="Decrease",-1,IF(H222="No Change",0,"")))</f>
        <v>-1</v>
      </c>
      <c r="H222" s="81" t="s">
        <v>580</v>
      </c>
      <c r="I222" s="8"/>
      <c r="J222" s="8"/>
    </row>
    <row r="223" spans="1:10" x14ac:dyDescent="0.3">
      <c r="A223" s="36" t="s">
        <v>4</v>
      </c>
      <c r="B223" s="119">
        <v>1711.9158561617633</v>
      </c>
      <c r="C223" s="119">
        <v>1527.9506623379878</v>
      </c>
      <c r="D223" s="119">
        <v>1388.3020464761098</v>
      </c>
      <c r="E223" s="401">
        <v>1284.3606885882236</v>
      </c>
      <c r="F223" s="401">
        <v>1369.0884266483529</v>
      </c>
      <c r="G223" s="85">
        <f>IF(H223="Increase",1,IF(H223="Decrease",-1,IF(H223="No Change",0,"")))</f>
        <v>-1</v>
      </c>
      <c r="H223" s="82" t="s">
        <v>580</v>
      </c>
      <c r="I223" s="8"/>
      <c r="J223" s="8"/>
    </row>
    <row r="224" spans="1:10" x14ac:dyDescent="0.3">
      <c r="A224" s="17" t="s">
        <v>5</v>
      </c>
      <c r="B224" s="582"/>
      <c r="C224" s="582"/>
      <c r="D224" s="585"/>
      <c r="E224" s="587"/>
      <c r="F224" s="587"/>
      <c r="G224" s="159"/>
      <c r="H224" s="160"/>
      <c r="I224" s="8"/>
      <c r="J224" s="8"/>
    </row>
    <row r="225" spans="1:10" x14ac:dyDescent="0.3">
      <c r="A225" s="37" t="s">
        <v>6</v>
      </c>
      <c r="B225" s="87">
        <v>0.22055396550451314</v>
      </c>
      <c r="C225" s="87">
        <v>0.20341502255401198</v>
      </c>
      <c r="D225" s="87">
        <v>0.19335863720069388</v>
      </c>
      <c r="E225" s="514">
        <v>0.19517713755086524</v>
      </c>
      <c r="F225" s="514">
        <v>0.18536169578562417</v>
      </c>
      <c r="G225" s="155" t="str">
        <f>IF(H225="Narrowed","►◄",IF(H225="Widened","◄►",IF(H225="No Change","▬","")))</f>
        <v>▬</v>
      </c>
      <c r="H225" s="156" t="s">
        <v>245</v>
      </c>
      <c r="I225" s="8"/>
      <c r="J225" s="8"/>
    </row>
    <row r="226" spans="1:10" x14ac:dyDescent="0.3">
      <c r="A226" s="38" t="s">
        <v>68</v>
      </c>
      <c r="B226" s="87">
        <v>7.6019341173227034E-2</v>
      </c>
      <c r="C226" s="87">
        <v>6.8663315099256245E-2</v>
      </c>
      <c r="D226" s="87">
        <v>5.866847459782331E-2</v>
      </c>
      <c r="E226" s="514">
        <v>6.5229198285190193E-2</v>
      </c>
      <c r="F226" s="514">
        <v>6.6934535932691344E-2</v>
      </c>
      <c r="G226" s="155" t="str">
        <f>IF(H226="Narrowed","►◄",IF(H226="Widened","◄►",IF(H226="No Change","▬","")))</f>
        <v>▬</v>
      </c>
      <c r="H226" s="156" t="s">
        <v>245</v>
      </c>
      <c r="I226" s="8"/>
      <c r="J226" s="8"/>
    </row>
    <row r="227" spans="1:10" ht="15" thickBot="1" x14ac:dyDescent="0.35">
      <c r="A227" s="39" t="s">
        <v>38</v>
      </c>
      <c r="B227" s="858">
        <v>-0.22350837324699033</v>
      </c>
      <c r="C227" s="858">
        <v>-0.20869027726841285</v>
      </c>
      <c r="D227" s="858">
        <v>-0.18669354594568494</v>
      </c>
      <c r="E227" s="859">
        <v>-0.17270674954047369</v>
      </c>
      <c r="F227" s="859">
        <v>-0.1577875956938653</v>
      </c>
      <c r="G227" s="144" t="str">
        <f>IF(H227="Narrowed","►◄",IF(H227="Widened","◄►",IF(H227="No Change","▬","")))</f>
        <v>►◄</v>
      </c>
      <c r="H227" s="83" t="s">
        <v>355</v>
      </c>
      <c r="I227" s="8"/>
      <c r="J227" s="8"/>
    </row>
    <row r="228" spans="1:10" s="8" customFormat="1" ht="15" thickBot="1" x14ac:dyDescent="0.35">
      <c r="E228" s="413"/>
      <c r="F228" s="413"/>
    </row>
    <row r="229" spans="1:10" ht="15" thickBot="1" x14ac:dyDescent="0.35">
      <c r="A229" s="28" t="s">
        <v>26</v>
      </c>
      <c r="B229" s="25"/>
      <c r="C229" s="25"/>
      <c r="D229" s="25"/>
      <c r="E229" s="25"/>
      <c r="F229" s="25"/>
      <c r="G229" s="12"/>
      <c r="H229" s="154"/>
      <c r="I229" s="8"/>
      <c r="J229" s="8"/>
    </row>
    <row r="230" spans="1:10" ht="15.75" customHeight="1" thickBot="1" x14ac:dyDescent="0.35">
      <c r="A230" s="324" t="s">
        <v>24</v>
      </c>
      <c r="B230" s="122" t="s">
        <v>445</v>
      </c>
      <c r="C230" s="122" t="s">
        <v>475</v>
      </c>
      <c r="D230" s="122" t="s">
        <v>532</v>
      </c>
      <c r="E230" s="328" t="s">
        <v>568</v>
      </c>
      <c r="F230" s="328" t="s">
        <v>634</v>
      </c>
      <c r="G230" s="161" t="s">
        <v>233</v>
      </c>
      <c r="H230" s="11"/>
      <c r="I230" s="8"/>
      <c r="J230" s="8"/>
    </row>
    <row r="231" spans="1:10" x14ac:dyDescent="0.3">
      <c r="A231" s="325" t="s">
        <v>0</v>
      </c>
      <c r="B231" s="119">
        <v>1341.4496249983317</v>
      </c>
      <c r="C231" s="119">
        <v>1180.2276410121069</v>
      </c>
      <c r="D231" s="119">
        <v>1060.65371648367</v>
      </c>
      <c r="E231" s="401">
        <v>970.87200409492982</v>
      </c>
      <c r="F231" s="401">
        <v>1033.629838792004</v>
      </c>
      <c r="G231" s="157">
        <f>IF(H231="Increase",1,IF(H231="Decrease",-1,IF(H231="No Change",0,"")))</f>
        <v>-1</v>
      </c>
      <c r="H231" s="81" t="s">
        <v>580</v>
      </c>
      <c r="I231" s="8"/>
      <c r="J231" s="8"/>
    </row>
    <row r="232" spans="1:10" x14ac:dyDescent="0.3">
      <c r="A232" s="17" t="s">
        <v>2</v>
      </c>
      <c r="B232" s="713"/>
      <c r="C232" s="713"/>
      <c r="D232" s="119"/>
      <c r="E232" s="401"/>
      <c r="F232" s="401"/>
      <c r="G232" s="159"/>
      <c r="H232" s="160"/>
      <c r="I232" s="8"/>
      <c r="J232" s="8"/>
    </row>
    <row r="233" spans="1:10" x14ac:dyDescent="0.3">
      <c r="A233" s="37" t="s">
        <v>3</v>
      </c>
      <c r="B233" s="117">
        <v>1529.2259061647562</v>
      </c>
      <c r="C233" s="117">
        <v>1346.8660459057407</v>
      </c>
      <c r="D233" s="117">
        <v>1204.9657834968652</v>
      </c>
      <c r="E233" s="533">
        <v>1112.2320215314971</v>
      </c>
      <c r="F233" s="533">
        <v>1186.1930016368219</v>
      </c>
      <c r="G233" s="84">
        <f>IF(H233="Increase",1,IF(H233="Decrease",-1,IF(H233="No Change",0,"")))</f>
        <v>-1</v>
      </c>
      <c r="H233" s="81" t="s">
        <v>580</v>
      </c>
      <c r="I233" s="8"/>
      <c r="J233" s="8"/>
    </row>
    <row r="234" spans="1:10" x14ac:dyDescent="0.3">
      <c r="A234" s="36" t="s">
        <v>4</v>
      </c>
      <c r="B234" s="119">
        <v>1143.7449520758573</v>
      </c>
      <c r="C234" s="119">
        <v>1002.2231276551395</v>
      </c>
      <c r="D234" s="119">
        <v>892.32543739209143</v>
      </c>
      <c r="E234" s="401">
        <v>818.88253789808562</v>
      </c>
      <c r="F234" s="401">
        <v>878.47948112117774</v>
      </c>
      <c r="G234" s="85">
        <f>IF(H234="Increase",1,IF(H234="Decrease",-1,IF(H234="No Change",0,"")))</f>
        <v>-1</v>
      </c>
      <c r="H234" s="81" t="s">
        <v>580</v>
      </c>
      <c r="I234" s="8"/>
      <c r="J234" s="8"/>
    </row>
    <row r="235" spans="1:10" x14ac:dyDescent="0.3">
      <c r="A235" s="449" t="s">
        <v>5</v>
      </c>
      <c r="B235" s="582"/>
      <c r="C235" s="582"/>
      <c r="D235" s="585"/>
      <c r="E235" s="587"/>
      <c r="F235" s="587"/>
      <c r="G235" s="448"/>
      <c r="H235" s="160"/>
      <c r="I235" s="8"/>
      <c r="J235" s="8"/>
    </row>
    <row r="236" spans="1:10" x14ac:dyDescent="0.3">
      <c r="A236" s="37" t="s">
        <v>6</v>
      </c>
      <c r="B236" s="87">
        <v>0.33703401565992869</v>
      </c>
      <c r="C236" s="87">
        <v>0.34387843259708867</v>
      </c>
      <c r="D236" s="87">
        <v>0.35036583403751875</v>
      </c>
      <c r="E236" s="514">
        <v>0.35823145574258231</v>
      </c>
      <c r="F236" s="514">
        <v>0.35027969022443006</v>
      </c>
      <c r="G236" s="155" t="str">
        <f>IF(H236="Narrowed","►◄",IF(H236="Widened","◄►",IF(H236="No Change","▬","")))</f>
        <v>▬</v>
      </c>
      <c r="H236" s="156" t="s">
        <v>245</v>
      </c>
      <c r="I236" s="8"/>
      <c r="J236" s="8"/>
    </row>
    <row r="237" spans="1:10" x14ac:dyDescent="0.3">
      <c r="A237" s="38" t="s">
        <v>68</v>
      </c>
      <c r="B237" s="87">
        <v>0.13998012125625517</v>
      </c>
      <c r="C237" s="87">
        <v>0.14119174903473086</v>
      </c>
      <c r="D237" s="87">
        <v>0.13605954966303754</v>
      </c>
      <c r="E237" s="514">
        <v>0.14560108525154819</v>
      </c>
      <c r="F237" s="514">
        <v>0.14759941820479705</v>
      </c>
      <c r="G237" s="155" t="str">
        <f>IF(H237="Narrowed","►◄",IF(H237="Widened","◄►",IF(H237="No Change","▬","")))</f>
        <v>▬</v>
      </c>
      <c r="H237" s="156" t="s">
        <v>245</v>
      </c>
      <c r="I237" s="8"/>
      <c r="J237" s="8"/>
    </row>
    <row r="238" spans="1:10" ht="15" thickBot="1" x14ac:dyDescent="0.35">
      <c r="A238" s="39" t="s">
        <v>38</v>
      </c>
      <c r="B238" s="858">
        <v>-0.35372730375580774</v>
      </c>
      <c r="C238" s="858">
        <v>-0.36230882614971843</v>
      </c>
      <c r="D238" s="858">
        <v>-0.35480147876289453</v>
      </c>
      <c r="E238" s="859">
        <v>-0.34895544164013276</v>
      </c>
      <c r="F238" s="859">
        <v>-0.33255966110153823</v>
      </c>
      <c r="G238" s="144" t="str">
        <f>IF(H238="Narrowed","►◄",IF(H238="Widened","◄►",IF(H238="No Change","▬","")))</f>
        <v>▬</v>
      </c>
      <c r="H238" s="83" t="s">
        <v>245</v>
      </c>
      <c r="I238" s="8"/>
      <c r="J238" s="8"/>
    </row>
    <row r="239" spans="1:10" s="8" customFormat="1" ht="15" thickBot="1" x14ac:dyDescent="0.35"/>
    <row r="240" spans="1:10" ht="15" thickBot="1" x14ac:dyDescent="0.35">
      <c r="A240" s="28" t="s">
        <v>27</v>
      </c>
      <c r="B240" s="25"/>
      <c r="C240" s="25"/>
      <c r="D240" s="25"/>
      <c r="E240" s="24"/>
      <c r="F240" s="24"/>
      <c r="G240" s="12"/>
      <c r="H240" s="154"/>
      <c r="I240" s="8"/>
      <c r="J240" s="8"/>
    </row>
    <row r="241" spans="1:10" ht="15" thickBot="1" x14ac:dyDescent="0.35">
      <c r="A241" s="324" t="s">
        <v>28</v>
      </c>
      <c r="B241" s="122">
        <v>2019</v>
      </c>
      <c r="C241" s="122">
        <v>2020</v>
      </c>
      <c r="D241" s="122">
        <v>2021</v>
      </c>
      <c r="E241" s="328">
        <v>2022</v>
      </c>
      <c r="F241" s="328">
        <v>2023</v>
      </c>
      <c r="G241" s="161" t="s">
        <v>233</v>
      </c>
      <c r="H241" s="11"/>
      <c r="I241" s="8"/>
      <c r="J241" s="8"/>
    </row>
    <row r="242" spans="1:10" x14ac:dyDescent="0.3">
      <c r="A242" s="325" t="s">
        <v>0</v>
      </c>
      <c r="B242" s="108">
        <v>213.67506705624385</v>
      </c>
      <c r="C242" s="108">
        <v>222.65484950267603</v>
      </c>
      <c r="D242" s="108">
        <v>224.616688161365</v>
      </c>
      <c r="E242" s="400">
        <v>228.30970080741841</v>
      </c>
      <c r="F242" s="400">
        <v>233.11411151019996</v>
      </c>
      <c r="G242" s="157">
        <f>IF(H242="Positive Change",1,IF(H242="Negative Change",-1,IF(H242="No Change",0,"")))</f>
        <v>-1</v>
      </c>
      <c r="H242" s="158" t="s">
        <v>354</v>
      </c>
      <c r="I242" s="8"/>
      <c r="J242" s="8"/>
    </row>
    <row r="243" spans="1:10" x14ac:dyDescent="0.3">
      <c r="A243" s="17" t="s">
        <v>2</v>
      </c>
      <c r="B243" s="584"/>
      <c r="C243" s="584"/>
      <c r="D243" s="108"/>
      <c r="E243" s="400"/>
      <c r="F243" s="400"/>
      <c r="G243" s="159"/>
      <c r="H243" s="160"/>
      <c r="I243" s="8"/>
      <c r="J243" s="8"/>
    </row>
    <row r="244" spans="1:10" x14ac:dyDescent="0.3">
      <c r="A244" s="37" t="s">
        <v>3</v>
      </c>
      <c r="B244" s="106">
        <v>238.73820186884481</v>
      </c>
      <c r="C244" s="106">
        <v>253.20203575719711</v>
      </c>
      <c r="D244" s="106">
        <v>254.67142523739193</v>
      </c>
      <c r="E244" s="127">
        <v>258.24480968415685</v>
      </c>
      <c r="F244" s="127">
        <v>263.46341943081376</v>
      </c>
      <c r="G244" s="84">
        <f>IF(H244="Positive Change",1,IF(H244="Negative Change",-1,IF(H244="No Change",0,"")))</f>
        <v>-1</v>
      </c>
      <c r="H244" s="81" t="s">
        <v>354</v>
      </c>
      <c r="I244" s="8"/>
      <c r="J244" s="8"/>
    </row>
    <row r="245" spans="1:10" x14ac:dyDescent="0.3">
      <c r="A245" s="36" t="s">
        <v>4</v>
      </c>
      <c r="B245" s="108">
        <v>196.73127188828445</v>
      </c>
      <c r="C245" s="108">
        <v>203.94030911109604</v>
      </c>
      <c r="D245" s="108">
        <v>205.56273957312075</v>
      </c>
      <c r="E245" s="400">
        <v>209.53730801208076</v>
      </c>
      <c r="F245" s="400">
        <v>213.8457771707649</v>
      </c>
      <c r="G245" s="85">
        <f>IF(H245="Positive Change",1,IF(H245="Negative Change",-1,IF(H245="No Change",0,"")))</f>
        <v>-1</v>
      </c>
      <c r="H245" s="82" t="s">
        <v>354</v>
      </c>
      <c r="I245" s="8"/>
      <c r="J245" s="8"/>
    </row>
    <row r="246" spans="1:10" x14ac:dyDescent="0.3">
      <c r="A246" s="17" t="s">
        <v>5</v>
      </c>
      <c r="B246" s="582"/>
      <c r="C246" s="582"/>
      <c r="D246" s="585"/>
      <c r="E246" s="587"/>
      <c r="F246" s="587"/>
      <c r="G246" s="159"/>
      <c r="H246" s="160"/>
      <c r="I246" s="8"/>
      <c r="J246" s="8"/>
    </row>
    <row r="247" spans="1:10" x14ac:dyDescent="0.3">
      <c r="A247" s="37" t="s">
        <v>6</v>
      </c>
      <c r="B247" s="87">
        <v>0.21352441621184839</v>
      </c>
      <c r="C247" s="87">
        <v>0.24154973021672654</v>
      </c>
      <c r="D247" s="87">
        <v>0.23889877010907767</v>
      </c>
      <c r="E247" s="514">
        <v>0.23245264594726914</v>
      </c>
      <c r="F247" s="514">
        <v>0.23202535451718118</v>
      </c>
      <c r="G247" s="155" t="str">
        <f>IF(H247="Narrowed","►◄",IF(H247="Widened","◄►",IF(H247="No Change","▬","")))</f>
        <v>▬</v>
      </c>
      <c r="H247" s="156" t="s">
        <v>245</v>
      </c>
      <c r="I247" s="8"/>
      <c r="J247" s="8"/>
    </row>
    <row r="248" spans="1:10" x14ac:dyDescent="0.3">
      <c r="A248" s="38" t="s">
        <v>68</v>
      </c>
      <c r="B248" s="87">
        <v>0.11729555140845614</v>
      </c>
      <c r="C248" s="87">
        <v>0.13719524332280011</v>
      </c>
      <c r="D248" s="87">
        <v>0.13380455976821967</v>
      </c>
      <c r="E248" s="514">
        <v>0.13111623715888013</v>
      </c>
      <c r="F248" s="514">
        <v>0.1301907796314847</v>
      </c>
      <c r="G248" s="155" t="str">
        <f>IF(H248="Narrowed","►◄",IF(H248="Widened","◄►",IF(H248="No Change","▬","")))</f>
        <v>▬</v>
      </c>
      <c r="H248" s="156" t="s">
        <v>245</v>
      </c>
      <c r="I248" s="8"/>
      <c r="J248" s="8"/>
    </row>
    <row r="249" spans="1:10" ht="15" thickBot="1" x14ac:dyDescent="0.35">
      <c r="A249" s="39" t="s">
        <v>38</v>
      </c>
      <c r="B249" s="858">
        <v>-0.2303885231080306</v>
      </c>
      <c r="C249" s="858">
        <v>-0.25601819962372735</v>
      </c>
      <c r="D249" s="858">
        <v>-0.2510333303078639</v>
      </c>
      <c r="E249" s="859">
        <v>-0.2465923248732271</v>
      </c>
      <c r="F249" s="859">
        <v>-0.24137723842061551</v>
      </c>
      <c r="G249" s="144" t="str">
        <f>IF(H249="Narrowed","►◄",IF(H249="Widened","◄►",IF(H249="No Change","▬","")))</f>
        <v>▬</v>
      </c>
      <c r="H249" s="83" t="s">
        <v>245</v>
      </c>
      <c r="I249" s="8"/>
      <c r="J249" s="8"/>
    </row>
    <row r="250" spans="1:10" s="8" customFormat="1" ht="15" thickBot="1" x14ac:dyDescent="0.35"/>
    <row r="251" spans="1:10" ht="15" thickBot="1" x14ac:dyDescent="0.35">
      <c r="A251" s="28" t="s">
        <v>29</v>
      </c>
      <c r="B251" s="25"/>
      <c r="C251" s="25"/>
      <c r="D251" s="25"/>
      <c r="E251" s="24"/>
      <c r="F251" s="24"/>
      <c r="G251" s="12"/>
      <c r="H251" s="154"/>
      <c r="I251" s="8"/>
      <c r="J251" s="8"/>
    </row>
    <row r="252" spans="1:10" ht="15" thickBot="1" x14ac:dyDescent="0.35">
      <c r="A252" s="324" t="s">
        <v>28</v>
      </c>
      <c r="B252" s="122">
        <v>2019</v>
      </c>
      <c r="C252" s="122">
        <v>2020</v>
      </c>
      <c r="D252" s="122">
        <v>2021</v>
      </c>
      <c r="E252" s="328">
        <v>2022</v>
      </c>
      <c r="F252" s="328">
        <v>2023</v>
      </c>
      <c r="G252" s="161" t="s">
        <v>233</v>
      </c>
      <c r="H252" s="11"/>
      <c r="I252" s="8"/>
      <c r="J252" s="8"/>
    </row>
    <row r="253" spans="1:10" x14ac:dyDescent="0.3">
      <c r="A253" s="571" t="s">
        <v>0</v>
      </c>
      <c r="B253" s="583">
        <v>167.34303599594091</v>
      </c>
      <c r="C253" s="583">
        <v>164.46556234564423</v>
      </c>
      <c r="D253" s="583">
        <v>166.69789610646274</v>
      </c>
      <c r="E253" s="586">
        <v>171.32678304567443</v>
      </c>
      <c r="F253" s="586">
        <v>175.90020328643277</v>
      </c>
      <c r="G253" s="157">
        <f>IF(H253="Positive Change",1,IF(H253="Negative Change",-1,IF(H253="No Change",0,"")))</f>
        <v>-1</v>
      </c>
      <c r="H253" s="158" t="s">
        <v>354</v>
      </c>
      <c r="I253" s="8"/>
      <c r="J253" s="8"/>
    </row>
    <row r="254" spans="1:10" x14ac:dyDescent="0.3">
      <c r="A254" s="5" t="s">
        <v>2</v>
      </c>
      <c r="B254" s="584"/>
      <c r="C254" s="584"/>
      <c r="D254" s="108"/>
      <c r="E254" s="400"/>
      <c r="F254" s="400"/>
      <c r="G254" s="447"/>
      <c r="H254" s="160"/>
      <c r="I254" s="8"/>
      <c r="J254" s="8"/>
    </row>
    <row r="255" spans="1:10" x14ac:dyDescent="0.3">
      <c r="A255" s="431" t="s">
        <v>3</v>
      </c>
      <c r="B255" s="106">
        <v>195.97548765660872</v>
      </c>
      <c r="C255" s="106">
        <v>193.7976934343576</v>
      </c>
      <c r="D255" s="106">
        <v>195.20645279636625</v>
      </c>
      <c r="E255" s="127">
        <v>198.83290197245714</v>
      </c>
      <c r="F255" s="127">
        <v>201.98234321912369</v>
      </c>
      <c r="G255" s="84">
        <f>IF(H255="Positive Change",1,IF(H255="Negative Change",-1,IF(H255="No Change",0,"")))</f>
        <v>-1</v>
      </c>
      <c r="H255" s="81" t="s">
        <v>354</v>
      </c>
      <c r="I255" s="8"/>
      <c r="J255" s="8"/>
    </row>
    <row r="256" spans="1:10" x14ac:dyDescent="0.3">
      <c r="A256" s="572" t="s">
        <v>4</v>
      </c>
      <c r="B256" s="108">
        <v>146.59942965141641</v>
      </c>
      <c r="C256" s="108">
        <v>143.57587572765718</v>
      </c>
      <c r="D256" s="108">
        <v>145.67206970105937</v>
      </c>
      <c r="E256" s="400">
        <v>150.34146820288456</v>
      </c>
      <c r="F256" s="400">
        <v>155.9143037578647</v>
      </c>
      <c r="G256" s="85">
        <f>IF(H256="Positive Change",1,IF(H256="Negative Change",-1,IF(H256="No Change",0,"")))</f>
        <v>-1</v>
      </c>
      <c r="H256" s="82" t="s">
        <v>354</v>
      </c>
      <c r="I256" s="8"/>
      <c r="J256" s="8"/>
    </row>
    <row r="257" spans="1:10" x14ac:dyDescent="0.3">
      <c r="A257" s="5" t="s">
        <v>5</v>
      </c>
      <c r="B257" s="582"/>
      <c r="C257" s="582"/>
      <c r="D257" s="585"/>
      <c r="E257" s="587"/>
      <c r="F257" s="587"/>
      <c r="G257" s="159"/>
      <c r="H257" s="160"/>
      <c r="I257" s="8"/>
      <c r="J257" s="8"/>
    </row>
    <row r="258" spans="1:10" x14ac:dyDescent="0.3">
      <c r="A258" s="431" t="s">
        <v>6</v>
      </c>
      <c r="B258" s="87">
        <v>0.33680934586579575</v>
      </c>
      <c r="C258" s="87">
        <v>0.34979287050955549</v>
      </c>
      <c r="D258" s="87">
        <v>0.34004036049572683</v>
      </c>
      <c r="E258" s="514">
        <v>0.32254197294477527</v>
      </c>
      <c r="F258" s="514">
        <v>0.29547025738448457</v>
      </c>
      <c r="G258" s="155" t="str">
        <f>IF(H258="Narrowed","►◄",IF(H258="Widened","◄►",IF(H258="No Change","▬","")))</f>
        <v>▬</v>
      </c>
      <c r="H258" s="156" t="s">
        <v>245</v>
      </c>
      <c r="I258" s="8"/>
      <c r="J258" s="8"/>
    </row>
    <row r="259" spans="1:10" x14ac:dyDescent="0.3">
      <c r="A259" s="432" t="s">
        <v>68</v>
      </c>
      <c r="B259" s="87">
        <v>0.17110034779912994</v>
      </c>
      <c r="C259" s="87">
        <v>0.17834816401909329</v>
      </c>
      <c r="D259" s="87">
        <v>0.17101929511873581</v>
      </c>
      <c r="E259" s="514">
        <v>0.16054768809526868</v>
      </c>
      <c r="F259" s="514">
        <v>0.14827805451832951</v>
      </c>
      <c r="G259" s="155" t="str">
        <f>IF(H259="Narrowed","►◄",IF(H259="Widened","◄►",IF(H259="No Change","▬","")))</f>
        <v>▬</v>
      </c>
      <c r="H259" s="156" t="s">
        <v>245</v>
      </c>
      <c r="I259" s="8"/>
      <c r="J259" s="8"/>
    </row>
    <row r="260" spans="1:10" ht="15" thickBot="1" x14ac:dyDescent="0.35">
      <c r="A260" s="433" t="s">
        <v>38</v>
      </c>
      <c r="B260" s="858">
        <v>-0.35419824341062772</v>
      </c>
      <c r="C260" s="858">
        <v>-0.36335271568448763</v>
      </c>
      <c r="D260" s="858">
        <v>-0.352297107036667</v>
      </c>
      <c r="E260" s="859">
        <v>-0.33829613276163889</v>
      </c>
      <c r="F260" s="859">
        <v>-0.31269512010282718</v>
      </c>
      <c r="G260" s="144" t="str">
        <f>IF(H260="Narrowed","►◄",IF(H260="Widened","◄►",IF(H260="No Change","▬","")))</f>
        <v>▬</v>
      </c>
      <c r="H260" s="83" t="s">
        <v>245</v>
      </c>
      <c r="I260" s="8"/>
      <c r="J260" s="8"/>
    </row>
    <row r="261" spans="1:10" s="8" customFormat="1" ht="15" thickBot="1" x14ac:dyDescent="0.35"/>
    <row r="262" spans="1:10" ht="15" thickBot="1" x14ac:dyDescent="0.35">
      <c r="A262" s="28" t="s">
        <v>31</v>
      </c>
      <c r="B262" s="25"/>
      <c r="C262" s="25"/>
      <c r="D262" s="25"/>
      <c r="E262" s="25"/>
      <c r="F262" s="25"/>
      <c r="G262" s="12"/>
      <c r="H262" s="154"/>
      <c r="I262" s="8"/>
      <c r="J262" s="8"/>
    </row>
    <row r="263" spans="1:10" ht="15.75" customHeight="1" thickBot="1" x14ac:dyDescent="0.35">
      <c r="A263" s="324" t="s">
        <v>24</v>
      </c>
      <c r="B263" s="122" t="s">
        <v>445</v>
      </c>
      <c r="C263" s="122" t="s">
        <v>475</v>
      </c>
      <c r="D263" s="122" t="s">
        <v>532</v>
      </c>
      <c r="E263" s="328" t="s">
        <v>568</v>
      </c>
      <c r="F263" s="328" t="s">
        <v>634</v>
      </c>
      <c r="G263" s="161" t="s">
        <v>233</v>
      </c>
      <c r="H263" s="11"/>
      <c r="I263" s="8"/>
      <c r="J263" s="8"/>
    </row>
    <row r="264" spans="1:10" x14ac:dyDescent="0.3">
      <c r="A264" s="325" t="s">
        <v>0</v>
      </c>
      <c r="B264" s="119">
        <v>1963.5592945137491</v>
      </c>
      <c r="C264" s="119">
        <v>1552.5708543714695</v>
      </c>
      <c r="D264" s="119">
        <v>1301.1419248417697</v>
      </c>
      <c r="E264" s="401">
        <v>1162.4505148129354</v>
      </c>
      <c r="F264" s="401">
        <v>1410.47287446583</v>
      </c>
      <c r="G264" s="157">
        <f>IF(H264="Increase",1,IF(H264="Decrease",-1,IF(H264="No Change",0,"")))</f>
        <v>-1</v>
      </c>
      <c r="H264" s="81" t="s">
        <v>580</v>
      </c>
      <c r="I264" s="8"/>
      <c r="J264" s="8"/>
    </row>
    <row r="265" spans="1:10" x14ac:dyDescent="0.3">
      <c r="A265" s="17" t="s">
        <v>2</v>
      </c>
      <c r="B265" s="713"/>
      <c r="C265" s="713"/>
      <c r="D265" s="119"/>
      <c r="E265" s="401"/>
      <c r="F265" s="401"/>
      <c r="G265" s="159"/>
      <c r="H265" s="160"/>
      <c r="I265" s="8"/>
      <c r="J265" s="8"/>
    </row>
    <row r="266" spans="1:10" x14ac:dyDescent="0.3">
      <c r="A266" s="37" t="s">
        <v>3</v>
      </c>
      <c r="B266" s="117">
        <v>2764.6733283055737</v>
      </c>
      <c r="C266" s="117">
        <v>2233.7653559807118</v>
      </c>
      <c r="D266" s="117">
        <v>1880.1728953801139</v>
      </c>
      <c r="E266" s="533">
        <v>1671.2212147216173</v>
      </c>
      <c r="F266" s="533">
        <v>1963.6925189107142</v>
      </c>
      <c r="G266" s="84">
        <f>IF(H266="Increase",1,IF(H266="Decrease",-1,IF(H266="No Change",0,"")))</f>
        <v>-1</v>
      </c>
      <c r="H266" s="81" t="s">
        <v>580</v>
      </c>
      <c r="I266" s="8"/>
      <c r="J266" s="8"/>
    </row>
    <row r="267" spans="1:10" x14ac:dyDescent="0.3">
      <c r="A267" s="36" t="s">
        <v>4</v>
      </c>
      <c r="B267" s="119">
        <v>1417.6303420869124</v>
      </c>
      <c r="C267" s="119">
        <v>1108.0511146467916</v>
      </c>
      <c r="D267" s="119">
        <v>927.03303364741214</v>
      </c>
      <c r="E267" s="401">
        <v>850.45045537319368</v>
      </c>
      <c r="F267" s="401">
        <v>1071.8704274861479</v>
      </c>
      <c r="G267" s="85">
        <f>IF(H267="Increase",1,IF(H267="Decrease",-1,IF(H267="No Change",0,"")))</f>
        <v>-1</v>
      </c>
      <c r="H267" s="81" t="s">
        <v>580</v>
      </c>
      <c r="I267" s="8"/>
      <c r="J267" s="8"/>
    </row>
    <row r="268" spans="1:10" x14ac:dyDescent="0.3">
      <c r="A268" s="17" t="s">
        <v>5</v>
      </c>
      <c r="B268" s="582"/>
      <c r="C268" s="582"/>
      <c r="D268" s="585"/>
      <c r="E268" s="587"/>
      <c r="F268" s="587"/>
      <c r="G268" s="159"/>
      <c r="H268" s="160"/>
      <c r="I268" s="8"/>
      <c r="J268" s="8"/>
    </row>
    <row r="269" spans="1:10" x14ac:dyDescent="0.3">
      <c r="A269" s="37" t="s">
        <v>6</v>
      </c>
      <c r="B269" s="87">
        <v>0.9502075020739621</v>
      </c>
      <c r="C269" s="87">
        <v>1.0159407146959634</v>
      </c>
      <c r="D269" s="87">
        <v>1.0281617020512983</v>
      </c>
      <c r="E269" s="514">
        <v>0.96510120508813646</v>
      </c>
      <c r="F269" s="514">
        <v>0.83202415940903596</v>
      </c>
      <c r="G269" s="155" t="str">
        <f>IF(H269="Narrowed","►◄",IF(H269="Widened","◄►",IF(H269="No Change","▬","")))</f>
        <v>▬</v>
      </c>
      <c r="H269" s="156" t="s">
        <v>245</v>
      </c>
      <c r="I269" s="8"/>
      <c r="J269" s="8"/>
    </row>
    <row r="270" spans="1:10" x14ac:dyDescent="0.3">
      <c r="A270" s="38" t="s">
        <v>68</v>
      </c>
      <c r="B270" s="87">
        <v>0.40799075231909937</v>
      </c>
      <c r="C270" s="87">
        <v>0.43875260165502183</v>
      </c>
      <c r="D270" s="87">
        <v>0.44501753381650472</v>
      </c>
      <c r="E270" s="514">
        <v>0.43767084570525117</v>
      </c>
      <c r="F270" s="514">
        <v>0.3922228172267388</v>
      </c>
      <c r="G270" s="155" t="str">
        <f>IF(H270="Narrowed","►◄",IF(H270="Widened","◄►",IF(H270="No Change","▬","")))</f>
        <v>▬</v>
      </c>
      <c r="H270" s="156" t="s">
        <v>245</v>
      </c>
      <c r="I270" s="8"/>
      <c r="J270" s="8"/>
    </row>
    <row r="271" spans="1:10" ht="15" thickBot="1" x14ac:dyDescent="0.35">
      <c r="A271" s="39" t="s">
        <v>38</v>
      </c>
      <c r="B271" s="928">
        <v>-0.76430418070606776</v>
      </c>
      <c r="C271" s="928">
        <v>-0.8140880606418528</v>
      </c>
      <c r="D271" s="928">
        <v>-0.83706421302488598</v>
      </c>
      <c r="E271" s="929">
        <v>-0.80956867404283095</v>
      </c>
      <c r="F271" s="929">
        <v>-0.72339482594170967</v>
      </c>
      <c r="G271" s="144" t="str">
        <f>IF(H271="Narrowed","►◄",IF(H271="Widened","◄►",IF(H271="No Change","▬","")))</f>
        <v>▬</v>
      </c>
      <c r="H271" s="83" t="s">
        <v>245</v>
      </c>
      <c r="I271" s="8"/>
      <c r="J271" s="8"/>
    </row>
    <row r="272" spans="1:10" s="8" customFormat="1" ht="15" thickBot="1" x14ac:dyDescent="0.35"/>
    <row r="273" spans="1:10" ht="15" thickBot="1" x14ac:dyDescent="0.35">
      <c r="A273" s="28" t="s">
        <v>30</v>
      </c>
      <c r="B273" s="25"/>
      <c r="C273" s="25"/>
      <c r="D273" s="25"/>
      <c r="E273" s="25"/>
      <c r="F273" s="25"/>
      <c r="G273" s="12"/>
      <c r="H273" s="154"/>
      <c r="I273" s="8"/>
      <c r="J273" s="8"/>
    </row>
    <row r="274" spans="1:10" ht="15.75" customHeight="1" thickBot="1" x14ac:dyDescent="0.35">
      <c r="A274" s="324" t="s">
        <v>24</v>
      </c>
      <c r="B274" s="122" t="s">
        <v>445</v>
      </c>
      <c r="C274" s="122" t="s">
        <v>475</v>
      </c>
      <c r="D274" s="122" t="s">
        <v>532</v>
      </c>
      <c r="E274" s="328" t="s">
        <v>568</v>
      </c>
      <c r="F274" s="328" t="s">
        <v>634</v>
      </c>
      <c r="G274" s="161" t="s">
        <v>233</v>
      </c>
      <c r="H274" s="11"/>
      <c r="I274" s="8"/>
      <c r="J274" s="8"/>
    </row>
    <row r="275" spans="1:10" x14ac:dyDescent="0.3">
      <c r="A275" s="325" t="s">
        <v>0</v>
      </c>
      <c r="B275" s="419">
        <v>1425.3121260706812</v>
      </c>
      <c r="C275" s="419">
        <v>1112.4538958061025</v>
      </c>
      <c r="D275" s="419">
        <v>926.58490753481169</v>
      </c>
      <c r="E275" s="714">
        <v>825.53160766569908</v>
      </c>
      <c r="F275" s="714">
        <v>1034.4135494194063</v>
      </c>
      <c r="G275" s="85">
        <f>IF(H275="Increase",1,IF(H275="Decrease",-1,IF(H275="No Change",0,"")))</f>
        <v>-1</v>
      </c>
      <c r="H275" s="81" t="s">
        <v>580</v>
      </c>
      <c r="I275" s="8"/>
      <c r="J275" s="8"/>
    </row>
    <row r="276" spans="1:10" x14ac:dyDescent="0.3">
      <c r="A276" s="17" t="s">
        <v>2</v>
      </c>
      <c r="B276" s="715"/>
      <c r="C276" s="715"/>
      <c r="D276" s="419"/>
      <c r="E276" s="714"/>
      <c r="F276" s="714"/>
      <c r="G276" s="159"/>
      <c r="H276" s="160"/>
      <c r="I276" s="8"/>
      <c r="J276" s="8"/>
    </row>
    <row r="277" spans="1:10" x14ac:dyDescent="0.3">
      <c r="A277" s="37" t="s">
        <v>3</v>
      </c>
      <c r="B277" s="717">
        <v>2089.8834777302245</v>
      </c>
      <c r="C277" s="717">
        <v>1665.9637187272576</v>
      </c>
      <c r="D277" s="717">
        <v>1392.8193418932012</v>
      </c>
      <c r="E277" s="718">
        <v>1246.9210822281407</v>
      </c>
      <c r="F277" s="718">
        <v>1494.0568137682772</v>
      </c>
      <c r="G277" s="906">
        <f>IF(H277="Increase",1,IF(H277="Decrease",-1,IF(H277="No Change",0,"")))</f>
        <v>-1</v>
      </c>
      <c r="H277" s="81" t="s">
        <v>580</v>
      </c>
      <c r="I277" s="8"/>
      <c r="J277" s="8"/>
    </row>
    <row r="278" spans="1:10" x14ac:dyDescent="0.3">
      <c r="A278" s="36" t="s">
        <v>4</v>
      </c>
      <c r="B278" s="419">
        <v>990.00068892070772</v>
      </c>
      <c r="C278" s="419">
        <v>753.04106465810924</v>
      </c>
      <c r="D278" s="419">
        <v>626.68615060631066</v>
      </c>
      <c r="E278" s="714">
        <v>569.62469099909038</v>
      </c>
      <c r="F278" s="714">
        <v>745.64172345124734</v>
      </c>
      <c r="G278" s="85">
        <f>IF(H278="Increase",1,IF(H278="Decrease",-1,IF(H278="No Change",0,"")))</f>
        <v>-1</v>
      </c>
      <c r="H278" s="81" t="s">
        <v>580</v>
      </c>
      <c r="I278" s="8"/>
      <c r="J278" s="8"/>
    </row>
    <row r="279" spans="1:10" x14ac:dyDescent="0.3">
      <c r="A279" s="17" t="s">
        <v>5</v>
      </c>
      <c r="B279" s="582"/>
      <c r="C279" s="582"/>
      <c r="D279" s="585"/>
      <c r="E279" s="587"/>
      <c r="F279" s="587"/>
      <c r="G279" s="159"/>
      <c r="H279" s="160"/>
      <c r="I279" s="8"/>
      <c r="J279" s="8"/>
    </row>
    <row r="280" spans="1:10" x14ac:dyDescent="0.3">
      <c r="A280" s="37" t="s">
        <v>6</v>
      </c>
      <c r="B280" s="87">
        <v>1.1109919428526882</v>
      </c>
      <c r="C280" s="87">
        <v>1.2123145694366981</v>
      </c>
      <c r="D280" s="87">
        <v>1.2225149551265282</v>
      </c>
      <c r="E280" s="514">
        <v>1.1890221788685278</v>
      </c>
      <c r="F280" s="514">
        <v>1.0037194362634989</v>
      </c>
      <c r="G280" s="155" t="str">
        <f>IF(H280="Narrowed","►◄",IF(H280="Widened","◄►",IF(H280="No Change","▬","")))</f>
        <v>▬</v>
      </c>
      <c r="H280" s="156" t="s">
        <v>245</v>
      </c>
      <c r="I280" s="8"/>
      <c r="J280" s="8"/>
    </row>
    <row r="281" spans="1:10" x14ac:dyDescent="0.3">
      <c r="A281" s="38" t="s">
        <v>68</v>
      </c>
      <c r="B281" s="87">
        <v>0.46626373234587021</v>
      </c>
      <c r="C281" s="87">
        <v>0.49755753924532098</v>
      </c>
      <c r="D281" s="87">
        <v>0.50317507933386363</v>
      </c>
      <c r="E281" s="514">
        <v>0.51044620296729359</v>
      </c>
      <c r="F281" s="514">
        <v>0.44435155031259843</v>
      </c>
      <c r="G281" s="155" t="str">
        <f>IF(H281="Narrowed","►◄",IF(H281="Widened","◄►",IF(H281="No Change","▬","")))</f>
        <v>▬</v>
      </c>
      <c r="H281" s="156" t="s">
        <v>245</v>
      </c>
      <c r="I281" s="8"/>
      <c r="J281" s="8"/>
    </row>
    <row r="282" spans="1:10" ht="15" thickBot="1" x14ac:dyDescent="0.35">
      <c r="A282" s="39" t="s">
        <v>38</v>
      </c>
      <c r="B282" s="858">
        <v>-0.87868427455023546</v>
      </c>
      <c r="C282" s="858">
        <v>-0.94368294602687453</v>
      </c>
      <c r="D282" s="858">
        <v>-0.96780994730977876</v>
      </c>
      <c r="E282" s="859">
        <v>-0.97168697066379162</v>
      </c>
      <c r="F282" s="859">
        <v>-0.86213952013881745</v>
      </c>
      <c r="G282" s="144" t="str">
        <f>IF(H282="Narrowed","►◄",IF(H282="Widened","◄►",IF(H282="No Change","▬","")))</f>
        <v>▬</v>
      </c>
      <c r="H282" s="83" t="s">
        <v>245</v>
      </c>
      <c r="I282" s="8"/>
      <c r="J282" s="8"/>
    </row>
    <row r="283" spans="1:10" s="8" customFormat="1" ht="15" thickBot="1" x14ac:dyDescent="0.35"/>
    <row r="284" spans="1:10" ht="15" thickBot="1" x14ac:dyDescent="0.35">
      <c r="A284" s="28" t="s">
        <v>32</v>
      </c>
      <c r="B284" s="25"/>
      <c r="C284" s="25"/>
      <c r="D284" s="25"/>
      <c r="E284" s="24"/>
      <c r="F284" s="24"/>
      <c r="G284" s="12"/>
      <c r="H284" s="154"/>
      <c r="I284" s="8"/>
      <c r="J284" s="8"/>
    </row>
    <row r="285" spans="1:10" ht="15" thickBot="1" x14ac:dyDescent="0.35">
      <c r="A285" s="324" t="s">
        <v>42</v>
      </c>
      <c r="B285" s="122" t="s">
        <v>433</v>
      </c>
      <c r="C285" s="122" t="s">
        <v>446</v>
      </c>
      <c r="D285" s="122" t="s">
        <v>476</v>
      </c>
      <c r="E285" s="328" t="s">
        <v>533</v>
      </c>
      <c r="F285" s="328" t="s">
        <v>569</v>
      </c>
      <c r="G285" s="161" t="s">
        <v>233</v>
      </c>
      <c r="H285" s="11"/>
      <c r="I285" s="8"/>
      <c r="J285" s="8"/>
    </row>
    <row r="286" spans="1:10" x14ac:dyDescent="0.3">
      <c r="A286" s="325" t="s">
        <v>0</v>
      </c>
      <c r="B286" s="588">
        <v>602.5872537950554</v>
      </c>
      <c r="C286" s="588">
        <v>602.53579409253405</v>
      </c>
      <c r="D286" s="588">
        <v>603.05184080744141</v>
      </c>
      <c r="E286" s="594">
        <v>595.5506197046011</v>
      </c>
      <c r="F286" s="594">
        <v>595.91959108413891</v>
      </c>
      <c r="G286" s="157">
        <f>IF(H286="Positive Change",1,IF(H286="Negative Change",-1,IF(H286="No Change",0,"")))</f>
        <v>0</v>
      </c>
      <c r="H286" s="158" t="s">
        <v>245</v>
      </c>
      <c r="I286" s="8"/>
      <c r="J286" s="8"/>
    </row>
    <row r="287" spans="1:10" x14ac:dyDescent="0.3">
      <c r="A287" s="17" t="s">
        <v>2</v>
      </c>
      <c r="B287" s="589"/>
      <c r="C287" s="589"/>
      <c r="D287" s="589"/>
      <c r="E287" s="595"/>
      <c r="F287" s="595"/>
      <c r="G287" s="159"/>
      <c r="H287" s="160"/>
      <c r="I287" s="8"/>
      <c r="J287" s="8"/>
    </row>
    <row r="288" spans="1:10" x14ac:dyDescent="0.3">
      <c r="A288" s="37" t="s">
        <v>3</v>
      </c>
      <c r="B288" s="590">
        <v>688.42041050138255</v>
      </c>
      <c r="C288" s="590">
        <v>688.02561092022893</v>
      </c>
      <c r="D288" s="590">
        <v>685.71661983496358</v>
      </c>
      <c r="E288" s="596">
        <v>680.85465079707217</v>
      </c>
      <c r="F288" s="596">
        <v>678.03292495623896</v>
      </c>
      <c r="G288" s="84">
        <f>IF(H288="Positive Change",1,IF(H288="Negative Change",-1,IF(H288="No Change",0,"")))</f>
        <v>1</v>
      </c>
      <c r="H288" s="81" t="s">
        <v>351</v>
      </c>
      <c r="I288" s="8"/>
      <c r="J288" s="8"/>
    </row>
    <row r="289" spans="1:10" x14ac:dyDescent="0.3">
      <c r="A289" s="36" t="s">
        <v>4</v>
      </c>
      <c r="B289" s="591">
        <v>566.00195189456144</v>
      </c>
      <c r="C289" s="591">
        <v>566.7042563239379</v>
      </c>
      <c r="D289" s="591">
        <v>576.18489004636672</v>
      </c>
      <c r="E289" s="597">
        <v>564.5978110231639</v>
      </c>
      <c r="F289" s="597">
        <v>567.51802561973523</v>
      </c>
      <c r="G289" s="85">
        <f>IF(H289="Positive Change",1,IF(H289="Negative Change",-1,IF(H289="No Change",0,"")))</f>
        <v>0</v>
      </c>
      <c r="H289" s="82" t="s">
        <v>245</v>
      </c>
      <c r="I289" s="8"/>
      <c r="J289" s="8"/>
    </row>
    <row r="290" spans="1:10" x14ac:dyDescent="0.3">
      <c r="A290" s="17" t="s">
        <v>5</v>
      </c>
      <c r="B290" s="150"/>
      <c r="C290" s="593"/>
      <c r="D290" s="150"/>
      <c r="E290" s="152"/>
      <c r="F290" s="152"/>
      <c r="G290" s="159"/>
      <c r="H290" s="160"/>
      <c r="I290" s="8"/>
      <c r="J290" s="8"/>
    </row>
    <row r="291" spans="1:10" x14ac:dyDescent="0.3">
      <c r="A291" s="37" t="s">
        <v>6</v>
      </c>
      <c r="B291" s="592">
        <v>0.21628628346077863</v>
      </c>
      <c r="C291" s="87">
        <v>0.21408230702778003</v>
      </c>
      <c r="D291" s="592">
        <v>0.19009823353712491</v>
      </c>
      <c r="E291" s="598">
        <v>0.20591089356727699</v>
      </c>
      <c r="F291" s="598">
        <v>0.19473372535756972</v>
      </c>
      <c r="G291" s="155" t="str">
        <f>IF(H291="Narrowed","►◄",IF(H291="Widened","◄►",IF(H291="No Change","▬","")))</f>
        <v>▬</v>
      </c>
      <c r="H291" s="156" t="s">
        <v>245</v>
      </c>
      <c r="I291" s="8"/>
      <c r="J291" s="8"/>
    </row>
    <row r="292" spans="1:10" x14ac:dyDescent="0.3">
      <c r="A292" s="38" t="s">
        <v>68</v>
      </c>
      <c r="B292" s="87">
        <v>0.14244104263035021</v>
      </c>
      <c r="C292" s="87">
        <v>0.14188338297220868</v>
      </c>
      <c r="D292" s="87">
        <v>0.13707740103544033</v>
      </c>
      <c r="E292" s="514">
        <v>0.14323556767480602</v>
      </c>
      <c r="F292" s="514">
        <v>0.13779264031698249</v>
      </c>
      <c r="G292" s="155" t="str">
        <f>IF(H292="Narrowed","►◄",IF(H292="Widened","◄►",IF(H292="No Change","▬","")))</f>
        <v>▬</v>
      </c>
      <c r="H292" s="156" t="s">
        <v>245</v>
      </c>
      <c r="I292" s="8"/>
      <c r="J292" s="8"/>
    </row>
    <row r="293" spans="1:10" ht="15" thickBot="1" x14ac:dyDescent="0.35">
      <c r="A293" s="39" t="s">
        <v>38</v>
      </c>
      <c r="B293" s="858">
        <v>-0.23034785223677709</v>
      </c>
      <c r="C293" s="858">
        <v>-0.22631666025476432</v>
      </c>
      <c r="D293" s="858">
        <v>-0.2142618419039817</v>
      </c>
      <c r="E293" s="859">
        <v>-0.2305059344062555</v>
      </c>
      <c r="F293" s="859">
        <v>-0.22087538070152476</v>
      </c>
      <c r="G293" s="144" t="str">
        <f>IF(H293="Narrowed","►◄",IF(H293="Widened","◄►",IF(H293="No Change","▬","")))</f>
        <v>▬</v>
      </c>
      <c r="H293" s="83" t="s">
        <v>245</v>
      </c>
      <c r="I293" s="8"/>
      <c r="J293" s="8"/>
    </row>
    <row r="294" spans="1:10" s="8" customFormat="1" ht="15" thickBot="1" x14ac:dyDescent="0.35"/>
    <row r="295" spans="1:10" s="8" customFormat="1" ht="15" thickBot="1" x14ac:dyDescent="0.35">
      <c r="A295" s="28" t="s">
        <v>491</v>
      </c>
      <c r="B295" s="25"/>
      <c r="C295" s="25"/>
      <c r="D295" s="24"/>
      <c r="E295" s="24"/>
      <c r="F295" s="24"/>
      <c r="G295" s="12"/>
      <c r="H295" s="154"/>
    </row>
    <row r="296" spans="1:10" s="8" customFormat="1" ht="15" thickBot="1" x14ac:dyDescent="0.35">
      <c r="A296" s="324" t="s">
        <v>18</v>
      </c>
      <c r="B296" s="278"/>
      <c r="C296" s="278">
        <v>2020</v>
      </c>
      <c r="D296" s="278">
        <v>2021</v>
      </c>
      <c r="E296" s="659">
        <v>2022</v>
      </c>
      <c r="F296" s="659">
        <v>2023</v>
      </c>
      <c r="G296" s="161" t="s">
        <v>233</v>
      </c>
      <c r="H296" s="11"/>
    </row>
    <row r="297" spans="1:10" s="8" customFormat="1" x14ac:dyDescent="0.3">
      <c r="A297" s="571" t="s">
        <v>0</v>
      </c>
      <c r="B297" s="638"/>
      <c r="C297" s="638">
        <v>100.57258082900594</v>
      </c>
      <c r="D297" s="638">
        <v>110.80614466087633</v>
      </c>
      <c r="E297" s="599">
        <v>39.274090344218877</v>
      </c>
      <c r="F297" s="599">
        <v>19.389954699089618</v>
      </c>
      <c r="G297" s="566" t="str">
        <f>IF(H297="Positive Change",1,IF(H297="Negative Change",-1,IF(H297="No Change",0,"")))</f>
        <v/>
      </c>
      <c r="H297" s="158"/>
    </row>
    <row r="298" spans="1:10" s="8" customFormat="1" x14ac:dyDescent="0.3">
      <c r="A298" s="5" t="s">
        <v>2</v>
      </c>
      <c r="B298" s="639"/>
      <c r="C298" s="639"/>
      <c r="D298" s="639"/>
      <c r="E298" s="600"/>
      <c r="F298" s="600"/>
      <c r="G298" s="447"/>
      <c r="H298" s="160"/>
    </row>
    <row r="299" spans="1:10" s="8" customFormat="1" x14ac:dyDescent="0.3">
      <c r="A299" s="431" t="s">
        <v>3</v>
      </c>
      <c r="B299" s="640"/>
      <c r="C299" s="640">
        <v>123.72907896927435</v>
      </c>
      <c r="D299" s="640">
        <v>144.56738630534147</v>
      </c>
      <c r="E299" s="601">
        <v>49.490076132917245</v>
      </c>
      <c r="F299" s="601">
        <v>25.156949528562574</v>
      </c>
      <c r="G299" s="276" t="str">
        <f>IF(H299="Positive Change",1,IF(H299="Negative Change",-1,IF(H299="No Change",0,"")))</f>
        <v/>
      </c>
      <c r="H299" s="81"/>
    </row>
    <row r="300" spans="1:10" s="8" customFormat="1" x14ac:dyDescent="0.3">
      <c r="A300" s="572" t="s">
        <v>4</v>
      </c>
      <c r="B300" s="641"/>
      <c r="C300" s="641">
        <v>97.552839051509551</v>
      </c>
      <c r="D300" s="641">
        <v>76.074502691852601</v>
      </c>
      <c r="E300" s="602">
        <v>33.05381163911197</v>
      </c>
      <c r="F300" s="602">
        <v>13.355686157185112</v>
      </c>
      <c r="G300" s="277" t="str">
        <f>IF(H300="Positive Change",1,IF(H300="Negative Change",-1,IF(H300="No Change",0,"")))</f>
        <v/>
      </c>
      <c r="H300" s="82"/>
    </row>
    <row r="301" spans="1:10" s="8" customFormat="1" x14ac:dyDescent="0.3">
      <c r="A301" s="5" t="s">
        <v>5</v>
      </c>
      <c r="B301" s="642"/>
      <c r="C301" s="642"/>
      <c r="D301" s="642"/>
      <c r="E301" s="516"/>
      <c r="F301" s="516"/>
      <c r="G301" s="447"/>
      <c r="H301" s="160"/>
    </row>
    <row r="302" spans="1:10" s="8" customFormat="1" x14ac:dyDescent="0.3">
      <c r="A302" s="431" t="s">
        <v>6</v>
      </c>
      <c r="B302" s="355"/>
      <c r="C302" s="355">
        <v>0.26832883770756588</v>
      </c>
      <c r="D302" s="355">
        <v>0.90033955122817122</v>
      </c>
      <c r="E302" s="644">
        <v>0.49725776480061212</v>
      </c>
      <c r="F302" s="644">
        <v>0.88361340873741645</v>
      </c>
      <c r="G302" s="162" t="str">
        <f>IF(H302="Narrowed","►◄",IF(H302="Widened","◄►",IF(H302="No Change","▬","")))</f>
        <v/>
      </c>
      <c r="H302" s="156"/>
    </row>
    <row r="303" spans="1:10" s="8" customFormat="1" x14ac:dyDescent="0.3">
      <c r="A303" s="432" t="s">
        <v>68</v>
      </c>
      <c r="B303" s="355"/>
      <c r="C303" s="355">
        <v>0.23024663332085726</v>
      </c>
      <c r="D303" s="355">
        <v>0.30468744985029367</v>
      </c>
      <c r="E303" s="644">
        <v>0.26012023955641167</v>
      </c>
      <c r="F303" s="644">
        <v>0.29742177941982112</v>
      </c>
      <c r="G303" s="162" t="str">
        <f>IF(H303="Narrowed","►◄",IF(H303="Widened","◄►",IF(H303="No Change","▬","")))</f>
        <v/>
      </c>
      <c r="H303" s="573"/>
    </row>
    <row r="304" spans="1:10" s="8" customFormat="1" ht="15" thickBot="1" x14ac:dyDescent="0.35">
      <c r="A304" s="433" t="s">
        <v>38</v>
      </c>
      <c r="B304" s="643"/>
      <c r="C304" s="643">
        <v>-0.247935865418487</v>
      </c>
      <c r="D304" s="643">
        <v>-0.63135052924182922</v>
      </c>
      <c r="E304" s="603">
        <v>-0.62295703785239043</v>
      </c>
      <c r="F304" s="603">
        <v>-0.6487783794154437</v>
      </c>
      <c r="G304" s="275" t="str">
        <f>IF(H304="Narrowed","►◄",IF(H304="Widened","◄►",IF(H304="No Change","▬","")))</f>
        <v/>
      </c>
      <c r="H304" s="83"/>
    </row>
    <row r="305" spans="1:10" s="8" customFormat="1" ht="15" thickBot="1" x14ac:dyDescent="0.35">
      <c r="A305"/>
      <c r="B305" s="570"/>
      <c r="C305" s="570"/>
      <c r="D305" s="570"/>
      <c r="E305" s="570"/>
      <c r="F305" s="570"/>
      <c r="G305" s="271"/>
      <c r="H305" s="438"/>
    </row>
    <row r="306" spans="1:10" ht="15" thickBot="1" x14ac:dyDescent="0.35">
      <c r="A306" s="26" t="s">
        <v>33</v>
      </c>
      <c r="B306" s="24"/>
      <c r="C306" s="24"/>
      <c r="D306" s="24"/>
      <c r="E306" s="24"/>
      <c r="F306" s="24"/>
      <c r="G306" s="12"/>
      <c r="H306" s="154"/>
      <c r="I306" s="8"/>
      <c r="J306" s="8"/>
    </row>
    <row r="307" spans="1:10" ht="15" thickBot="1" x14ac:dyDescent="0.35">
      <c r="A307" s="324" t="s">
        <v>24</v>
      </c>
      <c r="B307" s="122" t="s">
        <v>447</v>
      </c>
      <c r="C307" s="122" t="s">
        <v>477</v>
      </c>
      <c r="D307" s="122" t="s">
        <v>534</v>
      </c>
      <c r="E307" s="328" t="s">
        <v>570</v>
      </c>
      <c r="F307" s="328" t="s">
        <v>635</v>
      </c>
      <c r="G307" s="161" t="s">
        <v>233</v>
      </c>
      <c r="H307" s="11"/>
      <c r="I307" s="8"/>
      <c r="J307" s="8"/>
    </row>
    <row r="308" spans="1:10" x14ac:dyDescent="0.3">
      <c r="A308" s="327" t="s">
        <v>0</v>
      </c>
      <c r="B308" s="588">
        <v>22433.802444429686</v>
      </c>
      <c r="C308" s="588">
        <v>14863.522148656168</v>
      </c>
      <c r="D308" s="588">
        <v>18224.056735117305</v>
      </c>
      <c r="E308" s="594">
        <v>20042.373707913102</v>
      </c>
      <c r="F308" s="594">
        <v>20694.937230155603</v>
      </c>
      <c r="G308" s="85">
        <f>IF(H308="Increase",1,IF(H308="Decrease",-1,IF(H308="No Change",0,"")))</f>
        <v>-1</v>
      </c>
      <c r="H308" s="81" t="s">
        <v>580</v>
      </c>
      <c r="I308" s="8"/>
      <c r="J308" s="8"/>
    </row>
    <row r="309" spans="1:10" x14ac:dyDescent="0.3">
      <c r="A309" s="17" t="s">
        <v>2</v>
      </c>
      <c r="B309" s="604"/>
      <c r="C309" s="604"/>
      <c r="D309" s="604"/>
      <c r="E309" s="605"/>
      <c r="F309" s="605"/>
      <c r="G309" s="159"/>
      <c r="H309" s="160"/>
      <c r="I309" s="8"/>
      <c r="J309" s="8"/>
    </row>
    <row r="310" spans="1:10" x14ac:dyDescent="0.3">
      <c r="A310" s="41" t="s">
        <v>3</v>
      </c>
      <c r="B310" s="589">
        <v>26237.973253440825</v>
      </c>
      <c r="C310" s="589">
        <v>17971.261914357168</v>
      </c>
      <c r="D310" s="589">
        <v>21852.005829025755</v>
      </c>
      <c r="E310" s="595">
        <v>23441.207371267152</v>
      </c>
      <c r="F310" s="595">
        <v>24077.572332720902</v>
      </c>
      <c r="G310" s="906">
        <f>IF(H310="Increase",1,IF(H310="Decrease",-1,IF(H310="No Change",0,"")))</f>
        <v>-1</v>
      </c>
      <c r="H310" s="81" t="s">
        <v>580</v>
      </c>
      <c r="I310" s="8"/>
      <c r="J310" s="8"/>
    </row>
    <row r="311" spans="1:10" x14ac:dyDescent="0.3">
      <c r="A311" s="40" t="s">
        <v>4</v>
      </c>
      <c r="B311" s="591">
        <v>19345.023414727963</v>
      </c>
      <c r="C311" s="591">
        <v>12907.982660535297</v>
      </c>
      <c r="D311" s="591">
        <v>15738.133782361047</v>
      </c>
      <c r="E311" s="597">
        <v>17327.796848115056</v>
      </c>
      <c r="F311" s="597">
        <v>17795.498297943544</v>
      </c>
      <c r="G311" s="85">
        <f>IF(H311="Increase",1,IF(H311="Decrease",-1,IF(H311="No Change",0,"")))</f>
        <v>-1</v>
      </c>
      <c r="H311" s="81" t="s">
        <v>580</v>
      </c>
      <c r="I311" s="8"/>
      <c r="J311" s="8"/>
    </row>
    <row r="312" spans="1:10" x14ac:dyDescent="0.3">
      <c r="A312" s="17" t="s">
        <v>5</v>
      </c>
      <c r="B312" s="150"/>
      <c r="C312" s="150"/>
      <c r="D312" s="150"/>
      <c r="E312" s="606"/>
      <c r="F312" s="606"/>
      <c r="G312" s="159"/>
      <c r="H312" s="160"/>
      <c r="I312" s="8"/>
      <c r="J312" s="8"/>
    </row>
    <row r="313" spans="1:10" x14ac:dyDescent="0.3">
      <c r="A313" s="41" t="s">
        <v>6</v>
      </c>
      <c r="B313" s="592">
        <v>0.35631643813183744</v>
      </c>
      <c r="C313" s="592">
        <v>0.39225953326558743</v>
      </c>
      <c r="D313" s="592">
        <v>0.38847503339417544</v>
      </c>
      <c r="E313" s="402">
        <v>0.35280945273877223</v>
      </c>
      <c r="F313" s="402">
        <v>0.35301478663867009</v>
      </c>
      <c r="G313" s="155" t="str">
        <f>IF(H313="Narrowed","►◄",IF(H313="Widened","◄►",IF(H313="No Change","▬","")))</f>
        <v>▬</v>
      </c>
      <c r="H313" s="156" t="s">
        <v>245</v>
      </c>
      <c r="I313" s="8"/>
      <c r="J313" s="8"/>
    </row>
    <row r="314" spans="1:10" x14ac:dyDescent="0.3">
      <c r="A314" s="42" t="s">
        <v>68</v>
      </c>
      <c r="B314" s="87">
        <v>0.16957316168020881</v>
      </c>
      <c r="C314" s="87">
        <v>0.20908501596184426</v>
      </c>
      <c r="D314" s="87">
        <v>0.19907472560253184</v>
      </c>
      <c r="E314" s="514">
        <v>0.16958239143161602</v>
      </c>
      <c r="F314" s="514">
        <v>0.16345230067363026</v>
      </c>
      <c r="G314" s="155" t="str">
        <f>IF(H314="Narrowed","►◄",IF(H314="Widened","◄►",IF(H314="No Change","▬","")))</f>
        <v>▬</v>
      </c>
      <c r="H314" s="156" t="s">
        <v>245</v>
      </c>
      <c r="I314" s="8"/>
      <c r="J314" s="8"/>
    </row>
    <row r="315" spans="1:10" ht="15" thickBot="1" x14ac:dyDescent="0.35">
      <c r="A315" s="43" t="s">
        <v>38</v>
      </c>
      <c r="B315" s="858">
        <v>-0.3674704114614068</v>
      </c>
      <c r="C315" s="858">
        <v>-0.41412199177007458</v>
      </c>
      <c r="D315" s="858">
        <v>-0.40073907610146259</v>
      </c>
      <c r="E315" s="859">
        <v>-0.35561103689344542</v>
      </c>
      <c r="F315" s="859">
        <v>-0.36768016097909806</v>
      </c>
      <c r="G315" s="144" t="str">
        <f>IF(H315="Narrowed","►◄",IF(H315="Widened","◄►",IF(H315="No Change","▬","")))</f>
        <v>▬</v>
      </c>
      <c r="H315" s="83" t="s">
        <v>245</v>
      </c>
      <c r="I315" s="8"/>
      <c r="J315" s="8"/>
    </row>
    <row r="316" spans="1:10" s="8" customFormat="1" ht="15" thickBot="1" x14ac:dyDescent="0.35"/>
    <row r="317" spans="1:10" ht="15" thickBot="1" x14ac:dyDescent="0.35">
      <c r="A317" s="28" t="s">
        <v>34</v>
      </c>
      <c r="B317" s="25"/>
      <c r="C317" s="25"/>
      <c r="D317" s="25"/>
      <c r="E317" s="24"/>
      <c r="F317" s="24"/>
      <c r="G317" s="12"/>
      <c r="H317" s="154"/>
      <c r="I317" s="8"/>
      <c r="J317" s="8"/>
    </row>
    <row r="318" spans="1:10" ht="15" thickBot="1" x14ac:dyDescent="0.35">
      <c r="A318" s="324" t="s">
        <v>24</v>
      </c>
      <c r="B318" s="122" t="s">
        <v>447</v>
      </c>
      <c r="C318" s="122" t="s">
        <v>477</v>
      </c>
      <c r="D318" s="122" t="s">
        <v>534</v>
      </c>
      <c r="E318" s="328" t="s">
        <v>570</v>
      </c>
      <c r="F318" s="328" t="s">
        <v>635</v>
      </c>
      <c r="G318" s="161" t="s">
        <v>233</v>
      </c>
      <c r="H318" s="11"/>
      <c r="I318" s="8"/>
      <c r="J318" s="8"/>
    </row>
    <row r="319" spans="1:10" x14ac:dyDescent="0.3">
      <c r="A319" s="327" t="s">
        <v>0</v>
      </c>
      <c r="B319" s="588">
        <v>8748.5989050767421</v>
      </c>
      <c r="C319" s="588">
        <v>6892.2208746888273</v>
      </c>
      <c r="D319" s="588">
        <v>7715.250886649269</v>
      </c>
      <c r="E319" s="594">
        <v>7650.5426483883584</v>
      </c>
      <c r="F319" s="594">
        <v>7568.1162865423885</v>
      </c>
      <c r="G319" s="85">
        <f>IF(H319="Increase",1,IF(H319="Decrease",-1,IF(H319="No Change",0,"")))</f>
        <v>-1</v>
      </c>
      <c r="H319" s="81" t="s">
        <v>580</v>
      </c>
      <c r="I319" s="8"/>
      <c r="J319" s="8"/>
    </row>
    <row r="320" spans="1:10" x14ac:dyDescent="0.3">
      <c r="A320" s="17" t="s">
        <v>2</v>
      </c>
      <c r="B320" s="604"/>
      <c r="C320" s="604"/>
      <c r="D320" s="604"/>
      <c r="E320" s="605"/>
      <c r="F320" s="605"/>
      <c r="G320" s="159"/>
      <c r="H320" s="160"/>
      <c r="I320" s="8"/>
      <c r="J320" s="8"/>
    </row>
    <row r="321" spans="1:10" x14ac:dyDescent="0.3">
      <c r="A321" s="41" t="s">
        <v>3</v>
      </c>
      <c r="B321" s="589">
        <v>11000.581041451216</v>
      </c>
      <c r="C321" s="589">
        <v>8798.5061312615107</v>
      </c>
      <c r="D321" s="589">
        <v>9754.7832057702963</v>
      </c>
      <c r="E321" s="595">
        <v>9455.0506536595713</v>
      </c>
      <c r="F321" s="595">
        <v>9534.6236933942018</v>
      </c>
      <c r="G321" s="906">
        <f>IF(H321="Increase",1,IF(H321="Decrease",-1,IF(H321="No Change",0,"")))</f>
        <v>-1</v>
      </c>
      <c r="H321" s="81" t="s">
        <v>580</v>
      </c>
      <c r="I321" s="8"/>
      <c r="J321" s="8"/>
    </row>
    <row r="322" spans="1:10" x14ac:dyDescent="0.3">
      <c r="A322" s="40" t="s">
        <v>4</v>
      </c>
      <c r="B322" s="591">
        <v>6847.1639516000014</v>
      </c>
      <c r="C322" s="591">
        <v>5421.7975077330429</v>
      </c>
      <c r="D322" s="591">
        <v>6025.2127459003295</v>
      </c>
      <c r="E322" s="597">
        <v>6214.1282508238146</v>
      </c>
      <c r="F322" s="597">
        <v>6235.7943052293758</v>
      </c>
      <c r="G322" s="85">
        <f>IF(H322="Increase",1,IF(H322="Decrease",-1,IF(H322="No Change",0,"")))</f>
        <v>-1</v>
      </c>
      <c r="H322" s="81" t="s">
        <v>580</v>
      </c>
      <c r="I322" s="8"/>
      <c r="J322" s="8"/>
    </row>
    <row r="323" spans="1:10" x14ac:dyDescent="0.3">
      <c r="A323" s="17" t="s">
        <v>5</v>
      </c>
      <c r="B323" s="150"/>
      <c r="C323" s="150"/>
      <c r="D323" s="150"/>
      <c r="E323" s="606"/>
      <c r="F323" s="606"/>
      <c r="G323" s="159"/>
      <c r="H323" s="160"/>
      <c r="I323" s="8"/>
      <c r="J323" s="8"/>
    </row>
    <row r="324" spans="1:10" x14ac:dyDescent="0.3">
      <c r="A324" s="41" t="s">
        <v>6</v>
      </c>
      <c r="B324" s="592">
        <v>0.60658940244605519</v>
      </c>
      <c r="C324" s="592">
        <v>0.6228024227596678</v>
      </c>
      <c r="D324" s="592">
        <v>0.61899398696048336</v>
      </c>
      <c r="E324" s="402">
        <v>0.52154095828422975</v>
      </c>
      <c r="F324" s="402">
        <v>0.52901510644737071</v>
      </c>
      <c r="G324" s="155" t="str">
        <f>IF(H324="Narrowed","►◄",IF(H324="Widened","◄►",IF(H324="No Change","▬","")))</f>
        <v>►◄</v>
      </c>
      <c r="H324" s="156" t="s">
        <v>355</v>
      </c>
      <c r="I324" s="8"/>
      <c r="J324" s="8"/>
    </row>
    <row r="325" spans="1:10" x14ac:dyDescent="0.3">
      <c r="A325" s="42" t="s">
        <v>68</v>
      </c>
      <c r="B325" s="87">
        <v>0.25741060492185402</v>
      </c>
      <c r="C325" s="87">
        <v>0.27658505019381713</v>
      </c>
      <c r="D325" s="87">
        <v>0.26435074491878197</v>
      </c>
      <c r="E325" s="514">
        <v>0.23586666831422021</v>
      </c>
      <c r="F325" s="514">
        <v>0.25984106644194321</v>
      </c>
      <c r="G325" s="155" t="str">
        <f>IF(H325="Narrowed","►◄",IF(H325="Widened","◄►",IF(H325="No Change","▬","")))</f>
        <v>▬</v>
      </c>
      <c r="H325" s="156" t="s">
        <v>245</v>
      </c>
      <c r="I325" s="8"/>
      <c r="J325" s="8"/>
    </row>
    <row r="326" spans="1:10" ht="15" thickBot="1" x14ac:dyDescent="0.35">
      <c r="A326" s="43" t="s">
        <v>38</v>
      </c>
      <c r="B326" s="928">
        <v>-0.55974544805931259</v>
      </c>
      <c r="C326" s="928">
        <v>-0.58139734014104294</v>
      </c>
      <c r="D326" s="928">
        <v>-0.58314454533554283</v>
      </c>
      <c r="E326" s="929">
        <v>-0.50299497278522454</v>
      </c>
      <c r="F326" s="929">
        <v>-0.52870485413478463</v>
      </c>
      <c r="G326" s="144" t="str">
        <f>IF(H326="Narrowed","►◄",IF(H326="Widened","◄►",IF(H326="No Change","▬","")))</f>
        <v>▬</v>
      </c>
      <c r="H326" s="83" t="s">
        <v>245</v>
      </c>
      <c r="I326" s="8"/>
      <c r="J326" s="8"/>
    </row>
    <row r="327" spans="1:10" s="8" customFormat="1" ht="15" thickBot="1" x14ac:dyDescent="0.35"/>
    <row r="328" spans="1:10" ht="15" thickBot="1" x14ac:dyDescent="0.35">
      <c r="A328" s="28" t="s">
        <v>436</v>
      </c>
      <c r="B328" s="25"/>
      <c r="C328" s="25"/>
      <c r="D328" s="25"/>
      <c r="E328" s="24"/>
      <c r="F328" s="24"/>
      <c r="G328" s="12"/>
      <c r="H328" s="154"/>
      <c r="I328" s="8"/>
      <c r="J328" s="8"/>
    </row>
    <row r="329" spans="1:10" ht="15" thickBot="1" x14ac:dyDescent="0.35">
      <c r="A329" s="324" t="s">
        <v>437</v>
      </c>
      <c r="B329" s="122" t="s">
        <v>447</v>
      </c>
      <c r="C329" s="122" t="s">
        <v>477</v>
      </c>
      <c r="D329" s="122" t="s">
        <v>534</v>
      </c>
      <c r="E329" s="328" t="s">
        <v>570</v>
      </c>
      <c r="F329" s="328" t="s">
        <v>635</v>
      </c>
      <c r="G329" s="161" t="s">
        <v>233</v>
      </c>
      <c r="H329" s="11"/>
      <c r="I329" s="8"/>
      <c r="J329" s="8"/>
    </row>
    <row r="330" spans="1:10" x14ac:dyDescent="0.3">
      <c r="A330" s="327" t="s">
        <v>0</v>
      </c>
      <c r="B330" s="588">
        <v>42438.383699933875</v>
      </c>
      <c r="C330" s="588">
        <v>31793.820906233563</v>
      </c>
      <c r="D330" s="588">
        <v>38119.605491042872</v>
      </c>
      <c r="E330" s="594">
        <v>39390.940537913426</v>
      </c>
      <c r="F330" s="594">
        <v>39725.640360821635</v>
      </c>
      <c r="G330" s="85">
        <f>IF(H330="Increase",1,IF(H330="Decrease",-1,IF(H330="No Change",0,"")))</f>
        <v>-1</v>
      </c>
      <c r="H330" s="81" t="s">
        <v>580</v>
      </c>
      <c r="I330" s="8"/>
      <c r="J330" s="8"/>
    </row>
    <row r="331" spans="1:10" x14ac:dyDescent="0.3">
      <c r="A331" s="17" t="s">
        <v>2</v>
      </c>
      <c r="B331" s="604"/>
      <c r="C331" s="604"/>
      <c r="D331" s="604"/>
      <c r="E331" s="605"/>
      <c r="F331" s="605"/>
      <c r="G331" s="159"/>
      <c r="H331" s="160"/>
      <c r="I331" s="8"/>
      <c r="J331" s="8"/>
    </row>
    <row r="332" spans="1:10" x14ac:dyDescent="0.3">
      <c r="A332" s="41" t="s">
        <v>3</v>
      </c>
      <c r="B332" s="589">
        <v>52746.710431072133</v>
      </c>
      <c r="C332" s="589">
        <v>40109.819710284013</v>
      </c>
      <c r="D332" s="589">
        <v>47832.011643511752</v>
      </c>
      <c r="E332" s="595">
        <v>49116.385704001252</v>
      </c>
      <c r="F332" s="595">
        <v>49432.410920484283</v>
      </c>
      <c r="G332" s="906">
        <f>IF(H332="Increase",1,IF(H332="Decrease",-1,IF(H332="No Change",0,"")))</f>
        <v>-1</v>
      </c>
      <c r="H332" s="81" t="s">
        <v>580</v>
      </c>
      <c r="I332" s="8"/>
      <c r="J332" s="8"/>
    </row>
    <row r="333" spans="1:10" x14ac:dyDescent="0.3">
      <c r="A333" s="40" t="s">
        <v>4</v>
      </c>
      <c r="B333" s="591">
        <v>33927.956490725679</v>
      </c>
      <c r="C333" s="591">
        <v>25175.626302957535</v>
      </c>
      <c r="D333" s="591">
        <v>30492.005138878485</v>
      </c>
      <c r="E333" s="597">
        <v>31818.822485893008</v>
      </c>
      <c r="F333" s="597">
        <v>32351.56820124904</v>
      </c>
      <c r="G333" s="85">
        <f>IF(H333="Increase",1,IF(H333="Decrease",-1,IF(H333="No Change",0,"")))</f>
        <v>-1</v>
      </c>
      <c r="H333" s="81" t="s">
        <v>580</v>
      </c>
      <c r="I333" s="8"/>
      <c r="J333" s="8"/>
    </row>
    <row r="334" spans="1:10" x14ac:dyDescent="0.3">
      <c r="A334" s="17" t="s">
        <v>5</v>
      </c>
      <c r="B334" s="150"/>
      <c r="C334" s="150"/>
      <c r="D334" s="150"/>
      <c r="E334" s="606"/>
      <c r="F334" s="606"/>
      <c r="G334" s="159"/>
      <c r="H334" s="160"/>
      <c r="I334" s="8"/>
      <c r="J334" s="8"/>
    </row>
    <row r="335" spans="1:10" x14ac:dyDescent="0.3">
      <c r="A335" s="41" t="s">
        <v>6</v>
      </c>
      <c r="B335" s="592">
        <v>0.55466806394574997</v>
      </c>
      <c r="C335" s="592">
        <v>0.59320047206023496</v>
      </c>
      <c r="D335" s="592">
        <v>0.56867386797479214</v>
      </c>
      <c r="E335" s="402">
        <v>0.5436267550685504</v>
      </c>
      <c r="F335" s="402">
        <v>0.52797572633822987</v>
      </c>
      <c r="G335" s="155" t="str">
        <f>IF(H335="Narrowed","►◄",IF(H335="Widened","◄►",IF(H335="No Change","▬","")))</f>
        <v>▬</v>
      </c>
      <c r="H335" s="156" t="s">
        <v>245</v>
      </c>
      <c r="I335" s="8"/>
      <c r="J335" s="8"/>
    </row>
    <row r="336" spans="1:10" x14ac:dyDescent="0.3">
      <c r="A336" s="42" t="s">
        <v>68</v>
      </c>
      <c r="B336" s="87">
        <v>0.24290102101966529</v>
      </c>
      <c r="C336" s="87">
        <v>0.2615602204144013</v>
      </c>
      <c r="D336" s="87">
        <v>0.25478768805073404</v>
      </c>
      <c r="E336" s="514">
        <v>0.2468954798560134</v>
      </c>
      <c r="F336" s="514">
        <v>0.24434522569045089</v>
      </c>
      <c r="G336" s="155" t="str">
        <f>IF(H336="Narrowed","►◄",IF(H336="Widened","◄►",IF(H336="No Change","▬","")))</f>
        <v>▬</v>
      </c>
      <c r="H336" s="156" t="s">
        <v>245</v>
      </c>
      <c r="I336" s="8"/>
      <c r="J336" s="8"/>
    </row>
    <row r="337" spans="1:10" ht="15" thickBot="1" x14ac:dyDescent="0.35">
      <c r="A337" s="43" t="s">
        <v>38</v>
      </c>
      <c r="B337" s="858">
        <v>-0.50438394889400306</v>
      </c>
      <c r="C337" s="858">
        <v>-0.54015844143477876</v>
      </c>
      <c r="D337" s="858">
        <v>-0.52079638704314957</v>
      </c>
      <c r="E337" s="859">
        <v>-0.50527797661735085</v>
      </c>
      <c r="F337" s="859">
        <v>-0.49834930267945338</v>
      </c>
      <c r="G337" s="144" t="str">
        <f>IF(H337="Narrowed","►◄",IF(H337="Widened","◄►",IF(H337="No Change","▬","")))</f>
        <v>▬</v>
      </c>
      <c r="H337" s="83" t="s">
        <v>245</v>
      </c>
      <c r="I337" s="8"/>
      <c r="J337" s="8"/>
    </row>
    <row r="338" spans="1:10" s="8" customFormat="1" ht="15" thickBot="1" x14ac:dyDescent="0.35"/>
    <row r="339" spans="1:10" ht="15" thickBot="1" x14ac:dyDescent="0.35">
      <c r="A339" s="28" t="s">
        <v>35</v>
      </c>
      <c r="B339" s="25"/>
      <c r="C339" s="25"/>
      <c r="D339" s="25"/>
      <c r="E339" s="24"/>
      <c r="F339" s="24"/>
      <c r="G339" s="12"/>
      <c r="H339" s="154"/>
      <c r="I339" s="8"/>
      <c r="J339" s="8"/>
    </row>
    <row r="340" spans="1:10" ht="15" thickBot="1" x14ac:dyDescent="0.35">
      <c r="A340" s="324" t="s">
        <v>24</v>
      </c>
      <c r="B340" s="122" t="s">
        <v>447</v>
      </c>
      <c r="C340" s="122" t="s">
        <v>477</v>
      </c>
      <c r="D340" s="122" t="s">
        <v>534</v>
      </c>
      <c r="E340" s="328" t="s">
        <v>570</v>
      </c>
      <c r="F340" s="328" t="s">
        <v>635</v>
      </c>
      <c r="G340" s="161" t="s">
        <v>233</v>
      </c>
      <c r="H340" s="11"/>
      <c r="I340" s="8"/>
      <c r="J340" s="8"/>
    </row>
    <row r="341" spans="1:10" x14ac:dyDescent="0.3">
      <c r="A341" s="327" t="s">
        <v>0</v>
      </c>
      <c r="B341" s="588">
        <v>2295.3144322674111</v>
      </c>
      <c r="C341" s="588">
        <v>1190.2605360932221</v>
      </c>
      <c r="D341" s="588">
        <v>1470.592604001369</v>
      </c>
      <c r="E341" s="594">
        <v>1758.9069025403926</v>
      </c>
      <c r="F341" s="594">
        <v>1913.2982225696142</v>
      </c>
      <c r="G341" s="85">
        <f>IF(H341="Increase",1,IF(H341="Decrease",-1,IF(H341="No Change",0,"")))</f>
        <v>-1</v>
      </c>
      <c r="H341" s="81" t="s">
        <v>580</v>
      </c>
      <c r="I341" s="8"/>
      <c r="J341" s="8"/>
    </row>
    <row r="342" spans="1:10" x14ac:dyDescent="0.3">
      <c r="A342" s="17" t="s">
        <v>2</v>
      </c>
      <c r="B342" s="604"/>
      <c r="C342" s="604"/>
      <c r="D342" s="604"/>
      <c r="E342" s="605"/>
      <c r="F342" s="605"/>
      <c r="G342" s="159"/>
      <c r="H342" s="160"/>
      <c r="I342" s="8"/>
      <c r="J342" s="8"/>
    </row>
    <row r="343" spans="1:10" x14ac:dyDescent="0.3">
      <c r="A343" s="41" t="s">
        <v>3</v>
      </c>
      <c r="B343" s="589">
        <v>2595.5006402713079</v>
      </c>
      <c r="C343" s="589">
        <v>1351.6693216809249</v>
      </c>
      <c r="D343" s="589">
        <v>1636.9979857998742</v>
      </c>
      <c r="E343" s="595">
        <v>1966.7897230985316</v>
      </c>
      <c r="F343" s="595">
        <v>2230.3936562891222</v>
      </c>
      <c r="G343" s="906">
        <f>IF(H343="Increase",1,IF(H343="Decrease",-1,IF(H343="No Change",0,"")))</f>
        <v>-1</v>
      </c>
      <c r="H343" s="81" t="s">
        <v>580</v>
      </c>
      <c r="I343" s="8"/>
      <c r="J343" s="8"/>
    </row>
    <row r="344" spans="1:10" x14ac:dyDescent="0.3">
      <c r="A344" s="40" t="s">
        <v>4</v>
      </c>
      <c r="B344" s="591">
        <v>2029.257073740551</v>
      </c>
      <c r="C344" s="591">
        <v>1064.7335504378366</v>
      </c>
      <c r="D344" s="591">
        <v>1356.617315293912</v>
      </c>
      <c r="E344" s="597">
        <v>1539.9630798323983</v>
      </c>
      <c r="F344" s="597">
        <v>1647.9435016504167</v>
      </c>
      <c r="G344" s="85">
        <f>IF(H344="Increase",1,IF(H344="Decrease",-1,IF(H344="No Change",0,"")))</f>
        <v>-1</v>
      </c>
      <c r="H344" s="81" t="s">
        <v>580</v>
      </c>
      <c r="I344" s="8"/>
      <c r="J344" s="8"/>
    </row>
    <row r="345" spans="1:10" x14ac:dyDescent="0.3">
      <c r="A345" s="17" t="s">
        <v>5</v>
      </c>
      <c r="B345" s="150"/>
      <c r="C345" s="150"/>
      <c r="D345" s="150"/>
      <c r="E345" s="606"/>
      <c r="F345" s="606"/>
      <c r="G345" s="159"/>
      <c r="H345" s="160"/>
      <c r="I345" s="8"/>
      <c r="J345" s="8"/>
    </row>
    <row r="346" spans="1:10" x14ac:dyDescent="0.3">
      <c r="A346" s="41" t="s">
        <v>6</v>
      </c>
      <c r="B346" s="592">
        <v>0.2790398386967276</v>
      </c>
      <c r="C346" s="592">
        <v>0.26949068255160685</v>
      </c>
      <c r="D346" s="592">
        <v>0.20667631714933365</v>
      </c>
      <c r="E346" s="402">
        <v>0.27716680279931571</v>
      </c>
      <c r="F346" s="402">
        <v>0.35344060888943174</v>
      </c>
      <c r="G346" s="155" t="str">
        <f>IF(H346="Narrowed","►◄",IF(H346="Widened","◄►",IF(H346="No Change","▬","")))</f>
        <v>▬</v>
      </c>
      <c r="H346" s="156" t="s">
        <v>245</v>
      </c>
      <c r="I346" s="8"/>
      <c r="J346" s="8"/>
    </row>
    <row r="347" spans="1:10" x14ac:dyDescent="0.3">
      <c r="A347" s="42" t="s">
        <v>68</v>
      </c>
      <c r="B347" s="87">
        <v>0.1307821724918794</v>
      </c>
      <c r="C347" s="87">
        <v>0.13560794522978384</v>
      </c>
      <c r="D347" s="87">
        <v>0.11315532347009569</v>
      </c>
      <c r="E347" s="514">
        <v>0.11818864333177237</v>
      </c>
      <c r="F347" s="514">
        <v>0.16573236204319461</v>
      </c>
      <c r="G347" s="155" t="str">
        <f>IF(H347="Narrowed","►◄",IF(H347="Widened","◄►",IF(H347="No Change","▬","")))</f>
        <v>▬</v>
      </c>
      <c r="H347" s="156" t="s">
        <v>245</v>
      </c>
      <c r="I347" s="8"/>
      <c r="J347" s="8"/>
    </row>
    <row r="348" spans="1:10" ht="15" thickBot="1" x14ac:dyDescent="0.35">
      <c r="A348" s="43" t="s">
        <v>38</v>
      </c>
      <c r="B348" s="858">
        <v>-0.30021581787562085</v>
      </c>
      <c r="C348" s="858">
        <v>-0.30588463035809654</v>
      </c>
      <c r="D348" s="858">
        <v>-0.22083322774303921</v>
      </c>
      <c r="E348" s="859">
        <v>-0.30173490380779655</v>
      </c>
      <c r="F348" s="859">
        <v>-0.36649886049812508</v>
      </c>
      <c r="G348" s="144" t="str">
        <f>IF(H348="Narrowed","►◄",IF(H348="Widened","◄►",IF(H348="No Change","▬","")))</f>
        <v>▬</v>
      </c>
      <c r="H348" s="83" t="s">
        <v>245</v>
      </c>
      <c r="I348" s="8"/>
      <c r="J348" s="8"/>
    </row>
    <row r="349" spans="1:10" s="8" customFormat="1" ht="15" thickBot="1" x14ac:dyDescent="0.35"/>
    <row r="350" spans="1:10" ht="15" thickBot="1" x14ac:dyDescent="0.35">
      <c r="A350" s="28" t="s">
        <v>36</v>
      </c>
      <c r="B350" s="25"/>
      <c r="C350" s="25"/>
      <c r="D350" s="25"/>
      <c r="E350" s="24"/>
      <c r="F350" s="24"/>
      <c r="G350" s="12"/>
      <c r="H350" s="154"/>
      <c r="I350" s="8"/>
      <c r="J350" s="8"/>
    </row>
    <row r="351" spans="1:10" ht="15" thickBot="1" x14ac:dyDescent="0.35">
      <c r="A351" s="324" t="s">
        <v>24</v>
      </c>
      <c r="B351" s="122" t="s">
        <v>447</v>
      </c>
      <c r="C351" s="122" t="s">
        <v>477</v>
      </c>
      <c r="D351" s="122" t="s">
        <v>534</v>
      </c>
      <c r="E351" s="328" t="s">
        <v>570</v>
      </c>
      <c r="F351" s="328" t="s">
        <v>635</v>
      </c>
      <c r="G351" s="161" t="s">
        <v>233</v>
      </c>
      <c r="H351" s="11"/>
      <c r="I351" s="8"/>
      <c r="J351" s="8"/>
    </row>
    <row r="352" spans="1:10" x14ac:dyDescent="0.3">
      <c r="A352" s="327" t="s">
        <v>0</v>
      </c>
      <c r="B352" s="588">
        <v>10321.30232127106</v>
      </c>
      <c r="C352" s="588">
        <v>5713.9721639909867</v>
      </c>
      <c r="D352" s="588">
        <v>7983.1768676458341</v>
      </c>
      <c r="E352" s="594">
        <v>9590.0245463039464</v>
      </c>
      <c r="F352" s="594">
        <v>10160.604078674691</v>
      </c>
      <c r="G352" s="85">
        <f>IF(H352="Increase",1,IF(H352="Decrease",-1,IF(H352="No Change",0,"")))</f>
        <v>-1</v>
      </c>
      <c r="H352" s="81" t="s">
        <v>580</v>
      </c>
      <c r="I352" s="8"/>
      <c r="J352" s="8"/>
    </row>
    <row r="353" spans="1:10" x14ac:dyDescent="0.3">
      <c r="A353" s="17" t="s">
        <v>2</v>
      </c>
      <c r="B353" s="604"/>
      <c r="C353" s="604"/>
      <c r="D353" s="604"/>
      <c r="E353" s="605"/>
      <c r="F353" s="605"/>
      <c r="G353" s="159"/>
      <c r="H353" s="160"/>
      <c r="I353" s="8"/>
      <c r="J353" s="8"/>
    </row>
    <row r="354" spans="1:10" x14ac:dyDescent="0.3">
      <c r="A354" s="41" t="s">
        <v>3</v>
      </c>
      <c r="B354" s="589">
        <v>11409.446969110275</v>
      </c>
      <c r="C354" s="589">
        <v>6662.5016662487424</v>
      </c>
      <c r="D354" s="589">
        <v>9356.8555417855096</v>
      </c>
      <c r="E354" s="595">
        <v>10885.09767371505</v>
      </c>
      <c r="F354" s="595">
        <v>11224.433121226655</v>
      </c>
      <c r="G354" s="906">
        <f>IF(H354="Increase",1,IF(H354="Decrease",-1,IF(H354="No Change",0,"")))</f>
        <v>0</v>
      </c>
      <c r="H354" s="81" t="s">
        <v>245</v>
      </c>
      <c r="I354" s="8"/>
      <c r="J354" s="8"/>
    </row>
    <row r="355" spans="1:10" x14ac:dyDescent="0.3">
      <c r="A355" s="40" t="s">
        <v>4</v>
      </c>
      <c r="B355" s="591">
        <v>9607.5463539062184</v>
      </c>
      <c r="C355" s="591">
        <v>5474.998236717026</v>
      </c>
      <c r="D355" s="591">
        <v>7443.7952270125088</v>
      </c>
      <c r="E355" s="597">
        <v>8695.5944056880071</v>
      </c>
      <c r="F355" s="597">
        <v>9063.3950845335348</v>
      </c>
      <c r="G355" s="85">
        <f>IF(H355="Increase",1,IF(H355="Decrease",-1,IF(H355="No Change",0,"")))</f>
        <v>-1</v>
      </c>
      <c r="H355" s="81" t="s">
        <v>580</v>
      </c>
      <c r="I355" s="8"/>
      <c r="J355" s="8"/>
    </row>
    <row r="356" spans="1:10" x14ac:dyDescent="0.3">
      <c r="A356" s="17" t="s">
        <v>5</v>
      </c>
      <c r="B356" s="150"/>
      <c r="C356" s="150"/>
      <c r="D356" s="150"/>
      <c r="E356" s="606"/>
      <c r="F356" s="606"/>
      <c r="G356" s="159"/>
      <c r="H356" s="160"/>
      <c r="I356" s="8"/>
      <c r="J356" s="8"/>
    </row>
    <row r="357" spans="1:10" x14ac:dyDescent="0.3">
      <c r="A357" s="41" t="s">
        <v>6</v>
      </c>
      <c r="B357" s="592">
        <v>0.18755055128840914</v>
      </c>
      <c r="C357" s="592">
        <v>0.21689567342103461</v>
      </c>
      <c r="D357" s="592">
        <v>0.25700066383217635</v>
      </c>
      <c r="E357" s="402">
        <v>0.25179454858138672</v>
      </c>
      <c r="F357" s="402">
        <v>0.2384358197493652</v>
      </c>
      <c r="G357" s="155" t="str">
        <f>IF(H357="Narrowed","►◄",IF(H357="Widened","◄►",IF(H357="No Change","▬","")))</f>
        <v>▬</v>
      </c>
      <c r="H357" s="156" t="s">
        <v>245</v>
      </c>
      <c r="I357" s="8"/>
      <c r="J357" s="8"/>
    </row>
    <row r="358" spans="1:10" x14ac:dyDescent="0.3">
      <c r="A358" s="42" t="s">
        <v>68</v>
      </c>
      <c r="B358" s="87">
        <v>0.10542706859740654</v>
      </c>
      <c r="C358" s="87">
        <v>0.16600177162838065</v>
      </c>
      <c r="D358" s="87">
        <v>0.1720716823532886</v>
      </c>
      <c r="E358" s="514">
        <v>0.1350437760777404</v>
      </c>
      <c r="F358" s="514">
        <v>0.10470135774552551</v>
      </c>
      <c r="G358" s="155" t="str">
        <f>IF(H358="Narrowed","►◄",IF(H358="Widened","◄►",IF(H358="No Change","▬","")))</f>
        <v>▬</v>
      </c>
      <c r="H358" s="156" t="s">
        <v>245</v>
      </c>
      <c r="I358" s="8"/>
      <c r="J358" s="8"/>
    </row>
    <row r="359" spans="1:10" ht="15" thickBot="1" x14ac:dyDescent="0.35">
      <c r="A359" s="43" t="s">
        <v>38</v>
      </c>
      <c r="B359" s="858">
        <v>-0.22188918381863282</v>
      </c>
      <c r="C359" s="858">
        <v>-0.27751788910310049</v>
      </c>
      <c r="D359" s="858">
        <v>-0.28886377132610763</v>
      </c>
      <c r="E359" s="859">
        <v>-0.26265047170090106</v>
      </c>
      <c r="F359" s="859">
        <v>-0.2601049956429119</v>
      </c>
      <c r="G359" s="144" t="str">
        <f>IF(H359="Narrowed","►◄",IF(H359="Widened","◄►",IF(H359="No Change","▬","")))</f>
        <v>▬</v>
      </c>
      <c r="H359" s="83" t="s">
        <v>245</v>
      </c>
      <c r="I359" s="8"/>
      <c r="J359" s="8"/>
    </row>
    <row r="360" spans="1:10" s="8" customFormat="1" ht="15" thickBot="1" x14ac:dyDescent="0.35"/>
    <row r="361" spans="1:10" ht="15" thickBot="1" x14ac:dyDescent="0.35">
      <c r="A361" s="28" t="s">
        <v>70</v>
      </c>
      <c r="B361" s="25"/>
      <c r="C361" s="25"/>
      <c r="D361" s="25"/>
      <c r="E361" s="25"/>
      <c r="F361" s="24"/>
      <c r="G361" s="12"/>
      <c r="H361" s="154"/>
      <c r="I361" s="8"/>
      <c r="J361" s="8"/>
    </row>
    <row r="362" spans="1:10" ht="15" customHeight="1" thickBot="1" x14ac:dyDescent="0.35">
      <c r="A362" s="324" t="s">
        <v>24</v>
      </c>
      <c r="B362" s="122" t="s">
        <v>448</v>
      </c>
      <c r="C362" s="122" t="s">
        <v>478</v>
      </c>
      <c r="D362" s="122" t="s">
        <v>535</v>
      </c>
      <c r="E362" s="328" t="s">
        <v>571</v>
      </c>
      <c r="F362" s="328" t="s">
        <v>636</v>
      </c>
      <c r="G362" s="161" t="s">
        <v>233</v>
      </c>
      <c r="H362" s="11"/>
      <c r="I362" s="8"/>
      <c r="J362" s="8"/>
    </row>
    <row r="363" spans="1:10" x14ac:dyDescent="0.3">
      <c r="A363" s="326" t="s">
        <v>0</v>
      </c>
      <c r="B363" s="588">
        <v>122.17380126879196</v>
      </c>
      <c r="C363" s="588">
        <v>111.1448479770486</v>
      </c>
      <c r="D363" s="588">
        <v>102.20547243691443</v>
      </c>
      <c r="E363" s="594">
        <v>90.921542876828056</v>
      </c>
      <c r="F363" s="594">
        <v>78.195750301359666</v>
      </c>
      <c r="G363" s="85">
        <f>IF(H363="Increase",1,IF(H363="Decrease",-1,IF(H363="No Change",0,"")))</f>
        <v>-1</v>
      </c>
      <c r="H363" s="81" t="s">
        <v>580</v>
      </c>
      <c r="I363" s="8"/>
      <c r="J363" s="8"/>
    </row>
    <row r="364" spans="1:10" x14ac:dyDescent="0.3">
      <c r="A364" s="17" t="s">
        <v>2</v>
      </c>
      <c r="B364" s="604"/>
      <c r="C364" s="604"/>
      <c r="D364" s="604"/>
      <c r="E364" s="605"/>
      <c r="F364" s="605"/>
      <c r="G364" s="159"/>
      <c r="H364" s="160"/>
      <c r="I364" s="8"/>
      <c r="J364" s="8"/>
    </row>
    <row r="365" spans="1:10" x14ac:dyDescent="0.3">
      <c r="A365" s="45" t="s">
        <v>3</v>
      </c>
      <c r="B365" s="589">
        <v>218.64836127910257</v>
      </c>
      <c r="C365" s="589">
        <v>189.89168222250683</v>
      </c>
      <c r="D365" s="589">
        <v>166.64686394446639</v>
      </c>
      <c r="E365" s="595">
        <v>147.11552043613978</v>
      </c>
      <c r="F365" s="595">
        <v>128.65665488388285</v>
      </c>
      <c r="G365" s="906">
        <f>IF(H365="Increase",1,IF(H365="Decrease",-1,IF(H365="No Change",0,"")))</f>
        <v>-1</v>
      </c>
      <c r="H365" s="81" t="s">
        <v>580</v>
      </c>
      <c r="I365" s="8"/>
      <c r="J365" s="8"/>
    </row>
    <row r="366" spans="1:10" x14ac:dyDescent="0.3">
      <c r="A366" s="44" t="s">
        <v>4</v>
      </c>
      <c r="B366" s="591">
        <v>69.256608713692074</v>
      </c>
      <c r="C366" s="591">
        <v>65.68172074803546</v>
      </c>
      <c r="D366" s="591">
        <v>61.733792960611254</v>
      </c>
      <c r="E366" s="597">
        <v>58.026594005486622</v>
      </c>
      <c r="F366" s="597">
        <v>51.965003735532633</v>
      </c>
      <c r="G366" s="85">
        <f>IF(H366="Increase",1,IF(H366="Decrease",-1,IF(H366="No Change",0,"")))</f>
        <v>-1</v>
      </c>
      <c r="H366" s="81" t="s">
        <v>580</v>
      </c>
      <c r="I366" s="8"/>
      <c r="J366" s="8"/>
    </row>
    <row r="367" spans="1:10" x14ac:dyDescent="0.3">
      <c r="A367" s="17" t="s">
        <v>5</v>
      </c>
      <c r="B367" s="150"/>
      <c r="C367" s="150"/>
      <c r="D367" s="150"/>
      <c r="E367" s="606"/>
      <c r="F367" s="606"/>
      <c r="G367" s="159"/>
      <c r="H367" s="160"/>
      <c r="I367" s="8"/>
      <c r="J367" s="8"/>
    </row>
    <row r="368" spans="1:10" x14ac:dyDescent="0.3">
      <c r="A368" s="45" t="s">
        <v>6</v>
      </c>
      <c r="B368" s="592">
        <v>2.1570757699528489</v>
      </c>
      <c r="C368" s="592">
        <v>1.891088723923033</v>
      </c>
      <c r="D368" s="592">
        <v>1.6994431404983341</v>
      </c>
      <c r="E368" s="402">
        <v>1.5353120057715168</v>
      </c>
      <c r="F368" s="402">
        <v>1.4758326880656027</v>
      </c>
      <c r="G368" s="155" t="str">
        <f>IF(H368="Narrowed","►◄",IF(H368="Widened","◄►",IF(H368="No Change","▬","")))</f>
        <v>►◄</v>
      </c>
      <c r="H368" s="156" t="s">
        <v>355</v>
      </c>
      <c r="I368" s="8"/>
      <c r="J368" s="8"/>
    </row>
    <row r="369" spans="1:10" x14ac:dyDescent="0.3">
      <c r="A369" s="46" t="s">
        <v>68</v>
      </c>
      <c r="B369" s="87">
        <v>0.78965014600846384</v>
      </c>
      <c r="C369" s="87">
        <v>0.70850638314534786</v>
      </c>
      <c r="D369" s="87">
        <v>0.63050822985362087</v>
      </c>
      <c r="E369" s="514">
        <v>0.61804909795072471</v>
      </c>
      <c r="F369" s="514">
        <v>0.6453151787411876</v>
      </c>
      <c r="G369" s="155" t="str">
        <f>IF(H369="Narrowed","►◄",IF(H369="Widened","◄►",IF(H369="No Change","▬","")))</f>
        <v>►◄</v>
      </c>
      <c r="H369" s="156" t="s">
        <v>355</v>
      </c>
      <c r="I369" s="8"/>
      <c r="J369" s="8"/>
    </row>
    <row r="370" spans="1:10" ht="15" thickBot="1" x14ac:dyDescent="0.35">
      <c r="A370" s="47" t="s">
        <v>38</v>
      </c>
      <c r="B370" s="858">
        <v>-1.4261380728373592</v>
      </c>
      <c r="C370" s="858">
        <v>-1.3147655745798497</v>
      </c>
      <c r="D370" s="858">
        <v>-1.2155725237399009</v>
      </c>
      <c r="E370" s="859">
        <v>-1.1705184622206486</v>
      </c>
      <c r="F370" s="859">
        <v>-1.1670511767122786</v>
      </c>
      <c r="G370" s="144" t="str">
        <f>IF(H370="Narrowed","►◄",IF(H370="Widened","◄►",IF(H370="No Change","▬","")))</f>
        <v>►◄</v>
      </c>
      <c r="H370" s="83" t="s">
        <v>355</v>
      </c>
      <c r="I370" s="8"/>
      <c r="J370" s="8"/>
    </row>
    <row r="371" spans="1:10" ht="15" thickBot="1" x14ac:dyDescent="0.35">
      <c r="B371" s="817"/>
      <c r="C371" s="817"/>
      <c r="D371" s="817"/>
      <c r="E371" s="817"/>
      <c r="F371" s="817"/>
      <c r="G371" s="162"/>
      <c r="H371" s="163"/>
      <c r="I371" s="8"/>
      <c r="J371" s="8"/>
    </row>
    <row r="372" spans="1:10" s="8" customFormat="1" ht="15" customHeight="1" thickBot="1" x14ac:dyDescent="0.35">
      <c r="A372" s="49" t="s">
        <v>731</v>
      </c>
      <c r="B372" s="51"/>
      <c r="C372" s="51"/>
      <c r="D372" s="51"/>
      <c r="E372" s="51"/>
      <c r="F372" s="10"/>
      <c r="G372" s="12"/>
      <c r="H372" s="154"/>
    </row>
    <row r="373" spans="1:10" ht="15" thickBot="1" x14ac:dyDescent="0.35">
      <c r="A373" s="324" t="s">
        <v>18</v>
      </c>
      <c r="B373" s="122" t="s">
        <v>443</v>
      </c>
      <c r="C373" s="122" t="s">
        <v>473</v>
      </c>
      <c r="D373" s="122" t="s">
        <v>530</v>
      </c>
      <c r="E373" s="328" t="s">
        <v>566</v>
      </c>
      <c r="F373" s="328" t="s">
        <v>631</v>
      </c>
      <c r="G373" s="161" t="s">
        <v>233</v>
      </c>
      <c r="H373" s="11"/>
      <c r="I373" s="8"/>
      <c r="J373" s="8"/>
    </row>
    <row r="374" spans="1:10" x14ac:dyDescent="0.3">
      <c r="A374" s="565" t="s">
        <v>0</v>
      </c>
      <c r="B374" s="701">
        <v>12.919586817231204</v>
      </c>
      <c r="C374" s="701">
        <v>13.282882787399629</v>
      </c>
      <c r="D374" s="701">
        <v>13.26140811326618</v>
      </c>
      <c r="E374" s="702">
        <v>13.25455919711453</v>
      </c>
      <c r="F374" s="702">
        <v>13.312952838860051</v>
      </c>
      <c r="G374" s="157">
        <f>IF(H374="Positive Change",1,IF(H374="Negative Change",-1,IF(H374="No Change",0,"")))</f>
        <v>0</v>
      </c>
      <c r="H374" s="158" t="s">
        <v>245</v>
      </c>
      <c r="I374" s="8"/>
      <c r="J374" s="8"/>
    </row>
    <row r="375" spans="1:10" x14ac:dyDescent="0.3">
      <c r="A375" s="5" t="s">
        <v>2</v>
      </c>
      <c r="B375" s="703"/>
      <c r="C375" s="703"/>
      <c r="D375" s="703"/>
      <c r="E375" s="704"/>
      <c r="F375" s="704"/>
      <c r="G375" s="447"/>
      <c r="H375" s="160"/>
      <c r="I375" s="8"/>
      <c r="J375" s="8"/>
    </row>
    <row r="376" spans="1:10" x14ac:dyDescent="0.3">
      <c r="A376" s="435" t="s">
        <v>3</v>
      </c>
      <c r="B376" s="705">
        <v>20.305383190711837</v>
      </c>
      <c r="C376" s="705">
        <v>20.227061130950887</v>
      </c>
      <c r="D376" s="705">
        <v>20.987621611419293</v>
      </c>
      <c r="E376" s="706">
        <v>21.662269666471605</v>
      </c>
      <c r="F376" s="706">
        <v>21.427693382819644</v>
      </c>
      <c r="G376" s="84">
        <f>IF(H376="Positive Change",1,IF(H376="Negative Change",-1,IF(H376="No Change",0,"")))</f>
        <v>0</v>
      </c>
      <c r="H376" s="81" t="s">
        <v>245</v>
      </c>
      <c r="I376" s="8"/>
      <c r="J376" s="8"/>
    </row>
    <row r="377" spans="1:10" x14ac:dyDescent="0.3">
      <c r="A377" s="567" t="s">
        <v>4</v>
      </c>
      <c r="B377" s="707">
        <v>8.8473567862037026</v>
      </c>
      <c r="C377" s="707">
        <v>10.106660533967609</v>
      </c>
      <c r="D377" s="707">
        <v>9.696812700844589</v>
      </c>
      <c r="E377" s="708">
        <v>7.9237780078552236</v>
      </c>
      <c r="F377" s="708">
        <v>7.3021326237941588</v>
      </c>
      <c r="G377" s="85">
        <f>IF(H377="Positive Change",1,IF(H377="Negative Change",-1,IF(H377="No Change",0,"")))</f>
        <v>0</v>
      </c>
      <c r="H377" s="82" t="s">
        <v>245</v>
      </c>
      <c r="I377" s="8"/>
      <c r="J377" s="8"/>
    </row>
    <row r="378" spans="1:10" x14ac:dyDescent="0.3">
      <c r="A378" s="5" t="s">
        <v>5</v>
      </c>
      <c r="B378" s="150"/>
      <c r="C378" s="150"/>
      <c r="D378" s="150"/>
      <c r="E378" s="606"/>
      <c r="F378" s="606"/>
      <c r="G378" s="447"/>
      <c r="H378" s="160"/>
      <c r="I378" s="8"/>
      <c r="J378" s="8"/>
    </row>
    <row r="379" spans="1:10" x14ac:dyDescent="0.3">
      <c r="A379" s="435" t="s">
        <v>6</v>
      </c>
      <c r="B379" s="592">
        <v>1.295079048058221</v>
      </c>
      <c r="C379" s="592">
        <v>1.0013595057407427</v>
      </c>
      <c r="D379" s="592">
        <v>1.164383520534668</v>
      </c>
      <c r="E379" s="402">
        <v>1.7338309635879188</v>
      </c>
      <c r="F379" s="402">
        <v>1.9344431944439131</v>
      </c>
      <c r="G379" s="162" t="str">
        <f>IF(H379="Narrowed","►◄",IF(H379="Widened","◄►",IF(H379="No Change","▬","")))</f>
        <v>◄►</v>
      </c>
      <c r="H379" s="156" t="s">
        <v>353</v>
      </c>
      <c r="I379" s="8"/>
      <c r="J379" s="8"/>
    </row>
    <row r="380" spans="1:10" x14ac:dyDescent="0.3">
      <c r="A380" s="387" t="s">
        <v>68</v>
      </c>
      <c r="B380" s="87">
        <v>0.57167434825624563</v>
      </c>
      <c r="C380" s="87">
        <v>0.52279150954630305</v>
      </c>
      <c r="D380" s="87">
        <v>0.58260883249827133</v>
      </c>
      <c r="E380" s="514">
        <v>0.63432592093952123</v>
      </c>
      <c r="F380" s="514">
        <v>0.60953724107494356</v>
      </c>
      <c r="G380" s="162" t="str">
        <f>IF(H380="Narrowed","►◄",IF(H380="Widened","◄►",IF(H380="No Change","▬","")))</f>
        <v>▬</v>
      </c>
      <c r="H380" s="156" t="s">
        <v>245</v>
      </c>
      <c r="I380" s="8"/>
      <c r="J380" s="8"/>
    </row>
    <row r="381" spans="1:10" ht="15" thickBot="1" x14ac:dyDescent="0.35">
      <c r="A381" s="388" t="s">
        <v>38</v>
      </c>
      <c r="B381" s="858">
        <v>-1.0667615538426014</v>
      </c>
      <c r="C381" s="858">
        <v>-0.92752644021269803</v>
      </c>
      <c r="D381" s="858">
        <v>-0.99135526215566605</v>
      </c>
      <c r="E381" s="859">
        <v>-1.1679760878114842</v>
      </c>
      <c r="F381" s="859">
        <v>-1.2571658813039861</v>
      </c>
      <c r="G381" s="275" t="str">
        <f>IF(H381="Narrowed","►◄",IF(H381="Widened","◄►",IF(H381="No Change","▬","")))</f>
        <v>▬</v>
      </c>
      <c r="H381" s="83" t="s">
        <v>245</v>
      </c>
      <c r="I381" s="8"/>
      <c r="J381" s="8"/>
    </row>
    <row r="382" spans="1:10" s="8" customFormat="1" ht="15" thickBot="1" x14ac:dyDescent="0.35"/>
    <row r="383" spans="1:10" ht="15" thickBot="1" x14ac:dyDescent="0.35">
      <c r="A383" s="28" t="s">
        <v>37</v>
      </c>
      <c r="B383" s="25"/>
      <c r="C383" s="25"/>
      <c r="D383" s="25"/>
      <c r="E383" s="24"/>
      <c r="F383" s="25"/>
      <c r="G383" s="12"/>
      <c r="H383" s="154"/>
      <c r="I383" s="8"/>
      <c r="J383" s="8"/>
    </row>
    <row r="384" spans="1:10" ht="15" thickBot="1" x14ac:dyDescent="0.35">
      <c r="A384" s="324" t="s">
        <v>28</v>
      </c>
      <c r="B384" s="122">
        <v>2019</v>
      </c>
      <c r="C384" s="122">
        <v>2020</v>
      </c>
      <c r="D384" s="122">
        <v>2021</v>
      </c>
      <c r="E384" s="328">
        <v>2022</v>
      </c>
      <c r="F384" s="328">
        <v>2023</v>
      </c>
      <c r="G384" s="161" t="s">
        <v>233</v>
      </c>
      <c r="H384" s="11"/>
      <c r="I384" s="8"/>
      <c r="J384" s="8"/>
    </row>
    <row r="385" spans="1:10" x14ac:dyDescent="0.3">
      <c r="A385" s="326" t="s">
        <v>0</v>
      </c>
      <c r="B385" s="588">
        <v>217.17121998097497</v>
      </c>
      <c r="C385" s="588">
        <v>214.35025234851918</v>
      </c>
      <c r="D385" s="588">
        <v>220.57053111556661</v>
      </c>
      <c r="E385" s="594">
        <v>224.74219556627756</v>
      </c>
      <c r="F385" s="594">
        <v>227.99627109147869</v>
      </c>
      <c r="G385" s="157">
        <f>IF(H385="Positive Change",1,IF(H385="Negative Change",-1,IF(H385="No Change",0,"")))</f>
        <v>-1</v>
      </c>
      <c r="H385" s="158" t="s">
        <v>354</v>
      </c>
      <c r="I385" s="8"/>
      <c r="J385" s="8"/>
    </row>
    <row r="386" spans="1:10" x14ac:dyDescent="0.3">
      <c r="A386" s="17" t="s">
        <v>2</v>
      </c>
      <c r="B386" s="604"/>
      <c r="C386" s="604"/>
      <c r="D386" s="604"/>
      <c r="E386" s="605"/>
      <c r="F386" s="605"/>
      <c r="G386" s="159"/>
      <c r="H386" s="160"/>
      <c r="I386" s="8"/>
      <c r="J386" s="8"/>
    </row>
    <row r="387" spans="1:10" x14ac:dyDescent="0.3">
      <c r="A387" s="45" t="s">
        <v>3</v>
      </c>
      <c r="B387" s="589">
        <v>291.28930687548791</v>
      </c>
      <c r="C387" s="589">
        <v>288.84951219511362</v>
      </c>
      <c r="D387" s="589">
        <v>295.57769334653858</v>
      </c>
      <c r="E387" s="595">
        <v>301.03657671935395</v>
      </c>
      <c r="F387" s="595">
        <v>306.48627354593083</v>
      </c>
      <c r="G387" s="84">
        <f>IF(H387="Positive Change",1,IF(H387="Negative Change",-1,IF(H387="No Change",0,"")))</f>
        <v>-1</v>
      </c>
      <c r="H387" s="81" t="s">
        <v>354</v>
      </c>
      <c r="I387" s="8"/>
      <c r="J387" s="8"/>
    </row>
    <row r="388" spans="1:10" x14ac:dyDescent="0.3">
      <c r="A388" s="44" t="s">
        <v>4</v>
      </c>
      <c r="B388" s="591">
        <v>175.23941684586288</v>
      </c>
      <c r="C388" s="591">
        <v>172.54205528877168</v>
      </c>
      <c r="D388" s="591">
        <v>178.39175048736084</v>
      </c>
      <c r="E388" s="597">
        <v>181.65630613429155</v>
      </c>
      <c r="F388" s="597">
        <v>183.50303723092517</v>
      </c>
      <c r="G388" s="85">
        <f>IF(H388="Positive Change",1,IF(H388="Negative Change",-1,IF(H388="No Change",0,"")))</f>
        <v>-1</v>
      </c>
      <c r="H388" s="82" t="s">
        <v>354</v>
      </c>
      <c r="I388" s="8"/>
      <c r="J388" s="8"/>
    </row>
    <row r="389" spans="1:10" x14ac:dyDescent="0.3">
      <c r="A389" s="17" t="s">
        <v>5</v>
      </c>
      <c r="B389" s="150"/>
      <c r="C389" s="150"/>
      <c r="D389" s="150"/>
      <c r="E389" s="606"/>
      <c r="F389" s="606"/>
      <c r="G389" s="159"/>
      <c r="H389" s="160"/>
      <c r="I389" s="8"/>
      <c r="J389" s="8"/>
    </row>
    <row r="390" spans="1:10" x14ac:dyDescent="0.3">
      <c r="A390" s="45" t="s">
        <v>6</v>
      </c>
      <c r="B390" s="592">
        <v>0.66223622583553921</v>
      </c>
      <c r="C390" s="592">
        <v>0.67408178667911545</v>
      </c>
      <c r="D390" s="592">
        <v>0.65690225326580021</v>
      </c>
      <c r="E390" s="402">
        <v>0.65717658321648975</v>
      </c>
      <c r="F390" s="402">
        <v>0.67019727940655405</v>
      </c>
      <c r="G390" s="155" t="str">
        <f>IF(H390="Narrowed","►◄",IF(H390="Widened","◄►",IF(H390="No Change","▬","")))</f>
        <v>▬</v>
      </c>
      <c r="H390" s="156" t="s">
        <v>245</v>
      </c>
      <c r="I390" s="8"/>
      <c r="J390" s="8"/>
    </row>
    <row r="391" spans="1:10" x14ac:dyDescent="0.3">
      <c r="A391" s="46" t="s">
        <v>68</v>
      </c>
      <c r="B391" s="87">
        <v>0.34128871634559116</v>
      </c>
      <c r="C391" s="87">
        <v>0.34755853576259677</v>
      </c>
      <c r="D391" s="87">
        <v>0.34005976161735052</v>
      </c>
      <c r="E391" s="514">
        <v>0.33947510818268573</v>
      </c>
      <c r="F391" s="514">
        <v>0.34426002705526565</v>
      </c>
      <c r="G391" s="155" t="str">
        <f>IF(H391="Narrowed","►◄",IF(H391="Widened","◄►",IF(H391="No Change","▬","")))</f>
        <v>▬</v>
      </c>
      <c r="H391" s="156" t="s">
        <v>245</v>
      </c>
      <c r="I391" s="8"/>
      <c r="J391" s="8"/>
    </row>
    <row r="392" spans="1:10" ht="15" thickBot="1" x14ac:dyDescent="0.35">
      <c r="A392" s="47" t="s">
        <v>38</v>
      </c>
      <c r="B392" s="858">
        <v>-0.62595440238338051</v>
      </c>
      <c r="C392" s="858">
        <v>-0.63020371829942057</v>
      </c>
      <c r="D392" s="858">
        <v>-0.61677188690406137</v>
      </c>
      <c r="E392" s="859">
        <v>-0.61561066778753459</v>
      </c>
      <c r="F392" s="859">
        <v>-0.62303834728008745</v>
      </c>
      <c r="G392" s="144" t="str">
        <f>IF(H392="Narrowed","►◄",IF(H392="Widened","◄►",IF(H392="No Change","▬","")))</f>
        <v>▬</v>
      </c>
      <c r="H392" s="83" t="s">
        <v>245</v>
      </c>
      <c r="I392" s="8"/>
      <c r="J392" s="8"/>
    </row>
    <row r="393" spans="1:10" s="8" customFormat="1" ht="15" thickBot="1" x14ac:dyDescent="0.35"/>
    <row r="394" spans="1:10" s="8" customFormat="1" ht="15" thickBot="1" x14ac:dyDescent="0.35">
      <c r="A394" s="28" t="s">
        <v>646</v>
      </c>
      <c r="B394" s="25"/>
      <c r="C394" s="25"/>
      <c r="D394" s="25"/>
      <c r="E394" s="24"/>
      <c r="F394" s="25"/>
      <c r="G394" s="12"/>
      <c r="H394" s="154"/>
    </row>
    <row r="395" spans="1:10" s="8" customFormat="1" ht="15" thickBot="1" x14ac:dyDescent="0.35">
      <c r="A395" s="324" t="s">
        <v>647</v>
      </c>
      <c r="B395" s="122" t="s">
        <v>447</v>
      </c>
      <c r="C395" s="122" t="s">
        <v>477</v>
      </c>
      <c r="D395" s="122" t="s">
        <v>534</v>
      </c>
      <c r="E395" s="122" t="s">
        <v>570</v>
      </c>
      <c r="F395" s="122" t="s">
        <v>635</v>
      </c>
      <c r="G395" s="161" t="s">
        <v>233</v>
      </c>
      <c r="H395" s="11"/>
    </row>
    <row r="396" spans="1:10" s="8" customFormat="1" x14ac:dyDescent="0.3">
      <c r="A396" s="326" t="s">
        <v>0</v>
      </c>
      <c r="B396" s="1240">
        <v>0.19491104347422808</v>
      </c>
      <c r="C396" s="1240">
        <v>0.2689744773074218</v>
      </c>
      <c r="D396" s="1240">
        <v>0.20683802227659323</v>
      </c>
      <c r="E396" s="1240">
        <v>0.20247865002895302</v>
      </c>
      <c r="F396" s="1242">
        <v>0.188254121097535</v>
      </c>
      <c r="G396" s="157">
        <f>IF(H396="Positive Change",1,IF(H396="Negative Change",-1,IF(H396="No Change",0,"")))</f>
        <v>0</v>
      </c>
      <c r="H396" s="158" t="s">
        <v>245</v>
      </c>
    </row>
    <row r="397" spans="1:10" s="8" customFormat="1" x14ac:dyDescent="0.3">
      <c r="A397" s="17" t="s">
        <v>2</v>
      </c>
      <c r="B397" s="1241"/>
      <c r="C397" s="1241"/>
      <c r="D397" s="1241"/>
      <c r="E397" s="1241"/>
      <c r="F397" s="1243"/>
      <c r="G397" s="159"/>
      <c r="H397" s="160"/>
    </row>
    <row r="398" spans="1:10" s="8" customFormat="1" x14ac:dyDescent="0.3">
      <c r="A398" s="45" t="s">
        <v>3</v>
      </c>
      <c r="B398" s="87">
        <v>0.26689807980392011</v>
      </c>
      <c r="C398" s="87">
        <v>0.33272679781582293</v>
      </c>
      <c r="D398" s="87">
        <v>0.30294780834444013</v>
      </c>
      <c r="E398" s="87">
        <v>0.27666632386239798</v>
      </c>
      <c r="F398" s="1235">
        <v>0.26743083861233258</v>
      </c>
      <c r="G398" s="84">
        <f>IF(H398="Positive Change",1,IF(H398="Negative Change",-1,IF(H398="No Change",0,"")))</f>
        <v>0</v>
      </c>
      <c r="H398" s="81" t="s">
        <v>245</v>
      </c>
    </row>
    <row r="399" spans="1:10" s="8" customFormat="1" x14ac:dyDescent="0.3">
      <c r="A399" s="44" t="s">
        <v>4</v>
      </c>
      <c r="B399" s="840">
        <v>0.16934408746545451</v>
      </c>
      <c r="C399" s="840">
        <v>0.23238145770210777</v>
      </c>
      <c r="D399" s="840">
        <v>0.20004551551632643</v>
      </c>
      <c r="E399" s="840">
        <v>0.16591263735389711</v>
      </c>
      <c r="F399" s="1233">
        <v>0.14963527275125019</v>
      </c>
      <c r="G399" s="85">
        <f>IF(H399="Positive Change",1,IF(H399="Negative Change",-1,IF(H399="No Change",0,"")))</f>
        <v>0</v>
      </c>
      <c r="H399" s="82" t="s">
        <v>245</v>
      </c>
    </row>
    <row r="400" spans="1:10" s="8" customFormat="1" x14ac:dyDescent="0.3">
      <c r="A400" s="17" t="s">
        <v>5</v>
      </c>
      <c r="B400" s="150"/>
      <c r="C400" s="150"/>
      <c r="D400" s="150"/>
      <c r="E400" s="150"/>
      <c r="F400" s="1244"/>
      <c r="G400" s="159"/>
      <c r="H400" s="160"/>
    </row>
    <row r="401" spans="1:8" s="8" customFormat="1" x14ac:dyDescent="0.3">
      <c r="A401" s="45" t="s">
        <v>6</v>
      </c>
      <c r="B401" s="592">
        <v>0.57606966855790698</v>
      </c>
      <c r="C401" s="592">
        <v>0.4318130246103753</v>
      </c>
      <c r="D401" s="592">
        <v>0.51439439950712351</v>
      </c>
      <c r="E401" s="592">
        <v>0.66754219735691145</v>
      </c>
      <c r="F401" s="1245">
        <v>0.78721790454382168</v>
      </c>
      <c r="G401" s="155" t="str">
        <f>IF(H401="Narrowed","►◄",IF(H401="Widened","◄►",IF(H401="No Change","▬","")))</f>
        <v>▬</v>
      </c>
      <c r="H401" s="156" t="s">
        <v>245</v>
      </c>
    </row>
    <row r="402" spans="1:8" s="8" customFormat="1" ht="15" thickBot="1" x14ac:dyDescent="0.35">
      <c r="A402" s="47" t="s">
        <v>68</v>
      </c>
      <c r="B402" s="89">
        <v>0.36933277379539781</v>
      </c>
      <c r="C402" s="89">
        <v>0.23701996243880055</v>
      </c>
      <c r="D402" s="89">
        <v>0.46466208200020648</v>
      </c>
      <c r="E402" s="89">
        <v>0.36639751313452873</v>
      </c>
      <c r="F402" s="1237">
        <v>0.42058424566321118</v>
      </c>
      <c r="G402" s="144" t="str">
        <f>IF(H402="Narrowed","►◄",IF(H402="Widened","◄►",IF(H402="No Change","▬","")))</f>
        <v>▬</v>
      </c>
      <c r="H402" s="83" t="s">
        <v>245</v>
      </c>
    </row>
    <row r="403" spans="1:8" s="8" customFormat="1" ht="15" thickBot="1" x14ac:dyDescent="0.35"/>
    <row r="404" spans="1:8" s="8" customFormat="1" ht="15" thickBot="1" x14ac:dyDescent="0.35">
      <c r="A404" s="28" t="s">
        <v>648</v>
      </c>
      <c r="B404" s="25"/>
      <c r="C404" s="25"/>
      <c r="D404" s="25"/>
      <c r="E404" s="24"/>
      <c r="F404" s="25"/>
      <c r="G404" s="12"/>
      <c r="H404" s="154"/>
    </row>
    <row r="405" spans="1:8" s="8" customFormat="1" ht="15" thickBot="1" x14ac:dyDescent="0.35">
      <c r="A405" s="324" t="s">
        <v>649</v>
      </c>
      <c r="B405" s="122" t="s">
        <v>447</v>
      </c>
      <c r="C405" s="122" t="s">
        <v>477</v>
      </c>
      <c r="D405" s="122" t="s">
        <v>534</v>
      </c>
      <c r="E405" s="122" t="s">
        <v>570</v>
      </c>
      <c r="F405" s="1232" t="s">
        <v>635</v>
      </c>
      <c r="G405" s="161" t="s">
        <v>233</v>
      </c>
      <c r="H405" s="11"/>
    </row>
    <row r="406" spans="1:8" s="8" customFormat="1" x14ac:dyDescent="0.3">
      <c r="A406" s="326" t="s">
        <v>0</v>
      </c>
      <c r="B406" s="1240">
        <v>0.20287301617350545</v>
      </c>
      <c r="C406" s="1240">
        <v>0.21862290014537855</v>
      </c>
      <c r="D406" s="1240">
        <v>0.23568263829590716</v>
      </c>
      <c r="E406" s="1240">
        <v>0.2220594760753746</v>
      </c>
      <c r="F406" s="1242">
        <v>0.23211533271699403</v>
      </c>
      <c r="G406" s="157">
        <f>IF(H406="Positive Change",1,IF(H406="Negative Change",-1,IF(H406="No Change",0,"")))</f>
        <v>-1</v>
      </c>
      <c r="H406" s="158" t="s">
        <v>354</v>
      </c>
    </row>
    <row r="407" spans="1:8" s="8" customFormat="1" x14ac:dyDescent="0.3">
      <c r="A407" s="17" t="s">
        <v>2</v>
      </c>
      <c r="B407" s="1241"/>
      <c r="C407" s="1241"/>
      <c r="D407" s="1241"/>
      <c r="E407" s="1241"/>
      <c r="F407" s="1243"/>
      <c r="G407" s="159"/>
      <c r="H407" s="160"/>
    </row>
    <row r="408" spans="1:8" s="8" customFormat="1" x14ac:dyDescent="0.3">
      <c r="A408" s="45" t="s">
        <v>3</v>
      </c>
      <c r="B408" s="87">
        <v>0.24416277444023049</v>
      </c>
      <c r="C408" s="87">
        <v>0.25500053634789682</v>
      </c>
      <c r="D408" s="87">
        <v>0.32523870555095136</v>
      </c>
      <c r="E408" s="87">
        <v>0.26539820151200699</v>
      </c>
      <c r="F408" s="1235">
        <v>0.25450999672633429</v>
      </c>
      <c r="G408" s="84">
        <f>IF(H408="Positive Change",1,IF(H408="Negative Change",-1,IF(H408="No Change",0,"")))</f>
        <v>0</v>
      </c>
      <c r="H408" s="81" t="s">
        <v>245</v>
      </c>
    </row>
    <row r="409" spans="1:8" s="8" customFormat="1" x14ac:dyDescent="0.3">
      <c r="A409" s="44" t="s">
        <v>4</v>
      </c>
      <c r="B409" s="840">
        <v>0.20736124116530277</v>
      </c>
      <c r="C409" s="840">
        <v>0.17787683420759973</v>
      </c>
      <c r="D409" s="840">
        <v>0.23966784230221855</v>
      </c>
      <c r="E409" s="840">
        <v>0.20438889373661573</v>
      </c>
      <c r="F409" s="1233">
        <v>0.22432874345752235</v>
      </c>
      <c r="G409" s="85">
        <f>IF(H409="Positive Change",1,IF(H409="Negative Change",-1,IF(H409="No Change",0,"")))</f>
        <v>0</v>
      </c>
      <c r="H409" s="82" t="s">
        <v>245</v>
      </c>
    </row>
    <row r="410" spans="1:8" s="8" customFormat="1" x14ac:dyDescent="0.3">
      <c r="A410" s="17" t="s">
        <v>5</v>
      </c>
      <c r="B410" s="150"/>
      <c r="C410" s="150"/>
      <c r="D410" s="150"/>
      <c r="E410" s="150"/>
      <c r="F410" s="1244"/>
      <c r="G410" s="159"/>
      <c r="H410" s="160"/>
    </row>
    <row r="411" spans="1:8" s="8" customFormat="1" x14ac:dyDescent="0.3">
      <c r="A411" s="45" t="s">
        <v>6</v>
      </c>
      <c r="B411" s="592">
        <v>0.1774754677784289</v>
      </c>
      <c r="C411" s="592">
        <v>0.4335792374755566</v>
      </c>
      <c r="D411" s="592">
        <v>0.35703940264471895</v>
      </c>
      <c r="E411" s="592">
        <v>0.29849619839916774</v>
      </c>
      <c r="F411" s="1245">
        <v>0.13454028584850916</v>
      </c>
      <c r="G411" s="155" t="str">
        <f>IF(H411="Narrowed","►◄",IF(H411="Widened","◄►",IF(H411="No Change","▬","")))</f>
        <v>▬</v>
      </c>
      <c r="H411" s="156" t="s">
        <v>245</v>
      </c>
    </row>
    <row r="412" spans="1:8" s="8" customFormat="1" ht="15" thickBot="1" x14ac:dyDescent="0.35">
      <c r="A412" s="47" t="s">
        <v>68</v>
      </c>
      <c r="B412" s="89">
        <v>0.20352513629221305</v>
      </c>
      <c r="C412" s="89">
        <v>0.16639444531349684</v>
      </c>
      <c r="D412" s="89">
        <v>0.37998584835342714</v>
      </c>
      <c r="E412" s="89">
        <v>0.19516719665645677</v>
      </c>
      <c r="F412" s="1237">
        <v>9.6480761297423168E-2</v>
      </c>
      <c r="G412" s="144" t="str">
        <f>IF(H412="Narrowed","►◄",IF(H412="Widened","◄►",IF(H412="No Change","▬","")))</f>
        <v>►◄</v>
      </c>
      <c r="H412" s="83" t="s">
        <v>355</v>
      </c>
    </row>
    <row r="413" spans="1:8" s="8" customFormat="1" ht="15" thickBot="1" x14ac:dyDescent="0.35"/>
    <row r="414" spans="1:8" s="8" customFormat="1" ht="15" thickBot="1" x14ac:dyDescent="0.35">
      <c r="A414" s="28" t="s">
        <v>650</v>
      </c>
      <c r="B414" s="25"/>
      <c r="C414" s="25"/>
      <c r="D414" s="25"/>
      <c r="E414" s="24"/>
      <c r="F414" s="25"/>
      <c r="G414" s="12"/>
      <c r="H414" s="154"/>
    </row>
    <row r="415" spans="1:8" s="8" customFormat="1" ht="15" thickBot="1" x14ac:dyDescent="0.35">
      <c r="A415" s="324" t="s">
        <v>651</v>
      </c>
      <c r="B415" s="122" t="s">
        <v>447</v>
      </c>
      <c r="C415" s="122" t="s">
        <v>477</v>
      </c>
      <c r="D415" s="122" t="s">
        <v>534</v>
      </c>
      <c r="E415" s="122" t="s">
        <v>570</v>
      </c>
      <c r="F415" s="1232" t="s">
        <v>635</v>
      </c>
      <c r="G415" s="161" t="s">
        <v>233</v>
      </c>
      <c r="H415" s="11"/>
    </row>
    <row r="416" spans="1:8" s="8" customFormat="1" x14ac:dyDescent="0.3">
      <c r="A416" s="326" t="s">
        <v>0</v>
      </c>
      <c r="B416" s="1240">
        <v>0.20627963028038684</v>
      </c>
      <c r="C416" s="1240">
        <v>0.26735860756912422</v>
      </c>
      <c r="D416" s="1240">
        <v>0.18481656929175105</v>
      </c>
      <c r="E416" s="1240">
        <v>0.18856024381576814</v>
      </c>
      <c r="F416" s="1242">
        <v>0.24616135456095711</v>
      </c>
      <c r="G416" s="157">
        <f>IF(H416="Positive Change",1,IF(H416="Negative Change",-1,IF(H416="No Change",0,"")))</f>
        <v>-1</v>
      </c>
      <c r="H416" s="158" t="s">
        <v>354</v>
      </c>
    </row>
    <row r="417" spans="1:10" s="8" customFormat="1" x14ac:dyDescent="0.3">
      <c r="A417" s="17" t="s">
        <v>2</v>
      </c>
      <c r="B417" s="1241"/>
      <c r="C417" s="1241"/>
      <c r="D417" s="1241"/>
      <c r="E417" s="1241"/>
      <c r="F417" s="1243"/>
      <c r="G417" s="159"/>
      <c r="H417" s="160"/>
    </row>
    <row r="418" spans="1:10" s="8" customFormat="1" x14ac:dyDescent="0.3">
      <c r="A418" s="45" t="s">
        <v>3</v>
      </c>
      <c r="B418" s="87">
        <v>0.28059558611251378</v>
      </c>
      <c r="C418" s="87">
        <v>0.37677156132464679</v>
      </c>
      <c r="D418" s="87">
        <v>0.24067803688074763</v>
      </c>
      <c r="E418" s="87">
        <v>0.25394057294028283</v>
      </c>
      <c r="F418" s="1235">
        <v>0.34537388063012059</v>
      </c>
      <c r="G418" s="84">
        <f>IF(H418="Positive Change",1,IF(H418="Negative Change",-1,IF(H418="No Change",0,"")))</f>
        <v>0</v>
      </c>
      <c r="H418" s="81" t="s">
        <v>245</v>
      </c>
    </row>
    <row r="419" spans="1:10" s="8" customFormat="1" x14ac:dyDescent="0.3">
      <c r="A419" s="44" t="s">
        <v>4</v>
      </c>
      <c r="B419" s="840">
        <v>0.13784501573010485</v>
      </c>
      <c r="C419" s="840">
        <v>0.25261429605467595</v>
      </c>
      <c r="D419" s="840">
        <v>0.15404458778109423</v>
      </c>
      <c r="E419" s="840">
        <v>0.15551445092239496</v>
      </c>
      <c r="F419" s="1233">
        <v>0.20221137272480494</v>
      </c>
      <c r="G419" s="85">
        <f>IF(H419="Positive Change",1,IF(H419="Negative Change",-1,IF(H419="No Change",0,"")))</f>
        <v>-1</v>
      </c>
      <c r="H419" s="82" t="s">
        <v>354</v>
      </c>
    </row>
    <row r="420" spans="1:10" s="8" customFormat="1" x14ac:dyDescent="0.3">
      <c r="A420" s="17" t="s">
        <v>5</v>
      </c>
      <c r="B420" s="150"/>
      <c r="C420" s="150"/>
      <c r="D420" s="150"/>
      <c r="E420" s="150"/>
      <c r="F420" s="1244"/>
      <c r="G420" s="159"/>
      <c r="H420" s="160"/>
    </row>
    <row r="421" spans="1:10" s="8" customFormat="1" x14ac:dyDescent="0.3">
      <c r="A421" s="45" t="s">
        <v>6</v>
      </c>
      <c r="B421" s="592">
        <v>1.0355874648518955</v>
      </c>
      <c r="C421" s="592">
        <v>0.49148946520072717</v>
      </c>
      <c r="D421" s="592">
        <v>0.56239203432946483</v>
      </c>
      <c r="E421" s="592">
        <v>0.63290659764477197</v>
      </c>
      <c r="F421" s="1245">
        <v>0.70798445199296223</v>
      </c>
      <c r="G421" s="155" t="str">
        <f>IF(H421="Narrowed","►◄",IF(H421="Widened","◄►",IF(H421="No Change","▬","")))</f>
        <v>►◄</v>
      </c>
      <c r="H421" s="156" t="s">
        <v>355</v>
      </c>
    </row>
    <row r="422" spans="1:10" s="8" customFormat="1" ht="15" thickBot="1" x14ac:dyDescent="0.35">
      <c r="A422" s="47" t="s">
        <v>68</v>
      </c>
      <c r="B422" s="89">
        <v>0.36026802903957372</v>
      </c>
      <c r="C422" s="89">
        <v>0.40923669804509438</v>
      </c>
      <c r="D422" s="89">
        <v>0.30225356851426982</v>
      </c>
      <c r="E422" s="89">
        <v>0.3467344324628378</v>
      </c>
      <c r="F422" s="1237">
        <v>0.40303859330850167</v>
      </c>
      <c r="G422" s="144" t="str">
        <f>IF(H422="Narrowed","►◄",IF(H422="Widened","◄►",IF(H422="No Change","▬","")))</f>
        <v>▬</v>
      </c>
      <c r="H422" s="83" t="s">
        <v>245</v>
      </c>
    </row>
    <row r="423" spans="1:10" s="8" customFormat="1" ht="15" thickBot="1" x14ac:dyDescent="0.35"/>
    <row r="424" spans="1:10" ht="15" thickBot="1" x14ac:dyDescent="0.35">
      <c r="A424" s="28" t="s">
        <v>39</v>
      </c>
      <c r="B424" s="25"/>
      <c r="C424" s="25"/>
      <c r="D424" s="25"/>
      <c r="E424" s="24"/>
      <c r="F424" s="24"/>
      <c r="G424" s="12"/>
      <c r="H424" s="154"/>
      <c r="I424" s="8"/>
      <c r="J424" s="8"/>
    </row>
    <row r="425" spans="1:10" ht="15.75" customHeight="1" thickBot="1" x14ac:dyDescent="0.35">
      <c r="A425" s="324" t="s">
        <v>24</v>
      </c>
      <c r="B425" s="122" t="s">
        <v>445</v>
      </c>
      <c r="C425" s="122" t="s">
        <v>475</v>
      </c>
      <c r="D425" s="122" t="s">
        <v>532</v>
      </c>
      <c r="E425" s="328" t="s">
        <v>568</v>
      </c>
      <c r="F425" s="328" t="s">
        <v>634</v>
      </c>
      <c r="G425" s="161" t="s">
        <v>233</v>
      </c>
      <c r="H425" s="11"/>
      <c r="I425" s="8"/>
      <c r="J425" s="8"/>
    </row>
    <row r="426" spans="1:10" x14ac:dyDescent="0.3">
      <c r="A426" s="27" t="s">
        <v>0</v>
      </c>
      <c r="B426" s="719">
        <v>657.36356287161618</v>
      </c>
      <c r="C426" s="719">
        <v>609.36239162773552</v>
      </c>
      <c r="D426" s="719">
        <v>563.19259941850373</v>
      </c>
      <c r="E426" s="720">
        <v>517.28716534049624</v>
      </c>
      <c r="F426" s="720">
        <v>525.24311918772503</v>
      </c>
      <c r="G426" s="906">
        <f>IF(H426="Increase",1,IF(H426="Decrease",-1,IF(H426="No Change",0,"")))</f>
        <v>-1</v>
      </c>
      <c r="H426" s="81" t="s">
        <v>580</v>
      </c>
      <c r="I426" s="8"/>
      <c r="J426" s="8"/>
    </row>
    <row r="427" spans="1:10" x14ac:dyDescent="0.3">
      <c r="A427" s="17" t="s">
        <v>2</v>
      </c>
      <c r="B427" s="721"/>
      <c r="C427" s="721"/>
      <c r="D427" s="721"/>
      <c r="E427" s="722"/>
      <c r="F427" s="722"/>
      <c r="G427" s="159"/>
      <c r="H427" s="160"/>
      <c r="I427" s="8"/>
      <c r="J427" s="8"/>
    </row>
    <row r="428" spans="1:10" x14ac:dyDescent="0.3">
      <c r="A428" s="18" t="s">
        <v>3</v>
      </c>
      <c r="B428" s="117">
        <v>1347.4222047489404</v>
      </c>
      <c r="C428" s="117">
        <v>1242.5853295827353</v>
      </c>
      <c r="D428" s="117">
        <v>1145.2378278134927</v>
      </c>
      <c r="E428" s="533">
        <v>1026.2456054504537</v>
      </c>
      <c r="F428" s="533">
        <v>1024.9453030033455</v>
      </c>
      <c r="G428" s="906">
        <f>IF(H428="Increase",1,IF(H428="Decrease",-1,IF(H428="No Change",0,"")))</f>
        <v>-1</v>
      </c>
      <c r="H428" s="81" t="s">
        <v>580</v>
      </c>
      <c r="I428" s="8"/>
      <c r="J428" s="8"/>
    </row>
    <row r="429" spans="1:10" x14ac:dyDescent="0.3">
      <c r="A429" s="19" t="s">
        <v>4</v>
      </c>
      <c r="B429" s="119">
        <v>357.24392659215317</v>
      </c>
      <c r="C429" s="119">
        <v>330.5255062082847</v>
      </c>
      <c r="D429" s="119">
        <v>307.58089696576883</v>
      </c>
      <c r="E429" s="401">
        <v>293.54695075218513</v>
      </c>
      <c r="F429" s="401">
        <v>315.37117324940027</v>
      </c>
      <c r="G429" s="85">
        <f>IF(H429="Increase",1,IF(H429="Decrease",-1,IF(H429="No Change",0,"")))</f>
        <v>-1</v>
      </c>
      <c r="H429" s="81" t="s">
        <v>580</v>
      </c>
      <c r="I429" s="8"/>
      <c r="J429" s="8"/>
    </row>
    <row r="430" spans="1:10" x14ac:dyDescent="0.3">
      <c r="A430" s="17" t="s">
        <v>5</v>
      </c>
      <c r="B430" s="150"/>
      <c r="C430" s="150"/>
      <c r="D430" s="150"/>
      <c r="E430" s="606"/>
      <c r="F430" s="606"/>
      <c r="G430" s="159"/>
      <c r="H430" s="160"/>
      <c r="I430" s="8"/>
      <c r="J430" s="8"/>
    </row>
    <row r="431" spans="1:10" x14ac:dyDescent="0.3">
      <c r="A431" s="18" t="s">
        <v>6</v>
      </c>
      <c r="B431" s="592">
        <v>2.7717147989116757</v>
      </c>
      <c r="C431" s="592">
        <v>2.7594234219240708</v>
      </c>
      <c r="D431" s="592">
        <v>2.7233711167080314</v>
      </c>
      <c r="E431" s="402">
        <v>2.4960186192389342</v>
      </c>
      <c r="F431" s="402">
        <v>2.2499650885745455</v>
      </c>
      <c r="G431" s="155" t="str">
        <f>IF(H431="Narrowed","►◄",IF(H431="Widened","◄►",IF(H431="No Change","▬","")))</f>
        <v>►◄</v>
      </c>
      <c r="H431" s="156" t="s">
        <v>355</v>
      </c>
      <c r="I431" s="8"/>
      <c r="J431" s="8"/>
    </row>
    <row r="432" spans="1:10" x14ac:dyDescent="0.3">
      <c r="A432" s="20" t="s">
        <v>68</v>
      </c>
      <c r="B432" s="87">
        <v>1.0497366767073055</v>
      </c>
      <c r="C432" s="87">
        <v>1.0391565785074588</v>
      </c>
      <c r="D432" s="87">
        <v>1.0334745680180288</v>
      </c>
      <c r="E432" s="514">
        <v>0.98389922312289246</v>
      </c>
      <c r="F432" s="514">
        <v>0.95137311763054999</v>
      </c>
      <c r="G432" s="155" t="str">
        <f>IF(H432="Narrowed","►◄",IF(H432="Widened","◄►",IF(H432="No Change","▬","")))</f>
        <v>►◄</v>
      </c>
      <c r="H432" s="156" t="s">
        <v>355</v>
      </c>
      <c r="I432" s="8"/>
      <c r="J432" s="8"/>
    </row>
    <row r="433" spans="1:10" ht="15" thickBot="1" x14ac:dyDescent="0.35">
      <c r="A433" s="21" t="s">
        <v>38</v>
      </c>
      <c r="B433" s="928">
        <v>-1.7460286715801669</v>
      </c>
      <c r="C433" s="928">
        <v>-1.7145922240179452</v>
      </c>
      <c r="D433" s="928">
        <v>-1.6831644471857503</v>
      </c>
      <c r="E433" s="929">
        <v>-1.604686385729666</v>
      </c>
      <c r="F433" s="929">
        <v>-1.5374869882932893</v>
      </c>
      <c r="G433" s="144" t="str">
        <f>IF(H433="Narrowed","►◄",IF(H433="Widened","◄►",IF(H433="No Change","▬","")))</f>
        <v>►◄</v>
      </c>
      <c r="H433" s="83" t="s">
        <v>355</v>
      </c>
      <c r="I433" s="8"/>
      <c r="J433" s="8"/>
    </row>
    <row r="434" spans="1:10" s="8" customFormat="1" ht="15" thickBot="1" x14ac:dyDescent="0.35"/>
    <row r="435" spans="1:10" ht="15" thickBot="1" x14ac:dyDescent="0.35">
      <c r="A435" s="28" t="s">
        <v>40</v>
      </c>
      <c r="B435" s="25"/>
      <c r="C435" s="25"/>
      <c r="D435" s="25"/>
      <c r="E435" s="25"/>
      <c r="F435" s="25"/>
      <c r="G435" s="12"/>
      <c r="H435" s="154"/>
      <c r="I435" s="8"/>
      <c r="J435" s="8"/>
    </row>
    <row r="436" spans="1:10" ht="15" thickBot="1" x14ac:dyDescent="0.35">
      <c r="A436" s="324" t="s">
        <v>18</v>
      </c>
      <c r="B436" s="122" t="s">
        <v>444</v>
      </c>
      <c r="C436" s="122" t="s">
        <v>474</v>
      </c>
      <c r="D436" s="122" t="s">
        <v>531</v>
      </c>
      <c r="E436" s="328" t="s">
        <v>567</v>
      </c>
      <c r="F436" s="328" t="s">
        <v>633</v>
      </c>
      <c r="G436" s="161" t="s">
        <v>233</v>
      </c>
      <c r="H436" s="11"/>
      <c r="I436" s="8"/>
      <c r="J436" s="8"/>
    </row>
    <row r="437" spans="1:10" x14ac:dyDescent="0.3">
      <c r="A437" s="27" t="s">
        <v>0</v>
      </c>
      <c r="B437" s="607">
        <v>16.961777396320979</v>
      </c>
      <c r="C437" s="607">
        <v>17.584585652714715</v>
      </c>
      <c r="D437" s="607">
        <v>18.081810089501115</v>
      </c>
      <c r="E437" s="609">
        <v>18.545015623582604</v>
      </c>
      <c r="F437" s="609">
        <v>19.042900167935169</v>
      </c>
      <c r="G437" s="157">
        <f>IF(H437="Positive Change",1,IF(H437="Negative Change",-1,IF(H437="No Change",0,"")))</f>
        <v>-1</v>
      </c>
      <c r="H437" s="158" t="s">
        <v>354</v>
      </c>
      <c r="I437" s="8"/>
      <c r="J437" s="8"/>
    </row>
    <row r="438" spans="1:10" x14ac:dyDescent="0.3">
      <c r="A438" s="17" t="s">
        <v>2</v>
      </c>
      <c r="B438" s="150"/>
      <c r="C438" s="150"/>
      <c r="D438" s="593"/>
      <c r="E438" s="610"/>
      <c r="F438" s="610"/>
      <c r="G438" s="159"/>
      <c r="H438" s="160"/>
      <c r="I438" s="8"/>
      <c r="J438" s="8"/>
    </row>
    <row r="439" spans="1:10" x14ac:dyDescent="0.3">
      <c r="A439" s="18" t="s">
        <v>3</v>
      </c>
      <c r="B439" s="608">
        <v>34.65733605327037</v>
      </c>
      <c r="C439" s="608">
        <v>36.565136770366827</v>
      </c>
      <c r="D439" s="111">
        <v>38.033317870892397</v>
      </c>
      <c r="E439" s="611">
        <v>39.292463219845388</v>
      </c>
      <c r="F439" s="611">
        <v>41.5902913502958</v>
      </c>
      <c r="G439" s="84">
        <f>IF(H439="Positive Change",1,IF(H439="Negative Change",-1,IF(H439="No Change",0,"")))</f>
        <v>-1</v>
      </c>
      <c r="H439" s="81" t="s">
        <v>354</v>
      </c>
      <c r="I439" s="8"/>
      <c r="J439" s="8"/>
    </row>
    <row r="440" spans="1:10" x14ac:dyDescent="0.3">
      <c r="A440" s="19" t="s">
        <v>4</v>
      </c>
      <c r="B440" s="113">
        <v>8.291510610132093</v>
      </c>
      <c r="C440" s="113">
        <v>9.0162753506177591</v>
      </c>
      <c r="D440" s="113">
        <v>8.6110941803192489</v>
      </c>
      <c r="E440" s="564">
        <v>9.0557209781453434</v>
      </c>
      <c r="F440" s="564">
        <v>9.1180600307323889</v>
      </c>
      <c r="G440" s="85">
        <f>IF(H440="Positive Change",1,IF(H440="Negative Change",-1,IF(H440="No Change",0,"")))</f>
        <v>-1</v>
      </c>
      <c r="H440" s="82" t="s">
        <v>354</v>
      </c>
      <c r="I440" s="8"/>
      <c r="J440" s="8"/>
    </row>
    <row r="441" spans="1:10" x14ac:dyDescent="0.3">
      <c r="A441" s="17" t="s">
        <v>5</v>
      </c>
      <c r="B441" s="150"/>
      <c r="C441" s="150"/>
      <c r="D441" s="593"/>
      <c r="E441" s="610"/>
      <c r="F441" s="610"/>
      <c r="G441" s="159"/>
      <c r="H441" s="160"/>
      <c r="I441" s="8"/>
      <c r="J441" s="8"/>
    </row>
    <row r="442" spans="1:10" x14ac:dyDescent="0.3">
      <c r="A442" s="18" t="s">
        <v>6</v>
      </c>
      <c r="B442" s="592">
        <v>3.179857891144668</v>
      </c>
      <c r="C442" s="592">
        <v>3.055459194451235</v>
      </c>
      <c r="D442" s="87">
        <v>3.4167810819928048</v>
      </c>
      <c r="E442" s="514">
        <v>3.3389657559759178</v>
      </c>
      <c r="F442" s="514">
        <v>3.5613092269754612</v>
      </c>
      <c r="G442" s="155" t="str">
        <f>IF(H442="Narrowed","►◄",IF(H442="Widened","◄►",IF(H442="No Change","▬","")))</f>
        <v>◄►</v>
      </c>
      <c r="H442" s="156" t="s">
        <v>353</v>
      </c>
      <c r="I442" s="8"/>
      <c r="J442" s="8"/>
    </row>
    <row r="443" spans="1:10" x14ac:dyDescent="0.3">
      <c r="A443" s="20" t="s">
        <v>68</v>
      </c>
      <c r="B443" s="87">
        <v>1.0432608708087143</v>
      </c>
      <c r="C443" s="87">
        <v>1.0793857468414041</v>
      </c>
      <c r="D443" s="87">
        <v>1.1034021307952888</v>
      </c>
      <c r="E443" s="514">
        <v>1.118761397530422</v>
      </c>
      <c r="F443" s="514">
        <v>1.1840313704068246</v>
      </c>
      <c r="G443" s="155" t="str">
        <f>IF(H443="Narrowed","►◄",IF(H443="Widened","◄►",IF(H443="No Change","▬","")))</f>
        <v>◄►</v>
      </c>
      <c r="H443" s="156" t="s">
        <v>353</v>
      </c>
      <c r="I443" s="8"/>
      <c r="J443" s="8"/>
    </row>
    <row r="444" spans="1:10" ht="15" thickBot="1" x14ac:dyDescent="0.35">
      <c r="A444" s="21" t="s">
        <v>38</v>
      </c>
      <c r="B444" s="858">
        <v>-1.8358396653318385</v>
      </c>
      <c r="C444" s="858">
        <v>-1.8620251695514654</v>
      </c>
      <c r="D444" s="858">
        <v>-1.8916872377190266</v>
      </c>
      <c r="E444" s="859">
        <v>-1.8754182678621372</v>
      </c>
      <c r="F444" s="859">
        <v>-1.8870672145930483</v>
      </c>
      <c r="G444" s="144" t="str">
        <f>IF(H444="Narrowed","►◄",IF(H444="Widened","◄►",IF(H444="No Change","▬","")))</f>
        <v>▬</v>
      </c>
      <c r="H444" s="83" t="s">
        <v>245</v>
      </c>
      <c r="I444" s="8"/>
      <c r="J444" s="8"/>
    </row>
    <row r="445" spans="1:10" s="8" customFormat="1" ht="15" thickBot="1" x14ac:dyDescent="0.35"/>
    <row r="446" spans="1:10" s="8" customFormat="1" ht="15" thickBot="1" x14ac:dyDescent="0.35">
      <c r="A446" s="28" t="s">
        <v>693</v>
      </c>
      <c r="B446" s="25"/>
      <c r="C446" s="25"/>
      <c r="D446" s="25"/>
      <c r="E446" s="24"/>
      <c r="F446" s="24"/>
      <c r="G446" s="12"/>
      <c r="H446" s="154"/>
    </row>
    <row r="447" spans="1:10" s="8" customFormat="1" ht="15" thickBot="1" x14ac:dyDescent="0.35">
      <c r="A447" s="324" t="s">
        <v>694</v>
      </c>
      <c r="B447" s="122" t="s">
        <v>447</v>
      </c>
      <c r="C447" s="122" t="s">
        <v>477</v>
      </c>
      <c r="D447" s="122" t="s">
        <v>534</v>
      </c>
      <c r="E447" s="122" t="s">
        <v>570</v>
      </c>
      <c r="F447" s="122" t="s">
        <v>635</v>
      </c>
      <c r="G447" s="161" t="s">
        <v>233</v>
      </c>
      <c r="H447" s="11"/>
    </row>
    <row r="448" spans="1:10" s="8" customFormat="1" x14ac:dyDescent="0.3">
      <c r="A448" s="27" t="s">
        <v>0</v>
      </c>
      <c r="B448" s="1240">
        <v>0.76583555443959062</v>
      </c>
      <c r="C448" s="1240">
        <v>0.81470728962716554</v>
      </c>
      <c r="D448" s="1240">
        <v>0.78853287202835376</v>
      </c>
      <c r="E448" s="1240">
        <v>0.77461018471354393</v>
      </c>
      <c r="F448" s="1240">
        <v>0.78215852085354887</v>
      </c>
      <c r="G448" s="157">
        <f>IF(H448="Positive Change",1,IF(H448="Negative Change",-1,IF(H448="No Change",0,"")))</f>
        <v>0</v>
      </c>
      <c r="H448" s="158" t="s">
        <v>245</v>
      </c>
    </row>
    <row r="449" spans="1:8" s="8" customFormat="1" x14ac:dyDescent="0.3">
      <c r="A449" s="17" t="s">
        <v>2</v>
      </c>
      <c r="B449" s="1241"/>
      <c r="C449" s="1241"/>
      <c r="D449" s="1241"/>
      <c r="E449" s="1241"/>
      <c r="F449" s="1241"/>
      <c r="G449" s="159"/>
      <c r="H449" s="160"/>
    </row>
    <row r="450" spans="1:8" s="8" customFormat="1" x14ac:dyDescent="0.3">
      <c r="A450" s="18" t="s">
        <v>3</v>
      </c>
      <c r="B450" s="87">
        <v>0.73354226956387081</v>
      </c>
      <c r="C450" s="87">
        <v>0.75762011338611446</v>
      </c>
      <c r="D450" s="87">
        <v>0.7398987798301353</v>
      </c>
      <c r="E450" s="87">
        <v>0.74951001716771271</v>
      </c>
      <c r="F450" s="87">
        <v>0.75933338345976298</v>
      </c>
      <c r="G450" s="84">
        <f>IF(H450="Positive Change",1,IF(H450="Negative Change",-1,IF(H450="No Change",0,"")))</f>
        <v>0</v>
      </c>
      <c r="H450" s="81" t="s">
        <v>245</v>
      </c>
    </row>
    <row r="451" spans="1:8" s="8" customFormat="1" x14ac:dyDescent="0.3">
      <c r="A451" s="19" t="s">
        <v>4</v>
      </c>
      <c r="B451" s="840">
        <v>0.82351755522641956</v>
      </c>
      <c r="C451" s="840">
        <v>0.84271569304998062</v>
      </c>
      <c r="D451" s="840">
        <v>0.86613070114386081</v>
      </c>
      <c r="E451" s="840">
        <v>0.81604007250013511</v>
      </c>
      <c r="F451" s="840">
        <v>0.83285586922099641</v>
      </c>
      <c r="G451" s="85">
        <f>IF(H451="Positive Change",1,IF(H451="Negative Change",-1,IF(H451="No Change",0,"")))</f>
        <v>0</v>
      </c>
      <c r="H451" s="82" t="s">
        <v>245</v>
      </c>
    </row>
    <row r="452" spans="1:8" s="8" customFormat="1" x14ac:dyDescent="0.3">
      <c r="A452" s="17" t="s">
        <v>5</v>
      </c>
      <c r="B452" s="150"/>
      <c r="C452" s="150"/>
      <c r="D452" s="150"/>
      <c r="E452" s="150"/>
      <c r="F452" s="150"/>
      <c r="G452" s="159"/>
      <c r="H452" s="160"/>
    </row>
    <row r="453" spans="1:8" s="8" customFormat="1" x14ac:dyDescent="0.3">
      <c r="A453" s="18" t="s">
        <v>6</v>
      </c>
      <c r="B453" s="592">
        <v>-0.10925727702041613</v>
      </c>
      <c r="C453" s="592">
        <v>-0.10097780350557591</v>
      </c>
      <c r="D453" s="592">
        <v>-0.14574234713885162</v>
      </c>
      <c r="E453" s="592">
        <v>-8.1527926843827134E-2</v>
      </c>
      <c r="F453" s="592">
        <v>-8.8277562154904399E-2</v>
      </c>
      <c r="G453" s="155" t="str">
        <f>IF(H453="Narrowed","►◄",IF(H453="Widened","◄►",IF(H453="No Change","▬","")))</f>
        <v>▬</v>
      </c>
      <c r="H453" s="156" t="s">
        <v>245</v>
      </c>
    </row>
    <row r="454" spans="1:8" s="8" customFormat="1" ht="15" thickBot="1" x14ac:dyDescent="0.35">
      <c r="A454" s="21" t="s">
        <v>68</v>
      </c>
      <c r="B454" s="89">
        <v>-4.2167387879178328E-2</v>
      </c>
      <c r="C454" s="89">
        <v>-7.0070781209256014E-2</v>
      </c>
      <c r="D454" s="89">
        <v>-6.1676683272716741E-2</v>
      </c>
      <c r="E454" s="89">
        <v>-3.240361157284994E-2</v>
      </c>
      <c r="F454" s="89">
        <v>-2.9182239642262568E-2</v>
      </c>
      <c r="G454" s="144" t="str">
        <f>IF(H454="Narrowed","►◄",IF(H454="Widened","◄►",IF(H454="No Change","▬","")))</f>
        <v>▬</v>
      </c>
      <c r="H454" s="83" t="s">
        <v>245</v>
      </c>
    </row>
    <row r="455" spans="1:8" s="8" customFormat="1" ht="15" thickBot="1" x14ac:dyDescent="0.35"/>
    <row r="456" spans="1:8" s="8" customFormat="1" ht="15" thickBot="1" x14ac:dyDescent="0.35">
      <c r="A456" s="28" t="s">
        <v>695</v>
      </c>
      <c r="B456" s="25"/>
      <c r="C456" s="25"/>
      <c r="D456" s="25"/>
      <c r="E456" s="24"/>
      <c r="F456" s="24"/>
      <c r="G456" s="12"/>
      <c r="H456" s="154"/>
    </row>
    <row r="457" spans="1:8" s="8" customFormat="1" ht="15" thickBot="1" x14ac:dyDescent="0.35">
      <c r="A457" s="324" t="s">
        <v>696</v>
      </c>
      <c r="B457" s="122" t="s">
        <v>447</v>
      </c>
      <c r="C457" s="122" t="s">
        <v>477</v>
      </c>
      <c r="D457" s="122" t="s">
        <v>534</v>
      </c>
      <c r="E457" s="122" t="s">
        <v>570</v>
      </c>
      <c r="F457" s="122" t="s">
        <v>635</v>
      </c>
      <c r="G457" s="161" t="s">
        <v>233</v>
      </c>
      <c r="H457" s="11"/>
    </row>
    <row r="458" spans="1:8" s="8" customFormat="1" x14ac:dyDescent="0.3">
      <c r="A458" s="27" t="s">
        <v>0</v>
      </c>
      <c r="B458" s="1240">
        <v>0.49572725352280267</v>
      </c>
      <c r="C458" s="1240">
        <v>0.58424273088800271</v>
      </c>
      <c r="D458" s="1240">
        <v>0.55133410035181274</v>
      </c>
      <c r="E458" s="1240">
        <v>0.50008962629822329</v>
      </c>
      <c r="F458" s="1240">
        <v>0.44845167862820012</v>
      </c>
      <c r="G458" s="157">
        <f>IF(H458="Positive Change",1,IF(H458="Negative Change",-1,IF(H458="No Change",0,"")))</f>
        <v>1</v>
      </c>
      <c r="H458" s="158" t="s">
        <v>351</v>
      </c>
    </row>
    <row r="459" spans="1:8" s="8" customFormat="1" x14ac:dyDescent="0.3">
      <c r="A459" s="17" t="s">
        <v>2</v>
      </c>
      <c r="B459" s="1241"/>
      <c r="C459" s="1241"/>
      <c r="D459" s="1241"/>
      <c r="E459" s="1241"/>
      <c r="F459" s="1241"/>
      <c r="G459" s="159"/>
      <c r="H459" s="160"/>
    </row>
    <row r="460" spans="1:8" s="8" customFormat="1" x14ac:dyDescent="0.3">
      <c r="A460" s="18" t="s">
        <v>3</v>
      </c>
      <c r="B460" s="87">
        <v>0.46083060462402547</v>
      </c>
      <c r="C460" s="87">
        <v>0.49781042551658239</v>
      </c>
      <c r="D460" s="87">
        <v>0.47878953149982761</v>
      </c>
      <c r="E460" s="87">
        <v>0.47624488506279111</v>
      </c>
      <c r="F460" s="87">
        <v>0.3889153893039915</v>
      </c>
      <c r="G460" s="84">
        <f>IF(H460="Positive Change",1,IF(H460="Negative Change",-1,IF(H460="No Change",0,"")))</f>
        <v>0</v>
      </c>
      <c r="H460" s="81" t="s">
        <v>245</v>
      </c>
    </row>
    <row r="461" spans="1:8" s="8" customFormat="1" x14ac:dyDescent="0.3">
      <c r="A461" s="19" t="s">
        <v>4</v>
      </c>
      <c r="B461" s="840">
        <v>0.5835349838144952</v>
      </c>
      <c r="C461" s="840">
        <v>0.58993964727385151</v>
      </c>
      <c r="D461" s="840">
        <v>0.67405123354403207</v>
      </c>
      <c r="E461" s="840">
        <v>0.54564414383329718</v>
      </c>
      <c r="F461" s="840">
        <v>0.50914171604529324</v>
      </c>
      <c r="G461" s="85">
        <f>IF(H461="Positive Change",1,IF(H461="Negative Change",-1,IF(H461="No Change",0,"")))</f>
        <v>1</v>
      </c>
      <c r="H461" s="82" t="s">
        <v>351</v>
      </c>
    </row>
    <row r="462" spans="1:8" s="8" customFormat="1" x14ac:dyDescent="0.3">
      <c r="A462" s="17" t="s">
        <v>5</v>
      </c>
      <c r="B462" s="150"/>
      <c r="C462" s="150"/>
      <c r="D462" s="150"/>
      <c r="E462" s="150"/>
      <c r="F462" s="150"/>
      <c r="G462" s="159"/>
      <c r="H462" s="160"/>
    </row>
    <row r="463" spans="1:8" s="8" customFormat="1" x14ac:dyDescent="0.3">
      <c r="A463" s="18" t="s">
        <v>6</v>
      </c>
      <c r="B463" s="592">
        <v>-0.21027767416508011</v>
      </c>
      <c r="C463" s="592">
        <v>-0.15616719809052348</v>
      </c>
      <c r="D463" s="592">
        <v>-0.28968376931462003</v>
      </c>
      <c r="E463" s="592">
        <v>-0.12718776432375425</v>
      </c>
      <c r="F463" s="592">
        <v>-0.23613528994470845</v>
      </c>
      <c r="G463" s="155" t="str">
        <f>IF(H463="Narrowed","►◄",IF(H463="Widened","◄►",IF(H463="No Change","▬","")))</f>
        <v>▬</v>
      </c>
      <c r="H463" s="156" t="s">
        <v>245</v>
      </c>
    </row>
    <row r="464" spans="1:8" s="8" customFormat="1" ht="15" thickBot="1" x14ac:dyDescent="0.35">
      <c r="A464" s="21" t="s">
        <v>68</v>
      </c>
      <c r="B464" s="89">
        <v>-7.0394856548212759E-2</v>
      </c>
      <c r="C464" s="89">
        <v>-0.14793903424360977</v>
      </c>
      <c r="D464" s="89">
        <v>-0.1315800506547547</v>
      </c>
      <c r="E464" s="89">
        <v>-4.7680935539367919E-2</v>
      </c>
      <c r="F464" s="89">
        <v>-0.13275965318343394</v>
      </c>
      <c r="G464" s="144" t="str">
        <f>IF(H464="Narrowed","►◄",IF(H464="Widened","◄►",IF(H464="No Change","▬","")))</f>
        <v>▬</v>
      </c>
      <c r="H464" s="83" t="s">
        <v>245</v>
      </c>
    </row>
    <row r="465" spans="1:10" s="8" customFormat="1" ht="15" thickBot="1" x14ac:dyDescent="0.35"/>
    <row r="466" spans="1:10" s="8" customFormat="1" ht="15" thickBot="1" x14ac:dyDescent="0.35">
      <c r="A466" s="28" t="s">
        <v>697</v>
      </c>
      <c r="B466" s="25"/>
      <c r="C466" s="25"/>
      <c r="D466" s="25"/>
      <c r="E466" s="24"/>
      <c r="F466" s="24"/>
      <c r="G466" s="12"/>
      <c r="H466" s="154"/>
    </row>
    <row r="467" spans="1:10" s="8" customFormat="1" ht="15" thickBot="1" x14ac:dyDescent="0.35">
      <c r="A467" s="324" t="s">
        <v>698</v>
      </c>
      <c r="B467" s="122" t="s">
        <v>447</v>
      </c>
      <c r="C467" s="122" t="s">
        <v>477</v>
      </c>
      <c r="D467" s="122" t="s">
        <v>534</v>
      </c>
      <c r="E467" s="122" t="s">
        <v>570</v>
      </c>
      <c r="F467" s="122" t="s">
        <v>635</v>
      </c>
      <c r="G467" s="161" t="s">
        <v>233</v>
      </c>
      <c r="H467" s="11"/>
    </row>
    <row r="468" spans="1:10" s="8" customFormat="1" x14ac:dyDescent="0.3">
      <c r="A468" s="27" t="s">
        <v>0</v>
      </c>
      <c r="B468" s="1240">
        <v>0.14473084411315895</v>
      </c>
      <c r="C468" s="1240">
        <v>0.20298792374237434</v>
      </c>
      <c r="D468" s="1240">
        <v>0.16493436469108105</v>
      </c>
      <c r="E468" s="1240">
        <v>0.12733035736007611</v>
      </c>
      <c r="F468" s="1240">
        <v>0.11865413915973452</v>
      </c>
      <c r="G468" s="157">
        <f>IF(H468="Positive Change",1,IF(H468="Negative Change",-1,IF(H468="No Change",0,"")))</f>
        <v>1</v>
      </c>
      <c r="H468" s="158" t="s">
        <v>351</v>
      </c>
    </row>
    <row r="469" spans="1:10" s="8" customFormat="1" x14ac:dyDescent="0.3">
      <c r="A469" s="17" t="s">
        <v>2</v>
      </c>
      <c r="B469" s="1241"/>
      <c r="C469" s="1241"/>
      <c r="D469" s="1241"/>
      <c r="E469" s="1241"/>
      <c r="F469" s="1241"/>
      <c r="G469" s="159"/>
      <c r="H469" s="160"/>
    </row>
    <row r="470" spans="1:10" s="8" customFormat="1" x14ac:dyDescent="0.3">
      <c r="A470" s="18" t="s">
        <v>3</v>
      </c>
      <c r="B470" s="87">
        <v>0.10261725275755912</v>
      </c>
      <c r="C470" s="87">
        <v>0.18763805029307404</v>
      </c>
      <c r="D470" s="87">
        <v>0.15405709032913292</v>
      </c>
      <c r="E470" s="87">
        <v>0.10993757442154084</v>
      </c>
      <c r="F470" s="87">
        <v>0.10400767360319088</v>
      </c>
      <c r="G470" s="84">
        <f>IF(H470="Positive Change",1,IF(H470="Negative Change",-1,IF(H470="No Change",0,"")))</f>
        <v>0</v>
      </c>
      <c r="H470" s="81" t="s">
        <v>245</v>
      </c>
    </row>
    <row r="471" spans="1:10" s="8" customFormat="1" x14ac:dyDescent="0.3">
      <c r="A471" s="19" t="s">
        <v>4</v>
      </c>
      <c r="B471" s="840">
        <v>0.18155814585942856</v>
      </c>
      <c r="C471" s="840">
        <v>0.24586604810394086</v>
      </c>
      <c r="D471" s="840">
        <v>0.25239598931214019</v>
      </c>
      <c r="E471" s="840">
        <v>0.14988580675570315</v>
      </c>
      <c r="F471" s="840">
        <v>0.17688696035553533</v>
      </c>
      <c r="G471" s="85">
        <f>IF(H471="Positive Change",1,IF(H471="Negative Change",-1,IF(H471="No Change",0,"")))</f>
        <v>0</v>
      </c>
      <c r="H471" s="82" t="s">
        <v>245</v>
      </c>
    </row>
    <row r="472" spans="1:10" s="8" customFormat="1" x14ac:dyDescent="0.3">
      <c r="A472" s="17" t="s">
        <v>5</v>
      </c>
      <c r="B472" s="150"/>
      <c r="C472" s="150"/>
      <c r="D472" s="150"/>
      <c r="E472" s="150"/>
      <c r="F472" s="150"/>
      <c r="G472" s="159"/>
      <c r="H472" s="160"/>
    </row>
    <row r="473" spans="1:10" s="8" customFormat="1" x14ac:dyDescent="0.3">
      <c r="A473" s="18" t="s">
        <v>6</v>
      </c>
      <c r="B473" s="592">
        <v>-0.43479675741450591</v>
      </c>
      <c r="C473" s="592">
        <v>-0.23682813572637204</v>
      </c>
      <c r="D473" s="592">
        <v>-0.38962148032150679</v>
      </c>
      <c r="E473" s="592">
        <v>-0.26652445083925386</v>
      </c>
      <c r="F473" s="592">
        <v>-0.41201051002210765</v>
      </c>
      <c r="G473" s="155" t="str">
        <f>IF(H473="Narrowed","►◄",IF(H473="Widened","◄►",IF(H473="No Change","▬","")))</f>
        <v>▬</v>
      </c>
      <c r="H473" s="156" t="s">
        <v>245</v>
      </c>
    </row>
    <row r="474" spans="1:10" s="8" customFormat="1" ht="15" thickBot="1" x14ac:dyDescent="0.35">
      <c r="A474" s="21" t="s">
        <v>68</v>
      </c>
      <c r="B474" s="89">
        <v>-0.29097868953678591</v>
      </c>
      <c r="C474" s="89">
        <v>-7.561963867752973E-2</v>
      </c>
      <c r="D474" s="89">
        <v>-6.5949108800467754E-2</v>
      </c>
      <c r="E474" s="89">
        <v>-0.13659572861600014</v>
      </c>
      <c r="F474" s="89">
        <v>-0.12343830278711376</v>
      </c>
      <c r="G474" s="144" t="str">
        <f>IF(H474="Narrowed","►◄",IF(H474="Widened","◄►",IF(H474="No Change","▬","")))</f>
        <v>►◄</v>
      </c>
      <c r="H474" s="83" t="s">
        <v>355</v>
      </c>
    </row>
    <row r="475" spans="1:10" s="8" customFormat="1" ht="15" thickBot="1" x14ac:dyDescent="0.35"/>
    <row r="476" spans="1:10" ht="15" thickBot="1" x14ac:dyDescent="0.35">
      <c r="A476" s="28" t="s">
        <v>548</v>
      </c>
      <c r="B476" s="25"/>
      <c r="C476" s="25"/>
      <c r="D476" s="25"/>
      <c r="E476" s="24"/>
      <c r="F476" s="24"/>
      <c r="G476" s="12"/>
      <c r="H476" s="154"/>
      <c r="I476" s="8"/>
      <c r="J476" s="8"/>
    </row>
    <row r="477" spans="1:10" ht="15" thickBot="1" x14ac:dyDescent="0.35">
      <c r="A477" s="324" t="s">
        <v>18</v>
      </c>
      <c r="B477" s="122" t="s">
        <v>444</v>
      </c>
      <c r="C477" s="122" t="s">
        <v>474</v>
      </c>
      <c r="D477" s="122" t="s">
        <v>531</v>
      </c>
      <c r="E477" s="328" t="s">
        <v>567</v>
      </c>
      <c r="F477" s="328" t="s">
        <v>633</v>
      </c>
      <c r="G477" s="161" t="s">
        <v>233</v>
      </c>
      <c r="H477" s="11"/>
      <c r="I477" s="8"/>
      <c r="J477" s="8"/>
    </row>
    <row r="478" spans="1:10" x14ac:dyDescent="0.3">
      <c r="A478" s="27" t="s">
        <v>0</v>
      </c>
      <c r="B478" s="588">
        <v>242.26201050086422</v>
      </c>
      <c r="C478" s="588">
        <v>234.0501167017465</v>
      </c>
      <c r="D478" s="588">
        <v>223.55018067540325</v>
      </c>
      <c r="E478" s="594">
        <v>212.00014905398515</v>
      </c>
      <c r="F478" s="594">
        <v>204.07214488558336</v>
      </c>
      <c r="G478" s="157">
        <f>IF(H478="Positive Change",1,IF(H478="Negative Change",-1,IF(H478="No Change",0,"")))</f>
        <v>1</v>
      </c>
      <c r="H478" s="158" t="s">
        <v>351</v>
      </c>
      <c r="I478" s="8"/>
      <c r="J478" s="8"/>
    </row>
    <row r="479" spans="1:10" x14ac:dyDescent="0.3">
      <c r="A479" s="17" t="s">
        <v>2</v>
      </c>
      <c r="B479" s="604"/>
      <c r="C479" s="604"/>
      <c r="D479" s="604"/>
      <c r="E479" s="605"/>
      <c r="F479" s="605"/>
      <c r="G479" s="159"/>
      <c r="H479" s="160"/>
      <c r="I479" s="8"/>
      <c r="J479" s="8"/>
    </row>
    <row r="480" spans="1:10" x14ac:dyDescent="0.3">
      <c r="A480" s="18" t="s">
        <v>3</v>
      </c>
      <c r="B480" s="589">
        <v>354.04760452646457</v>
      </c>
      <c r="C480" s="589">
        <v>342.30465657298464</v>
      </c>
      <c r="D480" s="589">
        <v>327.98519218235924</v>
      </c>
      <c r="E480" s="595">
        <v>314.69180157248309</v>
      </c>
      <c r="F480" s="595">
        <v>302.83642212059715</v>
      </c>
      <c r="G480" s="84">
        <f>IF(H480="Positive Change",1,IF(H480="Negative Change",-1,IF(H480="No Change",0,"")))</f>
        <v>1</v>
      </c>
      <c r="H480" s="81" t="s">
        <v>351</v>
      </c>
      <c r="I480" s="8"/>
      <c r="J480" s="8"/>
    </row>
    <row r="481" spans="1:10" x14ac:dyDescent="0.3">
      <c r="A481" s="19" t="s">
        <v>4</v>
      </c>
      <c r="B481" s="591">
        <v>179.73924960622588</v>
      </c>
      <c r="C481" s="591">
        <v>173.35727466707272</v>
      </c>
      <c r="D481" s="591">
        <v>164.84443465804947</v>
      </c>
      <c r="E481" s="597">
        <v>156.67051136075168</v>
      </c>
      <c r="F481" s="597">
        <v>151.08150152304594</v>
      </c>
      <c r="G481" s="85">
        <f>IF(H481="Positive Change",1,IF(H481="Negative Change",-1,IF(H481="No Change",0,"")))</f>
        <v>1</v>
      </c>
      <c r="H481" s="82" t="s">
        <v>351</v>
      </c>
      <c r="I481" s="8"/>
      <c r="J481" s="8"/>
    </row>
    <row r="482" spans="1:10" x14ac:dyDescent="0.3">
      <c r="A482" s="17" t="s">
        <v>5</v>
      </c>
      <c r="B482" s="150"/>
      <c r="C482" s="150"/>
      <c r="D482" s="150"/>
      <c r="E482" s="606"/>
      <c r="F482" s="606"/>
      <c r="G482" s="159"/>
      <c r="H482" s="160"/>
      <c r="I482" s="8"/>
      <c r="J482" s="8"/>
    </row>
    <row r="483" spans="1:10" x14ac:dyDescent="0.3">
      <c r="A483" s="18" t="s">
        <v>6</v>
      </c>
      <c r="B483" s="592">
        <v>0.96978459241437109</v>
      </c>
      <c r="C483" s="592">
        <v>0.97456182459242136</v>
      </c>
      <c r="D483" s="592">
        <v>0.98966493993398219</v>
      </c>
      <c r="E483" s="402">
        <v>1.0086217810821425</v>
      </c>
      <c r="F483" s="402">
        <v>1.0044573231515213</v>
      </c>
      <c r="G483" s="155" t="str">
        <f>IF(H483="Narrowed","►◄",IF(H483="Widened","◄►",IF(H483="No Change","▬","")))</f>
        <v>▬</v>
      </c>
      <c r="H483" s="156" t="s">
        <v>245</v>
      </c>
      <c r="I483" s="8"/>
      <c r="J483" s="8"/>
    </row>
    <row r="484" spans="1:10" x14ac:dyDescent="0.3">
      <c r="A484" s="20" t="s">
        <v>68</v>
      </c>
      <c r="B484" s="87">
        <v>0.46142436362386902</v>
      </c>
      <c r="C484" s="87">
        <v>0.46252717749843503</v>
      </c>
      <c r="D484" s="87">
        <v>0.46716585596768767</v>
      </c>
      <c r="E484" s="514">
        <v>0.48439424678115595</v>
      </c>
      <c r="F484" s="514">
        <v>0.48396745812804448</v>
      </c>
      <c r="G484" s="155" t="str">
        <f>IF(H484="Narrowed","►◄",IF(H484="Widened","◄►",IF(H484="No Change","▬","")))</f>
        <v>▬</v>
      </c>
      <c r="H484" s="156" t="s">
        <v>245</v>
      </c>
      <c r="I484" s="8"/>
      <c r="J484" s="8"/>
    </row>
    <row r="485" spans="1:10" ht="15" thickBot="1" x14ac:dyDescent="0.35">
      <c r="A485" s="21" t="s">
        <v>38</v>
      </c>
      <c r="B485" s="858">
        <v>-0.79128312640297682</v>
      </c>
      <c r="C485" s="858">
        <v>-0.79101785299828919</v>
      </c>
      <c r="D485" s="858">
        <v>-0.80376255583286516</v>
      </c>
      <c r="E485" s="859">
        <v>-0.82210534018628489</v>
      </c>
      <c r="F485" s="859">
        <v>-0.81845833437499182</v>
      </c>
      <c r="G485" s="144" t="str">
        <f>IF(H485="Narrowed","►◄",IF(H485="Widened","◄►",IF(H485="No Change","▬","")))</f>
        <v>▬</v>
      </c>
      <c r="H485" s="83" t="s">
        <v>245</v>
      </c>
      <c r="I485" s="8"/>
      <c r="J485" s="8"/>
    </row>
    <row r="486" spans="1:10" s="8" customFormat="1" ht="15" thickBot="1" x14ac:dyDescent="0.35"/>
    <row r="487" spans="1:10" s="8" customFormat="1" ht="15" thickBot="1" x14ac:dyDescent="0.35">
      <c r="A487" s="28" t="s">
        <v>654</v>
      </c>
      <c r="B487" s="25"/>
      <c r="C487" s="25"/>
      <c r="D487" s="25"/>
      <c r="E487" s="24"/>
      <c r="F487" s="24"/>
      <c r="G487" s="12"/>
      <c r="H487" s="154"/>
    </row>
    <row r="488" spans="1:10" s="8" customFormat="1" ht="15" thickBot="1" x14ac:dyDescent="0.35">
      <c r="A488" s="324" t="s">
        <v>655</v>
      </c>
      <c r="B488" s="122" t="s">
        <v>447</v>
      </c>
      <c r="C488" s="122" t="s">
        <v>477</v>
      </c>
      <c r="D488" s="122" t="s">
        <v>534</v>
      </c>
      <c r="E488" s="122" t="s">
        <v>570</v>
      </c>
      <c r="F488" s="1232" t="s">
        <v>635</v>
      </c>
      <c r="G488" s="161" t="s">
        <v>233</v>
      </c>
      <c r="H488" s="11"/>
    </row>
    <row r="489" spans="1:10" s="8" customFormat="1" x14ac:dyDescent="0.3">
      <c r="A489" s="27" t="s">
        <v>0</v>
      </c>
      <c r="B489" s="1240">
        <v>0.17451163640568543</v>
      </c>
      <c r="C489" s="1240">
        <v>0.12315299615838841</v>
      </c>
      <c r="D489" s="1240">
        <v>0.17320583051522465</v>
      </c>
      <c r="E489" s="1240">
        <v>0.13883541678402642</v>
      </c>
      <c r="F489" s="1242">
        <v>0.13477521926855676</v>
      </c>
      <c r="G489" s="157">
        <f>IF(H489="Positive Change",1,IF(H489="Negative Change",-1,IF(H489="No Change",0,"")))</f>
        <v>1</v>
      </c>
      <c r="H489" s="158" t="s">
        <v>351</v>
      </c>
    </row>
    <row r="490" spans="1:10" s="8" customFormat="1" x14ac:dyDescent="0.3">
      <c r="A490" s="17" t="s">
        <v>2</v>
      </c>
      <c r="B490" s="1241"/>
      <c r="C490" s="1241"/>
      <c r="D490" s="1241"/>
      <c r="E490" s="1241"/>
      <c r="F490" s="1243"/>
      <c r="G490" s="159"/>
      <c r="H490" s="160"/>
    </row>
    <row r="491" spans="1:10" s="8" customFormat="1" x14ac:dyDescent="0.3">
      <c r="A491" s="18" t="s">
        <v>3</v>
      </c>
      <c r="B491" s="87">
        <v>0.27260707539314005</v>
      </c>
      <c r="C491" s="87">
        <v>0.21606037034765763</v>
      </c>
      <c r="D491" s="87">
        <v>0.28755903589542159</v>
      </c>
      <c r="E491" s="87">
        <v>0.24497814870589785</v>
      </c>
      <c r="F491" s="1235">
        <v>0.23334328441247618</v>
      </c>
      <c r="G491" s="84">
        <f>IF(H491="Positive Change",1,IF(H491="Negative Change",-1,IF(H491="No Change",0,"")))</f>
        <v>0</v>
      </c>
      <c r="H491" s="81" t="s">
        <v>245</v>
      </c>
    </row>
    <row r="492" spans="1:10" s="8" customFormat="1" x14ac:dyDescent="0.3">
      <c r="A492" s="19" t="s">
        <v>4</v>
      </c>
      <c r="B492" s="840">
        <v>0.10330577655786499</v>
      </c>
      <c r="C492" s="840">
        <v>6.7696132276608881E-2</v>
      </c>
      <c r="D492" s="840">
        <v>9.9017683447112551E-2</v>
      </c>
      <c r="E492" s="840">
        <v>7.2842292230927377E-2</v>
      </c>
      <c r="F492" s="1233">
        <v>7.1329416591809455E-2</v>
      </c>
      <c r="G492" s="85">
        <f>IF(H492="Positive Change",1,IF(H492="Negative Change",-1,IF(H492="No Change",0,"")))</f>
        <v>1</v>
      </c>
      <c r="H492" s="82" t="s">
        <v>351</v>
      </c>
    </row>
    <row r="493" spans="1:10" s="8" customFormat="1" x14ac:dyDescent="0.3">
      <c r="A493" s="17" t="s">
        <v>5</v>
      </c>
      <c r="B493" s="150"/>
      <c r="C493" s="150"/>
      <c r="D493" s="150"/>
      <c r="E493" s="150"/>
      <c r="F493" s="1244"/>
      <c r="G493" s="159"/>
      <c r="H493" s="160"/>
    </row>
    <row r="494" spans="1:10" s="8" customFormat="1" x14ac:dyDescent="0.3">
      <c r="A494" s="18" t="s">
        <v>6</v>
      </c>
      <c r="B494" s="592">
        <v>1.6388367086175843</v>
      </c>
      <c r="C494" s="592">
        <v>2.19162060049202</v>
      </c>
      <c r="D494" s="592">
        <v>1.9041179906921677</v>
      </c>
      <c r="E494" s="592">
        <v>2.3631306923903344</v>
      </c>
      <c r="F494" s="1245">
        <v>2.2713471602860453</v>
      </c>
      <c r="G494" s="155" t="str">
        <f>IF(H494="Narrowed","►◄",IF(H494="Widened","◄►",IF(H494="No Change","▬","")))</f>
        <v>◄►</v>
      </c>
      <c r="H494" s="156" t="s">
        <v>353</v>
      </c>
    </row>
    <row r="495" spans="1:10" s="8" customFormat="1" ht="15" thickBot="1" x14ac:dyDescent="0.35">
      <c r="A495" s="21" t="s">
        <v>68</v>
      </c>
      <c r="B495" s="89">
        <v>0.56211402865659432</v>
      </c>
      <c r="C495" s="89">
        <v>0.75440612155127773</v>
      </c>
      <c r="D495" s="89">
        <v>0.66021568119293417</v>
      </c>
      <c r="E495" s="89">
        <v>0.76452201016537435</v>
      </c>
      <c r="F495" s="1237">
        <v>0.73135154725669571</v>
      </c>
      <c r="G495" s="144" t="str">
        <f>IF(H495="Narrowed","►◄",IF(H495="Widened","◄►",IF(H495="No Change","▬","")))</f>
        <v>◄►</v>
      </c>
      <c r="H495" s="83" t="s">
        <v>353</v>
      </c>
    </row>
    <row r="496" spans="1:10" s="8" customFormat="1" ht="15" thickBot="1" x14ac:dyDescent="0.35"/>
    <row r="497" spans="1:10" s="8" customFormat="1" ht="15" thickBot="1" x14ac:dyDescent="0.35">
      <c r="A497" s="28" t="s">
        <v>730</v>
      </c>
      <c r="B497" s="25"/>
      <c r="C497" s="25"/>
      <c r="D497" s="25"/>
      <c r="E497" s="24"/>
      <c r="F497" s="24"/>
      <c r="G497" s="12"/>
      <c r="H497" s="154"/>
    </row>
    <row r="498" spans="1:10" s="8" customFormat="1" ht="15" thickBot="1" x14ac:dyDescent="0.35">
      <c r="A498" s="324" t="s">
        <v>657</v>
      </c>
      <c r="B498" s="122" t="s">
        <v>447</v>
      </c>
      <c r="C498" s="122" t="s">
        <v>477</v>
      </c>
      <c r="D498" s="122" t="s">
        <v>534</v>
      </c>
      <c r="E498" s="122" t="s">
        <v>570</v>
      </c>
      <c r="F498" s="1232" t="s">
        <v>635</v>
      </c>
      <c r="G498" s="161" t="s">
        <v>233</v>
      </c>
      <c r="H498" s="11"/>
    </row>
    <row r="499" spans="1:10" s="8" customFormat="1" x14ac:dyDescent="0.3">
      <c r="A499" s="27" t="s">
        <v>0</v>
      </c>
      <c r="B499" s="1240">
        <v>6.0909567984191629E-2</v>
      </c>
      <c r="C499" s="1240">
        <v>4.9791265860923396E-2</v>
      </c>
      <c r="D499" s="1240">
        <v>7.0235419549396258E-2</v>
      </c>
      <c r="E499" s="1240">
        <v>8.6824049164166153E-2</v>
      </c>
      <c r="F499" s="1242">
        <v>0.10211124388990601</v>
      </c>
      <c r="G499" s="157">
        <f>IF(H499="Positive Change",1,IF(H499="Negative Change",-1,IF(H499="No Change",0,"")))</f>
        <v>-1</v>
      </c>
      <c r="H499" s="158" t="s">
        <v>354</v>
      </c>
    </row>
    <row r="500" spans="1:10" s="8" customFormat="1" x14ac:dyDescent="0.3">
      <c r="A500" s="17" t="s">
        <v>2</v>
      </c>
      <c r="B500" s="1241"/>
      <c r="C500" s="1241"/>
      <c r="D500" s="1241"/>
      <c r="E500" s="1241"/>
      <c r="F500" s="1243"/>
      <c r="G500" s="159"/>
      <c r="H500" s="160"/>
    </row>
    <row r="501" spans="1:10" s="8" customFormat="1" x14ac:dyDescent="0.3">
      <c r="A501" s="18" t="s">
        <v>3</v>
      </c>
      <c r="B501" s="87">
        <v>8.1822127194919381E-2</v>
      </c>
      <c r="C501" s="87">
        <v>6.6329475846213029E-2</v>
      </c>
      <c r="D501" s="87">
        <v>0.10473449674716327</v>
      </c>
      <c r="E501" s="87">
        <v>0.12610339824462355</v>
      </c>
      <c r="F501" s="1235">
        <v>0.14144641946338218</v>
      </c>
      <c r="G501" s="84">
        <f>IF(H501="Positive Change",1,IF(H501="Negative Change",-1,IF(H501="No Change",0,"")))</f>
        <v>-1</v>
      </c>
      <c r="H501" s="81" t="s">
        <v>354</v>
      </c>
    </row>
    <row r="502" spans="1:10" s="8" customFormat="1" x14ac:dyDescent="0.3">
      <c r="A502" s="19" t="s">
        <v>4</v>
      </c>
      <c r="B502" s="840">
        <v>4.8552003124357285E-2</v>
      </c>
      <c r="C502" s="840">
        <v>3.4825026614385336E-2</v>
      </c>
      <c r="D502" s="840">
        <v>8.1414454550142595E-2</v>
      </c>
      <c r="E502" s="840">
        <v>7.1748045313226677E-2</v>
      </c>
      <c r="F502" s="1233">
        <v>8.418578044673744E-2</v>
      </c>
      <c r="G502" s="85">
        <f>IF(H502="Positive Change",1,IF(H502="Negative Change",-1,IF(H502="No Change",0,"")))</f>
        <v>-1</v>
      </c>
      <c r="H502" s="82" t="s">
        <v>354</v>
      </c>
    </row>
    <row r="503" spans="1:10" s="8" customFormat="1" x14ac:dyDescent="0.3">
      <c r="A503" s="17" t="s">
        <v>5</v>
      </c>
      <c r="B503" s="150"/>
      <c r="C503" s="150"/>
      <c r="D503" s="150"/>
      <c r="E503" s="150"/>
      <c r="F503" s="1244"/>
      <c r="G503" s="159"/>
      <c r="H503" s="160"/>
    </row>
    <row r="504" spans="1:10" s="8" customFormat="1" x14ac:dyDescent="0.3">
      <c r="A504" s="18" t="s">
        <v>6</v>
      </c>
      <c r="B504" s="592">
        <v>0.68524719742966356</v>
      </c>
      <c r="C504" s="592">
        <v>0.90464968141083923</v>
      </c>
      <c r="D504" s="592">
        <v>0.2864361411726713</v>
      </c>
      <c r="E504" s="592">
        <v>0.75758653346025751</v>
      </c>
      <c r="F504" s="1245">
        <v>0.68016996115956108</v>
      </c>
      <c r="G504" s="155" t="str">
        <f>IF(H504="Narrowed","►◄",IF(H504="Widened","◄►",IF(H504="No Change","▬","")))</f>
        <v>▬</v>
      </c>
      <c r="H504" s="156" t="s">
        <v>245</v>
      </c>
    </row>
    <row r="505" spans="1:10" s="8" customFormat="1" ht="15" thickBot="1" x14ac:dyDescent="0.35">
      <c r="A505" s="21" t="s">
        <v>68</v>
      </c>
      <c r="B505" s="89">
        <v>0.34333783513544808</v>
      </c>
      <c r="C505" s="89">
        <v>0.33215082403174967</v>
      </c>
      <c r="D505" s="89">
        <v>0.4911920142159038</v>
      </c>
      <c r="E505" s="89">
        <v>0.45240171886234359</v>
      </c>
      <c r="F505" s="1237">
        <v>0.38521884637784304</v>
      </c>
      <c r="G505" s="144" t="str">
        <f>IF(H505="Narrowed","►◄",IF(H505="Widened","◄►",IF(H505="No Change","▬","")))</f>
        <v>▬</v>
      </c>
      <c r="H505" s="83" t="s">
        <v>245</v>
      </c>
    </row>
    <row r="506" spans="1:10" s="8" customFormat="1" ht="15" thickBot="1" x14ac:dyDescent="0.35"/>
    <row r="507" spans="1:10" ht="15" customHeight="1" thickBot="1" x14ac:dyDescent="0.35">
      <c r="A507" s="28" t="s">
        <v>41</v>
      </c>
      <c r="B507" s="25"/>
      <c r="C507" s="25"/>
      <c r="D507" s="25"/>
      <c r="E507" s="24"/>
      <c r="F507" s="24"/>
      <c r="G507" s="12"/>
      <c r="H507" s="154"/>
      <c r="I507" s="8"/>
      <c r="J507" s="8"/>
    </row>
    <row r="508" spans="1:10" ht="15" thickBot="1" x14ac:dyDescent="0.35">
      <c r="A508" s="324" t="s">
        <v>42</v>
      </c>
      <c r="B508" s="122" t="s">
        <v>433</v>
      </c>
      <c r="C508" s="122" t="s">
        <v>446</v>
      </c>
      <c r="D508" s="122" t="s">
        <v>476</v>
      </c>
      <c r="E508" s="328" t="s">
        <v>533</v>
      </c>
      <c r="F508" s="328" t="s">
        <v>569</v>
      </c>
      <c r="G508" s="161" t="s">
        <v>233</v>
      </c>
      <c r="H508" s="11"/>
      <c r="I508" s="8"/>
      <c r="J508" s="8"/>
    </row>
    <row r="509" spans="1:10" x14ac:dyDescent="0.3">
      <c r="A509" s="27" t="s">
        <v>0</v>
      </c>
      <c r="B509" s="588">
        <v>84.153893287855752</v>
      </c>
      <c r="C509" s="588">
        <v>84.238363805482791</v>
      </c>
      <c r="D509" s="588">
        <v>84.382797501750758</v>
      </c>
      <c r="E509" s="594">
        <v>83.608543376455756</v>
      </c>
      <c r="F509" s="594">
        <v>82.468839398067658</v>
      </c>
      <c r="G509" s="157">
        <f>IF(H509="Positive Change",1,IF(H509="Negative Change",-1,IF(H509="No Change",0,"")))</f>
        <v>0</v>
      </c>
      <c r="H509" s="158" t="s">
        <v>245</v>
      </c>
      <c r="I509" s="8"/>
      <c r="J509" s="8"/>
    </row>
    <row r="510" spans="1:10" x14ac:dyDescent="0.3">
      <c r="A510" s="17" t="s">
        <v>2</v>
      </c>
      <c r="B510" s="604"/>
      <c r="C510" s="604"/>
      <c r="D510" s="604"/>
      <c r="E510" s="605"/>
      <c r="F510" s="605"/>
      <c r="G510" s="159"/>
      <c r="H510" s="160"/>
      <c r="I510" s="8"/>
      <c r="J510" s="8"/>
    </row>
    <row r="511" spans="1:10" x14ac:dyDescent="0.3">
      <c r="A511" s="18" t="s">
        <v>3</v>
      </c>
      <c r="B511" s="589">
        <v>140.39249375008418</v>
      </c>
      <c r="C511" s="589">
        <v>141.96026672651848</v>
      </c>
      <c r="D511" s="589">
        <v>141.16388851582624</v>
      </c>
      <c r="E511" s="595">
        <v>140.17754027197955</v>
      </c>
      <c r="F511" s="595">
        <v>136.54784803993334</v>
      </c>
      <c r="G511" s="84">
        <f>IF(H511="Positive Change",1,IF(H511="Negative Change",-1,IF(H511="No Change",0,"")))</f>
        <v>0</v>
      </c>
      <c r="H511" s="81" t="s">
        <v>245</v>
      </c>
      <c r="I511" s="8"/>
      <c r="J511" s="8"/>
    </row>
    <row r="512" spans="1:10" x14ac:dyDescent="0.3">
      <c r="A512" s="19" t="s">
        <v>4</v>
      </c>
      <c r="B512" s="591">
        <v>54.232384342604298</v>
      </c>
      <c r="C512" s="591">
        <v>54.27482489308855</v>
      </c>
      <c r="D512" s="591">
        <v>56.639038699183757</v>
      </c>
      <c r="E512" s="597">
        <v>55.330503594711118</v>
      </c>
      <c r="F512" s="597">
        <v>55.206892489693139</v>
      </c>
      <c r="G512" s="85">
        <f>IF(H512="Positive Change",1,IF(H512="Negative Change",-1,IF(H512="No Change",0,"")))</f>
        <v>0</v>
      </c>
      <c r="H512" s="82" t="s">
        <v>245</v>
      </c>
      <c r="I512" s="8"/>
      <c r="J512" s="8"/>
    </row>
    <row r="513" spans="1:10" x14ac:dyDescent="0.3">
      <c r="A513" s="17" t="s">
        <v>5</v>
      </c>
      <c r="B513" s="150"/>
      <c r="C513" s="150"/>
      <c r="D513" s="150"/>
      <c r="E513" s="606"/>
      <c r="F513" s="606"/>
      <c r="G513" s="159"/>
      <c r="H513" s="160"/>
      <c r="I513" s="8"/>
      <c r="J513" s="8"/>
    </row>
    <row r="514" spans="1:10" x14ac:dyDescent="0.3">
      <c r="A514" s="18" t="s">
        <v>6</v>
      </c>
      <c r="B514" s="592">
        <v>1.5887206592868455</v>
      </c>
      <c r="C514" s="592">
        <v>1.6155822152564134</v>
      </c>
      <c r="D514" s="592">
        <v>1.4923425919278641</v>
      </c>
      <c r="E514" s="402">
        <v>1.5334586017644474</v>
      </c>
      <c r="F514" s="402">
        <v>1.4733840627857504</v>
      </c>
      <c r="G514" s="155" t="str">
        <f>IF(H514="Narrowed","►◄",IF(H514="Widened","◄►",IF(H514="No Change","▬","")))</f>
        <v>▬</v>
      </c>
      <c r="H514" s="156" t="s">
        <v>245</v>
      </c>
      <c r="I514" s="8"/>
      <c r="J514" s="8"/>
    </row>
    <row r="515" spans="1:10" x14ac:dyDescent="0.3">
      <c r="A515" s="20" t="s">
        <v>68</v>
      </c>
      <c r="B515" s="87">
        <v>0.66828281217910357</v>
      </c>
      <c r="C515" s="87">
        <v>0.68522108352345235</v>
      </c>
      <c r="D515" s="87">
        <v>0.67289889284480531</v>
      </c>
      <c r="E515" s="514">
        <v>0.67659349883439879</v>
      </c>
      <c r="F515" s="514">
        <v>0.65575081493304999</v>
      </c>
      <c r="G515" s="155" t="str">
        <f>IF(H515="Narrowed","►◄",IF(H515="Widened","◄►",IF(H515="No Change","▬","")))</f>
        <v>▬</v>
      </c>
      <c r="H515" s="156" t="s">
        <v>245</v>
      </c>
      <c r="I515" s="8"/>
      <c r="J515" s="8"/>
    </row>
    <row r="516" spans="1:10" ht="15" thickBot="1" x14ac:dyDescent="0.35">
      <c r="A516" s="21" t="s">
        <v>38</v>
      </c>
      <c r="B516" s="858">
        <v>-1.1594943745187658</v>
      </c>
      <c r="C516" s="858">
        <v>-1.1750488486119002</v>
      </c>
      <c r="D516" s="858">
        <v>-1.1594082951584916</v>
      </c>
      <c r="E516" s="859">
        <v>-1.1724946869202235</v>
      </c>
      <c r="F516" s="859">
        <v>-1.1538281395060752</v>
      </c>
      <c r="G516" s="144" t="str">
        <f>IF(H516="Narrowed","►◄",IF(H516="Widened","◄►",IF(H516="No Change","▬","")))</f>
        <v>▬</v>
      </c>
      <c r="H516" s="83" t="s">
        <v>245</v>
      </c>
      <c r="I516" s="8"/>
      <c r="J516" s="8"/>
    </row>
    <row r="517" spans="1:10" s="8" customFormat="1" ht="15" thickBot="1" x14ac:dyDescent="0.35"/>
    <row r="518" spans="1:10" ht="15" thickBot="1" x14ac:dyDescent="0.35">
      <c r="A518" s="28" t="s">
        <v>43</v>
      </c>
      <c r="B518" s="25"/>
      <c r="C518" s="25"/>
      <c r="D518" s="25"/>
      <c r="E518" s="24"/>
      <c r="F518" s="24"/>
      <c r="G518" s="12"/>
      <c r="H518" s="154"/>
      <c r="I518" s="8"/>
      <c r="J518" s="8"/>
    </row>
    <row r="519" spans="1:10" ht="15" thickBot="1" x14ac:dyDescent="0.35">
      <c r="A519" s="324" t="s">
        <v>18</v>
      </c>
      <c r="B519" s="122" t="s">
        <v>444</v>
      </c>
      <c r="C519" s="122" t="s">
        <v>474</v>
      </c>
      <c r="D519" s="122" t="s">
        <v>531</v>
      </c>
      <c r="E519" s="328" t="s">
        <v>567</v>
      </c>
      <c r="F519" s="328" t="s">
        <v>633</v>
      </c>
      <c r="G519" s="161" t="s">
        <v>233</v>
      </c>
      <c r="H519" s="11"/>
      <c r="I519" s="8"/>
      <c r="J519" s="8"/>
    </row>
    <row r="520" spans="1:10" x14ac:dyDescent="0.3">
      <c r="A520" s="27" t="s">
        <v>0</v>
      </c>
      <c r="B520" s="588">
        <v>64.99948175189212</v>
      </c>
      <c r="C520" s="588">
        <v>64.444032023837053</v>
      </c>
      <c r="D520" s="588">
        <v>62.312133905546226</v>
      </c>
      <c r="E520" s="594">
        <v>60.981927277920427</v>
      </c>
      <c r="F520" s="594">
        <v>59.225287063902492</v>
      </c>
      <c r="G520" s="157">
        <f>IF(H520="Positive Change",1,IF(H520="Negative Change",-1,IF(H520="No Change",0,"")))</f>
        <v>1</v>
      </c>
      <c r="H520" s="158" t="s">
        <v>351</v>
      </c>
      <c r="I520" s="8"/>
      <c r="J520" s="8"/>
    </row>
    <row r="521" spans="1:10" x14ac:dyDescent="0.3">
      <c r="A521" s="17" t="s">
        <v>2</v>
      </c>
      <c r="B521" s="604"/>
      <c r="C521" s="604"/>
      <c r="D521" s="604"/>
      <c r="E521" s="605"/>
      <c r="F521" s="605"/>
      <c r="G521" s="159"/>
      <c r="H521" s="160"/>
      <c r="I521" s="8"/>
      <c r="J521" s="8"/>
    </row>
    <row r="522" spans="1:10" x14ac:dyDescent="0.3">
      <c r="A522" s="18" t="s">
        <v>3</v>
      </c>
      <c r="B522" s="589">
        <v>109.29869982171671</v>
      </c>
      <c r="C522" s="589">
        <v>108.01737017726403</v>
      </c>
      <c r="D522" s="589">
        <v>104.55899875357063</v>
      </c>
      <c r="E522" s="595">
        <v>102.65938845397076</v>
      </c>
      <c r="F522" s="595">
        <v>98.802102961299838</v>
      </c>
      <c r="G522" s="84">
        <f>IF(H522="Positive Change",1,IF(H522="Negative Change",-1,IF(H522="No Change",0,"")))</f>
        <v>1</v>
      </c>
      <c r="H522" s="81" t="s">
        <v>351</v>
      </c>
      <c r="I522" s="8"/>
      <c r="J522" s="8"/>
    </row>
    <row r="523" spans="1:10" x14ac:dyDescent="0.3">
      <c r="A523" s="19" t="s">
        <v>4</v>
      </c>
      <c r="B523" s="591">
        <v>42.04756054408228</v>
      </c>
      <c r="C523" s="591">
        <v>42.960740458221132</v>
      </c>
      <c r="D523" s="591">
        <v>41.540306897193176</v>
      </c>
      <c r="E523" s="597">
        <v>40.622189871869196</v>
      </c>
      <c r="F523" s="597">
        <v>39.326311129286708</v>
      </c>
      <c r="G523" s="85">
        <f>IF(H523="Positive Change",1,IF(H523="Negative Change",-1,IF(H523="No Change",0,"")))</f>
        <v>0</v>
      </c>
      <c r="H523" s="82" t="s">
        <v>245</v>
      </c>
      <c r="I523" s="8"/>
      <c r="J523" s="8"/>
    </row>
    <row r="524" spans="1:10" x14ac:dyDescent="0.3">
      <c r="A524" s="17" t="s">
        <v>5</v>
      </c>
      <c r="B524" s="150"/>
      <c r="C524" s="150"/>
      <c r="D524" s="150"/>
      <c r="E524" s="606"/>
      <c r="F524" s="606"/>
      <c r="G524" s="159"/>
      <c r="H524" s="160"/>
      <c r="I524" s="8"/>
      <c r="J524" s="8"/>
    </row>
    <row r="525" spans="1:10" x14ac:dyDescent="0.3">
      <c r="A525" s="18" t="s">
        <v>6</v>
      </c>
      <c r="B525" s="592">
        <v>1.5994064437371804</v>
      </c>
      <c r="C525" s="592">
        <v>1.5143274772535584</v>
      </c>
      <c r="D525" s="592">
        <v>1.5170492604289245</v>
      </c>
      <c r="E525" s="402">
        <v>1.5271751419059323</v>
      </c>
      <c r="F525" s="402">
        <v>1.5123664062079012</v>
      </c>
      <c r="G525" s="155" t="str">
        <f>IF(H525="Narrowed","►◄",IF(H525="Widened","◄►",IF(H525="No Change","▬","")))</f>
        <v>►◄</v>
      </c>
      <c r="H525" s="156" t="s">
        <v>355</v>
      </c>
      <c r="I525" s="8"/>
      <c r="J525" s="8"/>
    </row>
    <row r="526" spans="1:10" x14ac:dyDescent="0.3">
      <c r="A526" s="20" t="s">
        <v>68</v>
      </c>
      <c r="B526" s="87">
        <v>0.68153186572960711</v>
      </c>
      <c r="C526" s="87">
        <v>0.67614233288987458</v>
      </c>
      <c r="D526" s="87">
        <v>0.67798777220601869</v>
      </c>
      <c r="E526" s="514">
        <v>0.68343955392076283</v>
      </c>
      <c r="F526" s="514">
        <v>0.66824185849356921</v>
      </c>
      <c r="G526" s="155" t="str">
        <f>IF(H526="Narrowed","►◄",IF(H526="Widened","◄►",IF(H526="No Change","▬","")))</f>
        <v>▬</v>
      </c>
      <c r="H526" s="156" t="s">
        <v>245</v>
      </c>
      <c r="I526" s="8"/>
      <c r="J526" s="8"/>
    </row>
    <row r="527" spans="1:10" ht="15" thickBot="1" x14ac:dyDescent="0.35">
      <c r="A527" s="21" t="s">
        <v>38</v>
      </c>
      <c r="B527" s="858">
        <v>-1.1854148124773078</v>
      </c>
      <c r="C527" s="858">
        <v>-1.167891993200058</v>
      </c>
      <c r="D527" s="858">
        <v>-1.1628227675675626</v>
      </c>
      <c r="E527" s="859">
        <v>-1.1679800794158903</v>
      </c>
      <c r="F527" s="859">
        <v>-1.1536003455125226</v>
      </c>
      <c r="G527" s="144" t="str">
        <f>IF(H527="Narrowed","►◄",IF(H527="Widened","◄►",IF(H527="No Change","▬","")))</f>
        <v>►◄</v>
      </c>
      <c r="H527" s="83" t="s">
        <v>355</v>
      </c>
      <c r="I527" s="8"/>
      <c r="J527" s="8"/>
    </row>
    <row r="528" spans="1:10" s="8" customFormat="1" ht="15" thickBot="1" x14ac:dyDescent="0.35"/>
    <row r="529" spans="1:10" ht="15" thickBot="1" x14ac:dyDescent="0.35">
      <c r="A529" s="28" t="s">
        <v>44</v>
      </c>
      <c r="B529" s="25"/>
      <c r="C529" s="25"/>
      <c r="D529" s="25"/>
      <c r="E529" s="24"/>
      <c r="F529" s="24"/>
      <c r="G529" s="12"/>
      <c r="H529" s="154"/>
      <c r="I529" s="8"/>
      <c r="J529" s="8"/>
    </row>
    <row r="530" spans="1:10" ht="15.75" customHeight="1" thickBot="1" x14ac:dyDescent="0.35">
      <c r="A530" s="324" t="s">
        <v>24</v>
      </c>
      <c r="B530" s="122" t="s">
        <v>445</v>
      </c>
      <c r="C530" s="122" t="s">
        <v>475</v>
      </c>
      <c r="D530" s="122" t="s">
        <v>532</v>
      </c>
      <c r="E530" s="328" t="s">
        <v>568</v>
      </c>
      <c r="F530" s="328" t="s">
        <v>634</v>
      </c>
      <c r="G530" s="161" t="s">
        <v>233</v>
      </c>
      <c r="H530" s="11"/>
      <c r="I530" s="8"/>
      <c r="J530" s="8"/>
    </row>
    <row r="531" spans="1:10" x14ac:dyDescent="0.3">
      <c r="A531" s="27" t="s">
        <v>0</v>
      </c>
      <c r="B531" s="588">
        <v>188.81771164271439</v>
      </c>
      <c r="C531" s="588">
        <v>178.08012969468459</v>
      </c>
      <c r="D531" s="588">
        <v>160.79313596897487</v>
      </c>
      <c r="E531" s="594">
        <v>135.94473377637792</v>
      </c>
      <c r="F531" s="594">
        <v>126.32496841421224</v>
      </c>
      <c r="G531" s="85">
        <f>IF(H531="Increase",1,IF(H531="Decrease",-1,IF(H531="No Change",0,"")))</f>
        <v>-1</v>
      </c>
      <c r="H531" s="81" t="s">
        <v>580</v>
      </c>
      <c r="I531" s="8"/>
      <c r="J531" s="8"/>
    </row>
    <row r="532" spans="1:10" x14ac:dyDescent="0.3">
      <c r="A532" s="17" t="s">
        <v>2</v>
      </c>
      <c r="B532" s="604"/>
      <c r="C532" s="604"/>
      <c r="D532" s="604"/>
      <c r="E532" s="605"/>
      <c r="F532" s="605"/>
      <c r="G532" s="159"/>
      <c r="H532" s="160"/>
      <c r="I532" s="8"/>
      <c r="J532" s="8"/>
    </row>
    <row r="533" spans="1:10" x14ac:dyDescent="0.3">
      <c r="A533" s="18" t="s">
        <v>3</v>
      </c>
      <c r="B533" s="589">
        <v>348.98266323465333</v>
      </c>
      <c r="C533" s="589">
        <v>321.99319046866879</v>
      </c>
      <c r="D533" s="589">
        <v>291.19428113853405</v>
      </c>
      <c r="E533" s="595">
        <v>251.83208795014565</v>
      </c>
      <c r="F533" s="595">
        <v>254.03155169036</v>
      </c>
      <c r="G533" s="906">
        <f>IF(H533="Increase",1,IF(H533="Decrease",-1,IF(H533="No Change",0,"")))</f>
        <v>-1</v>
      </c>
      <c r="H533" s="81" t="s">
        <v>580</v>
      </c>
      <c r="I533" s="8"/>
      <c r="J533" s="8"/>
    </row>
    <row r="534" spans="1:10" x14ac:dyDescent="0.3">
      <c r="A534" s="19" t="s">
        <v>4</v>
      </c>
      <c r="B534" s="591">
        <v>102.69688613911231</v>
      </c>
      <c r="C534" s="591">
        <v>98.367061579227112</v>
      </c>
      <c r="D534" s="591">
        <v>92.185954423649761</v>
      </c>
      <c r="E534" s="597">
        <v>80.461359930436785</v>
      </c>
      <c r="F534" s="597">
        <v>75.601933398753729</v>
      </c>
      <c r="G534" s="85">
        <f>IF(H534="Increase",1,IF(H534="Decrease",-1,IF(H534="No Change",0,"")))</f>
        <v>-1</v>
      </c>
      <c r="H534" s="81" t="s">
        <v>580</v>
      </c>
      <c r="I534" s="8"/>
      <c r="J534" s="8"/>
    </row>
    <row r="535" spans="1:10" x14ac:dyDescent="0.3">
      <c r="A535" s="17" t="s">
        <v>5</v>
      </c>
      <c r="B535" s="150"/>
      <c r="C535" s="150"/>
      <c r="D535" s="150"/>
      <c r="E535" s="606"/>
      <c r="F535" s="606"/>
      <c r="G535" s="159"/>
      <c r="H535" s="160"/>
      <c r="I535" s="8"/>
      <c r="J535" s="8"/>
    </row>
    <row r="536" spans="1:10" x14ac:dyDescent="0.3">
      <c r="A536" s="18" t="s">
        <v>6</v>
      </c>
      <c r="B536" s="592">
        <v>2.3981815452702668</v>
      </c>
      <c r="C536" s="592">
        <v>2.2733842538269582</v>
      </c>
      <c r="D536" s="592">
        <v>2.1587705845114065</v>
      </c>
      <c r="E536" s="402">
        <v>2.1298512499399482</v>
      </c>
      <c r="F536" s="402">
        <v>2.3601197782932313</v>
      </c>
      <c r="G536" s="155" t="str">
        <f>IF(H536="Narrowed","►◄",IF(H536="Widened","◄►",IF(H536="No Change","▬","")))</f>
        <v>▬</v>
      </c>
      <c r="H536" s="156" t="s">
        <v>245</v>
      </c>
      <c r="I536" s="8"/>
      <c r="J536" s="8"/>
    </row>
    <row r="537" spans="1:10" x14ac:dyDescent="0.3">
      <c r="A537" s="20" t="s">
        <v>68</v>
      </c>
      <c r="B537" s="87">
        <v>0.84825173548870825</v>
      </c>
      <c r="C537" s="87">
        <v>0.80813654516492517</v>
      </c>
      <c r="D537" s="87">
        <v>0.81098701374118465</v>
      </c>
      <c r="E537" s="514">
        <v>0.8524593116228868</v>
      </c>
      <c r="F537" s="514">
        <v>1.0109369895696732</v>
      </c>
      <c r="G537" s="155" t="str">
        <f>IF(H537="Narrowed","►◄",IF(H537="Widened","◄►",IF(H537="No Change","▬","")))</f>
        <v>◄►</v>
      </c>
      <c r="H537" s="156" t="s">
        <v>353</v>
      </c>
      <c r="I537" s="8"/>
      <c r="J537" s="8"/>
    </row>
    <row r="538" spans="1:10" ht="15" thickBot="1" x14ac:dyDescent="0.35">
      <c r="A538" s="21" t="s">
        <v>38</v>
      </c>
      <c r="B538" s="858">
        <v>-1.4999790600863123</v>
      </c>
      <c r="C538" s="858">
        <v>-1.4551122625794526</v>
      </c>
      <c r="D538" s="858">
        <v>-1.4275425284984913</v>
      </c>
      <c r="E538" s="859">
        <v>-1.4666641478939826</v>
      </c>
      <c r="F538" s="859">
        <v>-1.6365455203266051</v>
      </c>
      <c r="G538" s="144" t="str">
        <f>IF(H538="Narrowed","►◄",IF(H538="Widened","◄►",IF(H538="No Change","▬","")))</f>
        <v>◄►</v>
      </c>
      <c r="H538" s="156" t="s">
        <v>353</v>
      </c>
      <c r="I538" s="8"/>
      <c r="J538" s="8"/>
    </row>
    <row r="539" spans="1:10" s="8" customFormat="1" ht="15" thickBot="1" x14ac:dyDescent="0.35"/>
    <row r="540" spans="1:10" ht="15" thickBot="1" x14ac:dyDescent="0.35">
      <c r="A540" s="28" t="s">
        <v>45</v>
      </c>
      <c r="B540" s="25"/>
      <c r="C540" s="25"/>
      <c r="D540" s="25"/>
      <c r="E540" s="25"/>
      <c r="F540" s="25"/>
      <c r="G540" s="12"/>
      <c r="H540" s="154"/>
      <c r="I540" s="8"/>
      <c r="J540" s="8"/>
    </row>
    <row r="541" spans="1:10" ht="15" thickBot="1" x14ac:dyDescent="0.35">
      <c r="A541" s="324" t="s">
        <v>18</v>
      </c>
      <c r="B541" s="122" t="s">
        <v>444</v>
      </c>
      <c r="C541" s="122" t="s">
        <v>474</v>
      </c>
      <c r="D541" s="658" t="s">
        <v>531</v>
      </c>
      <c r="E541" s="667" t="s">
        <v>567</v>
      </c>
      <c r="F541" s="667" t="s">
        <v>633</v>
      </c>
      <c r="G541" s="161" t="s">
        <v>233</v>
      </c>
      <c r="H541" s="11"/>
      <c r="I541" s="8"/>
      <c r="J541" s="8"/>
    </row>
    <row r="542" spans="1:10" x14ac:dyDescent="0.3">
      <c r="A542" s="27" t="s">
        <v>0</v>
      </c>
      <c r="B542" s="612">
        <v>8.5015927252381829</v>
      </c>
      <c r="C542" s="612">
        <v>9.3004362042194373</v>
      </c>
      <c r="D542" s="612">
        <v>10.232545254551999</v>
      </c>
      <c r="E542" s="616">
        <v>10.429250689334904</v>
      </c>
      <c r="F542" s="616">
        <v>10.191773747991558</v>
      </c>
      <c r="G542" s="157">
        <f>IF(H542="Positive Change",1,IF(H542="Negative Change",-1,IF(H542="No Change",0,"")))</f>
        <v>-1</v>
      </c>
      <c r="H542" s="158" t="s">
        <v>354</v>
      </c>
      <c r="I542" s="8"/>
      <c r="J542" s="8"/>
    </row>
    <row r="543" spans="1:10" x14ac:dyDescent="0.3">
      <c r="A543" s="17" t="s">
        <v>2</v>
      </c>
      <c r="B543" s="150"/>
      <c r="C543" s="593"/>
      <c r="D543" s="593"/>
      <c r="E543" s="610"/>
      <c r="F543" s="610"/>
      <c r="G543" s="159"/>
      <c r="H543" s="160"/>
      <c r="I543" s="8"/>
      <c r="J543" s="8"/>
    </row>
    <row r="544" spans="1:10" x14ac:dyDescent="0.3">
      <c r="A544" s="18" t="s">
        <v>3</v>
      </c>
      <c r="B544" s="613">
        <v>20.325160210812644</v>
      </c>
      <c r="C544" s="615">
        <v>21.449286915748452</v>
      </c>
      <c r="D544" s="615">
        <v>22.613030482747757</v>
      </c>
      <c r="E544" s="617">
        <v>23.352694932462168</v>
      </c>
      <c r="F544" s="617">
        <v>22.287469022184606</v>
      </c>
      <c r="G544" s="84">
        <f>IF(H544="Positive Change",1,IF(H544="Negative Change",-1,IF(H544="No Change",0,"")))</f>
        <v>0</v>
      </c>
      <c r="H544" s="81" t="s">
        <v>245</v>
      </c>
      <c r="I544" s="8"/>
      <c r="J544" s="8"/>
    </row>
    <row r="545" spans="1:10" x14ac:dyDescent="0.3">
      <c r="A545" s="19" t="s">
        <v>4</v>
      </c>
      <c r="B545" s="614">
        <v>4.0743498073786499</v>
      </c>
      <c r="C545" s="614">
        <v>4.6286897665485123</v>
      </c>
      <c r="D545" s="614">
        <v>5.5539981121540096</v>
      </c>
      <c r="E545" s="618">
        <v>4.7473986191183641</v>
      </c>
      <c r="F545" s="618">
        <v>4.5756282396225858</v>
      </c>
      <c r="G545" s="85">
        <f>IF(H545="Positive Change",1,IF(H545="Negative Change",-1,IF(H545="No Change",0,"")))</f>
        <v>0</v>
      </c>
      <c r="H545" s="82" t="s">
        <v>245</v>
      </c>
      <c r="I545" s="8"/>
      <c r="J545" s="8"/>
    </row>
    <row r="546" spans="1:10" x14ac:dyDescent="0.3">
      <c r="A546" s="17" t="s">
        <v>5</v>
      </c>
      <c r="B546" s="593"/>
      <c r="C546" s="150"/>
      <c r="D546" s="150"/>
      <c r="E546" s="152"/>
      <c r="F546" s="152"/>
      <c r="G546" s="159"/>
      <c r="H546" s="160"/>
      <c r="I546" s="8"/>
      <c r="J546" s="8"/>
    </row>
    <row r="547" spans="1:10" x14ac:dyDescent="0.3">
      <c r="A547" s="18" t="s">
        <v>6</v>
      </c>
      <c r="B547" s="87">
        <v>3.9885653347691865</v>
      </c>
      <c r="C547" s="592">
        <v>3.6339867214178412</v>
      </c>
      <c r="D547" s="592">
        <v>3.0714868867641254</v>
      </c>
      <c r="E547" s="598">
        <v>3.9190507909780239</v>
      </c>
      <c r="F547" s="598">
        <v>3.8709090544521505</v>
      </c>
      <c r="G547" s="155" t="str">
        <f>IF(H547="Narrowed","►◄",IF(H547="Widened","◄►",IF(H547="No Change","▬","")))</f>
        <v>▬</v>
      </c>
      <c r="H547" s="156" t="s">
        <v>245</v>
      </c>
      <c r="I547" s="8"/>
      <c r="J547" s="8"/>
    </row>
    <row r="548" spans="1:10" x14ac:dyDescent="0.3">
      <c r="A548" s="20" t="s">
        <v>68</v>
      </c>
      <c r="B548" s="87">
        <v>1.3907473420215162</v>
      </c>
      <c r="C548" s="87">
        <v>1.3062667647800545</v>
      </c>
      <c r="D548" s="87">
        <v>1.2099125799310035</v>
      </c>
      <c r="E548" s="514">
        <v>1.239153667707207</v>
      </c>
      <c r="F548" s="514">
        <v>1.1868096342480803</v>
      </c>
      <c r="G548" s="155" t="str">
        <f>IF(H548="Narrowed","►◄",IF(H548="Widened","◄►",IF(H548="No Change","▬","")))</f>
        <v>►◄</v>
      </c>
      <c r="H548" s="156" t="s">
        <v>355</v>
      </c>
      <c r="I548" s="8"/>
      <c r="J548" s="8"/>
    </row>
    <row r="549" spans="1:10" ht="15" thickBot="1" x14ac:dyDescent="0.35">
      <c r="A549" s="21" t="s">
        <v>38</v>
      </c>
      <c r="B549" s="858">
        <v>-2.0866863163747085</v>
      </c>
      <c r="C549" s="858">
        <v>-2.023018840859002</v>
      </c>
      <c r="D549" s="858">
        <v>-1.8687029085971953</v>
      </c>
      <c r="E549" s="859">
        <v>-1.9783422260995074</v>
      </c>
      <c r="F549" s="859">
        <v>-1.9205165265302131</v>
      </c>
      <c r="G549" s="144" t="str">
        <f>IF(H549="Narrowed","►◄",IF(H549="Widened","◄►",IF(H549="No Change","▬","")))</f>
        <v>►◄</v>
      </c>
      <c r="H549" s="83" t="s">
        <v>355</v>
      </c>
      <c r="I549" s="8"/>
      <c r="J549" s="8"/>
    </row>
    <row r="550" spans="1:10" s="8" customFormat="1" ht="15" thickBot="1" x14ac:dyDescent="0.35">
      <c r="A550"/>
      <c r="B550"/>
      <c r="C550"/>
      <c r="D550"/>
      <c r="E550"/>
      <c r="F550"/>
      <c r="G550"/>
      <c r="H550"/>
    </row>
    <row r="551" spans="1:10" ht="15" thickBot="1" x14ac:dyDescent="0.35">
      <c r="A551" s="28" t="s">
        <v>46</v>
      </c>
      <c r="B551" s="25"/>
      <c r="C551" s="25"/>
      <c r="D551" s="25"/>
      <c r="E551" s="25"/>
      <c r="F551" s="24"/>
      <c r="G551" s="12"/>
      <c r="H551" s="154"/>
      <c r="I551" s="8"/>
      <c r="J551" s="8"/>
    </row>
    <row r="552" spans="1:10" ht="15" thickBot="1" x14ac:dyDescent="0.35">
      <c r="A552" s="324" t="s">
        <v>18</v>
      </c>
      <c r="B552" s="122" t="s">
        <v>444</v>
      </c>
      <c r="C552" s="122" t="s">
        <v>474</v>
      </c>
      <c r="D552" s="122" t="s">
        <v>531</v>
      </c>
      <c r="E552" s="328" t="s">
        <v>567</v>
      </c>
      <c r="F552" s="328" t="s">
        <v>633</v>
      </c>
      <c r="G552" s="1456" t="s">
        <v>233</v>
      </c>
      <c r="H552" s="12"/>
      <c r="I552" s="8"/>
      <c r="J552" s="8"/>
    </row>
    <row r="553" spans="1:10" x14ac:dyDescent="0.3">
      <c r="A553" s="27" t="s">
        <v>0</v>
      </c>
      <c r="B553" s="1457">
        <v>7.1041137868308875</v>
      </c>
      <c r="C553" s="1457">
        <v>7.8558513961584842</v>
      </c>
      <c r="D553" s="1457">
        <v>8.5730365623626383</v>
      </c>
      <c r="E553" s="1458">
        <v>8.7885617623165668</v>
      </c>
      <c r="F553" s="1458">
        <v>8.6446110133251075</v>
      </c>
      <c r="G553" s="1459">
        <f>IF(H553="Positive Change",1,IF(H553="Negative Change",-1,IF(H553="No Change",0,"")))</f>
        <v>-1</v>
      </c>
      <c r="H553" s="1460" t="s">
        <v>354</v>
      </c>
      <c r="I553" s="8"/>
      <c r="J553" s="8"/>
    </row>
    <row r="554" spans="1:10" x14ac:dyDescent="0.3">
      <c r="A554" s="17" t="s">
        <v>2</v>
      </c>
      <c r="B554" s="151"/>
      <c r="C554" s="151"/>
      <c r="D554" s="1461"/>
      <c r="E554" s="1462"/>
      <c r="F554" s="1462"/>
      <c r="G554" s="159"/>
      <c r="H554" s="1463"/>
      <c r="I554" s="8"/>
      <c r="J554" s="8"/>
    </row>
    <row r="555" spans="1:10" x14ac:dyDescent="0.3">
      <c r="A555" s="18" t="s">
        <v>3</v>
      </c>
      <c r="B555" s="1464">
        <v>17.017426197667159</v>
      </c>
      <c r="C555" s="1464">
        <v>18.194173896960386</v>
      </c>
      <c r="D555" s="1465">
        <v>19.920430586585955</v>
      </c>
      <c r="E555" s="1466">
        <v>20.324781232601286</v>
      </c>
      <c r="F555" s="1466">
        <v>19.803407466726267</v>
      </c>
      <c r="G555" s="1467">
        <f>IF(H555="Positive Change",1,IF(H555="Negative Change",-1,IF(H555="No Change",0,"")))</f>
        <v>-1</v>
      </c>
      <c r="H555" s="1468" t="s">
        <v>354</v>
      </c>
      <c r="I555" s="8"/>
      <c r="J555" s="8"/>
    </row>
    <row r="556" spans="1:10" x14ac:dyDescent="0.3">
      <c r="A556" s="19" t="s">
        <v>4</v>
      </c>
      <c r="B556" s="1469">
        <v>3.0346943722812778</v>
      </c>
      <c r="C556" s="1469">
        <v>3.5384148518475755</v>
      </c>
      <c r="D556" s="1469">
        <v>3.654230048939811</v>
      </c>
      <c r="E556" s="1470">
        <v>3.3725837616167498</v>
      </c>
      <c r="F556" s="1470">
        <v>3.3255782949328099</v>
      </c>
      <c r="G556" s="1471">
        <f>IF(H556="Positive Change",1,IF(H556="Negative Change",-1,IF(H556="No Change",0,"")))</f>
        <v>0</v>
      </c>
      <c r="H556" s="1472" t="s">
        <v>245</v>
      </c>
      <c r="I556" s="8"/>
      <c r="J556" s="8"/>
    </row>
    <row r="557" spans="1:10" x14ac:dyDescent="0.3">
      <c r="A557" s="17" t="s">
        <v>5</v>
      </c>
      <c r="B557" s="1461"/>
      <c r="C557" s="1461"/>
      <c r="D557" s="151"/>
      <c r="E557" s="500"/>
      <c r="F557" s="500"/>
      <c r="G557" s="159"/>
      <c r="H557" s="1463"/>
      <c r="I557" s="8"/>
      <c r="J557" s="8"/>
    </row>
    <row r="558" spans="1:10" x14ac:dyDescent="0.3">
      <c r="A558" s="18" t="s">
        <v>6</v>
      </c>
      <c r="B558" s="1473">
        <v>4.6076243964147894</v>
      </c>
      <c r="C558" s="1473">
        <v>4.1418995959335687</v>
      </c>
      <c r="D558" s="1474">
        <v>4.4513345683765584</v>
      </c>
      <c r="E558" s="1475">
        <v>5.0264718889762987</v>
      </c>
      <c r="F558" s="1475">
        <v>4.9548763283970061</v>
      </c>
      <c r="G558" s="1455" t="str">
        <f>IF(H558="Narrowed","►◄",IF(H558="Widened","◄►",IF(H558="No Change","▬","")))</f>
        <v>◄►</v>
      </c>
      <c r="H558" s="1476" t="s">
        <v>353</v>
      </c>
      <c r="I558" s="8"/>
      <c r="J558" s="8"/>
    </row>
    <row r="559" spans="1:10" x14ac:dyDescent="0.3">
      <c r="A559" s="20" t="s">
        <v>68</v>
      </c>
      <c r="B559" s="1473">
        <v>1.3954326617364832</v>
      </c>
      <c r="C559" s="1473">
        <v>1.3160028085380213</v>
      </c>
      <c r="D559" s="1473">
        <v>1.3236143275115222</v>
      </c>
      <c r="E559" s="1477">
        <v>1.3126402001007158</v>
      </c>
      <c r="F559" s="1477">
        <v>1.2908384699092414</v>
      </c>
      <c r="G559" s="1455" t="str">
        <f>IF(H559="Narrowed","►◄",IF(H559="Widened","◄►",IF(H559="No Change","▬","")))</f>
        <v>►◄</v>
      </c>
      <c r="H559" s="1476" t="s">
        <v>355</v>
      </c>
      <c r="I559" s="8"/>
      <c r="J559" s="8"/>
    </row>
    <row r="560" spans="1:10" ht="15" thickBot="1" x14ac:dyDescent="0.35">
      <c r="A560" s="21" t="s">
        <v>38</v>
      </c>
      <c r="B560" s="864">
        <v>-2.1424175965767347</v>
      </c>
      <c r="C560" s="864">
        <v>-2.0924676455539579</v>
      </c>
      <c r="D560" s="864">
        <v>-2.1586405512064819</v>
      </c>
      <c r="E560" s="865">
        <v>-2.1765296869536503</v>
      </c>
      <c r="F560" s="865">
        <v>-2.1314222179459938</v>
      </c>
      <c r="G560" s="1454" t="str">
        <f>IF(H560="Narrowed","►◄",IF(H560="Widened","◄►",IF(H560="No Change","▬","")))</f>
        <v>▬</v>
      </c>
      <c r="H560" s="1478" t="s">
        <v>245</v>
      </c>
      <c r="I560" s="8"/>
      <c r="J560" s="8"/>
    </row>
    <row r="561" spans="1:10" s="8" customFormat="1" ht="15" thickBot="1" x14ac:dyDescent="0.35"/>
    <row r="562" spans="1:10" ht="15" thickBot="1" x14ac:dyDescent="0.35">
      <c r="A562" s="28" t="s">
        <v>47</v>
      </c>
      <c r="B562" s="25"/>
      <c r="C562" s="25"/>
      <c r="D562" s="25"/>
      <c r="E562" s="24"/>
      <c r="F562" s="24"/>
      <c r="G562" s="12"/>
      <c r="H562" s="154"/>
      <c r="I562" s="8"/>
      <c r="J562" s="8"/>
    </row>
    <row r="563" spans="1:10" ht="15" thickBot="1" x14ac:dyDescent="0.35">
      <c r="A563" s="324" t="s">
        <v>48</v>
      </c>
      <c r="B563" s="122" t="s">
        <v>444</v>
      </c>
      <c r="C563" s="122" t="s">
        <v>474</v>
      </c>
      <c r="D563" s="122" t="s">
        <v>531</v>
      </c>
      <c r="E563" s="328" t="s">
        <v>567</v>
      </c>
      <c r="F563" s="328" t="s">
        <v>633</v>
      </c>
      <c r="G563" s="161" t="s">
        <v>233</v>
      </c>
      <c r="H563" s="11"/>
      <c r="I563" s="8"/>
      <c r="J563" s="8"/>
    </row>
    <row r="564" spans="1:10" x14ac:dyDescent="0.3">
      <c r="A564" s="322" t="s">
        <v>0</v>
      </c>
      <c r="B564" s="612">
        <v>4.5700469008565801</v>
      </c>
      <c r="C564" s="612">
        <v>4.4329842284664789</v>
      </c>
      <c r="D564" s="612">
        <v>4.3316065840420119</v>
      </c>
      <c r="E564" s="616">
        <v>4.4278912055407131</v>
      </c>
      <c r="F564" s="616">
        <v>4.3881981539942947</v>
      </c>
      <c r="G564" s="157">
        <f>IF(H564="Positive Change",1,IF(H564="Negative Change",-1,IF(H564="No Change",0,"")))</f>
        <v>0</v>
      </c>
      <c r="H564" s="158" t="s">
        <v>245</v>
      </c>
      <c r="I564" s="8"/>
      <c r="J564" s="8"/>
    </row>
    <row r="565" spans="1:10" x14ac:dyDescent="0.3">
      <c r="A565" s="17" t="s">
        <v>2</v>
      </c>
      <c r="B565" s="150"/>
      <c r="C565" s="150"/>
      <c r="D565" s="593"/>
      <c r="E565" s="610"/>
      <c r="F565" s="610"/>
      <c r="G565" s="159"/>
      <c r="H565" s="160"/>
      <c r="I565" s="8"/>
      <c r="J565" s="8"/>
    </row>
    <row r="566" spans="1:10" x14ac:dyDescent="0.3">
      <c r="A566" s="31" t="s">
        <v>3</v>
      </c>
      <c r="B566" s="613">
        <v>5.3356249164883591</v>
      </c>
      <c r="C566" s="613">
        <v>5.1915716347485281</v>
      </c>
      <c r="D566" s="615">
        <v>5.1117903455221789</v>
      </c>
      <c r="E566" s="617">
        <v>5.3363847516761096</v>
      </c>
      <c r="F566" s="617">
        <v>5.6240407883689798</v>
      </c>
      <c r="G566" s="84">
        <f>IF(H566="Positive Change",1,IF(H566="Negative Change",-1,IF(H566="No Change",0,"")))</f>
        <v>0</v>
      </c>
      <c r="H566" s="81" t="s">
        <v>245</v>
      </c>
      <c r="I566" s="8"/>
      <c r="J566" s="8"/>
    </row>
    <row r="567" spans="1:10" x14ac:dyDescent="0.3">
      <c r="A567" s="30" t="s">
        <v>4</v>
      </c>
      <c r="B567" s="614">
        <v>3.6861648500982427</v>
      </c>
      <c r="C567" s="614">
        <v>3.696029035133781</v>
      </c>
      <c r="D567" s="614">
        <v>4.0046390461469095</v>
      </c>
      <c r="E567" s="618">
        <v>4.2368113564074186</v>
      </c>
      <c r="F567" s="618">
        <v>3.7109096354491724</v>
      </c>
      <c r="G567" s="85">
        <f>IF(H567="Positive Change",1,IF(H567="Negative Change",-1,IF(H567="No Change",0,"")))</f>
        <v>0</v>
      </c>
      <c r="H567" s="82" t="s">
        <v>245</v>
      </c>
      <c r="I567" s="8"/>
      <c r="J567" s="8"/>
    </row>
    <row r="568" spans="1:10" x14ac:dyDescent="0.3">
      <c r="A568" s="17" t="s">
        <v>5</v>
      </c>
      <c r="B568" s="593"/>
      <c r="C568" s="593"/>
      <c r="D568" s="150"/>
      <c r="E568" s="152"/>
      <c r="F568" s="152"/>
      <c r="G568" s="159"/>
      <c r="H568" s="160"/>
      <c r="I568" s="8"/>
      <c r="J568" s="8"/>
    </row>
    <row r="569" spans="1:10" x14ac:dyDescent="0.3">
      <c r="A569" s="31" t="s">
        <v>6</v>
      </c>
      <c r="B569" s="87">
        <v>0.44747322311050614</v>
      </c>
      <c r="C569" s="87">
        <v>0.40463497050439556</v>
      </c>
      <c r="D569" s="592">
        <v>0.2764671888320428</v>
      </c>
      <c r="E569" s="598">
        <v>0.25952852340375815</v>
      </c>
      <c r="F569" s="598">
        <v>0.51554237124080227</v>
      </c>
      <c r="G569" s="155" t="str">
        <f>IF(H569="Narrowed","►◄",IF(H569="Widened","◄►",IF(H569="No Change","▬","")))</f>
        <v>▬</v>
      </c>
      <c r="H569" s="156" t="s">
        <v>245</v>
      </c>
      <c r="I569" s="8"/>
      <c r="J569" s="8"/>
    </row>
    <row r="570" spans="1:10" x14ac:dyDescent="0.3">
      <c r="A570" s="32" t="s">
        <v>68</v>
      </c>
      <c r="B570" s="87">
        <v>0.16752082248615088</v>
      </c>
      <c r="C570" s="87">
        <v>0.17112341645854909</v>
      </c>
      <c r="D570" s="87">
        <v>0.18011417850236605</v>
      </c>
      <c r="E570" s="514">
        <v>0.20517521862293714</v>
      </c>
      <c r="F570" s="514">
        <v>0.28162872117563265</v>
      </c>
      <c r="G570" s="155" t="str">
        <f>IF(H570="Narrowed","►◄",IF(H570="Widened","◄►",IF(H570="No Change","▬","")))</f>
        <v>◄►</v>
      </c>
      <c r="H570" s="156" t="s">
        <v>353</v>
      </c>
      <c r="I570" s="8"/>
      <c r="J570" s="8"/>
    </row>
    <row r="571" spans="1:10" ht="15" thickBot="1" x14ac:dyDescent="0.35">
      <c r="A571" s="33" t="s">
        <v>38</v>
      </c>
      <c r="B571" s="928">
        <v>-0.29572487653136131</v>
      </c>
      <c r="C571" s="928">
        <v>-0.33036191079295113</v>
      </c>
      <c r="D571" s="928">
        <v>-0.31713307363479859</v>
      </c>
      <c r="E571" s="929">
        <v>-0.31879133859725106</v>
      </c>
      <c r="F571" s="929">
        <v>-0.55212368111555099</v>
      </c>
      <c r="G571" s="144" t="str">
        <f>IF(H571="Narrowed","►◄",IF(H571="Widened","◄►",IF(H571="No Change","▬","")))</f>
        <v>◄►</v>
      </c>
      <c r="H571" s="83" t="s">
        <v>353</v>
      </c>
      <c r="I571" s="8"/>
      <c r="J571" s="8"/>
    </row>
    <row r="572" spans="1:10" s="8" customFormat="1" ht="15" thickBot="1" x14ac:dyDescent="0.35"/>
    <row r="573" spans="1:10" ht="15" thickBot="1" x14ac:dyDescent="0.35">
      <c r="A573" s="28" t="s">
        <v>49</v>
      </c>
      <c r="B573" s="25"/>
      <c r="C573" s="25"/>
      <c r="D573" s="25"/>
      <c r="E573" s="24"/>
      <c r="F573" s="24"/>
      <c r="G573" s="12"/>
      <c r="H573" s="154"/>
      <c r="I573" s="8"/>
      <c r="J573" s="8"/>
    </row>
    <row r="574" spans="1:10" ht="15" thickBot="1" x14ac:dyDescent="0.35">
      <c r="A574" s="324" t="s">
        <v>54</v>
      </c>
      <c r="B574" s="122" t="s">
        <v>450</v>
      </c>
      <c r="C574" s="122" t="s">
        <v>479</v>
      </c>
      <c r="D574" s="122">
        <v>2021</v>
      </c>
      <c r="E574" s="328">
        <v>2022</v>
      </c>
      <c r="F574" s="328">
        <v>2023</v>
      </c>
      <c r="G574" s="161" t="s">
        <v>233</v>
      </c>
      <c r="H574" s="11"/>
      <c r="I574" s="8"/>
      <c r="J574" s="8"/>
    </row>
    <row r="575" spans="1:10" x14ac:dyDescent="0.3">
      <c r="A575" s="322" t="s">
        <v>0</v>
      </c>
      <c r="B575" s="619">
        <v>0.12966243938828884</v>
      </c>
      <c r="C575" s="619">
        <v>0.12971528420187098</v>
      </c>
      <c r="D575" s="619">
        <v>0.11081231924501436</v>
      </c>
      <c r="E575" s="622">
        <v>0.10793185379909973</v>
      </c>
      <c r="F575" s="622">
        <v>8.8279234007877669E-2</v>
      </c>
      <c r="G575" s="157">
        <f>IF(H575="Positive Change",1,IF(H575="Negative Change",-1,IF(H575="No Change",0,"")))</f>
        <v>1</v>
      </c>
      <c r="H575" s="158" t="s">
        <v>351</v>
      </c>
      <c r="I575" s="8"/>
      <c r="J575" s="8"/>
    </row>
    <row r="576" spans="1:10" x14ac:dyDescent="0.3">
      <c r="A576" s="17" t="s">
        <v>2</v>
      </c>
      <c r="B576" s="620"/>
      <c r="C576" s="183"/>
      <c r="D576" s="183"/>
      <c r="E576" s="450"/>
      <c r="F576" s="450"/>
      <c r="G576" s="159"/>
      <c r="H576" s="160"/>
      <c r="I576" s="8"/>
      <c r="J576" s="8"/>
    </row>
    <row r="577" spans="1:10" x14ac:dyDescent="0.3">
      <c r="A577" s="31" t="s">
        <v>3</v>
      </c>
      <c r="B577" s="183">
        <v>0.23372660991819891</v>
      </c>
      <c r="C577" s="621">
        <v>0.23735517149284188</v>
      </c>
      <c r="D577" s="621">
        <v>0.21258896782158637</v>
      </c>
      <c r="E577" s="623">
        <v>0.21142467864629255</v>
      </c>
      <c r="F577" s="623">
        <v>0.1723685080226825</v>
      </c>
      <c r="G577" s="84">
        <f>IF(H577="Positive Change",1,IF(H577="Negative Change",-1,IF(H577="No Change",0,"")))</f>
        <v>1</v>
      </c>
      <c r="H577" s="81" t="s">
        <v>351</v>
      </c>
      <c r="I577" s="8"/>
      <c r="J577" s="8"/>
    </row>
    <row r="578" spans="1:10" x14ac:dyDescent="0.3">
      <c r="A578" s="30" t="s">
        <v>4</v>
      </c>
      <c r="B578" s="185">
        <v>5.3077781745344187E-2</v>
      </c>
      <c r="C578" s="185">
        <v>5.0067142065227423E-2</v>
      </c>
      <c r="D578" s="185">
        <v>3.9345356543564206E-2</v>
      </c>
      <c r="E578" s="444">
        <v>4.1482627976342272E-2</v>
      </c>
      <c r="F578" s="444">
        <v>2.8608508875772983E-2</v>
      </c>
      <c r="G578" s="85">
        <f>IF(H578="Positive Change",1,IF(H578="Negative Change",-1,IF(H578="No Change",0,"")))</f>
        <v>1</v>
      </c>
      <c r="H578" s="82" t="s">
        <v>351</v>
      </c>
      <c r="I578" s="8"/>
      <c r="J578" s="8"/>
    </row>
    <row r="579" spans="1:10" x14ac:dyDescent="0.3">
      <c r="A579" s="17" t="s">
        <v>5</v>
      </c>
      <c r="B579" s="593"/>
      <c r="C579" s="593"/>
      <c r="D579" s="150"/>
      <c r="E579" s="152"/>
      <c r="F579" s="152"/>
      <c r="G579" s="159"/>
      <c r="H579" s="160"/>
      <c r="I579" s="8"/>
      <c r="J579" s="8"/>
    </row>
    <row r="580" spans="1:10" x14ac:dyDescent="0.3">
      <c r="A580" s="31" t="s">
        <v>6</v>
      </c>
      <c r="B580" s="87">
        <v>3.4034735859830962</v>
      </c>
      <c r="C580" s="87">
        <v>3.7407373718998342</v>
      </c>
      <c r="D580" s="592">
        <v>4.4031526588455829</v>
      </c>
      <c r="E580" s="598">
        <v>4.0967040652985869</v>
      </c>
      <c r="F580" s="598">
        <v>5.0250783699059607</v>
      </c>
      <c r="G580" s="155" t="str">
        <f>IF(H580="Narrowed","►◄",IF(H580="Widened","◄►",IF(H580="No Change","▬","")))</f>
        <v>◄►</v>
      </c>
      <c r="H580" s="156" t="s">
        <v>353</v>
      </c>
      <c r="I580" s="8"/>
      <c r="J580" s="8"/>
    </row>
    <row r="581" spans="1:10" x14ac:dyDescent="0.3">
      <c r="A581" s="32" t="s">
        <v>68</v>
      </c>
      <c r="B581" s="87">
        <v>0.80257760860319882</v>
      </c>
      <c r="C581" s="87">
        <v>0.82981653205535155</v>
      </c>
      <c r="D581" s="87">
        <v>0.91845969175625852</v>
      </c>
      <c r="E581" s="514">
        <v>0.95887192894722684</v>
      </c>
      <c r="F581" s="514">
        <v>0.95253742241693051</v>
      </c>
      <c r="G581" s="155" t="str">
        <f>IF(H581="Narrowed","►◄",IF(H581="Widened","◄►",IF(H581="No Change","▬","")))</f>
        <v>◄►</v>
      </c>
      <c r="H581" s="156" t="s">
        <v>353</v>
      </c>
      <c r="I581" s="8"/>
      <c r="J581" s="8"/>
    </row>
    <row r="582" spans="1:10" ht="15" thickBot="1" x14ac:dyDescent="0.35">
      <c r="A582" s="33" t="s">
        <v>38</v>
      </c>
      <c r="B582" s="858">
        <v>-1.6889707102248552</v>
      </c>
      <c r="C582" s="858">
        <v>-1.7203172366481079</v>
      </c>
      <c r="D582" s="858">
        <v>-1.8362692417535593</v>
      </c>
      <c r="E582" s="859">
        <v>-1.900471185969717</v>
      </c>
      <c r="F582" s="859">
        <v>-1.5816045443242994</v>
      </c>
      <c r="G582" s="144" t="str">
        <f>IF(H582="Narrowed","►◄",IF(H582="Widened","◄►",IF(H582="No Change","▬","")))</f>
        <v>▬</v>
      </c>
      <c r="H582" s="83" t="s">
        <v>245</v>
      </c>
      <c r="I582" s="8"/>
      <c r="J582" s="8"/>
    </row>
    <row r="583" spans="1:10" s="8" customFormat="1" ht="15" thickBot="1" x14ac:dyDescent="0.35"/>
    <row r="584" spans="1:10" ht="15" thickBot="1" x14ac:dyDescent="0.35">
      <c r="A584" s="28" t="s">
        <v>50</v>
      </c>
      <c r="B584" s="25"/>
      <c r="C584" s="25"/>
      <c r="D584" s="25"/>
      <c r="E584" s="24"/>
      <c r="F584" s="24"/>
      <c r="G584" s="12"/>
      <c r="H584" s="154"/>
      <c r="I584" s="8"/>
      <c r="J584" s="8"/>
    </row>
    <row r="585" spans="1:10" ht="15" thickBot="1" x14ac:dyDescent="0.35">
      <c r="A585" s="324" t="s">
        <v>51</v>
      </c>
      <c r="B585" s="122">
        <v>2019</v>
      </c>
      <c r="C585" s="122">
        <v>2020</v>
      </c>
      <c r="D585" s="122">
        <v>2021</v>
      </c>
      <c r="E585" s="328">
        <v>2022</v>
      </c>
      <c r="F585" s="328">
        <v>2023</v>
      </c>
      <c r="G585" s="161" t="s">
        <v>233</v>
      </c>
      <c r="H585" s="11"/>
      <c r="I585" s="8"/>
      <c r="J585" s="8"/>
    </row>
    <row r="586" spans="1:10" x14ac:dyDescent="0.3">
      <c r="A586" s="322" t="s">
        <v>0</v>
      </c>
      <c r="B586" s="612">
        <v>8.093479041608866</v>
      </c>
      <c r="C586" s="612">
        <v>6.2237495227185944</v>
      </c>
      <c r="D586" s="612">
        <v>5.9420834900338475</v>
      </c>
      <c r="E586" s="616">
        <v>5.3401097484624174</v>
      </c>
      <c r="F586" s="616">
        <v>5.0885722135289129</v>
      </c>
      <c r="G586" s="157">
        <f>IF(H586="Positive Change",1,IF(H586="Negative Change",-1,IF(H586="No Change",0,"")))</f>
        <v>1</v>
      </c>
      <c r="H586" s="158" t="s">
        <v>351</v>
      </c>
      <c r="I586" s="8"/>
      <c r="J586" s="8"/>
    </row>
    <row r="587" spans="1:10" x14ac:dyDescent="0.3">
      <c r="A587" s="17" t="s">
        <v>2</v>
      </c>
      <c r="B587" s="712"/>
      <c r="C587" s="615"/>
      <c r="D587" s="615"/>
      <c r="E587" s="617"/>
      <c r="F587" s="617"/>
      <c r="G587" s="159"/>
      <c r="H587" s="160"/>
      <c r="I587" s="8"/>
      <c r="J587" s="8"/>
    </row>
    <row r="588" spans="1:10" x14ac:dyDescent="0.3">
      <c r="A588" s="31" t="s">
        <v>3</v>
      </c>
      <c r="B588" s="615">
        <v>17.312332906953262</v>
      </c>
      <c r="C588" s="613">
        <v>13.42835108086514</v>
      </c>
      <c r="D588" s="613">
        <v>10.974052911686584</v>
      </c>
      <c r="E588" s="778">
        <v>10.24566202073229</v>
      </c>
      <c r="F588" s="778">
        <v>10.920686979227611</v>
      </c>
      <c r="G588" s="84">
        <f>IF(H588="Positive Change",1,IF(H588="Negative Change",-1,IF(H588="No Change",0,"")))</f>
        <v>1</v>
      </c>
      <c r="H588" s="81" t="s">
        <v>351</v>
      </c>
      <c r="I588" s="8"/>
      <c r="J588" s="8"/>
    </row>
    <row r="589" spans="1:10" x14ac:dyDescent="0.3">
      <c r="A589" s="30" t="s">
        <v>4</v>
      </c>
      <c r="B589" s="614">
        <v>2.8209856686242243</v>
      </c>
      <c r="C589" s="614">
        <v>1.9114802491823968</v>
      </c>
      <c r="D589" s="614">
        <v>2.3830873778301127</v>
      </c>
      <c r="E589" s="618">
        <v>1.9679527976235842</v>
      </c>
      <c r="F589" s="618">
        <v>2.0585725572995393</v>
      </c>
      <c r="G589" s="85">
        <f>IF(H589="Positive Change",1,IF(H589="Negative Change",-1,IF(H589="No Change",0,"")))</f>
        <v>1</v>
      </c>
      <c r="H589" s="82" t="s">
        <v>351</v>
      </c>
      <c r="I589" s="8"/>
      <c r="J589" s="8"/>
    </row>
    <row r="590" spans="1:10" x14ac:dyDescent="0.3">
      <c r="A590" s="17" t="s">
        <v>5</v>
      </c>
      <c r="B590" s="150"/>
      <c r="C590" s="150"/>
      <c r="D590" s="150"/>
      <c r="E590" s="890"/>
      <c r="F590" s="890"/>
      <c r="G590" s="159"/>
      <c r="H590" s="160"/>
      <c r="I590" s="8"/>
      <c r="J590" s="8"/>
    </row>
    <row r="591" spans="1:10" x14ac:dyDescent="0.3">
      <c r="A591" s="31" t="s">
        <v>6</v>
      </c>
      <c r="B591" s="592">
        <v>5.1369800986604695</v>
      </c>
      <c r="C591" s="592">
        <v>6.0251058500912524</v>
      </c>
      <c r="D591" s="592">
        <v>3.6049729497031104</v>
      </c>
      <c r="E591" s="598">
        <v>4.2062539473022493</v>
      </c>
      <c r="F591" s="598">
        <v>4.3049803566571887</v>
      </c>
      <c r="G591" s="155" t="str">
        <f>IF(H591="Narrowed","►◄",IF(H591="Widened","◄►",IF(H591="No Change","▬","")))</f>
        <v>►◄</v>
      </c>
      <c r="H591" s="156" t="s">
        <v>355</v>
      </c>
      <c r="I591" s="8"/>
      <c r="J591" s="8"/>
    </row>
    <row r="592" spans="1:10" x14ac:dyDescent="0.3">
      <c r="A592" s="32" t="s">
        <v>68</v>
      </c>
      <c r="B592" s="87">
        <v>1.1390471042119141</v>
      </c>
      <c r="C592" s="87">
        <v>1.1575982503549573</v>
      </c>
      <c r="D592" s="87">
        <v>0.84683586659333077</v>
      </c>
      <c r="E592" s="514">
        <v>0.91862386792375061</v>
      </c>
      <c r="F592" s="514">
        <v>1.146120074741779</v>
      </c>
      <c r="G592" s="155" t="str">
        <f>IF(H592="Narrowed","►◄",IF(H592="Widened","◄►",IF(H592="No Change","▬","")))</f>
        <v>▬</v>
      </c>
      <c r="H592" s="156" t="s">
        <v>245</v>
      </c>
      <c r="I592" s="8"/>
      <c r="J592" s="8"/>
    </row>
    <row r="593" spans="1:10" ht="15" thickBot="1" x14ac:dyDescent="0.35">
      <c r="A593" s="33" t="s">
        <v>38</v>
      </c>
      <c r="B593" s="860">
        <v>-1.9749723216735644</v>
      </c>
      <c r="C593" s="860">
        <v>-2.0223565406180231</v>
      </c>
      <c r="D593" s="860">
        <v>-1.7213308918545358</v>
      </c>
      <c r="E593" s="861">
        <v>-1.6858675234139526</v>
      </c>
      <c r="F593" s="861">
        <v>-2.0207080670465607</v>
      </c>
      <c r="G593" s="144" t="str">
        <f>IF(H593="Narrowed","►◄",IF(H593="Widened","◄►",IF(H593="No Change","▬","")))</f>
        <v>▬</v>
      </c>
      <c r="H593" s="83" t="s">
        <v>245</v>
      </c>
      <c r="I593" s="8"/>
      <c r="J593" s="8"/>
    </row>
    <row r="594" spans="1:10" s="8" customFormat="1" ht="15" thickBot="1" x14ac:dyDescent="0.35"/>
    <row r="595" spans="1:10" ht="15" thickBot="1" x14ac:dyDescent="0.35">
      <c r="A595" s="28" t="s">
        <v>52</v>
      </c>
      <c r="B595" s="25"/>
      <c r="C595" s="25"/>
      <c r="D595" s="25"/>
      <c r="E595" s="24"/>
      <c r="F595" s="24"/>
      <c r="G595" s="12"/>
      <c r="H595" s="154"/>
      <c r="I595" s="8"/>
      <c r="J595" s="8"/>
    </row>
    <row r="596" spans="1:10" ht="15" thickBot="1" x14ac:dyDescent="0.35">
      <c r="A596" s="324" t="s">
        <v>55</v>
      </c>
      <c r="B596" s="122">
        <v>2019</v>
      </c>
      <c r="C596" s="122">
        <v>2020</v>
      </c>
      <c r="D596" s="122">
        <v>2021</v>
      </c>
      <c r="E596" s="328">
        <v>2022</v>
      </c>
      <c r="F596" s="328">
        <v>2023</v>
      </c>
      <c r="G596" s="161" t="s">
        <v>233</v>
      </c>
      <c r="H596" s="11"/>
      <c r="I596" s="8"/>
      <c r="J596" s="8"/>
    </row>
    <row r="597" spans="1:10" x14ac:dyDescent="0.3">
      <c r="A597" s="322" t="s">
        <v>0</v>
      </c>
      <c r="B597" s="826">
        <v>0.49712496157785224</v>
      </c>
      <c r="C597" s="826">
        <v>0.50142095094917005</v>
      </c>
      <c r="D597" s="826">
        <v>0.50650521379320568</v>
      </c>
      <c r="E597" s="827">
        <v>0.51233769579008703</v>
      </c>
      <c r="F597" s="827">
        <v>0.52679314136489441</v>
      </c>
      <c r="G597" s="157">
        <f>IF(H597="Positive Change",1,IF(H597="Negative Change",-1,IF(H597="No Change",0,"")))</f>
        <v>0</v>
      </c>
      <c r="H597" s="158" t="s">
        <v>245</v>
      </c>
      <c r="I597" s="8"/>
      <c r="J597" s="8"/>
    </row>
    <row r="598" spans="1:10" x14ac:dyDescent="0.3">
      <c r="A598" s="17" t="s">
        <v>2</v>
      </c>
      <c r="B598" s="378"/>
      <c r="C598" s="378"/>
      <c r="D598" s="378"/>
      <c r="E598" s="624"/>
      <c r="F598" s="624"/>
      <c r="G598" s="159"/>
      <c r="H598" s="160"/>
      <c r="I598" s="8"/>
      <c r="J598" s="8"/>
    </row>
    <row r="599" spans="1:10" x14ac:dyDescent="0.3">
      <c r="A599" s="31" t="s">
        <v>3</v>
      </c>
      <c r="B599" s="837">
        <v>0.35509023253200084</v>
      </c>
      <c r="C599" s="837">
        <v>0.35216424743103963</v>
      </c>
      <c r="D599" s="837">
        <v>0.3565496967253165</v>
      </c>
      <c r="E599" s="838">
        <v>0.38300230709104571</v>
      </c>
      <c r="F599" s="838">
        <v>0.41710281108412617</v>
      </c>
      <c r="G599" s="84">
        <f>IF(H599="Positive Change",1,IF(H599="Negative Change",-1,IF(H599="No Change",0,"")))</f>
        <v>1</v>
      </c>
      <c r="H599" s="81" t="s">
        <v>351</v>
      </c>
      <c r="I599" s="8"/>
      <c r="J599" s="8"/>
    </row>
    <row r="600" spans="1:10" x14ac:dyDescent="0.3">
      <c r="A600" s="30" t="s">
        <v>4</v>
      </c>
      <c r="B600" s="829">
        <v>0.66278834602504677</v>
      </c>
      <c r="C600" s="829">
        <v>0.67457123890934245</v>
      </c>
      <c r="D600" s="829">
        <v>0.67606010319973375</v>
      </c>
      <c r="E600" s="830">
        <v>0.66252556320782585</v>
      </c>
      <c r="F600" s="830">
        <v>0.66428933313081684</v>
      </c>
      <c r="G600" s="85">
        <f>IF(H600="Positive Change",1,IF(H600="Negative Change",-1,IF(H600="No Change",0,"")))</f>
        <v>0</v>
      </c>
      <c r="H600" s="82" t="s">
        <v>245</v>
      </c>
      <c r="I600" s="8"/>
      <c r="J600" s="8"/>
    </row>
    <row r="601" spans="1:10" x14ac:dyDescent="0.3">
      <c r="A601" s="17" t="s">
        <v>5</v>
      </c>
      <c r="B601" s="636"/>
      <c r="C601" s="378"/>
      <c r="D601" s="636"/>
      <c r="E601" s="637"/>
      <c r="F601" s="637"/>
      <c r="G601" s="159"/>
      <c r="H601" s="160"/>
      <c r="I601" s="8"/>
      <c r="J601" s="8"/>
    </row>
    <row r="602" spans="1:10" x14ac:dyDescent="0.3">
      <c r="A602" s="31" t="s">
        <v>6</v>
      </c>
      <c r="B602" s="87">
        <v>0.46424792369752682</v>
      </c>
      <c r="C602" s="592">
        <v>0.47794357790820668</v>
      </c>
      <c r="D602" s="87">
        <v>0.4726065108149442</v>
      </c>
      <c r="E602" s="514">
        <v>0.42190561638615182</v>
      </c>
      <c r="F602" s="514">
        <v>0.37210671573137072</v>
      </c>
      <c r="G602" s="155" t="str">
        <f>IF(H602="Narrowed","►◄",IF(H602="Widened","◄►",IF(H602="No Change","▬","")))</f>
        <v>►◄</v>
      </c>
      <c r="H602" s="156" t="s">
        <v>355</v>
      </c>
      <c r="I602" s="8"/>
      <c r="J602" s="8"/>
    </row>
    <row r="603" spans="1:10" x14ac:dyDescent="0.3">
      <c r="A603" s="32" t="s">
        <v>68</v>
      </c>
      <c r="B603" s="87">
        <v>0.28571232592111162</v>
      </c>
      <c r="C603" s="87">
        <v>0.29766746530154631</v>
      </c>
      <c r="D603" s="87">
        <v>0.29605917764375184</v>
      </c>
      <c r="E603" s="514">
        <v>0.2524416800906879</v>
      </c>
      <c r="F603" s="514">
        <v>0.20822277601520425</v>
      </c>
      <c r="G603" s="155" t="str">
        <f>IF(H603="Narrowed","►◄",IF(H603="Widened","◄►",IF(H603="No Change","▬","")))</f>
        <v>►◄</v>
      </c>
      <c r="H603" s="156" t="s">
        <v>355</v>
      </c>
      <c r="I603" s="8"/>
      <c r="J603" s="8"/>
    </row>
    <row r="604" spans="1:10" ht="15" thickBot="1" x14ac:dyDescent="0.35">
      <c r="A604" s="33" t="s">
        <v>38</v>
      </c>
      <c r="B604" s="858">
        <v>0.72593103705639483</v>
      </c>
      <c r="C604" s="858">
        <v>0.72687775513410902</v>
      </c>
      <c r="D604" s="858">
        <v>0.74182491646782533</v>
      </c>
      <c r="E604" s="859">
        <v>0.630386868970093</v>
      </c>
      <c r="F604" s="859">
        <v>0.47698792064734158</v>
      </c>
      <c r="G604" s="144" t="str">
        <f>IF(H604="Narrowed","►◄",IF(H604="Widened","◄►",IF(H604="No Change","▬","")))</f>
        <v>►◄</v>
      </c>
      <c r="H604" s="83" t="s">
        <v>355</v>
      </c>
      <c r="I604" s="8"/>
      <c r="J604" s="8"/>
    </row>
    <row r="605" spans="1:10" s="8" customFormat="1" ht="15" thickBot="1" x14ac:dyDescent="0.35"/>
    <row r="606" spans="1:10" ht="15" thickBot="1" x14ac:dyDescent="0.35">
      <c r="A606" s="28" t="s">
        <v>53</v>
      </c>
      <c r="B606" s="25"/>
      <c r="C606" s="25"/>
      <c r="D606" s="25"/>
      <c r="E606" s="25"/>
      <c r="F606" s="25"/>
      <c r="G606" s="12"/>
      <c r="H606" s="154"/>
      <c r="I606" s="8"/>
      <c r="J606" s="8"/>
    </row>
    <row r="607" spans="1:10" ht="15" thickBot="1" x14ac:dyDescent="0.35">
      <c r="A607" s="324" t="s">
        <v>56</v>
      </c>
      <c r="B607" s="122">
        <v>2019</v>
      </c>
      <c r="C607" s="122">
        <v>2020</v>
      </c>
      <c r="D607" s="122">
        <v>2021</v>
      </c>
      <c r="E607" s="328">
        <v>2022</v>
      </c>
      <c r="F607" s="328">
        <v>2023</v>
      </c>
      <c r="G607" s="161" t="s">
        <v>233</v>
      </c>
      <c r="H607" s="11"/>
      <c r="I607" s="8"/>
      <c r="J607" s="8"/>
    </row>
    <row r="608" spans="1:10" x14ac:dyDescent="0.3">
      <c r="A608" s="322" t="s">
        <v>0</v>
      </c>
      <c r="B608" s="619">
        <v>6.0946877083796584E-2</v>
      </c>
      <c r="C608" s="625">
        <v>5.5744107117950858E-2</v>
      </c>
      <c r="D608" s="625">
        <v>5.8667762406976458E-2</v>
      </c>
      <c r="E608" s="626">
        <v>5.9557546155937127E-2</v>
      </c>
      <c r="F608" s="626">
        <v>5.4335181003216111E-2</v>
      </c>
      <c r="G608" s="157">
        <f>IF(H608="Positive Change",1,IF(H608="Negative Change",-1,IF(H608="No Change",0,"")))</f>
        <v>0</v>
      </c>
      <c r="H608" s="158" t="s">
        <v>245</v>
      </c>
      <c r="I608" s="8"/>
      <c r="J608" s="8"/>
    </row>
    <row r="609" spans="1:10" x14ac:dyDescent="0.3">
      <c r="A609" s="17" t="s">
        <v>2</v>
      </c>
      <c r="B609" s="183"/>
      <c r="C609" s="593"/>
      <c r="D609" s="593"/>
      <c r="E609" s="610"/>
      <c r="F609" s="610"/>
      <c r="G609" s="159"/>
      <c r="H609" s="160"/>
      <c r="I609" s="8"/>
      <c r="J609" s="8"/>
    </row>
    <row r="610" spans="1:10" x14ac:dyDescent="0.3">
      <c r="A610" s="31" t="s">
        <v>3</v>
      </c>
      <c r="B610" s="621">
        <v>7.8056841863739984E-2</v>
      </c>
      <c r="C610" s="183">
        <v>7.4911289872036643E-2</v>
      </c>
      <c r="D610" s="183">
        <v>7.2034718168502127E-2</v>
      </c>
      <c r="E610" s="450">
        <v>7.9643216574984424E-2</v>
      </c>
      <c r="F610" s="450">
        <v>6.6381995840901944E-2</v>
      </c>
      <c r="G610" s="84">
        <f>IF(H610="Positive Change",1,IF(H610="Negative Change",-1,IF(H610="No Change",0,"")))</f>
        <v>0</v>
      </c>
      <c r="H610" s="81" t="s">
        <v>245</v>
      </c>
      <c r="I610" s="8"/>
      <c r="J610" s="8"/>
    </row>
    <row r="611" spans="1:10" x14ac:dyDescent="0.3">
      <c r="A611" s="30" t="s">
        <v>4</v>
      </c>
      <c r="B611" s="185">
        <v>5.432857922217791E-2</v>
      </c>
      <c r="C611" s="185">
        <v>4.9781019009290779E-2</v>
      </c>
      <c r="D611" s="185">
        <v>4.6489175801952172E-2</v>
      </c>
      <c r="E611" s="444">
        <v>5.1825245521308877E-2</v>
      </c>
      <c r="F611" s="444">
        <v>3.4477078395672406E-2</v>
      </c>
      <c r="G611" s="85">
        <f>IF(H611="Positive Change",1,IF(H611="Negative Change",-1,IF(H611="No Change",0,"")))</f>
        <v>1</v>
      </c>
      <c r="H611" s="82" t="s">
        <v>351</v>
      </c>
      <c r="I611" s="8"/>
      <c r="J611" s="8"/>
    </row>
    <row r="612" spans="1:10" x14ac:dyDescent="0.3">
      <c r="A612" s="17" t="s">
        <v>5</v>
      </c>
      <c r="B612" s="150"/>
      <c r="C612" s="593"/>
      <c r="D612" s="593"/>
      <c r="E612" s="610"/>
      <c r="F612" s="610"/>
      <c r="G612" s="159"/>
      <c r="H612" s="160"/>
      <c r="I612" s="8"/>
      <c r="J612" s="8"/>
    </row>
    <row r="613" spans="1:10" x14ac:dyDescent="0.3">
      <c r="A613" s="31" t="s">
        <v>6</v>
      </c>
      <c r="B613" s="592">
        <v>0.4367547059260436</v>
      </c>
      <c r="C613" s="87">
        <v>0.50481632081608707</v>
      </c>
      <c r="D613" s="87">
        <v>0.54949441296563595</v>
      </c>
      <c r="E613" s="514">
        <v>0.53676486765967546</v>
      </c>
      <c r="F613" s="514">
        <v>0.92539504302180875</v>
      </c>
      <c r="G613" s="155" t="str">
        <f>IF(H613="Narrowed","►◄",IF(H613="Widened","◄►",IF(H613="No Change","▬","")))</f>
        <v>◄►</v>
      </c>
      <c r="H613" s="156" t="s">
        <v>353</v>
      </c>
      <c r="I613" s="8"/>
      <c r="J613" s="8"/>
    </row>
    <row r="614" spans="1:10" x14ac:dyDescent="0.3">
      <c r="A614" s="32" t="s">
        <v>68</v>
      </c>
      <c r="B614" s="87">
        <v>0.28073570950023752</v>
      </c>
      <c r="C614" s="87">
        <v>0.34384231347592109</v>
      </c>
      <c r="D614" s="87">
        <v>0.22784158135773969</v>
      </c>
      <c r="E614" s="514">
        <v>0.33724811909573632</v>
      </c>
      <c r="F614" s="514">
        <v>0.22171297887040772</v>
      </c>
      <c r="G614" s="155" t="str">
        <f>IF(H614="Narrowed","►◄",IF(H614="Widened","◄►",IF(H614="No Change","▬","")))</f>
        <v>▬</v>
      </c>
      <c r="H614" s="156" t="s">
        <v>245</v>
      </c>
      <c r="I614" s="8"/>
      <c r="J614" s="8"/>
    </row>
    <row r="615" spans="1:10" ht="15" thickBot="1" x14ac:dyDescent="0.35">
      <c r="A615" s="33" t="s">
        <v>38</v>
      </c>
      <c r="B615" s="858">
        <v>-0.5323370368067164</v>
      </c>
      <c r="C615" s="858">
        <v>-0.62059700849209365</v>
      </c>
      <c r="D615" s="858">
        <v>-0.62894017284464221</v>
      </c>
      <c r="E615" s="859">
        <v>-0.55348840028322732</v>
      </c>
      <c r="F615" s="859">
        <v>-0.65844307470660679</v>
      </c>
      <c r="G615" s="144" t="str">
        <f>IF(H615="Narrowed","►◄",IF(H615="Widened","◄►",IF(H615="No Change","▬","")))</f>
        <v>◄►</v>
      </c>
      <c r="H615" s="83" t="s">
        <v>353</v>
      </c>
      <c r="I615" s="8"/>
      <c r="J615" s="8"/>
    </row>
    <row r="616" spans="1:10" s="8" customFormat="1" ht="15" thickBot="1" x14ac:dyDescent="0.35"/>
    <row r="617" spans="1:10" s="8" customFormat="1" ht="15" thickBot="1" x14ac:dyDescent="0.35">
      <c r="A617" s="28" t="s">
        <v>431</v>
      </c>
      <c r="B617" s="25"/>
      <c r="C617" s="25"/>
      <c r="D617" s="25"/>
      <c r="E617" s="24"/>
      <c r="F617" s="24"/>
      <c r="G617" s="148"/>
      <c r="H617" s="186"/>
    </row>
    <row r="618" spans="1:10" s="8" customFormat="1" ht="15" thickBot="1" x14ac:dyDescent="0.35">
      <c r="A618" s="29" t="s">
        <v>56</v>
      </c>
      <c r="B618" s="122">
        <v>2019</v>
      </c>
      <c r="C618" s="70">
        <v>2020</v>
      </c>
      <c r="D618" s="122">
        <v>2021</v>
      </c>
      <c r="E618" s="328">
        <v>2022</v>
      </c>
      <c r="F618" s="328">
        <v>2023</v>
      </c>
      <c r="G618" s="161" t="s">
        <v>233</v>
      </c>
      <c r="H618" s="187"/>
    </row>
    <row r="619" spans="1:10" s="8" customFormat="1" x14ac:dyDescent="0.3">
      <c r="A619" s="34" t="s">
        <v>0</v>
      </c>
      <c r="B619" s="627">
        <v>0.10269827546980967</v>
      </c>
      <c r="C619" s="660">
        <v>0.11275066212637104</v>
      </c>
      <c r="D619" s="627">
        <v>0.10683701337777245</v>
      </c>
      <c r="E619" s="631">
        <v>0.10947316349245588</v>
      </c>
      <c r="F619" s="631">
        <v>0.10743858208444532</v>
      </c>
      <c r="G619" s="157">
        <f>IF(H619="Positive Change",1,IF(H619="Negative Change",-1,IF(H619="No Change",0,"")))</f>
        <v>0</v>
      </c>
      <c r="H619" s="158" t="s">
        <v>245</v>
      </c>
    </row>
    <row r="620" spans="1:10" s="8" customFormat="1" x14ac:dyDescent="0.3">
      <c r="A620" s="17" t="s">
        <v>2</v>
      </c>
      <c r="B620" s="628"/>
      <c r="C620" s="661"/>
      <c r="D620" s="628"/>
      <c r="E620" s="632"/>
      <c r="F620" s="632"/>
      <c r="G620" s="159"/>
      <c r="H620" s="160"/>
    </row>
    <row r="621" spans="1:10" s="8" customFormat="1" x14ac:dyDescent="0.3">
      <c r="A621" s="31" t="s">
        <v>3</v>
      </c>
      <c r="B621" s="629">
        <v>0.14566094943997893</v>
      </c>
      <c r="C621" s="662">
        <v>0.14388930502309902</v>
      </c>
      <c r="D621" s="629">
        <v>0.14165533362326108</v>
      </c>
      <c r="E621" s="633">
        <v>0.13669153392202416</v>
      </c>
      <c r="F621" s="633">
        <v>0.14087723461567259</v>
      </c>
      <c r="G621" s="84">
        <f>IF(H621="Positive Change",1,IF(H621="Negative Change",-1,IF(H621="No Change",0,"")))</f>
        <v>0</v>
      </c>
      <c r="H621" s="81" t="s">
        <v>245</v>
      </c>
    </row>
    <row r="622" spans="1:10" s="8" customFormat="1" x14ac:dyDescent="0.3">
      <c r="A622" s="30" t="s">
        <v>4</v>
      </c>
      <c r="B622" s="630">
        <v>8.2028951452428375E-2</v>
      </c>
      <c r="C622" s="663">
        <v>8.7456570387465224E-2</v>
      </c>
      <c r="D622" s="630">
        <v>8.5642220245044476E-2</v>
      </c>
      <c r="E622" s="634">
        <v>8.7471926753251605E-2</v>
      </c>
      <c r="F622" s="634">
        <v>8.2036281880727285E-2</v>
      </c>
      <c r="G622" s="85">
        <f>IF(H622="Positive Change",1,IF(H622="Negative Change",-1,IF(H622="No Change",0,"")))</f>
        <v>0</v>
      </c>
      <c r="H622" s="82" t="s">
        <v>245</v>
      </c>
    </row>
    <row r="623" spans="1:10" s="8" customFormat="1" x14ac:dyDescent="0.3">
      <c r="A623" s="17" t="s">
        <v>5</v>
      </c>
      <c r="B623" s="150"/>
      <c r="C623" s="664"/>
      <c r="D623" s="150"/>
      <c r="E623" s="152"/>
      <c r="F623" s="152"/>
      <c r="G623" s="159"/>
      <c r="H623" s="160"/>
    </row>
    <row r="624" spans="1:10" s="8" customFormat="1" x14ac:dyDescent="0.3">
      <c r="A624" s="31" t="s">
        <v>6</v>
      </c>
      <c r="B624" s="592">
        <v>0.77572609256687985</v>
      </c>
      <c r="C624" s="665">
        <v>0.64526580891081975</v>
      </c>
      <c r="D624" s="592">
        <v>0.65403621272251744</v>
      </c>
      <c r="E624" s="598">
        <v>0.56269032815083042</v>
      </c>
      <c r="F624" s="598">
        <v>0.71725523617092102</v>
      </c>
      <c r="G624" s="155" t="str">
        <f>IF(H624="Narrowed","►◄",IF(H624="Widened","◄►",IF(H624="No Change","▬","")))</f>
        <v>▬</v>
      </c>
      <c r="H624" s="156" t="s">
        <v>245</v>
      </c>
    </row>
    <row r="625" spans="1:10" s="8" customFormat="1" x14ac:dyDescent="0.3">
      <c r="A625" s="32" t="s">
        <v>68</v>
      </c>
      <c r="B625" s="87">
        <v>0.41833880631032644</v>
      </c>
      <c r="C625" s="121">
        <v>0.27617259455051146</v>
      </c>
      <c r="D625" s="87">
        <v>0.32590128780904892</v>
      </c>
      <c r="E625" s="514">
        <v>0.24863052789594386</v>
      </c>
      <c r="F625" s="514">
        <v>0.31123505059797724</v>
      </c>
      <c r="G625" s="155" t="str">
        <f>IF(H625="Narrowed","►◄",IF(H625="Widened","◄►",IF(H625="No Change","▬","")))</f>
        <v>►◄</v>
      </c>
      <c r="H625" s="156" t="s">
        <v>355</v>
      </c>
    </row>
    <row r="626" spans="1:10" s="8" customFormat="1" ht="15" thickBot="1" x14ac:dyDescent="0.35">
      <c r="A626" s="33" t="s">
        <v>38</v>
      </c>
      <c r="B626" s="858">
        <v>-0.73937515861957415</v>
      </c>
      <c r="C626" s="862">
        <v>-0.63074100252658571</v>
      </c>
      <c r="D626" s="858">
        <v>-0.65603309079687033</v>
      </c>
      <c r="E626" s="859">
        <v>-0.5189095025018664</v>
      </c>
      <c r="F626" s="859">
        <v>-0.56701598021406263</v>
      </c>
      <c r="G626" s="144" t="str">
        <f>IF(H626="Narrowed","►◄",IF(H626="Widened","◄►",IF(H626="No Change","▬","")))</f>
        <v>►◄</v>
      </c>
      <c r="H626" s="83" t="s">
        <v>355</v>
      </c>
    </row>
    <row r="627" spans="1:10" s="8" customFormat="1" ht="15" thickBot="1" x14ac:dyDescent="0.35"/>
    <row r="628" spans="1:10" ht="15" thickBot="1" x14ac:dyDescent="0.35">
      <c r="A628" s="28" t="s">
        <v>57</v>
      </c>
      <c r="B628" s="25"/>
      <c r="C628" s="25"/>
      <c r="D628" s="25"/>
      <c r="E628" s="24"/>
      <c r="F628" s="24"/>
      <c r="G628" s="12"/>
      <c r="H628" s="154"/>
      <c r="I628" s="8"/>
      <c r="J628" s="8"/>
    </row>
    <row r="629" spans="1:10" ht="15" thickBot="1" x14ac:dyDescent="0.35">
      <c r="A629" s="324" t="s">
        <v>58</v>
      </c>
      <c r="B629" s="122" t="s">
        <v>447</v>
      </c>
      <c r="C629" s="70" t="s">
        <v>477</v>
      </c>
      <c r="D629" s="122" t="s">
        <v>534</v>
      </c>
      <c r="E629" s="328" t="s">
        <v>570</v>
      </c>
      <c r="F629" s="328" t="s">
        <v>635</v>
      </c>
      <c r="G629" s="161" t="s">
        <v>233</v>
      </c>
      <c r="H629" s="11"/>
      <c r="I629" s="8"/>
      <c r="J629" s="8"/>
    </row>
    <row r="630" spans="1:10" x14ac:dyDescent="0.3">
      <c r="A630" s="325" t="s">
        <v>0</v>
      </c>
      <c r="B630" s="627"/>
      <c r="C630" s="627"/>
      <c r="D630" s="627">
        <v>6.0715655652364121E-2</v>
      </c>
      <c r="E630" s="631">
        <v>5.1300718307124578E-2</v>
      </c>
      <c r="F630" s="631">
        <v>5.6774693600736184E-2</v>
      </c>
      <c r="G630" s="157">
        <f t="shared" ref="G630:G633" si="0">IF(H630="Positive Change",1,IF(H630="Negative Change",-1,IF(H630="No Change",0,"")))</f>
        <v>0</v>
      </c>
      <c r="H630" s="158" t="s">
        <v>245</v>
      </c>
      <c r="I630" s="8"/>
      <c r="J630" s="8"/>
    </row>
    <row r="631" spans="1:10" x14ac:dyDescent="0.3">
      <c r="A631" s="17" t="s">
        <v>2</v>
      </c>
      <c r="B631" s="628"/>
      <c r="C631" s="635"/>
      <c r="D631" s="628"/>
      <c r="E631" s="632"/>
      <c r="F631" s="632"/>
      <c r="G631" s="1162" t="str">
        <f t="shared" si="0"/>
        <v/>
      </c>
      <c r="H631" s="160"/>
      <c r="I631" s="8"/>
      <c r="J631" s="8"/>
    </row>
    <row r="632" spans="1:10" x14ac:dyDescent="0.3">
      <c r="A632" s="37" t="s">
        <v>3</v>
      </c>
      <c r="B632" s="629"/>
      <c r="C632" s="628"/>
      <c r="D632" s="629">
        <v>8.6715414310779726E-2</v>
      </c>
      <c r="E632" s="633">
        <v>7.0146373868324216E-2</v>
      </c>
      <c r="F632" s="633">
        <v>7.6212702671834207E-2</v>
      </c>
      <c r="G632" s="84">
        <f t="shared" si="0"/>
        <v>0</v>
      </c>
      <c r="H632" s="81" t="s">
        <v>245</v>
      </c>
      <c r="I632" s="8"/>
      <c r="J632" s="8"/>
    </row>
    <row r="633" spans="1:10" x14ac:dyDescent="0.3">
      <c r="A633" s="36" t="s">
        <v>4</v>
      </c>
      <c r="B633" s="630"/>
      <c r="C633" s="630"/>
      <c r="D633" s="630">
        <v>3.7913851326975917E-2</v>
      </c>
      <c r="E633" s="634">
        <v>3.0453669950614895E-2</v>
      </c>
      <c r="F633" s="634">
        <v>3.9932343676248712E-2</v>
      </c>
      <c r="G633" s="85">
        <f t="shared" si="0"/>
        <v>0</v>
      </c>
      <c r="H633" s="82" t="s">
        <v>245</v>
      </c>
      <c r="I633" s="8"/>
      <c r="J633" s="8"/>
    </row>
    <row r="634" spans="1:10" x14ac:dyDescent="0.3">
      <c r="A634" s="17" t="s">
        <v>5</v>
      </c>
      <c r="B634" s="593"/>
      <c r="C634" s="378"/>
      <c r="D634" s="636"/>
      <c r="E634" s="637"/>
      <c r="F634" s="637"/>
      <c r="G634" s="159"/>
      <c r="H634" s="160"/>
      <c r="I634" s="8"/>
      <c r="J634" s="8"/>
    </row>
    <row r="635" spans="1:10" x14ac:dyDescent="0.3">
      <c r="A635" s="37" t="s">
        <v>6</v>
      </c>
      <c r="B635" s="87"/>
      <c r="C635" s="592"/>
      <c r="D635" s="87">
        <v>1.2871697618617084</v>
      </c>
      <c r="E635" s="514">
        <v>1.3033799861257076</v>
      </c>
      <c r="F635" s="514">
        <v>0.90854569643415706</v>
      </c>
      <c r="G635" s="162" t="str">
        <f>IF(H635="Narrowed","►◄",IF(H635="Widened","◄►",IF(H635="No Change","▬","")))</f>
        <v/>
      </c>
      <c r="H635" s="156"/>
      <c r="I635" s="8"/>
      <c r="J635" s="8"/>
    </row>
    <row r="636" spans="1:10" x14ac:dyDescent="0.3">
      <c r="A636" s="38" t="s">
        <v>68</v>
      </c>
      <c r="B636" s="87"/>
      <c r="C636" s="87"/>
      <c r="D636" s="87">
        <v>0.42822165682078467</v>
      </c>
      <c r="E636" s="514">
        <v>0.36735656308700027</v>
      </c>
      <c r="F636" s="514">
        <v>0.3423710078964825</v>
      </c>
      <c r="G636" s="162" t="str">
        <f>IF(H636="Narrowed","►◄",IF(H636="Widened","◄►",IF(H636="No Change","▬","")))</f>
        <v/>
      </c>
      <c r="H636" s="573"/>
      <c r="I636" s="8"/>
      <c r="J636" s="8"/>
    </row>
    <row r="637" spans="1:10" ht="15" thickBot="1" x14ac:dyDescent="0.35">
      <c r="A637" s="39" t="s">
        <v>38</v>
      </c>
      <c r="B637" s="863"/>
      <c r="C637" s="864"/>
      <c r="D637" s="864">
        <v>-0.90702386880551322</v>
      </c>
      <c r="E637" s="865">
        <v>-0.76408622580666807</v>
      </c>
      <c r="F637" s="865">
        <v>-0.737877103717551</v>
      </c>
      <c r="G637" s="275" t="str">
        <f>IF(H637="Narrowed","►◄",IF(H637="Widened","◄►",IF(H637="No Change","▬","")))</f>
        <v/>
      </c>
      <c r="H637" s="83"/>
      <c r="I637" s="8"/>
      <c r="J637" s="8"/>
    </row>
    <row r="638" spans="1:10" s="8" customFormat="1" ht="15" thickBot="1" x14ac:dyDescent="0.35">
      <c r="D638" s="172"/>
      <c r="E638" s="172"/>
      <c r="F638" s="172"/>
    </row>
    <row r="639" spans="1:10" ht="15" thickBot="1" x14ac:dyDescent="0.35">
      <c r="A639" s="28" t="s">
        <v>59</v>
      </c>
      <c r="B639" s="25"/>
      <c r="C639" s="25"/>
      <c r="D639" s="472"/>
      <c r="E639" s="472"/>
      <c r="F639" s="472"/>
      <c r="G639" s="12"/>
      <c r="H639" s="154"/>
      <c r="I639" s="8"/>
      <c r="J639" s="8"/>
    </row>
    <row r="640" spans="1:10" ht="15.75" customHeight="1" thickBot="1" x14ac:dyDescent="0.35">
      <c r="A640" s="324" t="s">
        <v>58</v>
      </c>
      <c r="B640" s="122" t="s">
        <v>447</v>
      </c>
      <c r="C640" s="70" t="s">
        <v>477</v>
      </c>
      <c r="D640" s="122" t="s">
        <v>534</v>
      </c>
      <c r="E640" s="328" t="s">
        <v>570</v>
      </c>
      <c r="F640" s="328" t="s">
        <v>635</v>
      </c>
      <c r="G640" s="161" t="s">
        <v>233</v>
      </c>
      <c r="H640" s="11"/>
      <c r="I640" s="8"/>
      <c r="J640" s="8"/>
    </row>
    <row r="641" spans="1:10" x14ac:dyDescent="0.3">
      <c r="A641" s="325" t="s">
        <v>0</v>
      </c>
      <c r="B641" s="826"/>
      <c r="C641" s="826"/>
      <c r="D641" s="826">
        <v>0.21628582388076006</v>
      </c>
      <c r="E641" s="827">
        <v>0.20369831100757166</v>
      </c>
      <c r="F641" s="827">
        <v>0.2118878070047947</v>
      </c>
      <c r="G641" s="157">
        <f t="shared" ref="G641:G644" si="1">IF(H641="Positive Change",1,IF(H641="Negative Change",-1,IF(H641="No Change",0,"")))</f>
        <v>0</v>
      </c>
      <c r="H641" s="158" t="s">
        <v>245</v>
      </c>
      <c r="I641" s="8"/>
      <c r="J641" s="8"/>
    </row>
    <row r="642" spans="1:10" x14ac:dyDescent="0.3">
      <c r="A642" s="17" t="s">
        <v>2</v>
      </c>
      <c r="B642" s="636"/>
      <c r="C642" s="636"/>
      <c r="D642" s="636"/>
      <c r="E642" s="637"/>
      <c r="F642" s="637"/>
      <c r="G642" s="1162" t="str">
        <f t="shared" si="1"/>
        <v/>
      </c>
      <c r="H642" s="160"/>
      <c r="I642" s="8"/>
      <c r="J642" s="8"/>
    </row>
    <row r="643" spans="1:10" x14ac:dyDescent="0.3">
      <c r="A643" s="37" t="s">
        <v>3</v>
      </c>
      <c r="B643" s="378"/>
      <c r="C643" s="378"/>
      <c r="D643" s="378">
        <v>0.26279130079409341</v>
      </c>
      <c r="E643" s="624">
        <v>0.23630498352423435</v>
      </c>
      <c r="F643" s="624">
        <v>0.24040999041049749</v>
      </c>
      <c r="G643" s="84">
        <f t="shared" si="1"/>
        <v>0</v>
      </c>
      <c r="H643" s="81" t="s">
        <v>245</v>
      </c>
      <c r="I643" s="8"/>
      <c r="J643" s="8"/>
    </row>
    <row r="644" spans="1:10" x14ac:dyDescent="0.3">
      <c r="A644" s="36" t="s">
        <v>4</v>
      </c>
      <c r="B644" s="829"/>
      <c r="C644" s="829"/>
      <c r="D644" s="829">
        <v>0.17807627359584163</v>
      </c>
      <c r="E644" s="830">
        <v>0.16884965836171067</v>
      </c>
      <c r="F644" s="830">
        <v>0.17763980407954802</v>
      </c>
      <c r="G644" s="85">
        <f t="shared" si="1"/>
        <v>0</v>
      </c>
      <c r="H644" s="82" t="s">
        <v>245</v>
      </c>
      <c r="I644" s="8"/>
      <c r="J644" s="8"/>
    </row>
    <row r="645" spans="1:10" x14ac:dyDescent="0.3">
      <c r="A645" s="17" t="s">
        <v>5</v>
      </c>
      <c r="B645" s="593"/>
      <c r="C645" s="378"/>
      <c r="D645" s="378"/>
      <c r="E645" s="624"/>
      <c r="F645" s="624"/>
      <c r="G645" s="159"/>
      <c r="H645" s="160"/>
      <c r="I645" s="8"/>
      <c r="J645" s="8"/>
    </row>
    <row r="646" spans="1:10" x14ac:dyDescent="0.3">
      <c r="A646" s="37" t="s">
        <v>6</v>
      </c>
      <c r="B646" s="87"/>
      <c r="C646" s="592"/>
      <c r="D646" s="592">
        <v>0.47572327007762594</v>
      </c>
      <c r="E646" s="598">
        <v>0.39949932867510163</v>
      </c>
      <c r="F646" s="598">
        <v>0.35335653884666895</v>
      </c>
      <c r="G646" s="162" t="str">
        <f>IF(H646="Narrowed","►◄",IF(H646="Widened","◄►",IF(H646="No Change","▬","")))</f>
        <v/>
      </c>
      <c r="H646" s="156"/>
      <c r="I646" s="8"/>
      <c r="J646" s="8"/>
    </row>
    <row r="647" spans="1:10" x14ac:dyDescent="0.3">
      <c r="A647" s="38" t="s">
        <v>68</v>
      </c>
      <c r="B647" s="87"/>
      <c r="C647" s="87"/>
      <c r="D647" s="87">
        <v>0.21501860861196409</v>
      </c>
      <c r="E647" s="514">
        <v>0.1600733572869471</v>
      </c>
      <c r="F647" s="514">
        <v>0.13460983814447317</v>
      </c>
      <c r="G647" s="162" t="str">
        <f>IF(H647="Narrowed","►◄",IF(H647="Widened","◄►",IF(H647="No Change","▬","")))</f>
        <v/>
      </c>
      <c r="H647" s="573"/>
      <c r="I647" s="8"/>
      <c r="J647" s="8"/>
    </row>
    <row r="648" spans="1:10" ht="15" thickBot="1" x14ac:dyDescent="0.35">
      <c r="A648" s="39" t="s">
        <v>38</v>
      </c>
      <c r="B648" s="863"/>
      <c r="C648" s="864"/>
      <c r="D648" s="864">
        <v>-1.5640648417592813</v>
      </c>
      <c r="E648" s="865">
        <v>-1.5367962174837215</v>
      </c>
      <c r="F648" s="865">
        <v>-1.6099622763407828</v>
      </c>
      <c r="G648" s="275" t="str">
        <f>IF(H648="Narrowed","►◄",IF(H648="Widened","◄►",IF(H648="No Change","▬","")))</f>
        <v/>
      </c>
      <c r="H648" s="83"/>
      <c r="I648" s="8"/>
      <c r="J648" s="8"/>
    </row>
    <row r="649" spans="1:10" s="8" customFormat="1" ht="15" thickBot="1" x14ac:dyDescent="0.35"/>
    <row r="650" spans="1:10" s="8" customFormat="1" ht="15" thickBot="1" x14ac:dyDescent="0.35">
      <c r="A650" s="28" t="s">
        <v>60</v>
      </c>
      <c r="B650" s="25"/>
      <c r="C650" s="25"/>
      <c r="D650" s="25"/>
      <c r="E650" s="24"/>
      <c r="F650" s="24"/>
      <c r="G650" s="12"/>
      <c r="H650" s="154"/>
    </row>
    <row r="651" spans="1:10" s="8" customFormat="1" ht="15" thickBot="1" x14ac:dyDescent="0.35">
      <c r="A651" s="324" t="s">
        <v>58</v>
      </c>
      <c r="B651" s="122" t="s">
        <v>447</v>
      </c>
      <c r="C651" s="70" t="s">
        <v>477</v>
      </c>
      <c r="D651" s="122" t="s">
        <v>534</v>
      </c>
      <c r="E651" s="328" t="s">
        <v>570</v>
      </c>
      <c r="F651" s="328" t="s">
        <v>635</v>
      </c>
      <c r="G651" s="161" t="s">
        <v>233</v>
      </c>
      <c r="H651" s="11"/>
    </row>
    <row r="652" spans="1:10" s="8" customFormat="1" x14ac:dyDescent="0.3">
      <c r="A652" s="325" t="s">
        <v>0</v>
      </c>
      <c r="B652" s="627">
        <v>5.9806194637655283E-2</v>
      </c>
      <c r="C652" s="627"/>
      <c r="D652" s="627"/>
      <c r="E652" s="631">
        <v>5.6419396472251283E-2</v>
      </c>
      <c r="F652" s="631">
        <v>5.846279640228922E-2</v>
      </c>
      <c r="G652" s="157">
        <f t="shared" ref="G652:G655" si="2">IF(H652="Positive Change",1,IF(H652="Negative Change",-1,IF(H652="No Change",0,"")))</f>
        <v>0</v>
      </c>
      <c r="H652" s="158" t="s">
        <v>245</v>
      </c>
    </row>
    <row r="653" spans="1:10" s="8" customFormat="1" x14ac:dyDescent="0.3">
      <c r="A653" s="17" t="s">
        <v>2</v>
      </c>
      <c r="B653" s="628"/>
      <c r="C653" s="635"/>
      <c r="D653" s="628"/>
      <c r="E653" s="632"/>
      <c r="F653" s="632"/>
      <c r="G653" s="1162" t="str">
        <f t="shared" si="2"/>
        <v/>
      </c>
      <c r="H653" s="160"/>
    </row>
    <row r="654" spans="1:10" s="8" customFormat="1" x14ac:dyDescent="0.3">
      <c r="A654" s="37" t="s">
        <v>3</v>
      </c>
      <c r="B654" s="629">
        <v>8.7179182596571272E-2</v>
      </c>
      <c r="C654" s="628"/>
      <c r="D654" s="629"/>
      <c r="E654" s="633">
        <v>7.5275236658218683E-2</v>
      </c>
      <c r="F654" s="633">
        <v>7.6760936088934667E-2</v>
      </c>
      <c r="G654" s="84">
        <f t="shared" si="2"/>
        <v>1</v>
      </c>
      <c r="H654" s="81" t="s">
        <v>351</v>
      </c>
    </row>
    <row r="655" spans="1:10" s="8" customFormat="1" x14ac:dyDescent="0.3">
      <c r="A655" s="36" t="s">
        <v>4</v>
      </c>
      <c r="B655" s="630">
        <v>3.8369990420111487E-2</v>
      </c>
      <c r="C655" s="630"/>
      <c r="D655" s="630"/>
      <c r="E655" s="634">
        <v>3.870918576656044E-2</v>
      </c>
      <c r="F655" s="634">
        <v>3.4105170942901948E-2</v>
      </c>
      <c r="G655" s="85">
        <f t="shared" si="2"/>
        <v>0</v>
      </c>
      <c r="H655" s="82" t="s">
        <v>245</v>
      </c>
    </row>
    <row r="656" spans="1:10" s="8" customFormat="1" x14ac:dyDescent="0.3">
      <c r="A656" s="17" t="s">
        <v>5</v>
      </c>
      <c r="B656" s="593"/>
      <c r="C656" s="378"/>
      <c r="D656" s="636"/>
      <c r="E656" s="637"/>
      <c r="F656" s="637"/>
      <c r="G656" s="159"/>
      <c r="H656" s="160"/>
    </row>
    <row r="657" spans="1:8" s="8" customFormat="1" x14ac:dyDescent="0.3">
      <c r="A657" s="37" t="s">
        <v>6</v>
      </c>
      <c r="B657" s="87">
        <v>1.2720668324920048</v>
      </c>
      <c r="C657" s="592"/>
      <c r="D657" s="87"/>
      <c r="E657" s="514">
        <v>0.94463497920554096</v>
      </c>
      <c r="F657" s="514">
        <v>1.2507125449523759</v>
      </c>
      <c r="G657" s="162" t="str">
        <f>IF(H657="Narrowed","►◄",IF(H657="Widened","◄►",IF(H657="No Change","▬","")))</f>
        <v/>
      </c>
      <c r="H657" s="156"/>
    </row>
    <row r="658" spans="1:8" s="8" customFormat="1" x14ac:dyDescent="0.3">
      <c r="A658" s="38" t="s">
        <v>68</v>
      </c>
      <c r="B658" s="87">
        <v>0.45769486128919096</v>
      </c>
      <c r="C658" s="87"/>
      <c r="D658" s="87"/>
      <c r="E658" s="514">
        <v>0.33420847022426509</v>
      </c>
      <c r="F658" s="514">
        <v>0.31298775995478978</v>
      </c>
      <c r="G658" s="162" t="str">
        <f>IF(H658="Narrowed","►◄",IF(H658="Widened","◄►",IF(H658="No Change","▬","")))</f>
        <v/>
      </c>
      <c r="H658" s="573"/>
    </row>
    <row r="659" spans="1:8" s="8" customFormat="1" ht="15" thickBot="1" x14ac:dyDescent="0.35">
      <c r="A659" s="39" t="s">
        <v>38</v>
      </c>
      <c r="B659" s="863">
        <v>-0.74814897513855572</v>
      </c>
      <c r="C659" s="864"/>
      <c r="D659" s="864"/>
      <c r="E659" s="865">
        <v>-0.76408622580666807</v>
      </c>
      <c r="F659" s="865">
        <v>-0.737877103717551</v>
      </c>
      <c r="G659" s="275" t="str">
        <f>IF(H659="Narrowed","►◄",IF(H659="Widened","◄►",IF(H659="No Change","▬","")))</f>
        <v/>
      </c>
      <c r="H659" s="83"/>
    </row>
    <row r="660" spans="1:8" s="8" customFormat="1" ht="15" thickBot="1" x14ac:dyDescent="0.35">
      <c r="D660" s="172"/>
      <c r="E660" s="172"/>
      <c r="F660" s="172"/>
    </row>
    <row r="661" spans="1:8" s="8" customFormat="1" ht="15" thickBot="1" x14ac:dyDescent="0.35">
      <c r="A661" s="28" t="s">
        <v>61</v>
      </c>
      <c r="B661" s="25"/>
      <c r="C661" s="25"/>
      <c r="D661" s="472"/>
      <c r="E661" s="472"/>
      <c r="F661" s="472"/>
      <c r="G661" s="12"/>
      <c r="H661" s="154"/>
    </row>
    <row r="662" spans="1:8" s="8" customFormat="1" ht="15" thickBot="1" x14ac:dyDescent="0.35">
      <c r="A662" s="324" t="s">
        <v>58</v>
      </c>
      <c r="B662" s="122" t="s">
        <v>447</v>
      </c>
      <c r="C662" s="70" t="s">
        <v>477</v>
      </c>
      <c r="D662" s="122" t="s">
        <v>534</v>
      </c>
      <c r="E662" s="328" t="s">
        <v>570</v>
      </c>
      <c r="F662" s="328" t="s">
        <v>635</v>
      </c>
      <c r="G662" s="161" t="s">
        <v>233</v>
      </c>
      <c r="H662" s="11"/>
    </row>
    <row r="663" spans="1:8" s="8" customFormat="1" x14ac:dyDescent="0.3">
      <c r="A663" s="325" t="s">
        <v>0</v>
      </c>
      <c r="B663" s="826">
        <v>0.26460971404791667</v>
      </c>
      <c r="C663" s="826"/>
      <c r="D663" s="826"/>
      <c r="E663" s="827">
        <v>0.26027902403048297</v>
      </c>
      <c r="F663" s="827">
        <v>0.26620721878285269</v>
      </c>
      <c r="G663" s="157">
        <f t="shared" ref="G663:G666" si="3">IF(H663="Positive Change",1,IF(H663="Negative Change",-1,IF(H663="No Change",0,"")))</f>
        <v>0</v>
      </c>
      <c r="H663" s="158" t="s">
        <v>245</v>
      </c>
    </row>
    <row r="664" spans="1:8" s="8" customFormat="1" x14ac:dyDescent="0.3">
      <c r="A664" s="17" t="s">
        <v>2</v>
      </c>
      <c r="B664" s="636"/>
      <c r="C664" s="636"/>
      <c r="D664" s="636"/>
      <c r="E664" s="637"/>
      <c r="F664" s="637"/>
      <c r="G664" s="1162" t="str">
        <f t="shared" si="3"/>
        <v/>
      </c>
      <c r="H664" s="160"/>
    </row>
    <row r="665" spans="1:8" s="8" customFormat="1" x14ac:dyDescent="0.3">
      <c r="A665" s="37" t="s">
        <v>3</v>
      </c>
      <c r="B665" s="378">
        <v>0.32866530597712718</v>
      </c>
      <c r="C665" s="378"/>
      <c r="D665" s="378"/>
      <c r="E665" s="624">
        <v>0.3218064064714462</v>
      </c>
      <c r="F665" s="624">
        <v>0.32070683755335017</v>
      </c>
      <c r="G665" s="84">
        <f t="shared" si="3"/>
        <v>0</v>
      </c>
      <c r="H665" s="81" t="s">
        <v>245</v>
      </c>
    </row>
    <row r="666" spans="1:8" s="8" customFormat="1" x14ac:dyDescent="0.3">
      <c r="A666" s="36" t="s">
        <v>4</v>
      </c>
      <c r="B666" s="829">
        <v>0.21647337480161755</v>
      </c>
      <c r="C666" s="829"/>
      <c r="D666" s="829"/>
      <c r="E666" s="830">
        <v>0.21960921276059847</v>
      </c>
      <c r="F666" s="830">
        <v>0.21850655570629759</v>
      </c>
      <c r="G666" s="85">
        <f t="shared" si="3"/>
        <v>0</v>
      </c>
      <c r="H666" s="82" t="s">
        <v>245</v>
      </c>
    </row>
    <row r="667" spans="1:8" s="8" customFormat="1" x14ac:dyDescent="0.3">
      <c r="A667" s="17" t="s">
        <v>5</v>
      </c>
      <c r="B667" s="593"/>
      <c r="C667" s="378"/>
      <c r="D667" s="378"/>
      <c r="E667" s="624"/>
      <c r="F667" s="624"/>
      <c r="G667" s="159"/>
      <c r="H667" s="160"/>
    </row>
    <row r="668" spans="1:8" s="8" customFormat="1" x14ac:dyDescent="0.3">
      <c r="A668" s="37" t="s">
        <v>6</v>
      </c>
      <c r="B668" s="87">
        <v>0.51827127136686235</v>
      </c>
      <c r="C668" s="592"/>
      <c r="D668" s="592"/>
      <c r="E668" s="598">
        <v>0.46535931906579653</v>
      </c>
      <c r="F668" s="598">
        <v>0.46772181052738571</v>
      </c>
      <c r="G668" s="162" t="str">
        <f>IF(H668="Narrowed","►◄",IF(H668="Widened","◄►",IF(H668="No Change","▬","")))</f>
        <v/>
      </c>
      <c r="H668" s="156"/>
    </row>
    <row r="669" spans="1:8" s="8" customFormat="1" x14ac:dyDescent="0.3">
      <c r="A669" s="38" t="s">
        <v>68</v>
      </c>
      <c r="B669" s="87">
        <v>0.24207573845006705</v>
      </c>
      <c r="C669" s="87"/>
      <c r="D669" s="87"/>
      <c r="E669" s="514">
        <v>0.23639009201816186</v>
      </c>
      <c r="F669" s="514">
        <v>0.204726299383163</v>
      </c>
      <c r="G669" s="162" t="str">
        <f>IF(H669="Narrowed","►◄",IF(H669="Widened","◄►",IF(H669="No Change","▬","")))</f>
        <v/>
      </c>
      <c r="H669" s="573"/>
    </row>
    <row r="670" spans="1:8" s="8" customFormat="1" ht="15" thickBot="1" x14ac:dyDescent="0.35">
      <c r="A670" s="39" t="s">
        <v>38</v>
      </c>
      <c r="B670" s="863">
        <v>-2.0120086416000831</v>
      </c>
      <c r="C670" s="864"/>
      <c r="D670" s="864"/>
      <c r="E670" s="865">
        <v>-1.5367962174837215</v>
      </c>
      <c r="F670" s="865">
        <v>-1.6099622763407828</v>
      </c>
      <c r="G670" s="275" t="str">
        <f>IF(H670="Narrowed","►◄",IF(H670="Widened","◄►",IF(H670="No Change","▬","")))</f>
        <v/>
      </c>
      <c r="H670" s="83"/>
    </row>
    <row r="671" spans="1:8" s="8" customFormat="1" ht="15" thickBot="1" x14ac:dyDescent="0.35"/>
    <row r="672" spans="1:8" s="8" customFormat="1" ht="15" thickBot="1" x14ac:dyDescent="0.35">
      <c r="A672" s="28" t="s">
        <v>652</v>
      </c>
      <c r="B672" s="25"/>
      <c r="C672" s="25"/>
      <c r="D672" s="472"/>
      <c r="E672" s="472"/>
      <c r="F672" s="472"/>
      <c r="G672" s="12"/>
      <c r="H672" s="154"/>
    </row>
    <row r="673" spans="1:8" s="8" customFormat="1" ht="15" thickBot="1" x14ac:dyDescent="0.35">
      <c r="A673" s="324" t="s">
        <v>653</v>
      </c>
      <c r="B673" s="122" t="s">
        <v>447</v>
      </c>
      <c r="C673" s="70" t="s">
        <v>477</v>
      </c>
      <c r="D673" s="122" t="s">
        <v>534</v>
      </c>
      <c r="E673" s="328" t="s">
        <v>570</v>
      </c>
      <c r="F673" s="122" t="s">
        <v>635</v>
      </c>
      <c r="G673" s="161" t="s">
        <v>233</v>
      </c>
      <c r="H673" s="11"/>
    </row>
    <row r="674" spans="1:8" s="8" customFormat="1" x14ac:dyDescent="0.3">
      <c r="A674" s="325" t="s">
        <v>0</v>
      </c>
      <c r="B674" s="826">
        <v>0.44142352659807338</v>
      </c>
      <c r="C674" s="826"/>
      <c r="D674" s="826">
        <v>0.43511059065579066</v>
      </c>
      <c r="E674" s="826">
        <v>0.46959354800521713</v>
      </c>
      <c r="F674" s="826">
        <v>0.406126608062228</v>
      </c>
      <c r="G674" s="157">
        <f>IF(H674="Positive Change",1,IF(H674="Negative Change",-1,IF(H674="No Change",0,"")))</f>
        <v>-1</v>
      </c>
      <c r="H674" s="158" t="s">
        <v>354</v>
      </c>
    </row>
    <row r="675" spans="1:8" s="8" customFormat="1" x14ac:dyDescent="0.3">
      <c r="A675" s="17" t="s">
        <v>2</v>
      </c>
      <c r="B675" s="636"/>
      <c r="C675" s="636"/>
      <c r="D675" s="636"/>
      <c r="E675" s="636"/>
      <c r="F675" s="636"/>
      <c r="G675" s="1162" t="str">
        <f t="shared" ref="G675:G676" si="4">IF(H675="Positive Change",1,IF(H675="Negative Change",-1,IF(H675="No Change",0,"")))</f>
        <v/>
      </c>
      <c r="H675" s="160"/>
    </row>
    <row r="676" spans="1:8" s="8" customFormat="1" x14ac:dyDescent="0.3">
      <c r="A676" s="37" t="s">
        <v>3</v>
      </c>
      <c r="B676" s="378">
        <v>0.39468683900638163</v>
      </c>
      <c r="C676" s="378"/>
      <c r="D676" s="378">
        <v>0.34961995634543735</v>
      </c>
      <c r="E676" s="378">
        <v>0.42163490187892366</v>
      </c>
      <c r="F676" s="378">
        <v>0.37651451005017156</v>
      </c>
      <c r="G676" s="84">
        <f t="shared" si="4"/>
        <v>0</v>
      </c>
      <c r="H676" s="81" t="s">
        <v>245</v>
      </c>
    </row>
    <row r="677" spans="1:8" s="8" customFormat="1" x14ac:dyDescent="0.3">
      <c r="A677" s="36" t="s">
        <v>4</v>
      </c>
      <c r="B677" s="829">
        <v>0.53537005689550676</v>
      </c>
      <c r="C677" s="829"/>
      <c r="D677" s="829">
        <v>0.46041091854478361</v>
      </c>
      <c r="E677" s="829">
        <v>0.4608271884745106</v>
      </c>
      <c r="F677" s="829">
        <v>0.40908463917322957</v>
      </c>
      <c r="G677" s="84">
        <f>IF(H677="Positive Change",1,IF(H677="Negative Change",-1,IF(H677="No Change",0,"")))</f>
        <v>-1</v>
      </c>
      <c r="H677" s="156" t="s">
        <v>354</v>
      </c>
    </row>
    <row r="678" spans="1:8" s="8" customFormat="1" x14ac:dyDescent="0.3">
      <c r="A678" s="17" t="s">
        <v>5</v>
      </c>
      <c r="B678" s="593"/>
      <c r="C678" s="593"/>
      <c r="D678" s="593"/>
      <c r="E678" s="593"/>
      <c r="F678" s="593"/>
      <c r="G678" s="159"/>
      <c r="H678" s="160"/>
    </row>
    <row r="679" spans="1:8" s="8" customFormat="1" x14ac:dyDescent="0.3">
      <c r="A679" s="37" t="s">
        <v>6</v>
      </c>
      <c r="B679" s="87">
        <v>0.26277752384008207</v>
      </c>
      <c r="C679" s="87"/>
      <c r="D679" s="87">
        <v>0.24063495833140142</v>
      </c>
      <c r="E679" s="87">
        <v>8.5047687236784533E-2</v>
      </c>
      <c r="F679" s="87">
        <v>7.9617091438297635E-2</v>
      </c>
      <c r="G679" s="155" t="str">
        <f>IF(H679="Narrowed","►◄",IF(H679="Widened","◄►",IF(H679="No Change","▬","")))</f>
        <v>►◄</v>
      </c>
      <c r="H679" s="156" t="s">
        <v>355</v>
      </c>
    </row>
    <row r="680" spans="1:8" s="8" customFormat="1" ht="15" thickBot="1" x14ac:dyDescent="0.35">
      <c r="A680" s="39" t="s">
        <v>68</v>
      </c>
      <c r="B680" s="89">
        <v>0.10587720131701683</v>
      </c>
      <c r="C680" s="89"/>
      <c r="D680" s="89">
        <v>0.19648024237126335</v>
      </c>
      <c r="E680" s="89">
        <v>0.10212799202633137</v>
      </c>
      <c r="F680" s="89">
        <v>7.2913464481793283E-2</v>
      </c>
      <c r="G680" s="144" t="str">
        <f>IF(H680="Narrowed","►◄",IF(H680="Widened","◄►",IF(H680="No Change","▬","")))</f>
        <v>▬</v>
      </c>
      <c r="H680" s="83" t="s">
        <v>245</v>
      </c>
    </row>
    <row r="681" spans="1:8" s="8" customFormat="1" ht="15" thickBot="1" x14ac:dyDescent="0.35"/>
    <row r="682" spans="1:8" ht="15" thickBot="1" x14ac:dyDescent="0.35">
      <c r="A682" s="28" t="s">
        <v>605</v>
      </c>
      <c r="B682" s="25"/>
      <c r="C682" s="25"/>
      <c r="D682" s="24"/>
      <c r="E682" s="24"/>
      <c r="F682" s="24"/>
      <c r="G682" s="12"/>
      <c r="H682" s="154"/>
    </row>
    <row r="683" spans="1:8" ht="15" thickBot="1" x14ac:dyDescent="0.35">
      <c r="A683" s="324" t="s">
        <v>576</v>
      </c>
      <c r="B683" s="122" t="s">
        <v>447</v>
      </c>
      <c r="C683" s="70" t="s">
        <v>477</v>
      </c>
      <c r="D683" s="122" t="s">
        <v>534</v>
      </c>
      <c r="E683" s="328" t="s">
        <v>570</v>
      </c>
      <c r="F683" s="328" t="s">
        <v>635</v>
      </c>
      <c r="G683" s="161" t="s">
        <v>233</v>
      </c>
      <c r="H683" s="11"/>
    </row>
    <row r="684" spans="1:8" x14ac:dyDescent="0.3">
      <c r="A684" s="571" t="s">
        <v>0</v>
      </c>
      <c r="B684" s="638">
        <v>47364.835688388914</v>
      </c>
      <c r="C684" s="638">
        <v>13132.518509931853</v>
      </c>
      <c r="D684" s="638">
        <v>24797.030429282662</v>
      </c>
      <c r="E684" s="599">
        <v>35776.735329024916</v>
      </c>
      <c r="F684" s="599">
        <v>33663.260899506873</v>
      </c>
      <c r="G684" s="85">
        <f>IF(H684="Increase",1,IF(H684="Decrease",-1,IF(H684="No Change",0,"")))</f>
        <v>-1</v>
      </c>
      <c r="H684" s="81" t="s">
        <v>580</v>
      </c>
    </row>
    <row r="685" spans="1:8" x14ac:dyDescent="0.3">
      <c r="A685" s="5" t="s">
        <v>2</v>
      </c>
      <c r="B685" s="639"/>
      <c r="C685" s="639"/>
      <c r="D685" s="639"/>
      <c r="E685" s="600"/>
      <c r="F685" s="600"/>
      <c r="G685" s="447"/>
      <c r="H685" s="160"/>
    </row>
    <row r="686" spans="1:8" x14ac:dyDescent="0.3">
      <c r="A686" s="431" t="s">
        <v>3</v>
      </c>
      <c r="B686" s="640">
        <v>57618.656267649996</v>
      </c>
      <c r="C686" s="640">
        <v>13938.941837377361</v>
      </c>
      <c r="D686" s="640">
        <v>27300.426992192715</v>
      </c>
      <c r="E686" s="601">
        <v>42034.946866929728</v>
      </c>
      <c r="F686" s="601">
        <v>40052.029833599328</v>
      </c>
      <c r="G686" s="906">
        <f>IF(H686="Increase",1,IF(H686="Decrease",-1,IF(H686="No Change",0,"")))</f>
        <v>-1</v>
      </c>
      <c r="H686" s="81" t="s">
        <v>580</v>
      </c>
    </row>
    <row r="687" spans="1:8" x14ac:dyDescent="0.3">
      <c r="A687" s="572" t="s">
        <v>4</v>
      </c>
      <c r="B687" s="641">
        <v>38390.53199004929</v>
      </c>
      <c r="C687" s="641">
        <v>11425.046917079391</v>
      </c>
      <c r="D687" s="641">
        <v>20956.672159944868</v>
      </c>
      <c r="E687" s="602">
        <v>29141.676694753616</v>
      </c>
      <c r="F687" s="602">
        <v>26820.095326901272</v>
      </c>
      <c r="G687" s="85">
        <f>IF(H687="Increase",1,IF(H687="Decrease",-1,IF(H687="No Change",0,"")))</f>
        <v>-1</v>
      </c>
      <c r="H687" s="81" t="s">
        <v>580</v>
      </c>
    </row>
    <row r="688" spans="1:8" x14ac:dyDescent="0.3">
      <c r="A688" s="5" t="s">
        <v>5</v>
      </c>
      <c r="B688" s="642"/>
      <c r="C688" s="642"/>
      <c r="D688" s="642"/>
      <c r="E688" s="516"/>
      <c r="F688" s="516"/>
      <c r="G688" s="447"/>
      <c r="H688" s="160"/>
    </row>
    <row r="689" spans="1:8" x14ac:dyDescent="0.3">
      <c r="A689" s="431" t="s">
        <v>6</v>
      </c>
      <c r="B689" s="355">
        <v>0.50085589547403453</v>
      </c>
      <c r="C689" s="355">
        <v>0.22003366275371072</v>
      </c>
      <c r="D689" s="355">
        <v>0.30270812005986619</v>
      </c>
      <c r="E689" s="644">
        <v>0.44243405440350969</v>
      </c>
      <c r="F689" s="644">
        <v>0.49335896630561465</v>
      </c>
      <c r="G689" s="162" t="str">
        <f>IF(H689="Narrowed","►◄",IF(H689="Widened","◄►",IF(H689="No Change","▬","")))</f>
        <v>▬</v>
      </c>
      <c r="H689" s="156" t="s">
        <v>245</v>
      </c>
    </row>
    <row r="690" spans="1:8" x14ac:dyDescent="0.3">
      <c r="A690" s="432" t="s">
        <v>68</v>
      </c>
      <c r="B690" s="355">
        <v>0.2164859316037851</v>
      </c>
      <c r="C690" s="355">
        <v>6.1406601242223718E-2</v>
      </c>
      <c r="D690" s="355">
        <v>0.10095549828231881</v>
      </c>
      <c r="E690" s="644">
        <v>0.17492405274965533</v>
      </c>
      <c r="F690" s="644">
        <v>0.18978461276120887</v>
      </c>
      <c r="G690" s="162" t="str">
        <f>IF(H690="Narrowed","►◄",IF(H690="Widened","◄►",IF(H690="No Change","▬","")))</f>
        <v>▬</v>
      </c>
      <c r="H690" s="573" t="s">
        <v>245</v>
      </c>
    </row>
    <row r="691" spans="1:8" ht="15" thickBot="1" x14ac:dyDescent="0.35">
      <c r="A691" s="433" t="s">
        <v>38</v>
      </c>
      <c r="B691" s="866">
        <v>-0.45780307867874392</v>
      </c>
      <c r="C691" s="866">
        <v>-0.23590147759593433</v>
      </c>
      <c r="D691" s="866">
        <v>-0.31129639832166228</v>
      </c>
      <c r="E691" s="867">
        <v>-0.41084740449883173</v>
      </c>
      <c r="F691" s="867">
        <v>-0.43812921359073248</v>
      </c>
      <c r="G691" s="275" t="str">
        <f>IF(H691="Narrowed","►◄",IF(H691="Widened","◄►",IF(H691="No Change","▬","")))</f>
        <v>▬</v>
      </c>
      <c r="H691" s="83" t="s">
        <v>245</v>
      </c>
    </row>
    <row r="692" spans="1:8" ht="15" thickBot="1" x14ac:dyDescent="0.35"/>
    <row r="693" spans="1:8" ht="15" thickBot="1" x14ac:dyDescent="0.35">
      <c r="A693" s="28" t="s">
        <v>606</v>
      </c>
      <c r="B693" s="25"/>
      <c r="C693" s="25"/>
      <c r="D693" s="24"/>
      <c r="E693" s="24"/>
      <c r="F693" s="24"/>
      <c r="G693" s="12"/>
      <c r="H693" s="154"/>
    </row>
    <row r="694" spans="1:8" ht="15" thickBot="1" x14ac:dyDescent="0.35">
      <c r="A694" s="779" t="s">
        <v>576</v>
      </c>
      <c r="B694" s="122" t="s">
        <v>447</v>
      </c>
      <c r="C694" s="70" t="s">
        <v>477</v>
      </c>
      <c r="D694" s="122" t="s">
        <v>534</v>
      </c>
      <c r="E694" s="328" t="s">
        <v>570</v>
      </c>
      <c r="F694" s="328" t="s">
        <v>635</v>
      </c>
      <c r="G694" s="161" t="s">
        <v>233</v>
      </c>
      <c r="H694" s="11"/>
    </row>
    <row r="695" spans="1:8" x14ac:dyDescent="0.3">
      <c r="A695" s="571" t="s">
        <v>0</v>
      </c>
      <c r="B695" s="638">
        <v>42475.46016500808</v>
      </c>
      <c r="C695" s="638">
        <v>10519.540573270608</v>
      </c>
      <c r="D695" s="638">
        <v>20914.94267450822</v>
      </c>
      <c r="E695" s="599">
        <v>33275.777523905708</v>
      </c>
      <c r="F695" s="599">
        <v>30907.274038056028</v>
      </c>
      <c r="G695" s="85">
        <f>IF(H695="Increase",1,IF(H695="Decrease",-1,IF(H695="No Change",0,"")))</f>
        <v>-1</v>
      </c>
      <c r="H695" s="81" t="s">
        <v>580</v>
      </c>
    </row>
    <row r="696" spans="1:8" x14ac:dyDescent="0.3">
      <c r="A696" s="5" t="s">
        <v>2</v>
      </c>
      <c r="B696" s="639"/>
      <c r="C696" s="639"/>
      <c r="D696" s="639"/>
      <c r="E696" s="600"/>
      <c r="F696" s="600"/>
      <c r="G696" s="447"/>
      <c r="H696" s="160"/>
    </row>
    <row r="697" spans="1:8" x14ac:dyDescent="0.3">
      <c r="A697" s="431" t="s">
        <v>3</v>
      </c>
      <c r="B697" s="640">
        <v>50551.887747917295</v>
      </c>
      <c r="C697" s="640">
        <v>11057.374197480731</v>
      </c>
      <c r="D697" s="640">
        <v>22707.760766059615</v>
      </c>
      <c r="E697" s="601">
        <v>39406.363220645595</v>
      </c>
      <c r="F697" s="601">
        <v>36231.999146006732</v>
      </c>
      <c r="G697" s="906">
        <f>IF(H697="Increase",1,IF(H697="Decrease",-1,IF(H697="No Change",0,"")))</f>
        <v>-1</v>
      </c>
      <c r="H697" s="81" t="s">
        <v>580</v>
      </c>
    </row>
    <row r="698" spans="1:8" x14ac:dyDescent="0.3">
      <c r="A698" s="572" t="s">
        <v>4</v>
      </c>
      <c r="B698" s="641">
        <v>32495.496329134952</v>
      </c>
      <c r="C698" s="641">
        <v>8721.1464909066872</v>
      </c>
      <c r="D698" s="641">
        <v>16377.051033541886</v>
      </c>
      <c r="E698" s="602">
        <v>25170.460687937826</v>
      </c>
      <c r="F698" s="602">
        <v>22881.260335282437</v>
      </c>
      <c r="G698" s="85">
        <f>IF(H698="Increase",1,IF(H698="Decrease",-1,IF(H698="No Change",0,"")))</f>
        <v>-1</v>
      </c>
      <c r="H698" s="81" t="s">
        <v>580</v>
      </c>
    </row>
    <row r="699" spans="1:8" x14ac:dyDescent="0.3">
      <c r="A699" s="5" t="s">
        <v>5</v>
      </c>
      <c r="B699" s="642"/>
      <c r="C699" s="642"/>
      <c r="D699" s="642"/>
      <c r="E699" s="516"/>
      <c r="F699" s="516"/>
      <c r="G699" s="447"/>
      <c r="H699" s="160"/>
    </row>
    <row r="700" spans="1:8" x14ac:dyDescent="0.3">
      <c r="A700" s="431" t="s">
        <v>6</v>
      </c>
      <c r="B700" s="355">
        <v>0.55565827448504812</v>
      </c>
      <c r="C700" s="355">
        <v>0.26788080087978888</v>
      </c>
      <c r="D700" s="355">
        <v>0.38655980979431426</v>
      </c>
      <c r="E700" s="644">
        <v>0.56557973686710827</v>
      </c>
      <c r="F700" s="644">
        <v>0.5834791709501127</v>
      </c>
      <c r="G700" s="162" t="str">
        <f>IF(H700="Narrowed","►◄",IF(H700="Widened","◄►",IF(H700="No Change","▬","")))</f>
        <v>▬</v>
      </c>
      <c r="H700" s="156" t="s">
        <v>245</v>
      </c>
    </row>
    <row r="701" spans="1:8" x14ac:dyDescent="0.3">
      <c r="A701" s="432" t="s">
        <v>68</v>
      </c>
      <c r="B701" s="355">
        <v>0.19014338047272522</v>
      </c>
      <c r="C701" s="355">
        <v>5.1127102031120975E-2</v>
      </c>
      <c r="D701" s="355">
        <v>8.5719483885391523E-2</v>
      </c>
      <c r="E701" s="644">
        <v>0.18423568592305928</v>
      </c>
      <c r="F701" s="644">
        <v>0.17228064504797114</v>
      </c>
      <c r="G701" s="162" t="str">
        <f>IF(H701="Narrowed","►◄",IF(H701="Widened","◄►",IF(H701="No Change","▬","")))</f>
        <v>▬</v>
      </c>
      <c r="H701" s="573" t="s">
        <v>245</v>
      </c>
    </row>
    <row r="702" spans="1:8" ht="15" thickBot="1" x14ac:dyDescent="0.35">
      <c r="A702" s="433" t="s">
        <v>38</v>
      </c>
      <c r="B702" s="866">
        <v>-0.49267865698972785</v>
      </c>
      <c r="C702" s="866">
        <v>-0.22959374627952564</v>
      </c>
      <c r="D702" s="866">
        <v>-0.35136781042501042</v>
      </c>
      <c r="E702" s="867">
        <v>-0.49350613046877356</v>
      </c>
      <c r="F702" s="867">
        <v>-0.51541979297922713</v>
      </c>
      <c r="G702" s="275" t="str">
        <f>IF(H702="Narrowed","►◄",IF(H702="Widened","◄►",IF(H702="No Change","▬","")))</f>
        <v>▬</v>
      </c>
      <c r="H702" s="83" t="s">
        <v>245</v>
      </c>
    </row>
    <row r="703" spans="1:8" ht="15" thickBot="1" x14ac:dyDescent="0.35"/>
    <row r="704" spans="1:8" ht="15" thickBot="1" x14ac:dyDescent="0.35">
      <c r="A704" s="28" t="s">
        <v>607</v>
      </c>
      <c r="B704" s="25"/>
      <c r="C704" s="25"/>
      <c r="D704" s="24"/>
      <c r="E704" s="24"/>
      <c r="F704" s="24"/>
      <c r="G704" s="12"/>
      <c r="H704" s="154"/>
    </row>
    <row r="705" spans="1:8" ht="15" thickBot="1" x14ac:dyDescent="0.35">
      <c r="A705" s="324" t="s">
        <v>575</v>
      </c>
      <c r="B705" s="122" t="s">
        <v>447</v>
      </c>
      <c r="C705" s="70" t="s">
        <v>477</v>
      </c>
      <c r="D705" s="122" t="s">
        <v>534</v>
      </c>
      <c r="E705" s="328" t="s">
        <v>570</v>
      </c>
      <c r="F705" s="328" t="s">
        <v>635</v>
      </c>
      <c r="G705" s="161" t="s">
        <v>233</v>
      </c>
      <c r="H705" s="11"/>
    </row>
    <row r="706" spans="1:8" x14ac:dyDescent="0.3">
      <c r="A706" s="571" t="s">
        <v>0</v>
      </c>
      <c r="B706" s="638">
        <v>9069.4516999900407</v>
      </c>
      <c r="C706" s="638">
        <v>4758.9284360828369</v>
      </c>
      <c r="D706" s="638">
        <v>6588.3058920899712</v>
      </c>
      <c r="E706" s="599">
        <v>7641.7689670501331</v>
      </c>
      <c r="F706" s="599">
        <v>7104.8271379535008</v>
      </c>
      <c r="G706" s="85">
        <f>IF(H706="Increase",1,IF(H706="Decrease",-1,IF(H706="No Change",0,"")))</f>
        <v>-1</v>
      </c>
      <c r="H706" s="81" t="s">
        <v>580</v>
      </c>
    </row>
    <row r="707" spans="1:8" x14ac:dyDescent="0.3">
      <c r="A707" s="5" t="s">
        <v>2</v>
      </c>
      <c r="B707" s="639"/>
      <c r="C707" s="639"/>
      <c r="D707" s="639"/>
      <c r="E707" s="600"/>
      <c r="F707" s="600"/>
      <c r="G707" s="447"/>
      <c r="H707" s="160"/>
    </row>
    <row r="708" spans="1:8" x14ac:dyDescent="0.3">
      <c r="A708" s="431" t="s">
        <v>3</v>
      </c>
      <c r="B708" s="640">
        <v>14742.51831133162</v>
      </c>
      <c r="C708" s="640">
        <v>7487.62096811021</v>
      </c>
      <c r="D708" s="640">
        <v>10841.168428040521</v>
      </c>
      <c r="E708" s="601">
        <v>11046.860251655487</v>
      </c>
      <c r="F708" s="601">
        <v>10422.58915890991</v>
      </c>
      <c r="G708" s="906">
        <f>IF(H708="Increase",1,IF(H708="Decrease",-1,IF(H708="No Change",0,"")))</f>
        <v>-1</v>
      </c>
      <c r="H708" s="81" t="s">
        <v>580</v>
      </c>
    </row>
    <row r="709" spans="1:8" x14ac:dyDescent="0.3">
      <c r="A709" s="572" t="s">
        <v>4</v>
      </c>
      <c r="B709" s="641">
        <v>5693.2828188687008</v>
      </c>
      <c r="C709" s="641">
        <v>2983.157357254584</v>
      </c>
      <c r="D709" s="641">
        <v>4154.8276660433949</v>
      </c>
      <c r="E709" s="602">
        <v>5302.2589522936114</v>
      </c>
      <c r="F709" s="602">
        <v>4844.618896961716</v>
      </c>
      <c r="G709" s="85">
        <f>IF(H709="Increase",1,IF(H709="Decrease",-1,IF(H709="No Change",0,"")))</f>
        <v>-1</v>
      </c>
      <c r="H709" s="81" t="s">
        <v>580</v>
      </c>
    </row>
    <row r="710" spans="1:8" x14ac:dyDescent="0.3">
      <c r="A710" s="5" t="s">
        <v>5</v>
      </c>
      <c r="B710" s="642"/>
      <c r="C710" s="642"/>
      <c r="D710" s="642"/>
      <c r="E710" s="516"/>
      <c r="F710" s="516"/>
      <c r="G710" s="447"/>
      <c r="H710" s="160"/>
    </row>
    <row r="711" spans="1:8" x14ac:dyDescent="0.3">
      <c r="A711" s="431" t="s">
        <v>6</v>
      </c>
      <c r="B711" s="355">
        <v>1.5894582757195734</v>
      </c>
      <c r="C711" s="355">
        <v>1.5099651380781027</v>
      </c>
      <c r="D711" s="355">
        <v>1.609294367764829</v>
      </c>
      <c r="E711" s="644">
        <v>1.0834252629017525</v>
      </c>
      <c r="F711" s="644">
        <v>1.1513744177991785</v>
      </c>
      <c r="G711" s="162" t="str">
        <f>IF(H711="Narrowed","►◄",IF(H711="Widened","◄►",IF(H711="No Change","▬","")))</f>
        <v>►◄</v>
      </c>
      <c r="H711" s="156" t="s">
        <v>355</v>
      </c>
    </row>
    <row r="712" spans="1:8" x14ac:dyDescent="0.3">
      <c r="A712" s="432" t="s">
        <v>68</v>
      </c>
      <c r="B712" s="355">
        <v>0.62551373544971955</v>
      </c>
      <c r="C712" s="355">
        <v>0.5733838129058757</v>
      </c>
      <c r="D712" s="355">
        <v>0.64551686057209434</v>
      </c>
      <c r="E712" s="644">
        <v>0.44558940466369318</v>
      </c>
      <c r="F712" s="644">
        <v>0.46697294058474009</v>
      </c>
      <c r="G712" s="162" t="str">
        <f>IF(H712="Narrowed","►◄",IF(H712="Widened","◄►",IF(H712="No Change","▬","")))</f>
        <v>►◄</v>
      </c>
      <c r="H712" s="573" t="s">
        <v>355</v>
      </c>
    </row>
    <row r="713" spans="1:8" ht="15" thickBot="1" x14ac:dyDescent="0.35">
      <c r="A713" s="433" t="s">
        <v>38</v>
      </c>
      <c r="B713" s="866">
        <v>-1.0979815060232736</v>
      </c>
      <c r="C713" s="866">
        <v>-1.0471955796947234</v>
      </c>
      <c r="D713" s="866">
        <v>-1.1282067533990514</v>
      </c>
      <c r="E713" s="867">
        <v>-0.84312482418197954</v>
      </c>
      <c r="F713" s="867">
        <v>-0.87049355975587805</v>
      </c>
      <c r="G713" s="275" t="str">
        <f>IF(H713="Narrowed","►◄",IF(H713="Widened","◄►",IF(H713="No Change","▬","")))</f>
        <v>►◄</v>
      </c>
      <c r="H713" s="83" t="s">
        <v>355</v>
      </c>
    </row>
    <row r="714" spans="1:8" ht="15" thickBot="1" x14ac:dyDescent="0.35"/>
    <row r="715" spans="1:8" ht="15" thickBot="1" x14ac:dyDescent="0.35">
      <c r="A715" s="28" t="s">
        <v>608</v>
      </c>
      <c r="B715" s="25"/>
      <c r="C715" s="25"/>
      <c r="D715" s="24"/>
      <c r="E715" s="24"/>
      <c r="F715" s="24"/>
      <c r="G715" s="12"/>
      <c r="H715" s="154"/>
    </row>
    <row r="716" spans="1:8" ht="15" thickBot="1" x14ac:dyDescent="0.35">
      <c r="A716" s="324" t="s">
        <v>575</v>
      </c>
      <c r="B716" s="122" t="s">
        <v>447</v>
      </c>
      <c r="C716" s="70" t="s">
        <v>477</v>
      </c>
      <c r="D716" s="122" t="s">
        <v>534</v>
      </c>
      <c r="E716" s="328" t="s">
        <v>570</v>
      </c>
      <c r="F716" s="328" t="s">
        <v>635</v>
      </c>
      <c r="G716" s="161" t="s">
        <v>233</v>
      </c>
      <c r="H716" s="11"/>
    </row>
    <row r="717" spans="1:8" x14ac:dyDescent="0.3">
      <c r="A717" s="571" t="s">
        <v>0</v>
      </c>
      <c r="B717" s="638">
        <v>6821.8463667224569</v>
      </c>
      <c r="C717" s="638">
        <v>3329.9556333117171</v>
      </c>
      <c r="D717" s="638">
        <v>4977.6543695816545</v>
      </c>
      <c r="E717" s="599">
        <v>6072.6676748129667</v>
      </c>
      <c r="F717" s="599">
        <v>6335.7349082131213</v>
      </c>
      <c r="G717" s="85">
        <f>IF(H717="Increase",1,IF(H717="Decrease",-1,IF(H717="No Change",0,"")))</f>
        <v>-1</v>
      </c>
      <c r="H717" s="81" t="s">
        <v>580</v>
      </c>
    </row>
    <row r="718" spans="1:8" x14ac:dyDescent="0.3">
      <c r="A718" s="5" t="s">
        <v>2</v>
      </c>
      <c r="B718" s="639"/>
      <c r="C718" s="639"/>
      <c r="D718" s="639"/>
      <c r="E718" s="600"/>
      <c r="F718" s="600"/>
      <c r="G718" s="447"/>
      <c r="H718" s="160"/>
    </row>
    <row r="719" spans="1:8" x14ac:dyDescent="0.3">
      <c r="A719" s="431" t="s">
        <v>3</v>
      </c>
      <c r="B719" s="640">
        <v>7393.2233063863541</v>
      </c>
      <c r="C719" s="640">
        <v>3259.9354686804127</v>
      </c>
      <c r="D719" s="640">
        <v>5213.2518996847521</v>
      </c>
      <c r="E719" s="601">
        <v>6245.8174245848923</v>
      </c>
      <c r="F719" s="601">
        <v>6705.7683649790324</v>
      </c>
      <c r="G719" s="906">
        <f>IF(H719="Increase",1,IF(H719="Decrease",-1,IF(H719="No Change",0,"")))</f>
        <v>-1</v>
      </c>
      <c r="H719" s="81" t="s">
        <v>580</v>
      </c>
    </row>
    <row r="720" spans="1:8" x14ac:dyDescent="0.3">
      <c r="A720" s="572" t="s">
        <v>4</v>
      </c>
      <c r="B720" s="641">
        <v>6363.6554334177363</v>
      </c>
      <c r="C720" s="641">
        <v>3216.4773103813927</v>
      </c>
      <c r="D720" s="641">
        <v>4685.8574688778663</v>
      </c>
      <c r="E720" s="602">
        <v>5835.6176853969391</v>
      </c>
      <c r="F720" s="602">
        <v>6198.971688071706</v>
      </c>
      <c r="G720" s="85">
        <f>IF(H720="Increase",1,IF(H720="Decrease",-1,IF(H720="No Change",0,"")))</f>
        <v>-1</v>
      </c>
      <c r="H720" s="81" t="s">
        <v>580</v>
      </c>
    </row>
    <row r="721" spans="1:8" x14ac:dyDescent="0.3">
      <c r="A721" s="5" t="s">
        <v>5</v>
      </c>
      <c r="B721" s="642"/>
      <c r="C721" s="642"/>
      <c r="D721" s="642"/>
      <c r="E721" s="516"/>
      <c r="F721" s="516"/>
      <c r="G721" s="447"/>
      <c r="H721" s="160"/>
    </row>
    <row r="722" spans="1:8" x14ac:dyDescent="0.3">
      <c r="A722" s="431" t="s">
        <v>6</v>
      </c>
      <c r="B722" s="355">
        <v>0.16178875235167572</v>
      </c>
      <c r="C722" s="355">
        <v>1.3511103640854505E-2</v>
      </c>
      <c r="D722" s="355">
        <v>0.11255025026042506</v>
      </c>
      <c r="E722" s="644">
        <v>7.0292428548641511E-2</v>
      </c>
      <c r="F722" s="644">
        <v>8.1754959114029122E-2</v>
      </c>
      <c r="G722" s="162" t="str">
        <f>IF(H722="Narrowed","►◄",IF(H722="Widened","◄►",IF(H722="No Change","▬","")))</f>
        <v>►◄</v>
      </c>
      <c r="H722" s="156" t="s">
        <v>355</v>
      </c>
    </row>
    <row r="723" spans="1:8" x14ac:dyDescent="0.3">
      <c r="A723" s="432" t="s">
        <v>68</v>
      </c>
      <c r="B723" s="355">
        <v>8.3756934552370196E-2</v>
      </c>
      <c r="C723" s="355">
        <v>-2.1027356620264559E-2</v>
      </c>
      <c r="D723" s="355">
        <v>4.7331034380938414E-2</v>
      </c>
      <c r="E723" s="644">
        <v>2.8512963172689747E-2</v>
      </c>
      <c r="F723" s="644">
        <v>5.8404188642146374E-2</v>
      </c>
      <c r="G723" s="162" t="str">
        <f>IF(H723="Narrowed","►◄",IF(H723="Widened","◄►",IF(H723="No Change","▬","")))</f>
        <v>▬</v>
      </c>
      <c r="H723" s="573" t="s">
        <v>245</v>
      </c>
    </row>
    <row r="724" spans="1:8" ht="15" thickBot="1" x14ac:dyDescent="0.35">
      <c r="A724" s="433" t="s">
        <v>38</v>
      </c>
      <c r="B724" s="866">
        <v>-0.13495065074934603</v>
      </c>
      <c r="C724" s="866">
        <v>4.5410259059426958E-2</v>
      </c>
      <c r="D724" s="866">
        <v>-8.829042123884194E-2</v>
      </c>
      <c r="E724" s="867">
        <v>-4.2836268920167619E-2</v>
      </c>
      <c r="F724" s="867">
        <v>-6.5206503463487095E-2</v>
      </c>
      <c r="G724" s="275" t="str">
        <f>IF(H724="Narrowed","►◄",IF(H724="Widened","◄►",IF(H724="No Change","▬","")))</f>
        <v>▬</v>
      </c>
      <c r="H724" s="83" t="s">
        <v>245</v>
      </c>
    </row>
    <row r="725" spans="1:8" ht="15" thickBot="1" x14ac:dyDescent="0.35"/>
    <row r="726" spans="1:8" ht="15" thickBot="1" x14ac:dyDescent="0.35">
      <c r="A726" s="28" t="s">
        <v>609</v>
      </c>
      <c r="B726" s="25"/>
      <c r="C726" s="25"/>
      <c r="D726" s="24"/>
      <c r="E726" s="24"/>
      <c r="F726" s="24"/>
      <c r="G726" s="12"/>
      <c r="H726" s="154"/>
    </row>
    <row r="727" spans="1:8" ht="15" thickBot="1" x14ac:dyDescent="0.35">
      <c r="A727" s="324" t="s">
        <v>577</v>
      </c>
      <c r="B727" s="122" t="s">
        <v>447</v>
      </c>
      <c r="C727" s="70" t="s">
        <v>477</v>
      </c>
      <c r="D727" s="122" t="s">
        <v>534</v>
      </c>
      <c r="E727" s="328" t="s">
        <v>570</v>
      </c>
      <c r="F727" s="328" t="s">
        <v>635</v>
      </c>
      <c r="G727" s="161" t="s">
        <v>233</v>
      </c>
      <c r="H727" s="11"/>
    </row>
    <row r="728" spans="1:8" x14ac:dyDescent="0.3">
      <c r="A728" s="571" t="s">
        <v>0</v>
      </c>
      <c r="B728" s="638">
        <v>1872.7759937772057</v>
      </c>
      <c r="C728" s="638">
        <v>411.13934224916852</v>
      </c>
      <c r="D728" s="638">
        <v>701.66577862235908</v>
      </c>
      <c r="E728" s="599">
        <v>994.84841032979682</v>
      </c>
      <c r="F728" s="599">
        <v>963.34506508253969</v>
      </c>
      <c r="G728" s="85">
        <f>IF(H728="Increase",1,IF(H728="Decrease",-1,IF(H728="No Change",0,"")))</f>
        <v>-1</v>
      </c>
      <c r="H728" s="81" t="s">
        <v>580</v>
      </c>
    </row>
    <row r="729" spans="1:8" x14ac:dyDescent="0.3">
      <c r="A729" s="5" t="s">
        <v>2</v>
      </c>
      <c r="B729" s="639"/>
      <c r="C729" s="639"/>
      <c r="D729" s="639"/>
      <c r="E729" s="600"/>
      <c r="F729" s="600"/>
      <c r="G729" s="447"/>
      <c r="H729" s="160"/>
    </row>
    <row r="730" spans="1:8" x14ac:dyDescent="0.3">
      <c r="A730" s="431" t="s">
        <v>3</v>
      </c>
      <c r="B730" s="640">
        <v>2446.1494408622257</v>
      </c>
      <c r="C730" s="640">
        <v>443.08025887021358</v>
      </c>
      <c r="D730" s="640">
        <v>806.29638218432183</v>
      </c>
      <c r="E730" s="601">
        <v>1227.5460898624438</v>
      </c>
      <c r="F730" s="601">
        <v>1172.6130489417803</v>
      </c>
      <c r="G730" s="906">
        <f>IF(H730="Increase",1,IF(H730="Decrease",-1,IF(H730="No Change",0,"")))</f>
        <v>-1</v>
      </c>
      <c r="H730" s="81" t="s">
        <v>580</v>
      </c>
    </row>
    <row r="731" spans="1:8" x14ac:dyDescent="0.3">
      <c r="A731" s="572" t="s">
        <v>4</v>
      </c>
      <c r="B731" s="641">
        <v>1584.6770051839642</v>
      </c>
      <c r="C731" s="641">
        <v>411.87561995666772</v>
      </c>
      <c r="D731" s="641">
        <v>679.48373546860842</v>
      </c>
      <c r="E731" s="602">
        <v>908.12159495996127</v>
      </c>
      <c r="F731" s="602">
        <v>823.61576138925807</v>
      </c>
      <c r="G731" s="85">
        <f>IF(H731="Increase",1,IF(H731="Decrease",-1,IF(H731="No Change",0,"")))</f>
        <v>-1</v>
      </c>
      <c r="H731" s="81" t="s">
        <v>580</v>
      </c>
    </row>
    <row r="732" spans="1:8" x14ac:dyDescent="0.3">
      <c r="A732" s="5" t="s">
        <v>5</v>
      </c>
      <c r="B732" s="642"/>
      <c r="C732" s="642"/>
      <c r="D732" s="642"/>
      <c r="E732" s="516"/>
      <c r="F732" s="516"/>
      <c r="G732" s="447"/>
      <c r="H732" s="160"/>
    </row>
    <row r="733" spans="1:8" x14ac:dyDescent="0.3">
      <c r="A733" s="431" t="s">
        <v>6</v>
      </c>
      <c r="B733" s="355">
        <v>0.54362651370602411</v>
      </c>
      <c r="C733" s="355">
        <v>7.576228696621766E-2</v>
      </c>
      <c r="D733" s="355">
        <v>0.18663087885136295</v>
      </c>
      <c r="E733" s="644">
        <v>0.35174198771978965</v>
      </c>
      <c r="F733" s="644">
        <v>0.4237379903510356</v>
      </c>
      <c r="G733" s="162" t="str">
        <f>IF(H733="Narrowed","►◄",IF(H733="Widened","◄►",IF(H733="No Change","▬","")))</f>
        <v>►◄</v>
      </c>
      <c r="H733" s="156" t="s">
        <v>355</v>
      </c>
    </row>
    <row r="734" spans="1:8" x14ac:dyDescent="0.3">
      <c r="A734" s="432" t="s">
        <v>68</v>
      </c>
      <c r="B734" s="355">
        <v>0.30616232213046574</v>
      </c>
      <c r="C734" s="355">
        <v>7.7688786595585549E-2</v>
      </c>
      <c r="D734" s="355">
        <v>0.14911743845822584</v>
      </c>
      <c r="E734" s="644">
        <v>0.23390265000826266</v>
      </c>
      <c r="F734" s="644">
        <v>0.21723055574204919</v>
      </c>
      <c r="G734" s="162" t="str">
        <f>IF(H734="Narrowed","►◄",IF(H734="Widened","◄►",IF(H734="No Change","▬","")))</f>
        <v>►◄</v>
      </c>
      <c r="H734" s="573" t="s">
        <v>355</v>
      </c>
    </row>
    <row r="735" spans="1:8" ht="15" thickBot="1" x14ac:dyDescent="0.35">
      <c r="A735" s="433" t="s">
        <v>38</v>
      </c>
      <c r="B735" s="866">
        <v>-0.48478720607323272</v>
      </c>
      <c r="C735" s="866">
        <v>-8.7177628709171881E-2</v>
      </c>
      <c r="D735" s="866">
        <v>-0.20250518560627484</v>
      </c>
      <c r="E735" s="867">
        <v>-0.34448610630619297</v>
      </c>
      <c r="F735" s="867">
        <v>-0.36567207517869271</v>
      </c>
      <c r="G735" s="275" t="str">
        <f>IF(H735="Narrowed","►◄",IF(H735="Widened","◄►",IF(H735="No Change","▬","")))</f>
        <v>▬</v>
      </c>
      <c r="H735" s="83" t="s">
        <v>245</v>
      </c>
    </row>
    <row r="736" spans="1:8" ht="15" thickBot="1" x14ac:dyDescent="0.35"/>
    <row r="737" spans="1:8" ht="15" thickBot="1" x14ac:dyDescent="0.35">
      <c r="A737" s="28" t="s">
        <v>487</v>
      </c>
      <c r="B737" s="25"/>
      <c r="C737" s="25"/>
      <c r="D737" s="24"/>
      <c r="E737" s="24"/>
      <c r="F737" s="24"/>
      <c r="G737" s="12"/>
      <c r="H737" s="154"/>
    </row>
    <row r="738" spans="1:8" ht="15" thickBot="1" x14ac:dyDescent="0.35">
      <c r="A738" s="324" t="s">
        <v>515</v>
      </c>
      <c r="B738" s="122" t="s">
        <v>447</v>
      </c>
      <c r="C738" s="70" t="s">
        <v>477</v>
      </c>
      <c r="D738" s="122" t="s">
        <v>534</v>
      </c>
      <c r="E738" s="328" t="s">
        <v>570</v>
      </c>
      <c r="F738" s="328" t="s">
        <v>635</v>
      </c>
      <c r="G738" s="161" t="s">
        <v>233</v>
      </c>
      <c r="H738" s="11"/>
    </row>
    <row r="739" spans="1:8" x14ac:dyDescent="0.3">
      <c r="A739" s="571" t="s">
        <v>0</v>
      </c>
      <c r="B739" s="638">
        <v>63560.439589296577</v>
      </c>
      <c r="C739" s="638">
        <v>65074.694492470204</v>
      </c>
      <c r="D739" s="638">
        <v>67251.735616046441</v>
      </c>
      <c r="E739" s="599">
        <v>69828.94750009125</v>
      </c>
      <c r="F739" s="599">
        <v>67027.139505634826</v>
      </c>
      <c r="G739" s="85">
        <f>IF(H739="Increase",1,IF(H739="Decrease",-1,IF(H739="No Change",0,"")))</f>
        <v>1</v>
      </c>
      <c r="H739" s="81" t="s">
        <v>581</v>
      </c>
    </row>
    <row r="740" spans="1:8" x14ac:dyDescent="0.3">
      <c r="A740" s="5" t="s">
        <v>2</v>
      </c>
      <c r="B740" s="639"/>
      <c r="C740" s="639"/>
      <c r="D740" s="639"/>
      <c r="E740" s="600"/>
      <c r="F740" s="600"/>
      <c r="G740" s="447"/>
      <c r="H740" s="160"/>
    </row>
    <row r="741" spans="1:8" x14ac:dyDescent="0.3">
      <c r="A741" s="431" t="s">
        <v>3</v>
      </c>
      <c r="B741" s="640">
        <v>62449.994303541112</v>
      </c>
      <c r="C741" s="640">
        <v>64069.926400756849</v>
      </c>
      <c r="D741" s="640">
        <v>66399.316764183706</v>
      </c>
      <c r="E741" s="601">
        <v>69380.03717831173</v>
      </c>
      <c r="F741" s="601">
        <v>66427.989404566339</v>
      </c>
      <c r="G741" s="906">
        <f>IF(H741="Increase",1,IF(H741="Decrease",-1,IF(H741="No Change",0,"")))</f>
        <v>1</v>
      </c>
      <c r="H741" s="81" t="s">
        <v>581</v>
      </c>
    </row>
    <row r="742" spans="1:8" x14ac:dyDescent="0.3">
      <c r="A742" s="572" t="s">
        <v>4</v>
      </c>
      <c r="B742" s="641">
        <v>64239.507486566348</v>
      </c>
      <c r="C742" s="641">
        <v>65344.925980993285</v>
      </c>
      <c r="D742" s="641">
        <v>67134.053431642256</v>
      </c>
      <c r="E742" s="602">
        <v>69258.615102473937</v>
      </c>
      <c r="F742" s="602">
        <v>66219.683956493522</v>
      </c>
      <c r="G742" s="85">
        <f>IF(H742="Increase",1,IF(H742="Decrease",-1,IF(H742="No Change",0,"")))</f>
        <v>1</v>
      </c>
      <c r="H742" s="81" t="s">
        <v>581</v>
      </c>
    </row>
    <row r="743" spans="1:8" ht="15" thickBot="1" x14ac:dyDescent="0.35">
      <c r="A743" s="5" t="s">
        <v>5</v>
      </c>
      <c r="B743" s="642"/>
      <c r="C743" s="642"/>
      <c r="D743" s="642"/>
      <c r="E743" s="516"/>
      <c r="F743" s="516"/>
      <c r="G743" s="930"/>
      <c r="H743" s="903"/>
    </row>
    <row r="744" spans="1:8" x14ac:dyDescent="0.3">
      <c r="A744" s="431" t="s">
        <v>6</v>
      </c>
      <c r="B744" s="782">
        <v>2.785689450373597E-2</v>
      </c>
      <c r="C744" s="782">
        <v>1.9511837546610605E-2</v>
      </c>
      <c r="D744" s="782">
        <v>1.0944321546242983E-2</v>
      </c>
      <c r="E744" s="783">
        <v>-1.7531692722723116E-3</v>
      </c>
      <c r="F744" s="783">
        <v>-3.1456726403235945E-3</v>
      </c>
      <c r="G744" s="931" t="str">
        <f>IF(H744="Narrowed","►◄",IF(H744="Widened","◄►",IF(H744="No Change","▬","")))</f>
        <v>►◄</v>
      </c>
      <c r="H744" s="80" t="s">
        <v>355</v>
      </c>
    </row>
    <row r="745" spans="1:8" x14ac:dyDescent="0.3">
      <c r="A745" s="432" t="s">
        <v>68</v>
      </c>
      <c r="B745" s="782">
        <v>1.7470698644168291E-2</v>
      </c>
      <c r="C745" s="782">
        <v>1.544022756541126E-2</v>
      </c>
      <c r="D745" s="782">
        <v>1.2675046139022544E-2</v>
      </c>
      <c r="E745" s="783">
        <v>6.4287138479200675E-3</v>
      </c>
      <c r="F745" s="783">
        <v>8.9389179590174603E-3</v>
      </c>
      <c r="G745" s="155" t="str">
        <f>IF(H745="Narrowed","►◄",IF(H745="Widened","◄►",IF(H745="No Change","▬","")))</f>
        <v>►◄</v>
      </c>
      <c r="H745" s="573" t="s">
        <v>355</v>
      </c>
    </row>
    <row r="746" spans="1:8" ht="15" thickBot="1" x14ac:dyDescent="0.35">
      <c r="A746" s="433" t="s">
        <v>38</v>
      </c>
      <c r="B746" s="866">
        <v>4.9339950445030686E-2</v>
      </c>
      <c r="C746" s="866">
        <v>3.901155392118822E-2</v>
      </c>
      <c r="D746" s="866">
        <v>2.738019770260338E-2</v>
      </c>
      <c r="E746" s="867">
        <v>1.0752600165315143E-2</v>
      </c>
      <c r="F746" s="867">
        <v>8.860627667560194E-3</v>
      </c>
      <c r="G746" s="144" t="str">
        <f>IF(H746="Narrowed","►◄",IF(H746="Widened","◄►",IF(H746="No Change","▬","")))</f>
        <v>▬</v>
      </c>
      <c r="H746" s="932" t="s">
        <v>245</v>
      </c>
    </row>
    <row r="747" spans="1:8" ht="15" thickBot="1" x14ac:dyDescent="0.35"/>
    <row r="748" spans="1:8" ht="15" thickBot="1" x14ac:dyDescent="0.35">
      <c r="A748" s="28" t="s">
        <v>489</v>
      </c>
      <c r="B748" s="25"/>
      <c r="C748" s="25"/>
      <c r="D748" s="24"/>
      <c r="E748" s="24"/>
      <c r="F748" s="24"/>
      <c r="G748" s="12"/>
      <c r="H748" s="154"/>
    </row>
    <row r="749" spans="1:8" ht="15" thickBot="1" x14ac:dyDescent="0.35">
      <c r="A749" s="324" t="s">
        <v>515</v>
      </c>
      <c r="B749" s="122" t="s">
        <v>447</v>
      </c>
      <c r="C749" s="70" t="s">
        <v>477</v>
      </c>
      <c r="D749" s="122" t="s">
        <v>534</v>
      </c>
      <c r="E749" s="328" t="s">
        <v>570</v>
      </c>
      <c r="F749" s="328" t="s">
        <v>635</v>
      </c>
      <c r="G749" s="161" t="s">
        <v>233</v>
      </c>
      <c r="H749" s="11"/>
    </row>
    <row r="750" spans="1:8" x14ac:dyDescent="0.3">
      <c r="A750" s="571" t="s">
        <v>0</v>
      </c>
      <c r="B750" s="638">
        <v>76285.820770022052</v>
      </c>
      <c r="C750" s="638">
        <v>73865.051586872665</v>
      </c>
      <c r="D750" s="638">
        <v>73561.186932239201</v>
      </c>
      <c r="E750" s="638">
        <v>75760.73423598407</v>
      </c>
      <c r="F750" s="638">
        <v>75010.613387602643</v>
      </c>
      <c r="G750" s="157">
        <f>IF(H750="Increase",1,IF(H750="Decrease",-1,IF(H750="No Change",0,"")))</f>
        <v>-1</v>
      </c>
      <c r="H750" s="81" t="s">
        <v>580</v>
      </c>
    </row>
    <row r="751" spans="1:8" x14ac:dyDescent="0.3">
      <c r="A751" s="5" t="s">
        <v>2</v>
      </c>
      <c r="B751" s="639"/>
      <c r="C751" s="639"/>
      <c r="D751" s="639"/>
      <c r="E751" s="639"/>
      <c r="F751" s="639"/>
      <c r="G751" s="905"/>
      <c r="H751" s="903"/>
    </row>
    <row r="752" spans="1:8" x14ac:dyDescent="0.3">
      <c r="A752" s="431" t="s">
        <v>3</v>
      </c>
      <c r="B752" s="640">
        <v>71066.461737231235</v>
      </c>
      <c r="C752" s="640">
        <v>68885.758018286651</v>
      </c>
      <c r="D752" s="640">
        <v>68559.291051984605</v>
      </c>
      <c r="E752" s="640">
        <v>71447.896791293606</v>
      </c>
      <c r="F752" s="640">
        <v>69990.428816143438</v>
      </c>
      <c r="G752" s="906">
        <f>IF(H752="Increase",1,IF(H752="Decrease",-1,IF(H752="No Change",0,"")))</f>
        <v>0</v>
      </c>
      <c r="H752" s="902" t="s">
        <v>245</v>
      </c>
    </row>
    <row r="753" spans="1:8" x14ac:dyDescent="0.3">
      <c r="A753" s="572" t="s">
        <v>4</v>
      </c>
      <c r="B753" s="641">
        <v>80263.946910819563</v>
      </c>
      <c r="C753" s="641">
        <v>77494.19319396108</v>
      </c>
      <c r="D753" s="641">
        <v>76965.229952612426</v>
      </c>
      <c r="E753" s="641">
        <v>79359.895610908963</v>
      </c>
      <c r="F753" s="641">
        <v>78987.422524980546</v>
      </c>
      <c r="G753" s="85">
        <f>IF(H753="Increase",1,IF(H753="Decrease",-1,IF(H753="No Change",0,"")))</f>
        <v>0</v>
      </c>
      <c r="H753" s="82" t="s">
        <v>245</v>
      </c>
    </row>
    <row r="754" spans="1:8" x14ac:dyDescent="0.3">
      <c r="A754" s="5" t="s">
        <v>5</v>
      </c>
      <c r="B754" s="642"/>
      <c r="C754" s="642"/>
      <c r="D754" s="642"/>
      <c r="E754" s="642"/>
      <c r="F754" s="642"/>
      <c r="G754" s="907"/>
      <c r="H754" s="904"/>
    </row>
    <row r="755" spans="1:8" x14ac:dyDescent="0.3">
      <c r="A755" s="431" t="s">
        <v>6</v>
      </c>
      <c r="B755" s="355">
        <v>0.11459049208989881</v>
      </c>
      <c r="C755" s="355">
        <v>0.11108490611842722</v>
      </c>
      <c r="D755" s="355">
        <v>0.10921735575666268</v>
      </c>
      <c r="E755" s="355">
        <v>9.9697696912390582E-2</v>
      </c>
      <c r="F755" s="355">
        <v>0.1139041308252807</v>
      </c>
      <c r="G755" s="155" t="str">
        <f>IF(H755="Narrowed","►◄",IF(H755="Widened","◄►",IF(H755="No Change","▬","")))</f>
        <v>▬</v>
      </c>
      <c r="H755" s="156" t="s">
        <v>245</v>
      </c>
    </row>
    <row r="756" spans="1:8" x14ac:dyDescent="0.3">
      <c r="A756" s="432" t="s">
        <v>68</v>
      </c>
      <c r="B756" s="355">
        <v>6.8418468597533422E-2</v>
      </c>
      <c r="C756" s="355">
        <v>6.7410682882010423E-2</v>
      </c>
      <c r="D756" s="355">
        <v>6.7996399852303727E-2</v>
      </c>
      <c r="E756" s="355">
        <v>5.6927080870897838E-2</v>
      </c>
      <c r="F756" s="355">
        <v>6.6926323419305822E-2</v>
      </c>
      <c r="G756" s="155" t="str">
        <f>IF(H756="Narrowed","►◄",IF(H756="Widened","◄►",IF(H756="No Change","▬","")))</f>
        <v>▬</v>
      </c>
      <c r="H756" s="573" t="s">
        <v>245</v>
      </c>
    </row>
    <row r="757" spans="1:8" ht="15" thickBot="1" x14ac:dyDescent="0.35">
      <c r="A757" s="433" t="s">
        <v>38</v>
      </c>
      <c r="B757" s="866">
        <v>0.15334681447153761</v>
      </c>
      <c r="C757" s="866">
        <v>0.15010782198659028</v>
      </c>
      <c r="D757" s="866">
        <v>0.14563395469430368</v>
      </c>
      <c r="E757" s="866">
        <v>0.12948554992628028</v>
      </c>
      <c r="F757" s="866">
        <v>0.14345667356340183</v>
      </c>
      <c r="G757" s="144" t="str">
        <f>IF(H757="Narrowed","►◄",IF(H757="Widened","◄►",IF(H757="No Change","▬","")))</f>
        <v>▬</v>
      </c>
      <c r="H757" s="83" t="s">
        <v>245</v>
      </c>
    </row>
    <row r="759" spans="1:8" x14ac:dyDescent="0.3">
      <c r="H759"/>
    </row>
    <row r="760" spans="1:8" x14ac:dyDescent="0.3">
      <c r="G760" s="8"/>
    </row>
    <row r="761" spans="1:8" x14ac:dyDescent="0.3">
      <c r="H761"/>
    </row>
    <row r="762" spans="1:8" x14ac:dyDescent="0.3">
      <c r="H762"/>
    </row>
    <row r="763" spans="1:8" x14ac:dyDescent="0.3">
      <c r="H763"/>
    </row>
    <row r="764" spans="1:8" x14ac:dyDescent="0.3">
      <c r="H764"/>
    </row>
    <row r="765" spans="1:8" x14ac:dyDescent="0.3">
      <c r="H765"/>
    </row>
    <row r="766" spans="1:8" x14ac:dyDescent="0.3">
      <c r="H766"/>
    </row>
    <row r="767" spans="1:8" x14ac:dyDescent="0.3">
      <c r="H767"/>
    </row>
    <row r="768" spans="1:8" x14ac:dyDescent="0.3">
      <c r="H768"/>
    </row>
  </sheetData>
  <mergeCells count="1">
    <mergeCell ref="A1:G1"/>
  </mergeCells>
  <conditionalFormatting sqref="G15 G26 G37 G48 G140 G184 G195 G206 G217 G228 G239 G250 G261 G272 G283 G294 G316 G338 G349 G360 G382 G393 G403 G413 G423 G434 G445 G455 G465 G475 G486 G496 G506 G517 G528 G539 G561 G572 G583 G594 G605 G616 G638 G649 G671 G681">
    <cfRule type="containsBlanks" priority="569" stopIfTrue="1">
      <formula>LEN(TRIM(G15))=0</formula>
    </cfRule>
    <cfRule type="cellIs" dxfId="2334" priority="570" operator="equal">
      <formula>-1</formula>
    </cfRule>
    <cfRule type="cellIs" dxfId="2333" priority="572" operator="equal">
      <formula>1</formula>
    </cfRule>
    <cfRule type="cellIs" dxfId="2332" priority="571" operator="equal">
      <formula>0</formula>
    </cfRule>
  </conditionalFormatting>
  <conditionalFormatting sqref="G151 G162 G173">
    <cfRule type="containsBlanks" priority="363" stopIfTrue="1">
      <formula>LEN(TRIM(G151))=0</formula>
    </cfRule>
    <cfRule type="cellIs" dxfId="2331" priority="364" operator="equal">
      <formula>-1</formula>
    </cfRule>
    <cfRule type="cellIs" dxfId="2330" priority="365" operator="equal">
      <formula>0</formula>
    </cfRule>
    <cfRule type="cellIs" dxfId="2329" priority="366" operator="equal">
      <formula>1</formula>
    </cfRule>
  </conditionalFormatting>
  <conditionalFormatting sqref="G327">
    <cfRule type="cellIs" dxfId="2328" priority="428" operator="equal">
      <formula>0</formula>
    </cfRule>
    <cfRule type="containsBlanks" priority="426" stopIfTrue="1">
      <formula>LEN(TRIM(G327))=0</formula>
    </cfRule>
    <cfRule type="cellIs" dxfId="2327" priority="427" operator="equal">
      <formula>-1</formula>
    </cfRule>
    <cfRule type="cellIs" dxfId="2326" priority="429" operator="equal">
      <formula>1</formula>
    </cfRule>
  </conditionalFormatting>
  <conditionalFormatting sqref="G550">
    <cfRule type="cellIs" dxfId="2325" priority="347" operator="equal">
      <formula>-1</formula>
    </cfRule>
    <cfRule type="containsBlanks" priority="346" stopIfTrue="1">
      <formula>LEN(TRIM(G550))=0</formula>
    </cfRule>
    <cfRule type="cellIs" dxfId="2324" priority="349" operator="equal">
      <formula>1</formula>
    </cfRule>
    <cfRule type="cellIs" dxfId="2323" priority="348" operator="equal">
      <formula>0</formula>
    </cfRule>
  </conditionalFormatting>
  <conditionalFormatting sqref="G627">
    <cfRule type="containsBlanks" priority="467" stopIfTrue="1">
      <formula>LEN(TRIM(G627))=0</formula>
    </cfRule>
    <cfRule type="cellIs" dxfId="2322" priority="468" operator="equal">
      <formula>-1</formula>
    </cfRule>
    <cfRule type="cellIs" dxfId="2321" priority="469" operator="equal">
      <formula>0</formula>
    </cfRule>
    <cfRule type="cellIs" dxfId="2320" priority="470" operator="equal">
      <formula>1</formula>
    </cfRule>
  </conditionalFormatting>
  <conditionalFormatting sqref="G660">
    <cfRule type="containsBlanks" priority="40" stopIfTrue="1">
      <formula>LEN(TRIM(G660))=0</formula>
    </cfRule>
    <cfRule type="cellIs" dxfId="2319" priority="41" operator="equal">
      <formula>-1</formula>
    </cfRule>
    <cfRule type="cellIs" dxfId="2318" priority="42" operator="equal">
      <formula>0</formula>
    </cfRule>
    <cfRule type="cellIs" dxfId="2317" priority="43" operator="equal">
      <formula>1</formula>
    </cfRule>
  </conditionalFormatting>
  <conditionalFormatting sqref="G739 G728 G706 G220 G222:G223 G231 G233:G234 G264 G266:G267 G275 G277:G278 G308 G310:G311 G319 G321:G322 G330 G332:G333 G341 G343:G344 G352 G354:G355 G363 G365:G366 G531 G533:G534 G684 G686:G687 G695 G697:G698 G708:G709 G717 G719:G720 G730:G731 G741:G742 G750 G752:G753 G428:G429 G426">
    <cfRule type="iconSet" priority="46">
      <iconSet iconSet="3ArrowsGray" showValue="0">
        <cfvo type="percent" val="0"/>
        <cfvo type="num" val="0"/>
        <cfvo type="num" val="0" gte="0"/>
      </iconSet>
    </cfRule>
  </conditionalFormatting>
  <dataValidations count="1">
    <dataValidation type="list" allowBlank="1" showInputMessage="1" showErrorMessage="1" sqref="H29 H7 H9:H10 H12:H14 H18:H21 H23:H25 H42:H43 H39:H40 H45:H47 H31:H36 H748:H757 H737:H746 H726:H735 H715:H724 H704:H713 H693:H702 H51:H691" xr:uid="{00000000-0002-0000-0300-000000000000}">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73" id="{8EEABC1C-AF02-4A01-AD31-A81596DCEFC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 G9:G10</xm:sqref>
        </x14:conditionalFormatting>
        <x14:conditionalFormatting xmlns:xm="http://schemas.microsoft.com/office/excel/2006/main">
          <x14:cfRule type="iconSet" priority="523" id="{9FDD229D-EE3D-460A-AE54-8057D8FCC37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G18 G20:G21</xm:sqref>
        </x14:conditionalFormatting>
        <x14:conditionalFormatting xmlns:xm="http://schemas.microsoft.com/office/excel/2006/main">
          <x14:cfRule type="iconSet" priority="522" id="{CD32534B-EBFF-4932-9CF9-B5F676F3FAD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G29 G31:G32</xm:sqref>
        </x14:conditionalFormatting>
        <x14:conditionalFormatting xmlns:xm="http://schemas.microsoft.com/office/excel/2006/main">
          <x14:cfRule type="iconSet" priority="250" id="{2F23666F-9300-46A8-9A19-2DE98FDD156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G91 G93:G94</xm:sqref>
        </x14:conditionalFormatting>
        <x14:conditionalFormatting xmlns:xm="http://schemas.microsoft.com/office/excel/2006/main">
          <x14:cfRule type="iconSet" priority="2" id="{C9738AD7-2530-407D-B364-2B2A481CE7F9}">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G102</xm:sqref>
        </x14:conditionalFormatting>
        <x14:conditionalFormatting xmlns:xm="http://schemas.microsoft.com/office/excel/2006/main">
          <x14:cfRule type="iconSet" priority="1" id="{0D1EFA3A-ECF4-4069-832D-71A5BF7CE12F}">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G104</xm:sqref>
        </x14:conditionalFormatting>
        <x14:conditionalFormatting xmlns:xm="http://schemas.microsoft.com/office/excel/2006/main">
          <x14:cfRule type="iconSet" priority="22" id="{04A7D385-9659-45C4-8C63-2545FFB925BF}">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G105</xm:sqref>
        </x14:conditionalFormatting>
        <x14:conditionalFormatting xmlns:xm="http://schemas.microsoft.com/office/excel/2006/main">
          <x14:cfRule type="iconSet" priority="21" id="{A471D507-AA6A-4BE6-85E8-5D6236ACA4B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G112 G114:G115</xm:sqref>
        </x14:conditionalFormatting>
        <x14:conditionalFormatting xmlns:xm="http://schemas.microsoft.com/office/excel/2006/main">
          <x14:cfRule type="iconSet" priority="20" id="{0AB3EB14-E64B-4BCC-8D50-9C5C890370C7}">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G122 G124:G125</xm:sqref>
        </x14:conditionalFormatting>
        <x14:conditionalFormatting xmlns:xm="http://schemas.microsoft.com/office/excel/2006/main">
          <x14:cfRule type="iconSet" priority="5265" id="{822E865C-A1A0-487F-81AE-068ECAF2082F}">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G165 G167:G168 G154 G156:G157 G143 G145:G146</xm:sqref>
        </x14:conditionalFormatting>
        <x14:conditionalFormatting xmlns:xm="http://schemas.microsoft.com/office/excel/2006/main">
          <x14:cfRule type="iconSet" priority="265" id="{D6B3C0B4-F704-42F1-B8BA-1A860F6A3494}">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G297 G299:G300</xm:sqref>
        </x14:conditionalFormatting>
        <x14:conditionalFormatting xmlns:xm="http://schemas.microsoft.com/office/excel/2006/main">
          <x14:cfRule type="iconSet" priority="423" id="{70C22799-B040-4611-AE74-13AD991BBD4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G330 G332:G333</xm:sqref>
        </x14:conditionalFormatting>
        <x14:conditionalFormatting xmlns:xm="http://schemas.microsoft.com/office/excel/2006/main">
          <x14:cfRule type="iconSet" priority="238" id="{C3864031-441F-4664-887F-C65EFCF7FA8A}">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G330</xm:sqref>
        </x14:conditionalFormatting>
        <x14:conditionalFormatting xmlns:xm="http://schemas.microsoft.com/office/excel/2006/main">
          <x14:cfRule type="iconSet" priority="237" id="{17CEAF5B-5F1F-4CB0-A271-B3514674764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G332</xm:sqref>
        </x14:conditionalFormatting>
        <x14:conditionalFormatting xmlns:xm="http://schemas.microsoft.com/office/excel/2006/main">
          <x14:cfRule type="iconSet" priority="236" id="{0CE7BB70-68F7-45E0-BA3E-8F46C6964B92}">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G333</xm:sqref>
        </x14:conditionalFormatting>
        <x14:conditionalFormatting xmlns:xm="http://schemas.microsoft.com/office/excel/2006/main">
          <x14:cfRule type="iconSet" priority="235" id="{D5F3AFA5-2CEB-4977-8DF8-2439FFD92C2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34" id="{AF6CE222-1523-4B7B-BE6B-7EB6F3782E6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G341</xm:sqref>
        </x14:conditionalFormatting>
        <x14:conditionalFormatting xmlns:xm="http://schemas.microsoft.com/office/excel/2006/main">
          <x14:cfRule type="iconSet" priority="233" id="{702CD9D5-26DC-4E6B-B719-59A1C88CB5A9}">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32" id="{2B999E1E-E25B-4131-A39D-0EAFEB2094C4}">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G343</xm:sqref>
        </x14:conditionalFormatting>
        <x14:conditionalFormatting xmlns:xm="http://schemas.microsoft.com/office/excel/2006/main">
          <x14:cfRule type="iconSet" priority="230" id="{04168ECE-65B7-4277-8A03-2398B66DD2B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31" id="{3A864A66-026F-4886-ABD6-90D3B6933F1A}">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G344</xm:sqref>
        </x14:conditionalFormatting>
        <x14:conditionalFormatting xmlns:xm="http://schemas.microsoft.com/office/excel/2006/main">
          <x14:cfRule type="iconSet" priority="228" id="{AD6A283D-4849-4031-B387-1B5D417E147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29" id="{DE6011CF-F4F9-40A3-8E22-7406603E21B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G352</xm:sqref>
        </x14:conditionalFormatting>
        <x14:conditionalFormatting xmlns:xm="http://schemas.microsoft.com/office/excel/2006/main">
          <x14:cfRule type="iconSet" priority="226" id="{A872F2B3-6995-4D0F-B7C3-39BD7F6A0857}">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27" id="{DCE12FB9-51E3-42A0-BC6A-7E377145E9F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G354</xm:sqref>
        </x14:conditionalFormatting>
        <x14:conditionalFormatting xmlns:xm="http://schemas.microsoft.com/office/excel/2006/main">
          <x14:cfRule type="iconSet" priority="224" id="{CBA2EE5A-1681-42B5-ADFB-719C436A8A6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25" id="{729265F6-FB0F-48CE-9E27-76A661DD43B2}">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G355</xm:sqref>
        </x14:conditionalFormatting>
        <x14:conditionalFormatting xmlns:xm="http://schemas.microsoft.com/office/excel/2006/main">
          <x14:cfRule type="iconSet" priority="222" id="{9F2F4888-261F-4492-A90C-F350A1FE89C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23" id="{2C967D41-0DB3-4CD8-BA45-D005414980A9}">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G363</xm:sqref>
        </x14:conditionalFormatting>
        <x14:conditionalFormatting xmlns:xm="http://schemas.microsoft.com/office/excel/2006/main">
          <x14:cfRule type="iconSet" priority="220" id="{D971FFDB-CD5B-400E-9FE0-A04E23098F45}">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21" id="{08DB41EA-9E06-4D8D-936D-60BBEC263CBF}">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G365</xm:sqref>
        </x14:conditionalFormatting>
        <x14:conditionalFormatting xmlns:xm="http://schemas.microsoft.com/office/excel/2006/main">
          <x14:cfRule type="iconSet" priority="219" id="{40D95731-FE73-40CA-B869-023808CF001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8" id="{0AAEE16B-2B61-4CB1-A2CD-8FDC66B97126}">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G366</xm:sqref>
        </x14:conditionalFormatting>
        <x14:conditionalFormatting xmlns:xm="http://schemas.microsoft.com/office/excel/2006/main">
          <x14:cfRule type="iconSet" priority="45" id="{0C47FF01-BF71-432E-8694-79C2CCE70946}">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G374</xm:sqref>
        </x14:conditionalFormatting>
        <x14:conditionalFormatting xmlns:xm="http://schemas.microsoft.com/office/excel/2006/main">
          <x14:cfRule type="iconSet" priority="5" id="{E886E4BF-6B9F-4372-A3B2-2452450F1797}">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G376:G377</xm:sqref>
        </x14:conditionalFormatting>
        <x14:conditionalFormatting xmlns:xm="http://schemas.microsoft.com/office/excel/2006/main">
          <x14:cfRule type="iconSet" priority="521" id="{33A265D8-3539-425D-8E90-61C90189D16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G385 G387:G388 G363 G365:G366 G352 G354:G355 G341 G343:G344 G286 G288:G289 G264 G266:G267 G253 G255:G256 G242 G244:G245 G231 G233:G234 G220 G222:G223 G209 G211:G212 G198 G200:G201 G187 G189:G190 G176 G178:G179 G132 G134:G135 G81 G83:G84 G71 G73:G74 G61 G63:G64 G51 G53:G54 G40 G42:G43 G275 G277:G278 G308 G310:G311 G319 G321:G322</xm:sqref>
        </x14:conditionalFormatting>
        <x14:conditionalFormatting xmlns:xm="http://schemas.microsoft.com/office/excel/2006/main">
          <x14:cfRule type="iconSet" priority="19" id="{AAC7FAB1-1CE4-465F-A664-EB273FA46F7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G396 G398:G399</xm:sqref>
        </x14:conditionalFormatting>
        <x14:conditionalFormatting xmlns:xm="http://schemas.microsoft.com/office/excel/2006/main">
          <x14:cfRule type="iconSet" priority="18" id="{2337B68E-CDAC-4CFA-9BAB-D90E3407E9BD}">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G406 G408:G409</xm:sqref>
        </x14:conditionalFormatting>
        <x14:conditionalFormatting xmlns:xm="http://schemas.microsoft.com/office/excel/2006/main">
          <x14:cfRule type="iconSet" priority="17" id="{AB4862EB-EE69-4DAE-9F16-F56A0BD911D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G416 G418:G419</xm:sqref>
        </x14:conditionalFormatting>
        <x14:conditionalFormatting xmlns:xm="http://schemas.microsoft.com/office/excel/2006/main">
          <x14:cfRule type="iconSet" priority="47" id="{CD1B9D67-697F-4336-A443-54B6FCB6ADA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49" id="{AD738877-53C1-4FB5-ABD4-5F119D7F29B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48" id="{2C590B92-9376-4BCA-9B61-2965E4E2F08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G426</xm:sqref>
        </x14:conditionalFormatting>
        <x14:conditionalFormatting xmlns:xm="http://schemas.microsoft.com/office/excel/2006/main">
          <x14:cfRule type="iconSet" priority="52" id="{46AAFF56-F9F1-4090-9254-5A58EB129381}">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3" id="{5084288B-C41E-49B6-A7EF-BA8F9D4DFE7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G428</xm:sqref>
        </x14:conditionalFormatting>
        <x14:conditionalFormatting xmlns:xm="http://schemas.microsoft.com/office/excel/2006/main">
          <x14:cfRule type="iconSet" priority="54" id="{1753A3E6-87AD-4177-ADC8-B6C867560A5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G428:G429</xm:sqref>
        </x14:conditionalFormatting>
        <x14:conditionalFormatting xmlns:xm="http://schemas.microsoft.com/office/excel/2006/main">
          <x14:cfRule type="iconSet" priority="50" id="{C5400864-37E0-4B3B-B9B5-DE4BA40F8211}">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1" id="{9AED7DAE-E261-43E2-9A5D-E2CD08F1F2AA}">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G429</xm:sqref>
        </x14:conditionalFormatting>
        <x14:conditionalFormatting xmlns:xm="http://schemas.microsoft.com/office/excel/2006/main">
          <x14:cfRule type="iconSet" priority="354" id="{E79DA996-070E-47EB-9E22-743B925A3A6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G437 G439:G440</xm:sqref>
        </x14:conditionalFormatting>
        <x14:conditionalFormatting xmlns:xm="http://schemas.microsoft.com/office/excel/2006/main">
          <x14:cfRule type="iconSet" priority="10" id="{30FC80DB-12CD-42D4-AA4F-41DC41C02E22}">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G448 G450:G451</xm:sqref>
        </x14:conditionalFormatting>
        <x14:conditionalFormatting xmlns:xm="http://schemas.microsoft.com/office/excel/2006/main">
          <x14:cfRule type="iconSet" priority="9" id="{D34E2984-ABC0-4234-961A-4B6785FE133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G458 G460:G461</xm:sqref>
        </x14:conditionalFormatting>
        <x14:conditionalFormatting xmlns:xm="http://schemas.microsoft.com/office/excel/2006/main">
          <x14:cfRule type="iconSet" priority="8" id="{0029DDAA-20A6-43B4-BC17-CB5B6950B70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G468 G470:G471</xm:sqref>
        </x14:conditionalFormatting>
        <x14:conditionalFormatting xmlns:xm="http://schemas.microsoft.com/office/excel/2006/main">
          <x14:cfRule type="iconSet" priority="13" id="{7FAE0BDE-1CF2-4833-936E-AC64606DA23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G489 G491:G492</xm:sqref>
        </x14:conditionalFormatting>
        <x14:conditionalFormatting xmlns:xm="http://schemas.microsoft.com/office/excel/2006/main">
          <x14:cfRule type="iconSet" priority="11" id="{A207B8E6-C0ED-4E8F-A0C2-E532979561D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G499 G501:G502</xm:sqref>
        </x14:conditionalFormatting>
        <x14:conditionalFormatting xmlns:xm="http://schemas.microsoft.com/office/excel/2006/main">
          <x14:cfRule type="iconSet" priority="217" id="{955BBA5C-F53D-4672-A5BE-E9C67F54D261}">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5" id="{5E6F3AFE-DB28-4E14-A8CA-57428BA0EB6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6" id="{2F54CBD6-053E-4FBF-A26B-0FCA0D0B0CE4}">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G531</xm:sqref>
        </x14:conditionalFormatting>
        <x14:conditionalFormatting xmlns:xm="http://schemas.microsoft.com/office/excel/2006/main">
          <x14:cfRule type="iconSet" priority="213" id="{37E05287-27DB-42D8-A65B-AEED77ECD1FC}">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4" id="{BD204001-1555-4E2F-8E86-26F481793231}">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2" id="{196B550E-7F3C-4F0F-8F1D-1951A3C6313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G533</xm:sqref>
        </x14:conditionalFormatting>
        <x14:conditionalFormatting xmlns:xm="http://schemas.microsoft.com/office/excel/2006/main">
          <x14:cfRule type="iconSet" priority="211" id="{7D5A25DA-D2F4-4D53-A977-00562D7FAC5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10" id="{A513F7B5-BFEC-4050-A9A0-86C1C4CE294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9" id="{6B0BE226-C4F6-41B1-8C61-C02B0AFEB0D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G534</xm:sqref>
        </x14:conditionalFormatting>
        <x14:conditionalFormatting xmlns:xm="http://schemas.microsoft.com/office/excel/2006/main">
          <x14:cfRule type="iconSet" priority="350" id="{A0AA2DFD-EA70-4964-82AB-123EA3FBCE4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G553 G555:G556 G542 G544:G545</xm:sqref>
        </x14:conditionalFormatting>
        <x14:conditionalFormatting xmlns:xm="http://schemas.microsoft.com/office/excel/2006/main">
          <x14:cfRule type="iconSet" priority="5040" id="{C4559D42-EE2C-4D12-B299-205CE9A137F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G608 G610:G611 G597 G599:G600 G586 G588:G589 G575 G577:G578 G564 G566:G567 G531 G533:G534 G520 G522:G523 G509 G511:G512 G478 G480:G481 G428:G429 G426</xm:sqref>
        </x14:conditionalFormatting>
        <x14:conditionalFormatting xmlns:xm="http://schemas.microsoft.com/office/excel/2006/main">
          <x14:cfRule type="iconSet" priority="7" id="{18E2A64C-4F1A-4EA4-8F6D-D5C1846337E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G619 G621:G622</xm:sqref>
        </x14:conditionalFormatting>
        <x14:conditionalFormatting xmlns:xm="http://schemas.microsoft.com/office/excel/2006/main">
          <x14:cfRule type="iconSet" priority="26" id="{CF4C075C-2C02-48FE-AE3A-0E66CBE7EA2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G630 G632:G633</xm:sqref>
        </x14:conditionalFormatting>
        <x14:conditionalFormatting xmlns:xm="http://schemas.microsoft.com/office/excel/2006/main">
          <x14:cfRule type="iconSet" priority="25" id="{BC901FB4-8342-415F-B7C7-35F65883E333}">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G641 G643:G644</xm:sqref>
        </x14:conditionalFormatting>
        <x14:conditionalFormatting xmlns:xm="http://schemas.microsoft.com/office/excel/2006/main">
          <x14:cfRule type="iconSet" priority="24" id="{4D893F1D-5512-4443-893B-4E0C6E7DE8EB}">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G652 G654:G655</xm:sqref>
        </x14:conditionalFormatting>
        <x14:conditionalFormatting xmlns:xm="http://schemas.microsoft.com/office/excel/2006/main">
          <x14:cfRule type="iconSet" priority="23" id="{E385A71B-FFEE-4268-BE81-82E84FA7CFED}">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G663 G665:G666</xm:sqref>
        </x14:conditionalFormatting>
        <x14:conditionalFormatting xmlns:xm="http://schemas.microsoft.com/office/excel/2006/main">
          <x14:cfRule type="iconSet" priority="15" id="{67CC1006-E158-4459-A1ED-88C07D190B2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G674</xm:sqref>
        </x14:conditionalFormatting>
        <x14:conditionalFormatting xmlns:xm="http://schemas.microsoft.com/office/excel/2006/main">
          <x14:cfRule type="iconSet" priority="16" id="{F61CA099-5890-41F1-97D3-AF77452599B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G676</xm:sqref>
        </x14:conditionalFormatting>
        <x14:conditionalFormatting xmlns:xm="http://schemas.microsoft.com/office/excel/2006/main">
          <x14:cfRule type="iconSet" priority="14" id="{FD52698B-D665-487C-873F-613BA8AC9426}">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G677</xm:sqref>
        </x14:conditionalFormatting>
        <x14:conditionalFormatting xmlns:xm="http://schemas.microsoft.com/office/excel/2006/main">
          <x14:cfRule type="iconSet" priority="341" id="{A174ACC0-EB25-4FB7-AFC1-AF6BAFA20D5F}">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G684 G686:G687</xm:sqref>
        </x14:conditionalFormatting>
        <x14:conditionalFormatting xmlns:xm="http://schemas.microsoft.com/office/excel/2006/main">
          <x14:cfRule type="iconSet" priority="208" id="{D14466C2-1EED-418B-A5AA-17985F0E5522}">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7" id="{B6148F80-8F8D-4FBB-AD0F-6071770482D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6" id="{F98A3B78-F9E6-4D45-AA66-5CE2D71014E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5" id="{E530F2E3-3E1B-40D7-AA50-042497A5737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G684</xm:sqref>
        </x14:conditionalFormatting>
        <x14:conditionalFormatting xmlns:xm="http://schemas.microsoft.com/office/excel/2006/main">
          <x14:cfRule type="iconSet" priority="203" id="{21563CA1-E386-46A4-BCF8-D1DE13BE9E6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2" id="{0E8C9B3B-3887-46A9-A827-FB2DE2CAEFE7}">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1" id="{0A7CE87E-F06E-4C1E-8486-520DBC33234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4" id="{24CF7383-3E85-449E-AFCA-3AC3E662E1A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G686</xm:sqref>
        </x14:conditionalFormatting>
        <x14:conditionalFormatting xmlns:xm="http://schemas.microsoft.com/office/excel/2006/main">
          <x14:cfRule type="iconSet" priority="198" id="{29B61A36-BA76-40BE-AF18-1C6D17FE2F0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00" id="{D7A0DCD0-E7C9-4EB9-BB85-1472CDD5A5B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9" id="{6D73E779-24C4-49DC-AAC8-A69B5FFC882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7" id="{7AC00CC7-B263-4491-A408-81A09BC47EE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G687</xm:sqref>
        </x14:conditionalFormatting>
        <x14:conditionalFormatting xmlns:xm="http://schemas.microsoft.com/office/excel/2006/main">
          <x14:cfRule type="iconSet" priority="281" id="{3C767DE7-82BC-448E-9C8B-A8C18F98E1E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G695 G697:G698</xm:sqref>
        </x14:conditionalFormatting>
        <x14:conditionalFormatting xmlns:xm="http://schemas.microsoft.com/office/excel/2006/main">
          <x14:cfRule type="iconSet" priority="194" id="{56C20C8D-4E79-47F0-9833-79E3136D182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5" id="{AC1C95CB-02CF-4187-B4C1-756963A9BB1C}">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6" id="{3216475E-3BF7-4CA1-AFC0-2525EF3FBF2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3" id="{5C0BC185-F4B9-46B5-850C-CAF1DE97C956}">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G695</xm:sqref>
        </x14:conditionalFormatting>
        <x14:conditionalFormatting xmlns:xm="http://schemas.microsoft.com/office/excel/2006/main">
          <x14:cfRule type="iconSet" priority="192" id="{49A6BC03-77A8-49FA-ABE4-32F47B6CA74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89" id="{4D3B38BF-02BF-4DAC-8A3A-88AD05E526BC}">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0" id="{23DB05AE-EEB6-4C96-9A01-65794882799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91" id="{F1EE249E-745D-4E17-B76B-D45147107E1C}">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G697</xm:sqref>
        </x14:conditionalFormatting>
        <x14:conditionalFormatting xmlns:xm="http://schemas.microsoft.com/office/excel/2006/main">
          <x14:cfRule type="iconSet" priority="188" id="{6CA85830-55F7-41C9-AF2B-438D42457BE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87" id="{9D9A6A9A-F1FF-4D40-A0E2-8E17C2D33D2C}">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86" id="{FA9B1F61-A39A-4E1B-92A9-46CAE9F6D08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85" id="{0F98FA0F-C10E-4054-8910-5F1A83C7681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G698</xm:sqref>
        </x14:conditionalFormatting>
        <x14:conditionalFormatting xmlns:xm="http://schemas.microsoft.com/office/excel/2006/main">
          <x14:cfRule type="iconSet" priority="156" id="{EB524307-BE0B-49E2-BCEF-A1897731B29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8" id="{E5E7132D-5A05-4FDE-8380-73BEEC0D8BD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7" id="{C9C1C528-5892-4B7A-B1E4-45DEDFD6E2E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78" id="{E999E23B-D9B0-438F-B665-B0DF8A17AE3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5" id="{C93CD7CB-36D4-440A-9554-CDD709CA114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4" id="{A0D5F9CB-668C-4EC3-9E63-0CC7412C10E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G706</xm:sqref>
        </x14:conditionalFormatting>
        <x14:conditionalFormatting xmlns:xm="http://schemas.microsoft.com/office/excel/2006/main">
          <x14:cfRule type="iconSet" priority="153" id="{CEDB47B6-462D-46F4-9F71-40BEED62038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2" id="{F33DCC91-01AE-46F8-8387-9D88120F4DC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1" id="{519AF694-CA10-4744-B57F-4D310104DE3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50" id="{0C3BA318-4E18-4501-8C56-F509A9F0B9D3}">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G708</xm:sqref>
        </x14:conditionalFormatting>
        <x14:conditionalFormatting xmlns:xm="http://schemas.microsoft.com/office/excel/2006/main">
          <x14:cfRule type="iconSet" priority="184" id="{994FCE3C-5B4B-432B-8F77-DE7782EE0F75}">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80" id="{B83B57D8-0A6F-4D2F-88B9-0F02DB114E1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G708:G709</xm:sqref>
        </x14:conditionalFormatting>
        <x14:conditionalFormatting xmlns:xm="http://schemas.microsoft.com/office/excel/2006/main">
          <x14:cfRule type="iconSet" priority="149" id="{8B3FC30B-2B99-4BDC-AE64-00946576BA8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8" id="{A2CD8657-A0B0-4A12-9D5B-840E5257C921}">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7" id="{9BEF7927-AC6E-4408-91F9-ACAA7E68BA7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6" id="{B02FA3E1-03C7-472B-9644-85746D6E3601}">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G709</xm:sqref>
        </x14:conditionalFormatting>
        <x14:conditionalFormatting xmlns:xm="http://schemas.microsoft.com/office/excel/2006/main">
          <x14:cfRule type="iconSet" priority="277" id="{6EB3767E-AE34-439F-A137-99EF8E8A4A9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5" id="{FE7E226C-A642-4D0F-8740-CF5A381E214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4" id="{B1096CF3-4726-4190-833F-F8DE180E6EF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3" id="{FE137249-1279-49EA-99C1-800A81B7027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2" id="{C88B9BC1-5F98-41D6-A1D8-F7046BE2973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41" id="{B5CBC2F3-FE26-4FC2-9FA3-3C1052E65A52}">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G717</xm:sqref>
        </x14:conditionalFormatting>
        <x14:conditionalFormatting xmlns:xm="http://schemas.microsoft.com/office/excel/2006/main">
          <x14:cfRule type="iconSet" priority="140" id="{3B673F8C-F19C-4012-8286-B811B5AEA92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9" id="{A3F2591A-BFEE-45BF-8017-65E2664FE2B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8" id="{4EA1B394-9505-4484-BD49-30C8FF7573C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7" id="{80CF939E-B3AD-4B08-97DB-522F31AF8D49}">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G719</xm:sqref>
        </x14:conditionalFormatting>
        <x14:conditionalFormatting xmlns:xm="http://schemas.microsoft.com/office/excel/2006/main">
          <x14:cfRule type="iconSet" priority="171" id="{48B4DA69-6FF4-445D-A62C-D3265DD54159}">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79" id="{32288536-AD9F-40FF-9579-851ACA599D4E}">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G719:G720</xm:sqref>
        </x14:conditionalFormatting>
        <x14:conditionalFormatting xmlns:xm="http://schemas.microsoft.com/office/excel/2006/main">
          <x14:cfRule type="iconSet" priority="136" id="{96D6434D-6013-4990-B454-FA5851103605}">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5" id="{179206BD-498D-4EF0-B448-0C2C9A524267}">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4" id="{67459C82-4549-4A7D-B31D-9B4C1B020DD9}">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33" id="{2E213646-2019-40F7-8711-79597A520B50}">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G720</xm:sqref>
        </x14:conditionalFormatting>
        <x14:conditionalFormatting xmlns:xm="http://schemas.microsoft.com/office/excel/2006/main">
          <x14:cfRule type="iconSet" priority="106" id="{19931FB7-2BC1-4D11-9896-5EDCFF59E3D7}">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05" id="{7AB11C91-F2F0-4C7B-8040-FF83746BA27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04" id="{362E6755-88B0-4F5E-BC5D-08FA77C36A8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03" id="{51D9C708-0292-4526-933C-1C2DED02BDB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02" id="{9622E70E-9E6E-453F-9BEC-916554F4949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74" id="{0CF8882D-B6DD-404E-9D9E-6478A19ED4E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G728</xm:sqref>
        </x14:conditionalFormatting>
        <x14:conditionalFormatting xmlns:xm="http://schemas.microsoft.com/office/excel/2006/main">
          <x14:cfRule type="iconSet" priority="101" id="{EF3784FB-8B79-4C3B-941E-934FA468B303}">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100" id="{19FDBABB-D9DC-4167-956D-F1E55A60277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9" id="{7BB95DA7-A84D-4782-8224-97B05B688FE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8" id="{3C89CDB6-5DDA-4799-AE97-B327AA65795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G730</xm:sqref>
        </x14:conditionalFormatting>
        <x14:conditionalFormatting xmlns:xm="http://schemas.microsoft.com/office/excel/2006/main">
          <x14:cfRule type="iconSet" priority="132" id="{B2463B8B-F7D2-4B1F-BF72-B1CFBF057E02}">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276" id="{5FBFE051-C07D-4A70-A1E6-DF4342CB8728}">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G730:G731</xm:sqref>
        </x14:conditionalFormatting>
        <x14:conditionalFormatting xmlns:xm="http://schemas.microsoft.com/office/excel/2006/main">
          <x14:cfRule type="iconSet" priority="96" id="{C1469E68-F8CE-4228-B37A-AB40D9DD26F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5" id="{89B73802-32F3-48BB-8308-CC5C48166EB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4" id="{202169D2-14AF-4F8F-A3A9-FE383280754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7" id="{AF272339-8EE6-4CFE-A520-1F73C3378DE5}">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G731</xm:sqref>
        </x14:conditionalFormatting>
        <x14:conditionalFormatting xmlns:xm="http://schemas.microsoft.com/office/excel/2006/main">
          <x14:cfRule type="iconSet" priority="270" id="{178779BA-0D87-4390-9078-6F90F646552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80" id="{3F35EB01-85B6-4380-A2E4-33738C5D8CA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9" id="{9BDF4D5F-0D91-4316-B1A9-813CE4D2C18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8" id="{0091608E-6D9B-4AE7-8C35-9854DABFE5B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7" id="{1EB09BFB-6289-455C-90E3-9726E093109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6" id="{7F09A344-26C9-483B-8B8E-E0D1816EC239}">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G739</xm:sqref>
        </x14:conditionalFormatting>
        <x14:conditionalFormatting xmlns:xm="http://schemas.microsoft.com/office/excel/2006/main">
          <x14:cfRule type="iconSet" priority="75" id="{D881C092-27DD-4EA6-889B-89261BDF2084}">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4" id="{6872F391-FF34-4452-81A8-8AD635AA8F67}">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3" id="{90EC9AE4-B7B7-43FA-B985-C958BB51904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2" id="{9F9D864E-E379-4A7B-A30D-0CE041E44904}">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G741</xm:sqref>
        </x14:conditionalFormatting>
        <x14:conditionalFormatting xmlns:xm="http://schemas.microsoft.com/office/excel/2006/main">
          <x14:cfRule type="iconSet" priority="271" id="{8BA38BA6-FB60-4892-8F5B-543FF316CD4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93" id="{99F065CF-8835-4C2B-BDBA-0692AD22CDE2}">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G741:G742</xm:sqref>
        </x14:conditionalFormatting>
        <x14:conditionalFormatting xmlns:xm="http://schemas.microsoft.com/office/excel/2006/main">
          <x14:cfRule type="iconSet" priority="71" id="{DD6F02CB-B06A-4ED7-82CD-EC67AF08AA1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70" id="{183B5BC6-3FB8-4B16-A0C7-FE03F76F836C}">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9" id="{482584BE-D037-49E3-8F89-AF040D5CA168}">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8" id="{17056407-EDD7-4C36-B923-57C36C671F3C}">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G742</xm:sqref>
        </x14:conditionalFormatting>
        <x14:conditionalFormatting xmlns:xm="http://schemas.microsoft.com/office/excel/2006/main">
          <x14:cfRule type="iconSet" priority="269" id="{4D304BAB-142F-4ABA-AE61-5EBE8FACB43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7" id="{9D2763C7-9CB4-4122-962D-0BACCDE119C6}">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G750 G752:G753</xm:sqref>
        </x14:conditionalFormatting>
        <x14:conditionalFormatting xmlns:xm="http://schemas.microsoft.com/office/excel/2006/main">
          <x14:cfRule type="iconSet" priority="66" id="{35E60099-AF30-4705-AE99-C42E8ABB314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5" id="{346AB656-165D-4BA7-B457-19525B9BFD9A}">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4" id="{5447DA8E-4A86-4C03-A39E-5620853EC7F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3" id="{CD4E21F3-6CEA-4AF8-83ED-95C4B5F1C807}">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G750</xm:sqref>
        </x14:conditionalFormatting>
        <x14:conditionalFormatting xmlns:xm="http://schemas.microsoft.com/office/excel/2006/main">
          <x14:cfRule type="iconSet" priority="62" id="{C5BFDA89-F8C4-4186-948C-CD882344A10B}">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1" id="{D6ADABE0-619F-4A09-8621-D0C48BA41F76}">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60" id="{7656DE12-BA13-4303-94E5-1ECED6F709FF}">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9" id="{669A22D1-E038-4460-822E-8F9C17306A1C}">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G752</xm:sqref>
        </x14:conditionalFormatting>
        <x14:conditionalFormatting xmlns:xm="http://schemas.microsoft.com/office/excel/2006/main">
          <x14:cfRule type="iconSet" priority="58" id="{35115796-D97E-493D-B75E-32770DEE10FD}">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7" id="{C1853D70-0623-4BC1-BF3F-F761FCAC7290}">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6" id="{544E62AF-7BAB-4941-94F2-2DB65FA6568E}">
            <x14:iconSet showValue="0" custom="1">
              <x14:cfvo type="percent">
                <xm:f>0</xm:f>
              </x14:cfvo>
              <x14:cfvo type="num">
                <xm:f>0</xm:f>
              </x14:cfvo>
              <x14:cfvo type="num" gte="0">
                <xm:f>0</xm:f>
              </x14:cfvo>
              <x14:cfIcon iconSet="3TrafficLights1" iconId="0"/>
              <x14:cfIcon iconSet="3Triangles" iconId="1"/>
              <x14:cfIcon iconSet="3TrafficLights1" iconId="2"/>
            </x14:iconSet>
          </x14:cfRule>
          <x14:cfRule type="iconSet" priority="55" id="{366794BF-CAA7-42B7-AAFE-324F89A1318C}">
            <x14:iconSet showValue="0" custom="1">
              <x14:cfvo type="percent">
                <xm:f>0</xm:f>
              </x14:cfvo>
              <x14:cfvo type="num">
                <xm:f>0</xm:f>
              </x14:cfvo>
              <x14:cfvo type="num" gte="0">
                <xm:f>0</xm:f>
              </x14:cfvo>
              <x14:cfIcon iconSet="3TrafficLights1" iconId="0"/>
              <x14:cfIcon iconSet="3Triangles" iconId="1"/>
              <x14:cfIcon iconSet="3TrafficLights1" iconId="2"/>
            </x14:iconSet>
          </x14:cfRule>
          <xm:sqref>G753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EB8282"/>
    <pageSetUpPr autoPageBreaks="0"/>
  </sheetPr>
  <dimension ref="A1:N430"/>
  <sheetViews>
    <sheetView showGridLines="0" zoomScaleNormal="100" zoomScaleSheetLayoutView="50" workbookViewId="0">
      <pane ySplit="6" topLeftCell="A7" activePane="bottomLeft" state="frozen"/>
      <selection activeCell="B321" sqref="B321"/>
      <selection pane="bottomLeft" activeCell="R312" sqref="R312"/>
    </sheetView>
  </sheetViews>
  <sheetFormatPr defaultRowHeight="14.4" x14ac:dyDescent="0.3"/>
  <cols>
    <col min="1" max="1" width="44.88671875" customWidth="1"/>
    <col min="2" max="5" width="17.44140625" customWidth="1"/>
    <col min="6" max="6" width="14.5546875" customWidth="1"/>
    <col min="7" max="7" width="3.44140625" customWidth="1"/>
    <col min="8" max="8" width="18.44140625" style="1480" hidden="1" customWidth="1"/>
  </cols>
  <sheetData>
    <row r="1" spans="1:12" ht="18.75" customHeight="1" thickBot="1" x14ac:dyDescent="0.4">
      <c r="A1" s="138" t="s">
        <v>71</v>
      </c>
      <c r="B1" s="126"/>
      <c r="C1" s="126"/>
      <c r="D1" s="126"/>
      <c r="E1" s="126"/>
      <c r="F1" s="1521"/>
      <c r="G1" s="1522"/>
    </row>
    <row r="2" spans="1:12" ht="18.75" customHeight="1" x14ac:dyDescent="0.35">
      <c r="A2" s="125"/>
      <c r="F2" s="1523"/>
      <c r="G2" s="1524"/>
      <c r="H2" s="1481"/>
    </row>
    <row r="3" spans="1:12" ht="15" customHeight="1" thickBot="1" x14ac:dyDescent="0.35">
      <c r="A3" s="125"/>
      <c r="F3" s="1523"/>
      <c r="G3" s="1524"/>
      <c r="H3" s="1514" t="s">
        <v>342</v>
      </c>
    </row>
    <row r="4" spans="1:12" ht="15" customHeight="1" thickBot="1" x14ac:dyDescent="0.35">
      <c r="A4" s="997" t="s">
        <v>338</v>
      </c>
      <c r="B4" s="993" t="s">
        <v>339</v>
      </c>
      <c r="C4" s="994">
        <v>-1</v>
      </c>
      <c r="D4" s="995" t="s">
        <v>340</v>
      </c>
      <c r="E4" s="996">
        <v>0</v>
      </c>
      <c r="F4" s="990" t="s">
        <v>341</v>
      </c>
      <c r="G4" s="991">
        <v>1</v>
      </c>
      <c r="H4" s="1514"/>
    </row>
    <row r="5" spans="1:12" ht="15" thickBot="1" x14ac:dyDescent="0.35">
      <c r="A5" s="124" t="s">
        <v>599</v>
      </c>
      <c r="B5" s="999" t="s">
        <v>600</v>
      </c>
      <c r="C5" s="998">
        <v>-1</v>
      </c>
      <c r="D5" s="999" t="s">
        <v>340</v>
      </c>
      <c r="E5" s="1000">
        <v>0</v>
      </c>
      <c r="F5" s="1001" t="s">
        <v>601</v>
      </c>
      <c r="G5" s="1002">
        <v>1</v>
      </c>
      <c r="H5" s="1482"/>
    </row>
    <row r="6" spans="1:12" s="123" customFormat="1" ht="12.75" customHeight="1" thickBot="1" x14ac:dyDescent="0.3">
      <c r="A6" s="1525" t="s">
        <v>352</v>
      </c>
      <c r="B6" s="1526"/>
      <c r="C6" s="1526"/>
      <c r="D6" s="1526"/>
      <c r="E6" s="1526"/>
      <c r="F6" s="1527"/>
      <c r="G6" s="974"/>
      <c r="H6" s="1483"/>
    </row>
    <row r="7" spans="1:12" ht="15" thickBot="1" x14ac:dyDescent="0.35">
      <c r="A7" s="982"/>
      <c r="B7" s="137"/>
      <c r="C7" s="8"/>
      <c r="D7" s="8"/>
      <c r="E7" s="137"/>
      <c r="F7" s="8"/>
      <c r="G7" s="8"/>
    </row>
    <row r="8" spans="1:12" ht="15" thickBot="1" x14ac:dyDescent="0.35">
      <c r="A8" s="9" t="s">
        <v>1</v>
      </c>
      <c r="B8" s="51"/>
      <c r="C8" s="51"/>
      <c r="D8" s="51"/>
      <c r="E8" s="51"/>
      <c r="F8" s="51"/>
      <c r="G8" s="187"/>
      <c r="H8" s="1484"/>
    </row>
    <row r="9" spans="1:12" ht="15" thickBot="1" x14ac:dyDescent="0.35">
      <c r="A9" s="61" t="s">
        <v>16</v>
      </c>
      <c r="B9" s="70" t="s">
        <v>443</v>
      </c>
      <c r="C9" s="122" t="s">
        <v>473</v>
      </c>
      <c r="D9" s="122" t="s">
        <v>530</v>
      </c>
      <c r="E9" s="122" t="s">
        <v>566</v>
      </c>
      <c r="F9" s="1515" t="s">
        <v>631</v>
      </c>
      <c r="G9" s="1516"/>
      <c r="H9" s="1485"/>
    </row>
    <row r="10" spans="1:12" x14ac:dyDescent="0.3">
      <c r="A10" s="42" t="s">
        <v>0</v>
      </c>
      <c r="B10" s="71">
        <v>78.818762046484409</v>
      </c>
      <c r="C10" s="71">
        <v>78.733213249127559</v>
      </c>
      <c r="D10" s="72">
        <v>78.476597621654875</v>
      </c>
      <c r="E10" s="74">
        <v>78.425672107842658</v>
      </c>
      <c r="F10" s="74">
        <v>78.763744798134113</v>
      </c>
      <c r="G10" s="983"/>
      <c r="H10" s="1484"/>
    </row>
    <row r="11" spans="1:12" x14ac:dyDescent="0.3">
      <c r="A11" s="42" t="s">
        <v>72</v>
      </c>
      <c r="B11" s="73">
        <v>76.592156747888566</v>
      </c>
      <c r="C11" s="73">
        <v>76.358122211958502</v>
      </c>
      <c r="D11" s="74">
        <v>76.166839352224187</v>
      </c>
      <c r="E11" s="74">
        <v>76.334528619498784</v>
      </c>
      <c r="F11" s="74">
        <v>77.124925532142854</v>
      </c>
      <c r="G11" s="984">
        <f>H11</f>
        <v>-1</v>
      </c>
      <c r="H11" s="1484">
        <v>-1</v>
      </c>
      <c r="L11" s="69"/>
    </row>
    <row r="12" spans="1:12" x14ac:dyDescent="0.3">
      <c r="A12" s="40" t="s">
        <v>73</v>
      </c>
      <c r="B12" s="75">
        <v>70.885571074547229</v>
      </c>
      <c r="C12" s="75">
        <v>70.56232419576682</v>
      </c>
      <c r="D12" s="76">
        <v>70.29593996126178</v>
      </c>
      <c r="E12" s="74">
        <v>70.842727704078911</v>
      </c>
      <c r="F12" s="74">
        <v>72.042643752069523</v>
      </c>
      <c r="G12" s="984">
        <f>H12</f>
        <v>-1</v>
      </c>
      <c r="H12" s="1484">
        <v>-1</v>
      </c>
      <c r="L12" s="69"/>
    </row>
    <row r="13" spans="1:12" x14ac:dyDescent="0.3">
      <c r="A13" s="41" t="s">
        <v>74</v>
      </c>
      <c r="B13" s="77">
        <v>2.2266052985958424</v>
      </c>
      <c r="C13" s="73">
        <v>2.3750910371690566</v>
      </c>
      <c r="D13" s="74">
        <v>2.309758269430688</v>
      </c>
      <c r="E13" s="145">
        <v>2.0911434883438744</v>
      </c>
      <c r="F13" s="145">
        <v>1.638819265991259</v>
      </c>
      <c r="G13" s="986"/>
      <c r="H13" s="1484"/>
      <c r="L13" s="69"/>
    </row>
    <row r="14" spans="1:12" ht="15" thickBot="1" x14ac:dyDescent="0.35">
      <c r="A14" s="42" t="s">
        <v>75</v>
      </c>
      <c r="B14" s="78">
        <v>5.7065856733413369</v>
      </c>
      <c r="C14" s="78">
        <v>5.7957980161916822</v>
      </c>
      <c r="D14" s="79">
        <v>5.870899390962407</v>
      </c>
      <c r="E14" s="79">
        <v>5.4918009154198728</v>
      </c>
      <c r="F14" s="79">
        <v>5.0822817800733304</v>
      </c>
      <c r="G14" s="985"/>
      <c r="H14" s="1484"/>
      <c r="L14" s="69"/>
    </row>
    <row r="15" spans="1:12" ht="15" thickBot="1" x14ac:dyDescent="0.35">
      <c r="A15" s="166"/>
      <c r="B15" s="361"/>
      <c r="C15" s="361"/>
      <c r="D15" s="361"/>
      <c r="E15" s="361"/>
      <c r="F15" s="361"/>
      <c r="G15" s="985"/>
      <c r="H15" s="1484"/>
    </row>
    <row r="16" spans="1:12" ht="15" thickBot="1" x14ac:dyDescent="0.35">
      <c r="A16" s="398" t="s">
        <v>8</v>
      </c>
      <c r="B16" s="975"/>
      <c r="C16" s="975"/>
      <c r="D16" s="975"/>
      <c r="E16" s="975"/>
      <c r="F16" s="975"/>
      <c r="G16" s="1015"/>
      <c r="H16" s="1484"/>
    </row>
    <row r="17" spans="1:8" ht="15" thickBot="1" x14ac:dyDescent="0.35">
      <c r="A17" s="393" t="s">
        <v>16</v>
      </c>
      <c r="B17" s="22" t="s">
        <v>443</v>
      </c>
      <c r="C17" s="22" t="s">
        <v>473</v>
      </c>
      <c r="D17" s="122" t="s">
        <v>530</v>
      </c>
      <c r="E17" s="122" t="s">
        <v>566</v>
      </c>
      <c r="F17" s="1515" t="s">
        <v>631</v>
      </c>
      <c r="G17" s="1516"/>
      <c r="H17" s="1485"/>
    </row>
    <row r="18" spans="1:8" x14ac:dyDescent="0.3">
      <c r="A18" s="42" t="s">
        <v>0</v>
      </c>
      <c r="B18" s="71">
        <v>82.582550234376129</v>
      </c>
      <c r="C18" s="71">
        <v>82.42504084342832</v>
      </c>
      <c r="D18" s="72">
        <v>82.28975106343691</v>
      </c>
      <c r="E18" s="74">
        <v>82.255853906820036</v>
      </c>
      <c r="F18" s="74">
        <v>82.485163674233164</v>
      </c>
      <c r="G18" s="984"/>
      <c r="H18" s="1484"/>
    </row>
    <row r="19" spans="1:8" x14ac:dyDescent="0.3">
      <c r="A19" s="42" t="s">
        <v>72</v>
      </c>
      <c r="B19" s="73">
        <v>81.097892992797</v>
      </c>
      <c r="C19" s="73">
        <v>80.726153458055592</v>
      </c>
      <c r="D19" s="74">
        <v>80.740183314170963</v>
      </c>
      <c r="E19" s="74">
        <v>80.833243684964415</v>
      </c>
      <c r="F19" s="74">
        <v>81.095251283676745</v>
      </c>
      <c r="G19" s="984">
        <f>H19</f>
        <v>-1</v>
      </c>
      <c r="H19" s="1484">
        <v>-1</v>
      </c>
    </row>
    <row r="20" spans="1:8" x14ac:dyDescent="0.3">
      <c r="A20" s="40" t="s">
        <v>73</v>
      </c>
      <c r="B20" s="75">
        <v>76.866149814694921</v>
      </c>
      <c r="C20" s="75">
        <v>76.26223062077905</v>
      </c>
      <c r="D20" s="76">
        <v>76.35203875021746</v>
      </c>
      <c r="E20" s="74">
        <v>76.970588377172447</v>
      </c>
      <c r="F20" s="74">
        <v>76.691332958750863</v>
      </c>
      <c r="G20" s="984">
        <f>H20</f>
        <v>-1</v>
      </c>
      <c r="H20" s="1484">
        <v>-1</v>
      </c>
    </row>
    <row r="21" spans="1:8" x14ac:dyDescent="0.3">
      <c r="A21" s="41" t="s">
        <v>74</v>
      </c>
      <c r="B21" s="73">
        <v>1.4846572415791286</v>
      </c>
      <c r="C21" s="73">
        <v>1.6988873853727284</v>
      </c>
      <c r="D21" s="74">
        <v>1.5495677492659468</v>
      </c>
      <c r="E21" s="145">
        <v>1.4226102218556207</v>
      </c>
      <c r="F21" s="145">
        <v>1.3899123905564181</v>
      </c>
      <c r="G21" s="986"/>
      <c r="H21" s="1484"/>
    </row>
    <row r="22" spans="1:8" ht="15" thickBot="1" x14ac:dyDescent="0.35">
      <c r="A22" s="42" t="s">
        <v>75</v>
      </c>
      <c r="B22" s="73">
        <v>4.2317431781020787</v>
      </c>
      <c r="C22" s="73">
        <v>4.4639228372765416</v>
      </c>
      <c r="D22" s="74">
        <v>4.3881445639535031</v>
      </c>
      <c r="E22" s="74">
        <v>3.8626553077919681</v>
      </c>
      <c r="F22" s="74">
        <v>4.4039183249258826</v>
      </c>
      <c r="G22" s="984"/>
      <c r="H22" s="1484"/>
    </row>
    <row r="23" spans="1:8" ht="15" thickBot="1" x14ac:dyDescent="0.35">
      <c r="A23" s="166"/>
      <c r="B23" s="1003"/>
      <c r="C23" s="1003"/>
      <c r="D23" s="1003"/>
      <c r="E23" s="167"/>
      <c r="F23" s="167"/>
      <c r="G23" s="988"/>
      <c r="H23" s="1484"/>
    </row>
    <row r="24" spans="1:8" ht="15" thickBot="1" x14ac:dyDescent="0.35">
      <c r="A24" s="398" t="s">
        <v>9</v>
      </c>
      <c r="B24" s="975"/>
      <c r="C24" s="975"/>
      <c r="D24" s="975"/>
      <c r="E24" s="975"/>
      <c r="F24" s="975"/>
      <c r="G24" s="1015"/>
      <c r="H24" s="1484"/>
    </row>
    <row r="25" spans="1:8" ht="15" thickBot="1" x14ac:dyDescent="0.35">
      <c r="A25" s="61" t="s">
        <v>16</v>
      </c>
      <c r="B25" s="70" t="s">
        <v>443</v>
      </c>
      <c r="C25" s="70" t="s">
        <v>473</v>
      </c>
      <c r="D25" s="70" t="s">
        <v>530</v>
      </c>
      <c r="E25" s="70" t="s">
        <v>566</v>
      </c>
      <c r="F25" s="1515" t="s">
        <v>631</v>
      </c>
      <c r="G25" s="1516"/>
      <c r="H25" s="1485"/>
    </row>
    <row r="26" spans="1:8" x14ac:dyDescent="0.3">
      <c r="A26" s="42" t="s">
        <v>0</v>
      </c>
      <c r="B26" s="73">
        <v>18.536761449263125</v>
      </c>
      <c r="C26" s="73">
        <v>18.484434882004429</v>
      </c>
      <c r="D26" s="74">
        <v>18.365173565128245</v>
      </c>
      <c r="E26" s="74">
        <v>18.304983829762143</v>
      </c>
      <c r="F26" s="74">
        <v>18.506211568813182</v>
      </c>
      <c r="G26" s="984"/>
      <c r="H26" s="1484"/>
    </row>
    <row r="27" spans="1:8" x14ac:dyDescent="0.3">
      <c r="A27" s="42" t="s">
        <v>72</v>
      </c>
      <c r="B27" s="73">
        <v>17.530417958559038</v>
      </c>
      <c r="C27" s="73">
        <v>17.243548666852668</v>
      </c>
      <c r="D27" s="74">
        <v>17.151187568221587</v>
      </c>
      <c r="E27" s="74">
        <v>17.142028879095115</v>
      </c>
      <c r="F27" s="74">
        <v>17.565209084325957</v>
      </c>
      <c r="G27" s="984">
        <f>H27</f>
        <v>-1</v>
      </c>
      <c r="H27" s="1484">
        <v>-1</v>
      </c>
    </row>
    <row r="28" spans="1:8" x14ac:dyDescent="0.3">
      <c r="A28" s="40" t="s">
        <v>73</v>
      </c>
      <c r="B28" s="75">
        <v>15.542331264700145</v>
      </c>
      <c r="C28" s="76">
        <v>14.954387279755267</v>
      </c>
      <c r="D28" s="76">
        <v>14.979972009127648</v>
      </c>
      <c r="E28" s="74">
        <v>15.079483476865894</v>
      </c>
      <c r="F28" s="74">
        <v>15.689929576113137</v>
      </c>
      <c r="G28" s="984">
        <f>H28</f>
        <v>-1</v>
      </c>
      <c r="H28" s="1484">
        <v>-1</v>
      </c>
    </row>
    <row r="29" spans="1:8" x14ac:dyDescent="0.3">
      <c r="A29" s="41" t="s">
        <v>74</v>
      </c>
      <c r="B29" s="73">
        <v>1.0063434907040865</v>
      </c>
      <c r="C29" s="73">
        <v>1.240886215151761</v>
      </c>
      <c r="D29" s="74">
        <v>1.2139859969066578</v>
      </c>
      <c r="E29" s="145">
        <v>1.1629549506670287</v>
      </c>
      <c r="F29" s="145">
        <v>0.94100248448722468</v>
      </c>
      <c r="G29" s="986"/>
      <c r="H29" s="1484"/>
    </row>
    <row r="30" spans="1:8" ht="15" thickBot="1" x14ac:dyDescent="0.35">
      <c r="A30" s="42" t="s">
        <v>75</v>
      </c>
      <c r="B30" s="73">
        <v>1.988086693858893</v>
      </c>
      <c r="C30" s="73">
        <v>2.2891613870974012</v>
      </c>
      <c r="D30" s="74">
        <v>2.1712155590939393</v>
      </c>
      <c r="E30" s="74">
        <v>2.0625454022292207</v>
      </c>
      <c r="F30" s="74">
        <v>1.8752795082128202</v>
      </c>
      <c r="G30" s="984"/>
      <c r="H30" s="1484"/>
    </row>
    <row r="31" spans="1:8" ht="15" thickBot="1" x14ac:dyDescent="0.35">
      <c r="A31" s="166"/>
      <c r="B31" s="1003"/>
      <c r="C31" s="1003"/>
      <c r="D31" s="1003"/>
      <c r="E31" s="167"/>
      <c r="F31" s="167"/>
      <c r="G31" s="988"/>
      <c r="H31" s="1484"/>
    </row>
    <row r="32" spans="1:8" ht="15" thickBot="1" x14ac:dyDescent="0.35">
      <c r="A32" s="398" t="s">
        <v>10</v>
      </c>
      <c r="B32" s="975"/>
      <c r="C32" s="975"/>
      <c r="D32" s="975"/>
      <c r="E32" s="975"/>
      <c r="F32" s="975"/>
      <c r="G32" s="1015"/>
      <c r="H32" s="1484"/>
    </row>
    <row r="33" spans="1:8" ht="15" thickBot="1" x14ac:dyDescent="0.35">
      <c r="A33" s="61" t="s">
        <v>16</v>
      </c>
      <c r="B33" s="70" t="s">
        <v>443</v>
      </c>
      <c r="C33" s="70" t="s">
        <v>473</v>
      </c>
      <c r="D33" s="122" t="s">
        <v>530</v>
      </c>
      <c r="E33" s="122" t="s">
        <v>632</v>
      </c>
      <c r="F33" s="1515" t="s">
        <v>631</v>
      </c>
      <c r="G33" s="1516"/>
      <c r="H33" s="1485"/>
    </row>
    <row r="34" spans="1:8" x14ac:dyDescent="0.3">
      <c r="A34" s="42" t="s">
        <v>0</v>
      </c>
      <c r="B34" s="73">
        <v>20.856043602919964</v>
      </c>
      <c r="C34" s="73">
        <v>20.749343323442556</v>
      </c>
      <c r="D34" s="74">
        <v>20.701913265141485</v>
      </c>
      <c r="E34" s="74">
        <v>20.573689538699153</v>
      </c>
      <c r="F34" s="74">
        <v>20.74698827281237</v>
      </c>
      <c r="G34" s="984"/>
      <c r="H34" s="1484"/>
    </row>
    <row r="35" spans="1:8" x14ac:dyDescent="0.3">
      <c r="A35" s="42" t="s">
        <v>72</v>
      </c>
      <c r="B35" s="73">
        <v>20.113648517142781</v>
      </c>
      <c r="C35" s="73">
        <v>19.813132975644752</v>
      </c>
      <c r="D35" s="74">
        <v>19.787305843906406</v>
      </c>
      <c r="E35" s="74">
        <v>19.661172549590002</v>
      </c>
      <c r="F35" s="74">
        <v>19.894910111051207</v>
      </c>
      <c r="G35" s="984">
        <f>H35</f>
        <v>-1</v>
      </c>
      <c r="H35" s="1484">
        <v>-1</v>
      </c>
    </row>
    <row r="36" spans="1:8" x14ac:dyDescent="0.3">
      <c r="A36" s="40" t="s">
        <v>73</v>
      </c>
      <c r="B36" s="75">
        <v>17.89048794033728</v>
      </c>
      <c r="C36" s="76">
        <v>17.754831567767955</v>
      </c>
      <c r="D36" s="76">
        <v>17.859873463306048</v>
      </c>
      <c r="E36" s="76">
        <v>17.984854483995285</v>
      </c>
      <c r="F36" s="76">
        <v>17.752889934504513</v>
      </c>
      <c r="G36" s="1004">
        <f>H36</f>
        <v>-1</v>
      </c>
      <c r="H36" s="1484">
        <v>-1</v>
      </c>
    </row>
    <row r="37" spans="1:8" x14ac:dyDescent="0.3">
      <c r="A37" s="41" t="s">
        <v>74</v>
      </c>
      <c r="B37" s="73">
        <v>0.74239508577718283</v>
      </c>
      <c r="C37" s="73">
        <v>0.93621034779780388</v>
      </c>
      <c r="D37" s="74">
        <v>0.91460742123507899</v>
      </c>
      <c r="E37" s="74">
        <v>0.91251698910915024</v>
      </c>
      <c r="F37" s="74">
        <v>0.85207816176116324</v>
      </c>
      <c r="G37" s="984"/>
      <c r="H37" s="1484"/>
    </row>
    <row r="38" spans="1:8" ht="15" thickBot="1" x14ac:dyDescent="0.35">
      <c r="A38" s="42" t="s">
        <v>75</v>
      </c>
      <c r="B38" s="73">
        <v>2.2231605768055012</v>
      </c>
      <c r="C38" s="73">
        <v>2.0583014078767974</v>
      </c>
      <c r="D38" s="74">
        <v>1.9274323806003579</v>
      </c>
      <c r="E38" s="74">
        <v>1.6763180655947174</v>
      </c>
      <c r="F38" s="74">
        <v>2.1420201765466942</v>
      </c>
      <c r="G38" s="984"/>
      <c r="H38" s="1484"/>
    </row>
    <row r="39" spans="1:8" ht="15" thickBot="1" x14ac:dyDescent="0.35">
      <c r="A39" s="845"/>
      <c r="B39" s="1003"/>
      <c r="C39" s="1003"/>
      <c r="D39" s="1003"/>
      <c r="E39" s="1003"/>
      <c r="F39" s="1003"/>
      <c r="G39" s="988"/>
      <c r="H39" s="1484"/>
    </row>
    <row r="40" spans="1:8" ht="15" thickBot="1" x14ac:dyDescent="0.35">
      <c r="A40" s="9" t="s">
        <v>544</v>
      </c>
      <c r="B40" s="51"/>
      <c r="C40" s="51"/>
      <c r="D40" s="51"/>
      <c r="E40" s="51"/>
      <c r="F40" s="51"/>
      <c r="G40" s="1260"/>
      <c r="H40" s="1484"/>
    </row>
    <row r="41" spans="1:8" ht="15" thickBot="1" x14ac:dyDescent="0.35">
      <c r="A41" s="61" t="s">
        <v>18</v>
      </c>
      <c r="B41" s="70" t="s">
        <v>443</v>
      </c>
      <c r="C41" s="70" t="s">
        <v>473</v>
      </c>
      <c r="D41" s="70" t="s">
        <v>530</v>
      </c>
      <c r="E41" s="70" t="s">
        <v>566</v>
      </c>
      <c r="F41" s="1515" t="s">
        <v>631</v>
      </c>
      <c r="G41" s="1516"/>
      <c r="H41" s="1485"/>
    </row>
    <row r="42" spans="1:8" x14ac:dyDescent="0.3">
      <c r="A42" s="42" t="s">
        <v>0</v>
      </c>
      <c r="B42" s="724">
        <v>1004.5825090170249</v>
      </c>
      <c r="C42" s="724">
        <v>1017.2747212407878</v>
      </c>
      <c r="D42" s="732">
        <v>1029.7709993947692</v>
      </c>
      <c r="E42" s="117">
        <v>1041.211372318239</v>
      </c>
      <c r="F42" s="117">
        <v>1015.5379962443475</v>
      </c>
      <c r="G42" s="1005"/>
      <c r="H42" s="1484"/>
    </row>
    <row r="43" spans="1:8" x14ac:dyDescent="0.3">
      <c r="A43" s="42" t="s">
        <v>72</v>
      </c>
      <c r="B43" s="724">
        <v>1124.9627958969722</v>
      </c>
      <c r="C43" s="105">
        <v>1156.6452011858466</v>
      </c>
      <c r="D43" s="106">
        <v>1152.4575979405301</v>
      </c>
      <c r="E43" s="117">
        <v>1165.2079937359626</v>
      </c>
      <c r="F43" s="117">
        <v>1120.7563408662618</v>
      </c>
      <c r="G43" s="1005">
        <f>H43</f>
        <v>1</v>
      </c>
      <c r="H43" s="1484">
        <v>1</v>
      </c>
    </row>
    <row r="44" spans="1:8" x14ac:dyDescent="0.3">
      <c r="A44" s="40" t="s">
        <v>73</v>
      </c>
      <c r="B44" s="725">
        <v>1460.3600000545389</v>
      </c>
      <c r="C44" s="108">
        <v>1518.6360312682527</v>
      </c>
      <c r="D44" s="108">
        <v>1523.2532243596502</v>
      </c>
      <c r="E44" s="119">
        <v>1494.8476814469702</v>
      </c>
      <c r="F44" s="119">
        <v>1454.3620082306688</v>
      </c>
      <c r="G44" s="1006">
        <f>H44</f>
        <v>1</v>
      </c>
      <c r="H44" s="1484">
        <v>1</v>
      </c>
    </row>
    <row r="45" spans="1:8" x14ac:dyDescent="0.3">
      <c r="A45" s="41" t="s">
        <v>74</v>
      </c>
      <c r="B45" s="121">
        <v>0.11983115951096777</v>
      </c>
      <c r="C45" s="121">
        <v>0.13700377787336171</v>
      </c>
      <c r="D45" s="87">
        <v>0.11913969088065983</v>
      </c>
      <c r="E45" s="147">
        <v>0.11908880820389747</v>
      </c>
      <c r="F45" s="147">
        <v>0.10360847650312616</v>
      </c>
      <c r="G45" s="1010"/>
      <c r="H45" s="1484"/>
    </row>
    <row r="46" spans="1:8" ht="15" thickBot="1" x14ac:dyDescent="0.35">
      <c r="A46" s="43" t="s">
        <v>75</v>
      </c>
      <c r="B46" s="88">
        <v>0.29814070774682172</v>
      </c>
      <c r="C46" s="88">
        <v>0.31296617987199205</v>
      </c>
      <c r="D46" s="89">
        <v>0.32174340043550481</v>
      </c>
      <c r="E46" s="89">
        <v>0.28290201361741113</v>
      </c>
      <c r="F46" s="89">
        <v>0.29766119110827832</v>
      </c>
      <c r="G46" s="1008"/>
      <c r="H46" s="1484"/>
    </row>
    <row r="47" spans="1:8" x14ac:dyDescent="0.3">
      <c r="A47" s="50"/>
      <c r="B47" s="13"/>
      <c r="C47" s="13"/>
      <c r="D47" s="13"/>
      <c r="E47" s="8"/>
      <c r="F47" s="8"/>
      <c r="G47" s="53"/>
      <c r="H47" s="1484"/>
    </row>
    <row r="48" spans="1:8" ht="15" thickBot="1" x14ac:dyDescent="0.35">
      <c r="A48" s="398" t="s">
        <v>15</v>
      </c>
      <c r="B48" s="975"/>
      <c r="C48" s="975"/>
      <c r="D48" s="975"/>
      <c r="E48" s="975"/>
      <c r="F48" s="975"/>
      <c r="G48" s="1015"/>
      <c r="H48" s="1484"/>
    </row>
    <row r="49" spans="1:8" ht="15" thickBot="1" x14ac:dyDescent="0.35">
      <c r="A49" s="61" t="s">
        <v>17</v>
      </c>
      <c r="B49" s="70" t="s">
        <v>443</v>
      </c>
      <c r="C49" s="442" t="s">
        <v>473</v>
      </c>
      <c r="D49" s="122" t="s">
        <v>530</v>
      </c>
      <c r="E49" s="122" t="s">
        <v>566</v>
      </c>
      <c r="F49" s="1515" t="s">
        <v>631</v>
      </c>
      <c r="G49" s="1516"/>
      <c r="H49" s="1485"/>
    </row>
    <row r="50" spans="1:8" x14ac:dyDescent="0.3">
      <c r="A50" s="42" t="s">
        <v>0</v>
      </c>
      <c r="B50" s="73">
        <v>8.4327762392427204</v>
      </c>
      <c r="C50" s="73">
        <v>8.5044877911430561</v>
      </c>
      <c r="D50" s="74">
        <v>8.6991847078454043</v>
      </c>
      <c r="E50" s="74">
        <v>8.7130255195252602</v>
      </c>
      <c r="F50" s="74">
        <v>8.4902427193100021</v>
      </c>
      <c r="G50" s="984"/>
      <c r="H50" s="1484"/>
    </row>
    <row r="51" spans="1:8" x14ac:dyDescent="0.3">
      <c r="A51" s="42" t="s">
        <v>72</v>
      </c>
      <c r="B51" s="73">
        <v>10.761418276111515</v>
      </c>
      <c r="C51" s="73">
        <v>10.946997369388237</v>
      </c>
      <c r="D51" s="74">
        <v>11.02394117545041</v>
      </c>
      <c r="E51" s="74">
        <v>10.883761386701179</v>
      </c>
      <c r="F51" s="74">
        <v>10.333790317581855</v>
      </c>
      <c r="G51" s="984">
        <f>H51</f>
        <v>1</v>
      </c>
      <c r="H51" s="1484">
        <v>1</v>
      </c>
    </row>
    <row r="52" spans="1:8" x14ac:dyDescent="0.3">
      <c r="A52" s="40" t="s">
        <v>73</v>
      </c>
      <c r="B52" s="75">
        <v>18.559741952017848</v>
      </c>
      <c r="C52" s="76">
        <v>19.048293414051482</v>
      </c>
      <c r="D52" s="76">
        <v>19.201449475550881</v>
      </c>
      <c r="E52" s="74">
        <v>18.266499549492259</v>
      </c>
      <c r="F52" s="74">
        <v>17.633488999332922</v>
      </c>
      <c r="G52" s="984">
        <f>H52</f>
        <v>1</v>
      </c>
      <c r="H52" s="1484">
        <v>1</v>
      </c>
    </row>
    <row r="53" spans="1:8" x14ac:dyDescent="0.3">
      <c r="A53" s="41" t="s">
        <v>74</v>
      </c>
      <c r="B53" s="121">
        <v>0.27614180322160559</v>
      </c>
      <c r="C53" s="121">
        <v>0.28720243220160968</v>
      </c>
      <c r="D53" s="87">
        <v>0.26723843045985823</v>
      </c>
      <c r="E53" s="147">
        <v>0.24913686552523656</v>
      </c>
      <c r="F53" s="147">
        <v>0.21713720787733579</v>
      </c>
      <c r="G53" s="1010"/>
      <c r="H53" s="1484"/>
    </row>
    <row r="54" spans="1:8" ht="15" thickBot="1" x14ac:dyDescent="0.35">
      <c r="A54" s="42" t="s">
        <v>75</v>
      </c>
      <c r="B54" s="88">
        <v>0.72465575408561733</v>
      </c>
      <c r="C54" s="88">
        <v>0.74004731811824476</v>
      </c>
      <c r="D54" s="89">
        <v>0.74179534977120898</v>
      </c>
      <c r="E54" s="89">
        <v>0.67832598496802909</v>
      </c>
      <c r="F54" s="89">
        <v>0.70639121342837774</v>
      </c>
      <c r="G54" s="1008"/>
      <c r="H54" s="1484"/>
    </row>
    <row r="55" spans="1:8" ht="15" thickBot="1" x14ac:dyDescent="0.35">
      <c r="A55" s="166"/>
      <c r="B55" s="1003"/>
      <c r="C55" s="1003"/>
      <c r="D55" s="167"/>
      <c r="E55" s="167"/>
      <c r="F55" s="167"/>
      <c r="G55" s="988"/>
      <c r="H55" s="1484"/>
    </row>
    <row r="56" spans="1:8" ht="15" thickBot="1" x14ac:dyDescent="0.35">
      <c r="A56" s="398" t="s">
        <v>435</v>
      </c>
      <c r="B56" s="975"/>
      <c r="C56" s="975"/>
      <c r="D56" s="975"/>
      <c r="E56" s="975"/>
      <c r="F56" s="975"/>
      <c r="G56" s="1015"/>
      <c r="H56" s="1484"/>
    </row>
    <row r="57" spans="1:8" ht="15" thickBot="1" x14ac:dyDescent="0.35">
      <c r="A57" s="61" t="s">
        <v>18</v>
      </c>
      <c r="B57" s="70" t="s">
        <v>444</v>
      </c>
      <c r="C57" s="22" t="s">
        <v>474</v>
      </c>
      <c r="D57" s="122" t="s">
        <v>531</v>
      </c>
      <c r="E57" s="122" t="s">
        <v>567</v>
      </c>
      <c r="F57" s="1515" t="s">
        <v>633</v>
      </c>
      <c r="G57" s="1516"/>
      <c r="H57" s="1485"/>
    </row>
    <row r="58" spans="1:8" x14ac:dyDescent="0.3">
      <c r="A58" s="42" t="s">
        <v>0</v>
      </c>
      <c r="B58" s="105">
        <v>83.317504901895887</v>
      </c>
      <c r="C58" s="105">
        <v>81.893402934809458</v>
      </c>
      <c r="D58" s="106">
        <v>80.471144806838595</v>
      </c>
      <c r="E58" s="106">
        <v>79.559700453069638</v>
      </c>
      <c r="F58" s="106">
        <v>79.419745186719481</v>
      </c>
      <c r="G58" s="984"/>
      <c r="H58" s="1484"/>
    </row>
    <row r="59" spans="1:8" x14ac:dyDescent="0.3">
      <c r="A59" s="42" t="s">
        <v>72</v>
      </c>
      <c r="B59" s="105">
        <v>104.51836962127885</v>
      </c>
      <c r="C59" s="105">
        <v>100.70372962453825</v>
      </c>
      <c r="D59" s="106">
        <v>98.731019169403353</v>
      </c>
      <c r="E59" s="106">
        <v>96.918149709063897</v>
      </c>
      <c r="F59" s="106">
        <v>95.920614975899781</v>
      </c>
      <c r="G59" s="984">
        <f>H59</f>
        <v>1</v>
      </c>
      <c r="H59" s="1484">
        <v>1</v>
      </c>
    </row>
    <row r="60" spans="1:8" x14ac:dyDescent="0.3">
      <c r="A60" s="40" t="s">
        <v>73</v>
      </c>
      <c r="B60" s="107">
        <v>158.84235876985053</v>
      </c>
      <c r="C60" s="108">
        <v>153.14919231354872</v>
      </c>
      <c r="D60" s="108">
        <v>148.93329124803228</v>
      </c>
      <c r="E60" s="108">
        <v>138.95830148088999</v>
      </c>
      <c r="F60" s="108">
        <v>145.2965005681512</v>
      </c>
      <c r="G60" s="1004">
        <f>H60</f>
        <v>1</v>
      </c>
      <c r="H60" s="1484">
        <v>1</v>
      </c>
    </row>
    <row r="61" spans="1:8" x14ac:dyDescent="0.3">
      <c r="A61" s="41" t="s">
        <v>74</v>
      </c>
      <c r="B61" s="121">
        <v>0.25445870881931004</v>
      </c>
      <c r="C61" s="121">
        <v>0.22969282036921332</v>
      </c>
      <c r="D61" s="87">
        <v>0.22691207396633184</v>
      </c>
      <c r="E61" s="147">
        <v>0.21818143051246897</v>
      </c>
      <c r="F61" s="147">
        <v>0.20776785106003542</v>
      </c>
      <c r="G61" s="1010"/>
      <c r="H61" s="1484"/>
    </row>
    <row r="62" spans="1:8" ht="15" thickBot="1" x14ac:dyDescent="0.35">
      <c r="A62" s="42" t="s">
        <v>75</v>
      </c>
      <c r="B62" s="88">
        <v>0.51975542046258527</v>
      </c>
      <c r="C62" s="88">
        <v>0.52078967566094192</v>
      </c>
      <c r="D62" s="89">
        <v>0.50847517326334413</v>
      </c>
      <c r="E62" s="89">
        <v>0.43376964890503317</v>
      </c>
      <c r="F62" s="89">
        <v>0.51475780888870648</v>
      </c>
      <c r="G62" s="1008"/>
      <c r="H62" s="1484"/>
    </row>
    <row r="63" spans="1:8" ht="15" thickBot="1" x14ac:dyDescent="0.35">
      <c r="A63" s="166"/>
      <c r="B63" s="1003"/>
      <c r="C63" s="1003"/>
      <c r="D63" s="1003"/>
      <c r="E63" s="167"/>
      <c r="F63" s="167"/>
      <c r="G63" s="988"/>
      <c r="H63" s="1484"/>
    </row>
    <row r="64" spans="1:8" ht="15" thickBot="1" x14ac:dyDescent="0.35">
      <c r="A64" s="398" t="s">
        <v>19</v>
      </c>
      <c r="B64" s="975"/>
      <c r="C64" s="975"/>
      <c r="D64" s="975"/>
      <c r="E64" s="975"/>
      <c r="F64" s="975"/>
      <c r="G64" s="1015"/>
      <c r="H64" s="1484"/>
    </row>
    <row r="65" spans="1:8" ht="15" thickBot="1" x14ac:dyDescent="0.35">
      <c r="A65" s="61" t="s">
        <v>18</v>
      </c>
      <c r="B65" s="70" t="s">
        <v>444</v>
      </c>
      <c r="C65" s="70" t="s">
        <v>474</v>
      </c>
      <c r="D65" s="122" t="s">
        <v>531</v>
      </c>
      <c r="E65" s="122" t="s">
        <v>567</v>
      </c>
      <c r="F65" s="1515" t="s">
        <v>633</v>
      </c>
      <c r="G65" s="1516"/>
      <c r="H65" s="1485"/>
    </row>
    <row r="66" spans="1:8" x14ac:dyDescent="0.3">
      <c r="A66" s="42" t="s">
        <v>0</v>
      </c>
      <c r="B66" s="728">
        <v>168.8048755941611</v>
      </c>
      <c r="C66" s="728">
        <v>172.5508101753596</v>
      </c>
      <c r="D66" s="728">
        <v>178.32909570193547</v>
      </c>
      <c r="E66" s="733">
        <v>178.97441101128476</v>
      </c>
      <c r="F66" s="733">
        <v>177.45494333550337</v>
      </c>
      <c r="G66" s="1009"/>
      <c r="H66" s="1484"/>
    </row>
    <row r="67" spans="1:8" x14ac:dyDescent="0.3">
      <c r="A67" s="42" t="s">
        <v>72</v>
      </c>
      <c r="B67" s="728">
        <v>224.53511667066013</v>
      </c>
      <c r="C67" s="105">
        <v>231.85635174704305</v>
      </c>
      <c r="D67" s="105">
        <v>238.54514055407043</v>
      </c>
      <c r="E67" s="106">
        <v>241.48655044254022</v>
      </c>
      <c r="F67" s="106">
        <v>237.73651250675647</v>
      </c>
      <c r="G67" s="984">
        <f>H67</f>
        <v>1</v>
      </c>
      <c r="H67" s="1484">
        <v>1</v>
      </c>
    </row>
    <row r="68" spans="1:8" x14ac:dyDescent="0.3">
      <c r="A68" s="40" t="s">
        <v>73</v>
      </c>
      <c r="B68" s="729">
        <v>416.290512398121</v>
      </c>
      <c r="C68" s="108">
        <v>433.73500801191091</v>
      </c>
      <c r="D68" s="107">
        <v>456.62409539102788</v>
      </c>
      <c r="E68" s="108">
        <v>457.31925217344451</v>
      </c>
      <c r="F68" s="108">
        <v>452.19821819915205</v>
      </c>
      <c r="G68" s="1004">
        <f>H68</f>
        <v>1</v>
      </c>
      <c r="H68" s="1484">
        <v>1</v>
      </c>
    </row>
    <row r="69" spans="1:8" x14ac:dyDescent="0.3">
      <c r="A69" s="41" t="s">
        <v>74</v>
      </c>
      <c r="B69" s="121">
        <v>0.3301459207285285</v>
      </c>
      <c r="C69" s="121">
        <v>0.34369900385522695</v>
      </c>
      <c r="D69" s="121">
        <v>0.33766808840202855</v>
      </c>
      <c r="E69" s="147">
        <v>0.34927976059836802</v>
      </c>
      <c r="F69" s="147">
        <v>0.33970070395436863</v>
      </c>
      <c r="G69" s="1010"/>
      <c r="H69" s="1484"/>
    </row>
    <row r="70" spans="1:8" ht="15" thickBot="1" x14ac:dyDescent="0.35">
      <c r="A70" s="42" t="s">
        <v>75</v>
      </c>
      <c r="B70" s="88">
        <v>0.85401071587710997</v>
      </c>
      <c r="C70" s="88">
        <v>0.87070573975527277</v>
      </c>
      <c r="D70" s="88">
        <v>0.91420413901714359</v>
      </c>
      <c r="E70" s="89">
        <v>0.89376696687818202</v>
      </c>
      <c r="F70" s="89">
        <v>0.90209830804302971</v>
      </c>
      <c r="G70" s="1008"/>
      <c r="H70" s="1484"/>
    </row>
    <row r="71" spans="1:8" ht="15" thickBot="1" x14ac:dyDescent="0.35">
      <c r="A71" s="166"/>
      <c r="B71" s="1003"/>
      <c r="C71" s="1003"/>
      <c r="D71" s="1003"/>
      <c r="E71" s="167"/>
      <c r="F71" s="167"/>
      <c r="G71" s="988"/>
      <c r="H71" s="1484"/>
    </row>
    <row r="72" spans="1:8" ht="15" thickBot="1" x14ac:dyDescent="0.35">
      <c r="A72" s="398" t="s">
        <v>20</v>
      </c>
      <c r="B72" s="975"/>
      <c r="C72" s="975"/>
      <c r="D72" s="975"/>
      <c r="E72" s="975"/>
      <c r="F72" s="975"/>
      <c r="G72" s="1015"/>
      <c r="H72" s="1484"/>
    </row>
    <row r="73" spans="1:8" ht="15" thickBot="1" x14ac:dyDescent="0.35">
      <c r="A73" s="61" t="s">
        <v>18</v>
      </c>
      <c r="B73" s="70" t="s">
        <v>444</v>
      </c>
      <c r="C73" s="70" t="s">
        <v>474</v>
      </c>
      <c r="D73" s="122" t="s">
        <v>531</v>
      </c>
      <c r="E73" s="122" t="s">
        <v>567</v>
      </c>
      <c r="F73" s="1515" t="s">
        <v>633</v>
      </c>
      <c r="G73" s="1516"/>
      <c r="H73" s="1485"/>
    </row>
    <row r="74" spans="1:8" x14ac:dyDescent="0.3">
      <c r="A74" s="42" t="s">
        <v>0</v>
      </c>
      <c r="B74" s="724">
        <v>252.12136177693316</v>
      </c>
      <c r="C74" s="724">
        <v>254.44421311016902</v>
      </c>
      <c r="D74" s="732">
        <v>258.80024050877381</v>
      </c>
      <c r="E74" s="732">
        <v>258.53411146435428</v>
      </c>
      <c r="F74" s="732">
        <v>256.87468852222264</v>
      </c>
      <c r="G74" s="1005"/>
      <c r="H74" s="1484"/>
    </row>
    <row r="75" spans="1:8" x14ac:dyDescent="0.3">
      <c r="A75" s="42" t="s">
        <v>72</v>
      </c>
      <c r="B75" s="724">
        <v>329.08714570988008</v>
      </c>
      <c r="C75" s="724">
        <v>332.55869192746388</v>
      </c>
      <c r="D75" s="732">
        <v>337.27849158492558</v>
      </c>
      <c r="E75" s="106">
        <v>338.40562155004</v>
      </c>
      <c r="F75" s="106">
        <v>333.65858239832335</v>
      </c>
      <c r="G75" s="984">
        <f>H75</f>
        <v>1</v>
      </c>
      <c r="H75" s="1484">
        <v>1</v>
      </c>
    </row>
    <row r="76" spans="1:8" x14ac:dyDescent="0.3">
      <c r="A76" s="40" t="s">
        <v>73</v>
      </c>
      <c r="B76" s="725">
        <v>575.20235296042563</v>
      </c>
      <c r="C76" s="725">
        <v>586.88472941810187</v>
      </c>
      <c r="D76" s="730">
        <v>605.5678744184529</v>
      </c>
      <c r="E76" s="108">
        <v>596.28465564214491</v>
      </c>
      <c r="F76" s="108">
        <v>597.50383820823117</v>
      </c>
      <c r="G76" s="1004">
        <f>H76</f>
        <v>1</v>
      </c>
      <c r="H76" s="1484">
        <v>1</v>
      </c>
    </row>
    <row r="77" spans="1:8" x14ac:dyDescent="0.3">
      <c r="A77" s="41" t="s">
        <v>74</v>
      </c>
      <c r="B77" s="121">
        <v>0.30527275987444152</v>
      </c>
      <c r="C77" s="121">
        <v>0.30700041420660229</v>
      </c>
      <c r="D77" s="87">
        <v>0.30323870998679076</v>
      </c>
      <c r="E77" s="87">
        <v>0.30893992917719137</v>
      </c>
      <c r="F77" s="87">
        <v>0.29891576440571727</v>
      </c>
      <c r="G77" s="1007"/>
      <c r="H77" s="1484"/>
    </row>
    <row r="78" spans="1:8" ht="15" thickBot="1" x14ac:dyDescent="0.35">
      <c r="A78" s="42" t="s">
        <v>75</v>
      </c>
      <c r="B78" s="88">
        <v>0.74787244187142532</v>
      </c>
      <c r="C78" s="88">
        <v>0.76475534594089145</v>
      </c>
      <c r="D78" s="89">
        <v>0.79545357776237857</v>
      </c>
      <c r="E78" s="89">
        <v>0.76204122411120279</v>
      </c>
      <c r="F78" s="89">
        <v>0.7907641814977443</v>
      </c>
      <c r="G78" s="1008"/>
      <c r="H78" s="1484"/>
    </row>
    <row r="79" spans="1:8" ht="15" thickBot="1" x14ac:dyDescent="0.35">
      <c r="A79" s="166"/>
      <c r="B79" s="1003"/>
      <c r="C79" s="1003"/>
      <c r="D79" s="167"/>
      <c r="E79" s="167"/>
      <c r="F79" s="167"/>
      <c r="G79" s="988"/>
      <c r="H79" s="1484"/>
    </row>
    <row r="80" spans="1:8" ht="15" thickBot="1" x14ac:dyDescent="0.35">
      <c r="A80" s="398" t="s">
        <v>21</v>
      </c>
      <c r="B80" s="975"/>
      <c r="C80" s="975"/>
      <c r="D80" s="975"/>
      <c r="E80" s="975"/>
      <c r="F80" s="975"/>
      <c r="G80" s="1015"/>
      <c r="H80" s="1484"/>
    </row>
    <row r="81" spans="1:8" ht="15" thickBot="1" x14ac:dyDescent="0.35">
      <c r="A81" s="61" t="s">
        <v>18</v>
      </c>
      <c r="B81" s="70" t="s">
        <v>444</v>
      </c>
      <c r="C81" s="442" t="s">
        <v>474</v>
      </c>
      <c r="D81" s="22" t="s">
        <v>531</v>
      </c>
      <c r="E81" s="22" t="s">
        <v>567</v>
      </c>
      <c r="F81" s="1515" t="s">
        <v>633</v>
      </c>
      <c r="G81" s="1516"/>
      <c r="H81" s="1485"/>
    </row>
    <row r="82" spans="1:8" x14ac:dyDescent="0.3">
      <c r="A82" s="42" t="s">
        <v>0</v>
      </c>
      <c r="B82" s="724">
        <v>70.321836420742301</v>
      </c>
      <c r="C82" s="724">
        <v>69.763177665931011</v>
      </c>
      <c r="D82" s="726">
        <v>68.907792620978242</v>
      </c>
      <c r="E82" s="992">
        <v>68.021737471296831</v>
      </c>
      <c r="F82" s="992">
        <v>67.87523129297611</v>
      </c>
      <c r="G82" s="1011"/>
      <c r="H82" s="1484"/>
    </row>
    <row r="83" spans="1:8" x14ac:dyDescent="0.3">
      <c r="A83" s="42" t="s">
        <v>72</v>
      </c>
      <c r="B83" s="724">
        <v>87.182847946071973</v>
      </c>
      <c r="C83" s="724">
        <v>83.515025977786507</v>
      </c>
      <c r="D83" s="726">
        <v>82.080650160510146</v>
      </c>
      <c r="E83" s="106">
        <v>79.823932202415051</v>
      </c>
      <c r="F83" s="106">
        <v>81.213452674044902</v>
      </c>
      <c r="G83" s="984">
        <f>H83</f>
        <v>1</v>
      </c>
      <c r="H83" s="1484">
        <v>1</v>
      </c>
    </row>
    <row r="84" spans="1:8" x14ac:dyDescent="0.3">
      <c r="A84" s="40" t="s">
        <v>73</v>
      </c>
      <c r="B84" s="725">
        <v>133.84978502789431</v>
      </c>
      <c r="C84" s="725">
        <v>132.10347793618951</v>
      </c>
      <c r="D84" s="727">
        <v>135.75817614936744</v>
      </c>
      <c r="E84" s="108">
        <v>128.22059149803673</v>
      </c>
      <c r="F84" s="108">
        <v>141.42886347993988</v>
      </c>
      <c r="G84" s="1004">
        <f>H84</f>
        <v>1</v>
      </c>
      <c r="H84" s="1484">
        <v>1</v>
      </c>
    </row>
    <row r="85" spans="1:8" x14ac:dyDescent="0.3">
      <c r="A85" s="41" t="s">
        <v>74</v>
      </c>
      <c r="B85" s="121">
        <v>0.23976921513324284</v>
      </c>
      <c r="C85" s="121">
        <v>0.19712187391617683</v>
      </c>
      <c r="D85" s="121">
        <v>0.19116644197250876</v>
      </c>
      <c r="E85" s="87">
        <v>0.1735062227144433</v>
      </c>
      <c r="F85" s="87">
        <v>0.19651087925573024</v>
      </c>
      <c r="G85" s="1007"/>
      <c r="H85" s="1484"/>
    </row>
    <row r="86" spans="1:8" ht="15" thickBot="1" x14ac:dyDescent="0.35">
      <c r="A86" s="43" t="s">
        <v>75</v>
      </c>
      <c r="B86" s="88">
        <v>0.53527658457187299</v>
      </c>
      <c r="C86" s="88">
        <v>0.58179293354140427</v>
      </c>
      <c r="D86" s="88">
        <v>0.65396077984141154</v>
      </c>
      <c r="E86" s="89">
        <v>0.60629259872714525</v>
      </c>
      <c r="F86" s="89">
        <v>0.74144626072694098</v>
      </c>
      <c r="G86" s="1008"/>
      <c r="H86" s="1484"/>
    </row>
    <row r="87" spans="1:8" ht="15" thickBot="1" x14ac:dyDescent="0.35">
      <c r="A87" s="166"/>
      <c r="B87" s="1003"/>
      <c r="C87" s="1003"/>
      <c r="D87" s="167"/>
      <c r="E87" s="167"/>
      <c r="F87" s="167"/>
      <c r="G87" s="988"/>
      <c r="H87" s="1484"/>
    </row>
    <row r="88" spans="1:8" ht="15" thickBot="1" x14ac:dyDescent="0.35">
      <c r="A88" s="398" t="s">
        <v>69</v>
      </c>
      <c r="B88" s="975"/>
      <c r="C88" s="975"/>
      <c r="D88" s="975"/>
      <c r="E88" s="975"/>
      <c r="F88" s="975"/>
      <c r="G88" s="1015"/>
      <c r="H88" s="1484"/>
    </row>
    <row r="89" spans="1:8" ht="15" thickBot="1" x14ac:dyDescent="0.35">
      <c r="A89" s="61" t="s">
        <v>18</v>
      </c>
      <c r="B89" s="70" t="s">
        <v>444</v>
      </c>
      <c r="C89" s="70" t="s">
        <v>474</v>
      </c>
      <c r="D89" s="122" t="s">
        <v>531</v>
      </c>
      <c r="E89" s="122" t="s">
        <v>567</v>
      </c>
      <c r="F89" s="1515" t="s">
        <v>633</v>
      </c>
      <c r="G89" s="1516"/>
      <c r="H89" s="1485"/>
    </row>
    <row r="90" spans="1:8" x14ac:dyDescent="0.3">
      <c r="A90" s="42" t="s">
        <v>0</v>
      </c>
      <c r="B90" s="724">
        <v>34.741348883732073</v>
      </c>
      <c r="C90" s="724">
        <v>33.366205455916173</v>
      </c>
      <c r="D90" s="724">
        <v>32.124938603019999</v>
      </c>
      <c r="E90" s="732">
        <v>32.143737531079253</v>
      </c>
      <c r="F90" s="732">
        <v>31.06711317771332</v>
      </c>
      <c r="G90" s="1005"/>
      <c r="H90" s="1484"/>
    </row>
    <row r="91" spans="1:8" x14ac:dyDescent="0.3">
      <c r="A91" s="42" t="s">
        <v>72</v>
      </c>
      <c r="B91" s="724">
        <v>47.918600278748009</v>
      </c>
      <c r="C91" s="105">
        <v>45.069682480819225</v>
      </c>
      <c r="D91" s="105">
        <v>46.509957431401887</v>
      </c>
      <c r="E91" s="106">
        <v>46.590303475634599</v>
      </c>
      <c r="F91" s="106">
        <v>45.813840332481533</v>
      </c>
      <c r="G91" s="984">
        <f>H91</f>
        <v>1</v>
      </c>
      <c r="H91" s="1484">
        <v>1</v>
      </c>
    </row>
    <row r="92" spans="1:8" x14ac:dyDescent="0.3">
      <c r="A92" s="40" t="s">
        <v>73</v>
      </c>
      <c r="B92" s="725">
        <v>97.612460921272813</v>
      </c>
      <c r="C92" s="108">
        <v>93.490006523246265</v>
      </c>
      <c r="D92" s="108">
        <v>91.825105070638699</v>
      </c>
      <c r="E92" s="106">
        <v>92.569885193627954</v>
      </c>
      <c r="F92" s="106">
        <v>95.381572288428416</v>
      </c>
      <c r="G92" s="984">
        <f>H92</f>
        <v>1</v>
      </c>
      <c r="H92" s="1484">
        <v>1</v>
      </c>
    </row>
    <row r="93" spans="1:8" x14ac:dyDescent="0.3">
      <c r="A93" s="41" t="s">
        <v>74</v>
      </c>
      <c r="B93" s="121">
        <v>0.37929590584164952</v>
      </c>
      <c r="C93" s="121">
        <v>0.3507584055479675</v>
      </c>
      <c r="D93" s="121">
        <v>0.44778354306425294</v>
      </c>
      <c r="E93" s="147">
        <v>0.44943640827664166</v>
      </c>
      <c r="F93" s="147">
        <v>0.47467323630658748</v>
      </c>
      <c r="G93" s="1010"/>
      <c r="H93" s="1484"/>
    </row>
    <row r="94" spans="1:8" ht="15" thickBot="1" x14ac:dyDescent="0.35">
      <c r="A94" s="43" t="s">
        <v>75</v>
      </c>
      <c r="B94" s="88">
        <v>1.0370474169414361</v>
      </c>
      <c r="C94" s="88">
        <v>1.0743435803665531</v>
      </c>
      <c r="D94" s="88">
        <v>0.97431066683027368</v>
      </c>
      <c r="E94" s="89">
        <v>0.98689165529989231</v>
      </c>
      <c r="F94" s="89">
        <v>1.0819379383221861</v>
      </c>
      <c r="G94" s="1008"/>
      <c r="H94" s="1484"/>
    </row>
    <row r="95" spans="1:8" ht="15" thickBot="1" x14ac:dyDescent="0.35">
      <c r="A95" s="166"/>
      <c r="B95" s="1003"/>
      <c r="C95" s="1003"/>
      <c r="D95" s="167"/>
      <c r="E95" s="167"/>
      <c r="F95" s="167"/>
      <c r="G95" s="988"/>
      <c r="H95" s="1484"/>
    </row>
    <row r="96" spans="1:8" ht="15" thickBot="1" x14ac:dyDescent="0.35">
      <c r="A96" s="398" t="s">
        <v>22</v>
      </c>
      <c r="B96" s="975"/>
      <c r="C96" s="975"/>
      <c r="D96" s="975"/>
      <c r="E96" s="975"/>
      <c r="F96" s="975"/>
      <c r="G96" s="1015"/>
      <c r="H96" s="1484"/>
    </row>
    <row r="97" spans="1:8" ht="15" thickBot="1" x14ac:dyDescent="0.35">
      <c r="A97" s="61" t="s">
        <v>18</v>
      </c>
      <c r="B97" s="70" t="s">
        <v>444</v>
      </c>
      <c r="C97" s="70" t="s">
        <v>474</v>
      </c>
      <c r="D97" s="122" t="s">
        <v>531</v>
      </c>
      <c r="E97" s="122" t="s">
        <v>567</v>
      </c>
      <c r="F97" s="1515" t="s">
        <v>633</v>
      </c>
      <c r="G97" s="1516"/>
      <c r="H97" s="1485"/>
    </row>
    <row r="98" spans="1:8" x14ac:dyDescent="0.3">
      <c r="A98" s="42" t="s">
        <v>0</v>
      </c>
      <c r="B98" s="724">
        <v>142.35759511300955</v>
      </c>
      <c r="C98" s="724">
        <v>139.92661849245542</v>
      </c>
      <c r="D98" s="724">
        <v>136.1893458986292</v>
      </c>
      <c r="E98" s="732">
        <v>133.32672363326571</v>
      </c>
      <c r="F98" s="732">
        <v>131.42784918571925</v>
      </c>
      <c r="G98" s="1005"/>
      <c r="H98" s="1484"/>
    </row>
    <row r="99" spans="1:8" x14ac:dyDescent="0.3">
      <c r="A99" s="42" t="s">
        <v>72</v>
      </c>
      <c r="B99" s="724">
        <v>170.54881789241176</v>
      </c>
      <c r="C99" s="105">
        <v>171.01023352142786</v>
      </c>
      <c r="D99" s="105">
        <v>166.17427513194232</v>
      </c>
      <c r="E99" s="106">
        <v>163.32371607261911</v>
      </c>
      <c r="F99" s="106">
        <v>160.16530219519598</v>
      </c>
      <c r="G99" s="984">
        <f>H99</f>
        <v>1</v>
      </c>
      <c r="H99" s="1484">
        <v>1</v>
      </c>
    </row>
    <row r="100" spans="1:8" x14ac:dyDescent="0.3">
      <c r="A100" s="40" t="s">
        <v>73</v>
      </c>
      <c r="B100" s="725">
        <v>270.12843680950209</v>
      </c>
      <c r="C100" s="107">
        <v>266.50058099825935</v>
      </c>
      <c r="D100" s="54">
        <v>260.61294494401767</v>
      </c>
      <c r="E100" s="106">
        <v>259.49301729599597</v>
      </c>
      <c r="F100" s="106">
        <v>243.81028660107171</v>
      </c>
      <c r="G100" s="984">
        <f>H100</f>
        <v>1</v>
      </c>
      <c r="H100" s="1484">
        <v>1</v>
      </c>
    </row>
    <row r="101" spans="1:8" x14ac:dyDescent="0.3">
      <c r="A101" s="41" t="s">
        <v>74</v>
      </c>
      <c r="B101" s="121">
        <v>0.19803104117502696</v>
      </c>
      <c r="C101" s="121">
        <v>0.22214225830554474</v>
      </c>
      <c r="D101" s="121">
        <v>0.22017088807836718</v>
      </c>
      <c r="E101" s="147">
        <v>0.22498859659871659</v>
      </c>
      <c r="F101" s="147">
        <v>0.21865573535231597</v>
      </c>
      <c r="G101" s="1010"/>
      <c r="H101" s="1484"/>
    </row>
    <row r="102" spans="1:8" ht="15" thickBot="1" x14ac:dyDescent="0.35">
      <c r="A102" s="43" t="s">
        <v>75</v>
      </c>
      <c r="B102" s="88">
        <v>0.58387750878407541</v>
      </c>
      <c r="C102" s="88">
        <v>0.55838966774386867</v>
      </c>
      <c r="D102" s="88">
        <v>0.56831100804917656</v>
      </c>
      <c r="E102" s="89">
        <v>0.58882631093586446</v>
      </c>
      <c r="F102" s="89">
        <v>0.52224160451391821</v>
      </c>
      <c r="G102" s="1008"/>
      <c r="H102" s="1484"/>
    </row>
    <row r="103" spans="1:8" ht="15" thickBot="1" x14ac:dyDescent="0.35">
      <c r="A103" s="166"/>
      <c r="B103" s="1003"/>
      <c r="C103" s="1003"/>
      <c r="D103" s="167"/>
      <c r="E103" s="167"/>
      <c r="F103" s="167"/>
      <c r="G103" s="988"/>
      <c r="H103" s="1484"/>
    </row>
    <row r="104" spans="1:8" ht="15" thickBot="1" x14ac:dyDescent="0.35">
      <c r="A104" s="398" t="s">
        <v>23</v>
      </c>
      <c r="B104" s="987"/>
      <c r="C104" s="987"/>
      <c r="D104" s="987"/>
      <c r="E104" s="987"/>
      <c r="F104" s="987"/>
      <c r="G104" s="1017"/>
      <c r="H104" s="1484"/>
    </row>
    <row r="105" spans="1:8" ht="15" thickBot="1" x14ac:dyDescent="0.35">
      <c r="A105" s="393" t="s">
        <v>18</v>
      </c>
      <c r="B105" s="70" t="s">
        <v>444</v>
      </c>
      <c r="C105" s="70" t="s">
        <v>474</v>
      </c>
      <c r="D105" s="70" t="s">
        <v>531</v>
      </c>
      <c r="E105" s="70" t="s">
        <v>567</v>
      </c>
      <c r="F105" s="1515" t="s">
        <v>633</v>
      </c>
      <c r="G105" s="1516"/>
      <c r="H105" s="1485"/>
    </row>
    <row r="106" spans="1:8" x14ac:dyDescent="0.3">
      <c r="A106" s="42" t="s">
        <v>0</v>
      </c>
      <c r="B106" s="724">
        <v>360.71359769181902</v>
      </c>
      <c r="C106" s="724">
        <v>361.54670764084312</v>
      </c>
      <c r="D106" s="724">
        <v>364.15375902661953</v>
      </c>
      <c r="E106" s="732">
        <v>360.54955409599688</v>
      </c>
      <c r="F106" s="732">
        <v>361.29697608751252</v>
      </c>
      <c r="G106" s="1005"/>
      <c r="H106" s="1484"/>
    </row>
    <row r="107" spans="1:8" x14ac:dyDescent="0.3">
      <c r="A107" s="42" t="s">
        <v>72</v>
      </c>
      <c r="B107" s="724">
        <v>453.35041806814354</v>
      </c>
      <c r="C107" s="105">
        <v>457.30591741997671</v>
      </c>
      <c r="D107" s="105">
        <v>458.66428667526895</v>
      </c>
      <c r="E107" s="106">
        <v>454.43138987575946</v>
      </c>
      <c r="F107" s="106">
        <v>452.71898297931028</v>
      </c>
      <c r="G107" s="984">
        <f>H107</f>
        <v>1</v>
      </c>
      <c r="H107" s="1484">
        <v>1</v>
      </c>
    </row>
    <row r="108" spans="1:8" x14ac:dyDescent="0.3">
      <c r="A108" s="40" t="s">
        <v>73</v>
      </c>
      <c r="B108" s="725">
        <v>753.57483056753301</v>
      </c>
      <c r="C108" s="108">
        <v>766.09649899664328</v>
      </c>
      <c r="D108" s="108">
        <v>771.64932696279527</v>
      </c>
      <c r="E108" s="106">
        <v>765.07642656377925</v>
      </c>
      <c r="F108" s="106">
        <v>763.54382393658102</v>
      </c>
      <c r="G108" s="984">
        <f>H108</f>
        <v>1</v>
      </c>
      <c r="H108" s="1484">
        <v>1</v>
      </c>
    </row>
    <row r="109" spans="1:8" x14ac:dyDescent="0.3">
      <c r="A109" s="41" t="s">
        <v>74</v>
      </c>
      <c r="B109" s="121">
        <v>0.256815437424874</v>
      </c>
      <c r="C109" s="121">
        <v>0.26485985836789816</v>
      </c>
      <c r="D109" s="121">
        <v>0.25953467541094566</v>
      </c>
      <c r="E109" s="147">
        <v>0.26038538867466299</v>
      </c>
      <c r="F109" s="147">
        <v>0.2530383948457231</v>
      </c>
      <c r="G109" s="1010"/>
      <c r="H109" s="1484"/>
    </row>
    <row r="110" spans="1:8" ht="15" thickBot="1" x14ac:dyDescent="0.35">
      <c r="A110" s="43" t="s">
        <v>75</v>
      </c>
      <c r="B110" s="88">
        <v>0.66223477586881252</v>
      </c>
      <c r="C110" s="88">
        <v>0.67523854342143164</v>
      </c>
      <c r="D110" s="88">
        <v>0.68238371589004376</v>
      </c>
      <c r="E110" s="89">
        <v>0.68359062249847979</v>
      </c>
      <c r="F110" s="89">
        <v>0.68657346531341656</v>
      </c>
      <c r="G110" s="1008"/>
      <c r="H110" s="1484"/>
    </row>
    <row r="111" spans="1:8" ht="15" thickBot="1" x14ac:dyDescent="0.35">
      <c r="A111" s="166"/>
      <c r="B111" s="1003"/>
      <c r="C111" s="1003"/>
      <c r="D111" s="1003"/>
      <c r="E111" s="167"/>
      <c r="F111" s="167"/>
      <c r="G111" s="988"/>
      <c r="H111" s="1484"/>
    </row>
    <row r="112" spans="1:8" ht="15" thickBot="1" x14ac:dyDescent="0.35">
      <c r="A112" s="398" t="s">
        <v>25</v>
      </c>
      <c r="B112" s="975"/>
      <c r="C112" s="975"/>
      <c r="D112" s="975"/>
      <c r="E112" s="975"/>
      <c r="F112" s="975"/>
      <c r="G112" s="1015"/>
      <c r="H112" s="1484"/>
    </row>
    <row r="113" spans="1:8" ht="15" thickBot="1" x14ac:dyDescent="0.35">
      <c r="A113" s="61" t="s">
        <v>24</v>
      </c>
      <c r="B113" s="70" t="s">
        <v>445</v>
      </c>
      <c r="C113" s="70" t="s">
        <v>475</v>
      </c>
      <c r="D113" s="70" t="s">
        <v>532</v>
      </c>
      <c r="E113" s="70" t="s">
        <v>568</v>
      </c>
      <c r="F113" s="1515" t="s">
        <v>634</v>
      </c>
      <c r="G113" s="1516"/>
      <c r="H113" s="1485"/>
    </row>
    <row r="114" spans="1:8" x14ac:dyDescent="0.3">
      <c r="A114" s="42" t="s">
        <v>0</v>
      </c>
      <c r="B114" s="116">
        <v>1941.8662907769333</v>
      </c>
      <c r="C114" s="116">
        <v>1720.615609049989</v>
      </c>
      <c r="D114" s="116">
        <v>1564.9301721533204</v>
      </c>
      <c r="E114" s="1012">
        <v>1441.0406078249093</v>
      </c>
      <c r="F114" s="1012">
        <v>1521.053939521875</v>
      </c>
      <c r="G114" s="1005"/>
      <c r="H114" s="1484"/>
    </row>
    <row r="115" spans="1:8" x14ac:dyDescent="0.3">
      <c r="A115" s="42" t="s">
        <v>72</v>
      </c>
      <c r="B115" s="116">
        <v>1781.2820308454832</v>
      </c>
      <c r="C115" s="116">
        <v>1577.3705248679366</v>
      </c>
      <c r="D115" s="116">
        <v>1439.0516086834996</v>
      </c>
      <c r="E115" s="408">
        <v>1351.98098416368</v>
      </c>
      <c r="F115" s="408">
        <v>1453.618935977247</v>
      </c>
      <c r="G115" s="984">
        <f>H115</f>
        <v>-1</v>
      </c>
      <c r="H115" s="1484">
        <v>-1</v>
      </c>
    </row>
    <row r="116" spans="1:8" x14ac:dyDescent="0.3">
      <c r="A116" s="40" t="s">
        <v>73</v>
      </c>
      <c r="B116" s="118">
        <v>2094.9910257846577</v>
      </c>
      <c r="C116" s="119">
        <v>1771.2476608122156</v>
      </c>
      <c r="D116" s="119">
        <v>1613.3072823668303</v>
      </c>
      <c r="E116" s="408">
        <v>1555.5163933440776</v>
      </c>
      <c r="F116" s="408">
        <v>1733.200858572495</v>
      </c>
      <c r="G116" s="984">
        <f>H116</f>
        <v>1</v>
      </c>
      <c r="H116" s="1484">
        <v>1</v>
      </c>
    </row>
    <row r="117" spans="1:8" x14ac:dyDescent="0.3">
      <c r="A117" s="41" t="s">
        <v>74</v>
      </c>
      <c r="B117" s="121">
        <v>-8.2695837861833918E-2</v>
      </c>
      <c r="C117" s="121">
        <v>-8.3252228695718314E-2</v>
      </c>
      <c r="D117" s="86">
        <v>-8.0437175862366969E-2</v>
      </c>
      <c r="E117" s="147">
        <v>-6.1802299794767729E-2</v>
      </c>
      <c r="F117" s="147">
        <v>-4.4334393273275617E-2</v>
      </c>
      <c r="G117" s="1010"/>
      <c r="H117" s="1484"/>
    </row>
    <row r="118" spans="1:8" ht="15" thickBot="1" x14ac:dyDescent="0.35">
      <c r="A118" s="43" t="s">
        <v>75</v>
      </c>
      <c r="B118" s="88">
        <v>0.17611416356694115</v>
      </c>
      <c r="C118" s="88">
        <v>0.12291160059587844</v>
      </c>
      <c r="D118" s="88">
        <v>0.12109063541004388</v>
      </c>
      <c r="E118" s="89">
        <v>0.15054605912693539</v>
      </c>
      <c r="F118" s="89">
        <v>0.19233508567861982</v>
      </c>
      <c r="G118" s="1008"/>
      <c r="H118" s="1484"/>
    </row>
    <row r="119" spans="1:8" ht="15" thickBot="1" x14ac:dyDescent="0.35">
      <c r="A119" s="166"/>
      <c r="B119" s="1003"/>
      <c r="C119" s="1003"/>
      <c r="D119" s="1003"/>
      <c r="E119" s="1003"/>
      <c r="F119" s="167"/>
      <c r="G119" s="988"/>
      <c r="H119" s="1484"/>
    </row>
    <row r="120" spans="1:8" ht="15" thickBot="1" x14ac:dyDescent="0.35">
      <c r="A120" s="398" t="s">
        <v>26</v>
      </c>
      <c r="B120" s="975"/>
      <c r="C120" s="975"/>
      <c r="D120" s="975"/>
      <c r="E120" s="975"/>
      <c r="F120" s="975"/>
      <c r="G120" s="1015"/>
      <c r="H120" s="1484"/>
    </row>
    <row r="121" spans="1:8" ht="15" thickBot="1" x14ac:dyDescent="0.35">
      <c r="A121" s="61" t="s">
        <v>24</v>
      </c>
      <c r="B121" s="1328" t="s">
        <v>445</v>
      </c>
      <c r="C121" s="442" t="s">
        <v>475</v>
      </c>
      <c r="D121" s="442" t="s">
        <v>532</v>
      </c>
      <c r="E121" s="442" t="s">
        <v>568</v>
      </c>
      <c r="F121" s="1515" t="s">
        <v>634</v>
      </c>
      <c r="G121" s="1516"/>
      <c r="H121" s="1485"/>
    </row>
    <row r="122" spans="1:8" x14ac:dyDescent="0.3">
      <c r="A122" s="42" t="s">
        <v>0</v>
      </c>
      <c r="B122" s="1329">
        <v>1341.4496249983317</v>
      </c>
      <c r="C122" s="116">
        <v>1180.2276410121069</v>
      </c>
      <c r="D122" s="116">
        <v>1060.65371648367</v>
      </c>
      <c r="E122" s="55">
        <v>970.87200409492982</v>
      </c>
      <c r="F122" s="117">
        <v>1033.629838792004</v>
      </c>
      <c r="G122" s="1005"/>
      <c r="H122" s="1484"/>
    </row>
    <row r="123" spans="1:8" x14ac:dyDescent="0.3">
      <c r="A123" s="42" t="s">
        <v>72</v>
      </c>
      <c r="B123" s="1329">
        <v>1296.5215868280588</v>
      </c>
      <c r="C123" s="116">
        <v>1126.6931569288579</v>
      </c>
      <c r="D123" s="116">
        <v>1010.4927374485733</v>
      </c>
      <c r="E123" s="55">
        <v>937.05874636124668</v>
      </c>
      <c r="F123" s="117">
        <v>1010.9594093653026</v>
      </c>
      <c r="G123" s="1005">
        <f>H123</f>
        <v>0</v>
      </c>
      <c r="H123" s="1484">
        <v>0</v>
      </c>
    </row>
    <row r="124" spans="1:8" x14ac:dyDescent="0.3">
      <c r="A124" s="40" t="s">
        <v>73</v>
      </c>
      <c r="B124" s="1330">
        <v>1662.9247110046849</v>
      </c>
      <c r="C124" s="118">
        <v>1358.1230664171637</v>
      </c>
      <c r="D124" s="118">
        <v>1214.8611033894442</v>
      </c>
      <c r="E124" s="55">
        <v>1171.6691445247263</v>
      </c>
      <c r="F124" s="119">
        <v>1306.4815996851166</v>
      </c>
      <c r="G124" s="1006">
        <f>H124</f>
        <v>1</v>
      </c>
      <c r="H124" s="1484">
        <v>1</v>
      </c>
    </row>
    <row r="125" spans="1:8" x14ac:dyDescent="0.3">
      <c r="A125" s="41" t="s">
        <v>74</v>
      </c>
      <c r="B125" s="1331">
        <v>-3.349215455655203E-2</v>
      </c>
      <c r="C125" s="121">
        <v>-4.5359456280265061E-2</v>
      </c>
      <c r="D125" s="87">
        <v>-4.7292512396404737E-2</v>
      </c>
      <c r="E125" s="147">
        <v>-3.4827719401801759E-2</v>
      </c>
      <c r="F125" s="147">
        <v>-2.1932831828071219E-2</v>
      </c>
      <c r="G125" s="1010"/>
      <c r="H125" s="1484"/>
    </row>
    <row r="126" spans="1:8" ht="15" thickBot="1" x14ac:dyDescent="0.35">
      <c r="A126" s="43" t="s">
        <v>75</v>
      </c>
      <c r="B126" s="1332">
        <v>0.28260472320636915</v>
      </c>
      <c r="C126" s="88">
        <v>0.20540633274026254</v>
      </c>
      <c r="D126" s="88">
        <v>0.20224624914859599</v>
      </c>
      <c r="E126" s="89">
        <v>0.25036893265711507</v>
      </c>
      <c r="F126" s="89">
        <v>0.29231855164723963</v>
      </c>
      <c r="G126" s="1008"/>
      <c r="H126" s="1484"/>
    </row>
    <row r="127" spans="1:8" ht="15" thickBot="1" x14ac:dyDescent="0.35">
      <c r="A127" s="166"/>
      <c r="B127" s="1003"/>
      <c r="C127" s="1003"/>
      <c r="D127" s="1003"/>
      <c r="E127" s="1003"/>
      <c r="F127" s="167"/>
      <c r="G127" s="988"/>
      <c r="H127" s="1484"/>
    </row>
    <row r="128" spans="1:8" ht="15" thickBot="1" x14ac:dyDescent="0.35">
      <c r="A128" s="398" t="s">
        <v>27</v>
      </c>
      <c r="B128" s="975"/>
      <c r="C128" s="975"/>
      <c r="D128" s="975"/>
      <c r="E128" s="975"/>
      <c r="F128" s="975"/>
      <c r="G128" s="1015"/>
      <c r="H128" s="1484"/>
    </row>
    <row r="129" spans="1:8" ht="15" thickBot="1" x14ac:dyDescent="0.35">
      <c r="A129" s="61" t="s">
        <v>28</v>
      </c>
      <c r="B129" s="1343">
        <v>2019</v>
      </c>
      <c r="C129" s="1343">
        <v>2020</v>
      </c>
      <c r="D129" s="1343">
        <v>2021</v>
      </c>
      <c r="E129" s="1343">
        <v>2022</v>
      </c>
      <c r="F129" s="1519">
        <v>2023</v>
      </c>
      <c r="G129" s="1520"/>
      <c r="H129" s="1485"/>
    </row>
    <row r="130" spans="1:8" x14ac:dyDescent="0.3">
      <c r="A130" s="42" t="s">
        <v>0</v>
      </c>
      <c r="B130" s="1337">
        <v>213.67506705624385</v>
      </c>
      <c r="C130" s="723">
        <v>222.65484950267603</v>
      </c>
      <c r="D130" s="723">
        <v>224.616688161365</v>
      </c>
      <c r="E130" s="1338">
        <v>228.30970080741841</v>
      </c>
      <c r="F130" s="731">
        <v>233.11411151019996</v>
      </c>
      <c r="G130" s="1013"/>
      <c r="H130" s="1484"/>
    </row>
    <row r="131" spans="1:8" x14ac:dyDescent="0.3">
      <c r="A131" s="42" t="s">
        <v>72</v>
      </c>
      <c r="B131" s="1334">
        <v>221.02421582652181</v>
      </c>
      <c r="C131" s="105">
        <v>233.37948576581016</v>
      </c>
      <c r="D131" s="105">
        <v>235.21367128410964</v>
      </c>
      <c r="E131" s="53">
        <v>238.33215262421291</v>
      </c>
      <c r="F131" s="106">
        <v>242.5467984795701</v>
      </c>
      <c r="G131" s="984">
        <f>H131</f>
        <v>1</v>
      </c>
      <c r="H131" s="1484">
        <v>1</v>
      </c>
    </row>
    <row r="132" spans="1:8" x14ac:dyDescent="0.3">
      <c r="A132" s="40" t="s">
        <v>73</v>
      </c>
      <c r="B132" s="1335">
        <v>254.99327154352923</v>
      </c>
      <c r="C132" s="108">
        <v>278.71398402166608</v>
      </c>
      <c r="D132" s="108">
        <v>283.29012165774975</v>
      </c>
      <c r="E132" s="106">
        <v>288.17698677999653</v>
      </c>
      <c r="F132" s="108">
        <v>292.80217069035621</v>
      </c>
      <c r="G132" s="1004">
        <f>H132</f>
        <v>1</v>
      </c>
      <c r="H132" s="1484">
        <v>1</v>
      </c>
    </row>
    <row r="133" spans="1:8" x14ac:dyDescent="0.3">
      <c r="A133" s="41" t="s">
        <v>74</v>
      </c>
      <c r="B133" s="1331">
        <v>3.4394039845292337E-2</v>
      </c>
      <c r="C133" s="121">
        <v>4.8167090396139041E-2</v>
      </c>
      <c r="D133" s="86">
        <v>4.7178075723081365E-2</v>
      </c>
      <c r="E133" s="147">
        <v>4.3898493061617833E-2</v>
      </c>
      <c r="F133" s="147">
        <v>4.0463817948478892E-2</v>
      </c>
      <c r="G133" s="1010"/>
      <c r="H133" s="1484"/>
    </row>
    <row r="134" spans="1:8" ht="15" thickBot="1" x14ac:dyDescent="0.35">
      <c r="A134" s="43" t="s">
        <v>75</v>
      </c>
      <c r="B134" s="1332">
        <v>0.15368929413449051</v>
      </c>
      <c r="C134" s="88">
        <v>0.19425228445891699</v>
      </c>
      <c r="D134" s="88">
        <v>0.2043947960642542</v>
      </c>
      <c r="E134" s="89">
        <v>0.20914020037563208</v>
      </c>
      <c r="F134" s="89">
        <v>0.20719866238522688</v>
      </c>
      <c r="G134" s="1008"/>
      <c r="H134" s="1484"/>
    </row>
    <row r="135" spans="1:8" ht="15" thickBot="1" x14ac:dyDescent="0.35">
      <c r="A135" s="166"/>
      <c r="B135" s="1003"/>
      <c r="C135" s="1003"/>
      <c r="D135" s="1003"/>
      <c r="E135" s="1003"/>
      <c r="F135" s="167"/>
      <c r="G135" s="988"/>
      <c r="H135" s="1484"/>
    </row>
    <row r="136" spans="1:8" ht="15" thickBot="1" x14ac:dyDescent="0.35">
      <c r="A136" s="398" t="s">
        <v>29</v>
      </c>
      <c r="B136" s="975"/>
      <c r="C136" s="975"/>
      <c r="D136" s="975"/>
      <c r="E136" s="975"/>
      <c r="F136" s="975"/>
      <c r="G136" s="1015"/>
      <c r="H136" s="1484"/>
    </row>
    <row r="137" spans="1:8" ht="15" thickBot="1" x14ac:dyDescent="0.35">
      <c r="A137" s="61" t="s">
        <v>28</v>
      </c>
      <c r="B137" s="1343">
        <v>2019</v>
      </c>
      <c r="C137" s="1343">
        <v>2020</v>
      </c>
      <c r="D137" s="1343">
        <v>2021</v>
      </c>
      <c r="E137" s="1343">
        <v>2022</v>
      </c>
      <c r="F137" s="1519">
        <v>2023</v>
      </c>
      <c r="G137" s="1520"/>
      <c r="H137" s="1485"/>
    </row>
    <row r="138" spans="1:8" x14ac:dyDescent="0.3">
      <c r="A138" s="42" t="s">
        <v>0</v>
      </c>
      <c r="B138" s="1337">
        <v>167.34303599594091</v>
      </c>
      <c r="C138" s="723">
        <v>164.46556234564423</v>
      </c>
      <c r="D138" s="723">
        <v>166.69789610646274</v>
      </c>
      <c r="E138" s="1338">
        <v>171.32678304567443</v>
      </c>
      <c r="F138" s="731">
        <v>175.90020328643277</v>
      </c>
      <c r="G138" s="1013"/>
      <c r="H138" s="1484"/>
    </row>
    <row r="139" spans="1:8" x14ac:dyDescent="0.3">
      <c r="A139" s="42" t="s">
        <v>72</v>
      </c>
      <c r="B139" s="1334">
        <v>169.37597034634345</v>
      </c>
      <c r="C139" s="105">
        <v>166.40791155647921</v>
      </c>
      <c r="D139" s="105">
        <v>167.90813638614097</v>
      </c>
      <c r="E139" s="53">
        <v>171.89602637843319</v>
      </c>
      <c r="F139" s="106">
        <v>176.85025350943255</v>
      </c>
      <c r="G139" s="984">
        <f>H139</f>
        <v>0</v>
      </c>
      <c r="H139" s="1484">
        <v>0</v>
      </c>
    </row>
    <row r="140" spans="1:8" x14ac:dyDescent="0.3">
      <c r="A140" s="40" t="s">
        <v>73</v>
      </c>
      <c r="B140" s="1335">
        <v>200.45730938355584</v>
      </c>
      <c r="C140" s="108">
        <v>196.71316163226007</v>
      </c>
      <c r="D140" s="108">
        <v>198.90743728155826</v>
      </c>
      <c r="E140" s="106">
        <v>204.09604290341932</v>
      </c>
      <c r="F140" s="106">
        <v>208.37067026202379</v>
      </c>
      <c r="G140" s="984">
        <f>H140</f>
        <v>1</v>
      </c>
      <c r="H140" s="1484">
        <v>1</v>
      </c>
    </row>
    <row r="141" spans="1:8" x14ac:dyDescent="0.3">
      <c r="A141" s="41" t="s">
        <v>74</v>
      </c>
      <c r="B141" s="1331">
        <v>1.2148305654331816E-2</v>
      </c>
      <c r="C141" s="121">
        <v>1.181006639403874E-2</v>
      </c>
      <c r="D141" s="121">
        <v>7.2600813084365704E-3</v>
      </c>
      <c r="E141" s="147">
        <v>3.3225589288453715E-3</v>
      </c>
      <c r="F141" s="147">
        <v>5.401075184960036E-3</v>
      </c>
      <c r="G141" s="1010"/>
      <c r="H141" s="1484"/>
    </row>
    <row r="142" spans="1:8" ht="15" thickBot="1" x14ac:dyDescent="0.35">
      <c r="A142" s="43" t="s">
        <v>75</v>
      </c>
      <c r="B142" s="1332">
        <v>0.18350500943939468</v>
      </c>
      <c r="C142" s="88">
        <v>0.18211423839361865</v>
      </c>
      <c r="D142" s="88">
        <v>0.18462060006507197</v>
      </c>
      <c r="E142" s="89">
        <v>0.18732263452150444</v>
      </c>
      <c r="F142" s="89">
        <v>0.17823223957612286</v>
      </c>
      <c r="G142" s="1008"/>
      <c r="H142" s="1484"/>
    </row>
    <row r="143" spans="1:8" ht="15" thickBot="1" x14ac:dyDescent="0.35">
      <c r="A143" s="166"/>
      <c r="B143" s="16"/>
      <c r="C143" s="16"/>
      <c r="D143" s="16"/>
      <c r="E143" s="16"/>
      <c r="F143" s="361"/>
      <c r="G143" s="985"/>
      <c r="H143" s="1484"/>
    </row>
    <row r="144" spans="1:8" ht="15" thickBot="1" x14ac:dyDescent="0.35">
      <c r="A144" s="398" t="s">
        <v>31</v>
      </c>
      <c r="B144" s="975"/>
      <c r="C144" s="975"/>
      <c r="D144" s="975"/>
      <c r="E144" s="975"/>
      <c r="F144" s="975"/>
      <c r="G144" s="1015"/>
      <c r="H144" s="1484"/>
    </row>
    <row r="145" spans="1:8" ht="15" thickBot="1" x14ac:dyDescent="0.35">
      <c r="A145" s="61" t="s">
        <v>24</v>
      </c>
      <c r="B145" s="1328" t="s">
        <v>445</v>
      </c>
      <c r="C145" s="70" t="s">
        <v>475</v>
      </c>
      <c r="D145" s="70" t="s">
        <v>532</v>
      </c>
      <c r="E145" s="70" t="s">
        <v>568</v>
      </c>
      <c r="F145" s="1515" t="s">
        <v>634</v>
      </c>
      <c r="G145" s="1516"/>
      <c r="H145" s="1485"/>
    </row>
    <row r="146" spans="1:8" x14ac:dyDescent="0.3">
      <c r="A146" s="42" t="s">
        <v>0</v>
      </c>
      <c r="B146" s="1329">
        <v>1963.5592945137491</v>
      </c>
      <c r="C146" s="116">
        <v>1552.5708543714695</v>
      </c>
      <c r="D146" s="116">
        <v>1301.1419248417697</v>
      </c>
      <c r="E146" s="1139">
        <v>1162.4505148129354</v>
      </c>
      <c r="F146" s="1333">
        <v>1410.47287446583</v>
      </c>
      <c r="G146" s="1005"/>
      <c r="H146" s="1484"/>
    </row>
    <row r="147" spans="1:8" x14ac:dyDescent="0.3">
      <c r="A147" s="42" t="s">
        <v>72</v>
      </c>
      <c r="B147" s="1329">
        <v>2185.9225251344255</v>
      </c>
      <c r="C147" s="116">
        <v>1767.0874326373907</v>
      </c>
      <c r="D147" s="116">
        <v>1510.0641220997672</v>
      </c>
      <c r="E147" s="55">
        <v>1374.0863315580468</v>
      </c>
      <c r="F147" s="117">
        <v>1672.0730520441607</v>
      </c>
      <c r="G147" s="984">
        <f>H147</f>
        <v>1</v>
      </c>
      <c r="H147" s="1484">
        <v>1</v>
      </c>
    </row>
    <row r="148" spans="1:8" x14ac:dyDescent="0.3">
      <c r="A148" s="40" t="s">
        <v>73</v>
      </c>
      <c r="B148" s="1330">
        <v>3509.3767672521008</v>
      </c>
      <c r="C148" s="119">
        <v>2850.7870770744512</v>
      </c>
      <c r="D148" s="119">
        <v>2420.1572633461947</v>
      </c>
      <c r="E148" s="117">
        <v>2145.8686819526943</v>
      </c>
      <c r="F148" s="117">
        <v>2614.9966773101437</v>
      </c>
      <c r="G148" s="984">
        <f>H148</f>
        <v>1</v>
      </c>
      <c r="H148" s="1484">
        <v>1</v>
      </c>
    </row>
    <row r="149" spans="1:8" x14ac:dyDescent="0.3">
      <c r="A149" s="41" t="s">
        <v>74</v>
      </c>
      <c r="B149" s="1331">
        <v>0.11324497876991378</v>
      </c>
      <c r="C149" s="121">
        <v>0.13816862377773054</v>
      </c>
      <c r="D149" s="121">
        <v>0.16056833867942913</v>
      </c>
      <c r="E149" s="147">
        <v>0.18206006539484262</v>
      </c>
      <c r="F149" s="147">
        <v>0.18546983945182433</v>
      </c>
      <c r="G149" s="1010"/>
      <c r="H149" s="1484"/>
    </row>
    <row r="150" spans="1:8" ht="15" thickBot="1" x14ac:dyDescent="0.35">
      <c r="A150" s="43" t="s">
        <v>75</v>
      </c>
      <c r="B150" s="1332">
        <v>0.60544425838527283</v>
      </c>
      <c r="C150" s="88">
        <v>0.61326883119735109</v>
      </c>
      <c r="D150" s="88">
        <v>0.60268509656459424</v>
      </c>
      <c r="E150" s="89">
        <v>0.56166947641458609</v>
      </c>
      <c r="F150" s="89">
        <v>0.56392489796616829</v>
      </c>
      <c r="G150" s="1008"/>
      <c r="H150" s="1484"/>
    </row>
    <row r="151" spans="1:8" ht="15" thickBot="1" x14ac:dyDescent="0.35">
      <c r="A151" s="166"/>
      <c r="B151" s="16"/>
      <c r="C151" s="16"/>
      <c r="D151" s="16"/>
      <c r="E151" s="16"/>
      <c r="F151" s="361"/>
      <c r="G151" s="985"/>
      <c r="H151" s="1484"/>
    </row>
    <row r="152" spans="1:8" ht="15" thickBot="1" x14ac:dyDescent="0.35">
      <c r="A152" s="398" t="s">
        <v>30</v>
      </c>
      <c r="B152" s="975"/>
      <c r="C152" s="975"/>
      <c r="D152" s="975"/>
      <c r="E152" s="975"/>
      <c r="F152" s="975"/>
      <c r="G152" s="1015"/>
      <c r="H152" s="1484"/>
    </row>
    <row r="153" spans="1:8" ht="15" thickBot="1" x14ac:dyDescent="0.35">
      <c r="A153" s="61" t="s">
        <v>24</v>
      </c>
      <c r="B153" s="70" t="s">
        <v>445</v>
      </c>
      <c r="C153" s="22" t="s">
        <v>475</v>
      </c>
      <c r="D153" s="122" t="s">
        <v>532</v>
      </c>
      <c r="E153" s="122" t="s">
        <v>568</v>
      </c>
      <c r="F153" s="1515" t="s">
        <v>634</v>
      </c>
      <c r="G153" s="1516"/>
      <c r="H153" s="1485"/>
    </row>
    <row r="154" spans="1:8" x14ac:dyDescent="0.3">
      <c r="A154" s="42" t="s">
        <v>0</v>
      </c>
      <c r="B154" s="116">
        <v>1425.3121260706812</v>
      </c>
      <c r="C154" s="117">
        <v>1112.4538958061025</v>
      </c>
      <c r="D154" s="117">
        <v>926.58490753481169</v>
      </c>
      <c r="E154" s="117">
        <v>825.53160766569908</v>
      </c>
      <c r="F154" s="117">
        <v>1034.4135494194063</v>
      </c>
      <c r="G154" s="1005"/>
      <c r="H154" s="1484"/>
    </row>
    <row r="155" spans="1:8" x14ac:dyDescent="0.3">
      <c r="A155" s="42" t="s">
        <v>72</v>
      </c>
      <c r="B155" s="116">
        <v>1621.7718122573942</v>
      </c>
      <c r="C155" s="117">
        <v>1286.8280332569193</v>
      </c>
      <c r="D155" s="117">
        <v>1088.8494081327676</v>
      </c>
      <c r="E155" s="117">
        <v>991.83355977301028</v>
      </c>
      <c r="F155" s="117">
        <v>1237.1447888141442</v>
      </c>
      <c r="G155" s="984">
        <f>H155</f>
        <v>1</v>
      </c>
      <c r="H155" s="1484">
        <v>1</v>
      </c>
    </row>
    <row r="156" spans="1:8" x14ac:dyDescent="0.3">
      <c r="A156" s="40" t="s">
        <v>73</v>
      </c>
      <c r="B156" s="118">
        <v>2756.4980078770677</v>
      </c>
      <c r="C156" s="119">
        <v>2199.5857762595037</v>
      </c>
      <c r="D156" s="119">
        <v>1825.9231839568902</v>
      </c>
      <c r="E156" s="117">
        <v>1615.0709196393186</v>
      </c>
      <c r="F156" s="117">
        <v>1999.8120552300634</v>
      </c>
      <c r="G156" s="984">
        <f>H156</f>
        <v>1</v>
      </c>
      <c r="H156" s="1484">
        <v>1</v>
      </c>
    </row>
    <row r="157" spans="1:8" x14ac:dyDescent="0.3">
      <c r="A157" s="41" t="s">
        <v>74</v>
      </c>
      <c r="B157" s="121">
        <v>0.13783625536696698</v>
      </c>
      <c r="C157" s="87">
        <v>0.15674729362555953</v>
      </c>
      <c r="D157" s="147">
        <v>0.17512102698678986</v>
      </c>
      <c r="E157" s="147">
        <v>0.20144831592524021</v>
      </c>
      <c r="F157" s="147">
        <v>0.19598664335799404</v>
      </c>
      <c r="G157" s="1010"/>
      <c r="H157" s="1484"/>
    </row>
    <row r="158" spans="1:8" ht="15" thickBot="1" x14ac:dyDescent="0.35">
      <c r="A158" s="43" t="s">
        <v>75</v>
      </c>
      <c r="B158" s="88">
        <v>0.69968301769915031</v>
      </c>
      <c r="C158" s="89">
        <v>0.70930825208433224</v>
      </c>
      <c r="D158" s="89">
        <v>0.67692903198441956</v>
      </c>
      <c r="E158" s="89">
        <v>0.62836889690336917</v>
      </c>
      <c r="F158" s="89">
        <v>0.61647373315694765</v>
      </c>
      <c r="G158" s="1008"/>
      <c r="H158" s="1484"/>
    </row>
    <row r="159" spans="1:8" ht="15" thickBot="1" x14ac:dyDescent="0.35">
      <c r="A159" s="166"/>
      <c r="B159" s="1003"/>
      <c r="C159" s="1003"/>
      <c r="D159" s="1003"/>
      <c r="E159" s="1003"/>
      <c r="F159" s="167"/>
      <c r="G159" s="988"/>
      <c r="H159" s="1484"/>
    </row>
    <row r="160" spans="1:8" ht="15" customHeight="1" thickBot="1" x14ac:dyDescent="0.35">
      <c r="A160" s="398" t="s">
        <v>32</v>
      </c>
      <c r="B160" s="975"/>
      <c r="C160" s="975"/>
      <c r="D160" s="975"/>
      <c r="E160" s="975"/>
      <c r="F160" s="975"/>
      <c r="G160" s="1015"/>
      <c r="H160" s="1484"/>
    </row>
    <row r="161" spans="1:8" ht="15" thickBot="1" x14ac:dyDescent="0.35">
      <c r="A161" s="386" t="s">
        <v>42</v>
      </c>
      <c r="B161" s="1328" t="s">
        <v>433</v>
      </c>
      <c r="C161" s="70" t="s">
        <v>446</v>
      </c>
      <c r="D161" s="70" t="s">
        <v>476</v>
      </c>
      <c r="E161" s="70" t="s">
        <v>533</v>
      </c>
      <c r="F161" s="1515" t="s">
        <v>569</v>
      </c>
      <c r="G161" s="1516"/>
      <c r="H161" s="1485"/>
    </row>
    <row r="162" spans="1:8" x14ac:dyDescent="0.3">
      <c r="A162" s="422" t="s">
        <v>0</v>
      </c>
      <c r="B162" s="1337">
        <v>602.5872537950554</v>
      </c>
      <c r="C162" s="723">
        <v>602.53579409253405</v>
      </c>
      <c r="D162" s="723">
        <v>603.05184080744141</v>
      </c>
      <c r="E162" s="1338">
        <v>595.5506197046011</v>
      </c>
      <c r="F162" s="731">
        <v>595.91959108413891</v>
      </c>
      <c r="G162" s="1013"/>
      <c r="H162" s="1484"/>
    </row>
    <row r="163" spans="1:8" x14ac:dyDescent="0.3">
      <c r="A163" s="422" t="s">
        <v>72</v>
      </c>
      <c r="B163" s="1334">
        <v>646.9642087145877</v>
      </c>
      <c r="C163" s="105">
        <v>651.08819002658413</v>
      </c>
      <c r="D163" s="105">
        <v>656.73468247518747</v>
      </c>
      <c r="E163" s="53">
        <v>647.22841005384726</v>
      </c>
      <c r="F163" s="106">
        <v>644.98257117177889</v>
      </c>
      <c r="G163" s="1005">
        <f>H163</f>
        <v>1</v>
      </c>
      <c r="H163" s="1484">
        <v>1</v>
      </c>
    </row>
    <row r="164" spans="1:8" x14ac:dyDescent="0.3">
      <c r="A164" s="574" t="s">
        <v>73</v>
      </c>
      <c r="B164" s="1335">
        <v>769.34314484036304</v>
      </c>
      <c r="C164" s="108">
        <v>778.22126822561302</v>
      </c>
      <c r="D164" s="108">
        <v>769.84337630790583</v>
      </c>
      <c r="E164" s="106">
        <v>766.45758684758607</v>
      </c>
      <c r="F164" s="106">
        <v>758.80155778864594</v>
      </c>
      <c r="G164" s="1005">
        <f>H164</f>
        <v>1</v>
      </c>
      <c r="H164" s="1484">
        <v>1</v>
      </c>
    </row>
    <row r="165" spans="1:8" x14ac:dyDescent="0.3">
      <c r="A165" s="434" t="s">
        <v>74</v>
      </c>
      <c r="B165" s="1331">
        <v>7.3644031864346801E-2</v>
      </c>
      <c r="C165" s="121">
        <v>8.0580102311056528E-2</v>
      </c>
      <c r="D165" s="121">
        <v>8.9018618359358204E-2</v>
      </c>
      <c r="E165" s="147">
        <v>8.6773128327662291E-2</v>
      </c>
      <c r="F165" s="147">
        <v>8.2331544090337994E-2</v>
      </c>
      <c r="G165" s="1010"/>
      <c r="H165" s="1484"/>
    </row>
    <row r="166" spans="1:8" ht="15" thickBot="1" x14ac:dyDescent="0.35">
      <c r="A166" s="423" t="s">
        <v>75</v>
      </c>
      <c r="B166" s="1332">
        <v>0.18915874244252601</v>
      </c>
      <c r="C166" s="88">
        <v>0.1952624546819656</v>
      </c>
      <c r="D166" s="88">
        <v>0.1722289028598574</v>
      </c>
      <c r="E166" s="89">
        <v>0.18421499263887281</v>
      </c>
      <c r="F166" s="89">
        <v>0.17646831357021819</v>
      </c>
      <c r="G166" s="1008"/>
      <c r="H166" s="1484"/>
    </row>
    <row r="167" spans="1:8" ht="15" thickBot="1" x14ac:dyDescent="0.35">
      <c r="A167" s="166"/>
      <c r="B167" s="1336"/>
      <c r="C167" s="16"/>
      <c r="D167" s="16"/>
      <c r="E167" s="361"/>
      <c r="F167" s="361"/>
      <c r="G167" s="985"/>
      <c r="H167" s="1484"/>
    </row>
    <row r="168" spans="1:8" ht="15" thickBot="1" x14ac:dyDescent="0.35">
      <c r="A168" s="164" t="s">
        <v>491</v>
      </c>
      <c r="B168" s="165"/>
      <c r="C168" s="165"/>
      <c r="D168" s="165"/>
      <c r="E168" s="165"/>
      <c r="F168" s="165"/>
      <c r="G168" s="1016"/>
      <c r="H168" s="1484"/>
    </row>
    <row r="169" spans="1:8" ht="15" thickBot="1" x14ac:dyDescent="0.35">
      <c r="A169" s="61" t="s">
        <v>18</v>
      </c>
      <c r="B169" s="122"/>
      <c r="C169" s="122">
        <v>2020</v>
      </c>
      <c r="D169" s="122">
        <v>2021</v>
      </c>
      <c r="E169" s="122">
        <v>2022</v>
      </c>
      <c r="F169" s="1515">
        <v>2023</v>
      </c>
      <c r="G169" s="1516"/>
      <c r="H169" s="1485"/>
    </row>
    <row r="170" spans="1:8" x14ac:dyDescent="0.3">
      <c r="A170" s="422" t="s">
        <v>0</v>
      </c>
      <c r="B170" s="117"/>
      <c r="C170" s="117">
        <v>100.57258082900594</v>
      </c>
      <c r="D170" s="117">
        <v>110.80614466087633</v>
      </c>
      <c r="E170" s="117">
        <v>39.274090344218877</v>
      </c>
      <c r="F170" s="117">
        <v>19.389954699089618</v>
      </c>
      <c r="G170" s="1005"/>
      <c r="H170" s="1484"/>
    </row>
    <row r="171" spans="1:8" x14ac:dyDescent="0.3">
      <c r="A171" s="422" t="s">
        <v>72</v>
      </c>
      <c r="B171" s="117"/>
      <c r="C171" s="117">
        <v>130.75142277270385</v>
      </c>
      <c r="D171" s="117">
        <v>107.73311999755148</v>
      </c>
      <c r="E171" s="117">
        <v>41.182100606734821</v>
      </c>
      <c r="F171" s="117">
        <v>18.763530759980217</v>
      </c>
      <c r="G171" s="1005">
        <f>H171</f>
        <v>0</v>
      </c>
      <c r="H171" s="1484">
        <v>0</v>
      </c>
    </row>
    <row r="172" spans="1:8" x14ac:dyDescent="0.3">
      <c r="A172" s="574" t="s">
        <v>73</v>
      </c>
      <c r="B172" s="119"/>
      <c r="C172" s="119">
        <v>191.87210723706247</v>
      </c>
      <c r="D172" s="119">
        <v>157.89762350935692</v>
      </c>
      <c r="E172" s="117">
        <v>54.079944114369184</v>
      </c>
      <c r="F172" s="117">
        <v>30.480212705822389</v>
      </c>
      <c r="G172" s="1005">
        <f>H172</f>
        <v>0</v>
      </c>
      <c r="H172" s="1484">
        <v>0</v>
      </c>
    </row>
    <row r="173" spans="1:8" x14ac:dyDescent="0.3">
      <c r="A173" s="434" t="s">
        <v>74</v>
      </c>
      <c r="B173" s="87"/>
      <c r="C173" s="87">
        <v>0.30007027457123864</v>
      </c>
      <c r="D173" s="87">
        <v>-2.7733341618642871E-2</v>
      </c>
      <c r="E173" s="147">
        <v>4.858190847434362E-2</v>
      </c>
      <c r="F173" s="147">
        <v>-3.2306622105662382E-2</v>
      </c>
      <c r="G173" s="1010"/>
      <c r="H173" s="1484"/>
    </row>
    <row r="174" spans="1:8" ht="15" thickBot="1" x14ac:dyDescent="0.35">
      <c r="A174" s="422" t="s">
        <v>75</v>
      </c>
      <c r="B174" s="89"/>
      <c r="C174" s="89">
        <v>0.46745712718254567</v>
      </c>
      <c r="D174" s="89">
        <v>0.46563678386874485</v>
      </c>
      <c r="E174" s="89">
        <v>0.31319052009515708</v>
      </c>
      <c r="F174" s="89">
        <v>0.62443908322585473</v>
      </c>
      <c r="G174" s="1008"/>
      <c r="H174" s="1484"/>
    </row>
    <row r="175" spans="1:8" ht="15" thickBot="1" x14ac:dyDescent="0.35">
      <c r="A175" s="166"/>
      <c r="B175" s="1003"/>
      <c r="C175" s="1003"/>
      <c r="D175" s="1003"/>
      <c r="E175" s="167"/>
      <c r="F175" s="167"/>
      <c r="G175" s="988"/>
      <c r="H175" s="1484"/>
    </row>
    <row r="176" spans="1:8" ht="15" thickBot="1" x14ac:dyDescent="0.35">
      <c r="A176" s="398" t="s">
        <v>33</v>
      </c>
      <c r="B176" s="975"/>
      <c r="C176" s="975"/>
      <c r="D176" s="975"/>
      <c r="E176" s="975"/>
      <c r="F176" s="975"/>
      <c r="G176" s="1015"/>
      <c r="H176" s="1484"/>
    </row>
    <row r="177" spans="1:8" ht="15" thickBot="1" x14ac:dyDescent="0.35">
      <c r="A177" s="61" t="s">
        <v>24</v>
      </c>
      <c r="B177" s="70" t="s">
        <v>447</v>
      </c>
      <c r="C177" s="70" t="s">
        <v>477</v>
      </c>
      <c r="D177" s="122" t="s">
        <v>534</v>
      </c>
      <c r="E177" s="122" t="s">
        <v>570</v>
      </c>
      <c r="F177" s="1515" t="s">
        <v>635</v>
      </c>
      <c r="G177" s="1516"/>
      <c r="H177" s="1485"/>
    </row>
    <row r="178" spans="1:8" x14ac:dyDescent="0.3">
      <c r="A178" s="42" t="s">
        <v>0</v>
      </c>
      <c r="B178" s="116">
        <v>22433.802444429686</v>
      </c>
      <c r="C178" s="116">
        <v>14863.522148656168</v>
      </c>
      <c r="D178" s="116">
        <v>18224.056735117305</v>
      </c>
      <c r="E178" s="117">
        <v>20042.373707913102</v>
      </c>
      <c r="F178" s="117">
        <v>20694.937230155603</v>
      </c>
      <c r="G178" s="1005"/>
      <c r="H178" s="1484"/>
    </row>
    <row r="179" spans="1:8" x14ac:dyDescent="0.3">
      <c r="A179" s="42" t="s">
        <v>72</v>
      </c>
      <c r="B179" s="116">
        <v>22432.268468282109</v>
      </c>
      <c r="C179" s="116">
        <v>15878.752734033304</v>
      </c>
      <c r="D179" s="116">
        <v>19280.760347727562</v>
      </c>
      <c r="E179" s="117">
        <v>20300.745244791284</v>
      </c>
      <c r="F179" s="117">
        <v>20962.130685263321</v>
      </c>
      <c r="G179" s="1005">
        <f>H179</f>
        <v>1</v>
      </c>
      <c r="H179" s="1484">
        <v>1</v>
      </c>
    </row>
    <row r="180" spans="1:8" x14ac:dyDescent="0.3">
      <c r="A180" s="40" t="s">
        <v>73</v>
      </c>
      <c r="B180" s="118">
        <v>27440.064495847648</v>
      </c>
      <c r="C180" s="119">
        <v>19438.621140913216</v>
      </c>
      <c r="D180" s="119">
        <v>23518.080408244972</v>
      </c>
      <c r="E180" s="117">
        <v>25028.544653463363</v>
      </c>
      <c r="F180" s="117">
        <v>27006.646232304134</v>
      </c>
      <c r="G180" s="1005">
        <f>H180</f>
        <v>1</v>
      </c>
      <c r="H180" s="1484">
        <v>1</v>
      </c>
    </row>
    <row r="181" spans="1:8" x14ac:dyDescent="0.3">
      <c r="A181" s="41" t="s">
        <v>74</v>
      </c>
      <c r="B181" s="121">
        <v>-6.8377893198303365E-5</v>
      </c>
      <c r="C181" s="121">
        <v>6.8303500019941385E-2</v>
      </c>
      <c r="D181" s="121">
        <v>5.7983994890337225E-2</v>
      </c>
      <c r="E181" s="147">
        <v>1.2891264310482918E-2</v>
      </c>
      <c r="F181" s="147">
        <v>1.2911054145087081E-2</v>
      </c>
      <c r="G181" s="1010"/>
      <c r="H181" s="1484"/>
    </row>
    <row r="182" spans="1:8" ht="15" thickBot="1" x14ac:dyDescent="0.35">
      <c r="A182" s="43" t="s">
        <v>75</v>
      </c>
      <c r="B182" s="88">
        <v>0.22324073174526526</v>
      </c>
      <c r="C182" s="88">
        <v>0.22419068213399171</v>
      </c>
      <c r="D182" s="88">
        <v>0.21976934436700377</v>
      </c>
      <c r="E182" s="89">
        <v>0.23288797291247851</v>
      </c>
      <c r="F182" s="89">
        <v>0.28835406275232295</v>
      </c>
      <c r="G182" s="1008"/>
      <c r="H182" s="1484"/>
    </row>
    <row r="183" spans="1:8" ht="15" thickBot="1" x14ac:dyDescent="0.35">
      <c r="A183" s="166"/>
      <c r="B183" s="1003"/>
      <c r="C183" s="1003"/>
      <c r="D183" s="167"/>
      <c r="E183" s="167"/>
      <c r="F183" s="167"/>
      <c r="G183" s="988"/>
      <c r="H183" s="1484"/>
    </row>
    <row r="184" spans="1:8" ht="15" thickBot="1" x14ac:dyDescent="0.35">
      <c r="A184" s="398" t="s">
        <v>34</v>
      </c>
      <c r="B184" s="975"/>
      <c r="C184" s="975"/>
      <c r="D184" s="975"/>
      <c r="E184" s="975"/>
      <c r="F184" s="975"/>
      <c r="G184" s="1015"/>
      <c r="H184" s="1484"/>
    </row>
    <row r="185" spans="1:8" ht="15" thickBot="1" x14ac:dyDescent="0.35">
      <c r="A185" s="61" t="s">
        <v>24</v>
      </c>
      <c r="B185" s="70" t="s">
        <v>447</v>
      </c>
      <c r="C185" s="22" t="s">
        <v>477</v>
      </c>
      <c r="D185" s="70" t="s">
        <v>534</v>
      </c>
      <c r="E185" s="70" t="s">
        <v>570</v>
      </c>
      <c r="F185" s="1515" t="s">
        <v>635</v>
      </c>
      <c r="G185" s="1516"/>
      <c r="H185" s="1485"/>
    </row>
    <row r="186" spans="1:8" x14ac:dyDescent="0.3">
      <c r="A186" s="42" t="s">
        <v>0</v>
      </c>
      <c r="B186" s="116">
        <v>8748.5989050767421</v>
      </c>
      <c r="C186" s="116">
        <v>6892.2208746888273</v>
      </c>
      <c r="D186" s="116">
        <v>7715.250886649269</v>
      </c>
      <c r="E186" s="117">
        <v>7650.5426483883584</v>
      </c>
      <c r="F186" s="117">
        <v>7568.1162865423885</v>
      </c>
      <c r="G186" s="1005"/>
      <c r="H186" s="1484"/>
    </row>
    <row r="187" spans="1:8" x14ac:dyDescent="0.3">
      <c r="A187" s="42" t="s">
        <v>72</v>
      </c>
      <c r="B187" s="116">
        <v>8568.5827245536639</v>
      </c>
      <c r="C187" s="116">
        <v>7052.5699341836489</v>
      </c>
      <c r="D187" s="116">
        <v>7773.9740218357283</v>
      </c>
      <c r="E187" s="117">
        <v>7870.3170550929462</v>
      </c>
      <c r="F187" s="117">
        <v>8205.4100681065229</v>
      </c>
      <c r="G187" s="1005">
        <f>H187</f>
        <v>1</v>
      </c>
      <c r="H187" s="1484">
        <v>1</v>
      </c>
    </row>
    <row r="188" spans="1:8" x14ac:dyDescent="0.3">
      <c r="A188" s="40" t="s">
        <v>73</v>
      </c>
      <c r="B188" s="118">
        <v>11868.361014513246</v>
      </c>
      <c r="C188" s="119">
        <v>9625.97634933671</v>
      </c>
      <c r="D188" s="119">
        <v>10433.764200627793</v>
      </c>
      <c r="E188" s="117">
        <v>10481.418684023314</v>
      </c>
      <c r="F188" s="117">
        <v>11745.971059631576</v>
      </c>
      <c r="G188" s="1005">
        <f>H188</f>
        <v>1</v>
      </c>
      <c r="H188" s="1484">
        <v>1</v>
      </c>
    </row>
    <row r="189" spans="1:8" x14ac:dyDescent="0.3">
      <c r="A189" s="41" t="s">
        <v>74</v>
      </c>
      <c r="B189" s="121">
        <v>-2.0576572600512783E-2</v>
      </c>
      <c r="C189" s="121">
        <v>2.3265223562943509E-2</v>
      </c>
      <c r="D189" s="121">
        <v>7.6113059768511005E-3</v>
      </c>
      <c r="E189" s="147">
        <v>2.872664290694267E-2</v>
      </c>
      <c r="F189" s="147">
        <v>8.4207715293351013E-2</v>
      </c>
      <c r="G189" s="1010"/>
      <c r="H189" s="1484"/>
    </row>
    <row r="190" spans="1:8" ht="15" thickBot="1" x14ac:dyDescent="0.35">
      <c r="A190" s="43" t="s">
        <v>75</v>
      </c>
      <c r="B190" s="88">
        <v>0.38510199364755121</v>
      </c>
      <c r="C190" s="88">
        <v>0.3648891736159634</v>
      </c>
      <c r="D190" s="88">
        <v>0.34214034820815981</v>
      </c>
      <c r="E190" s="89">
        <v>0.33176574852733576</v>
      </c>
      <c r="F190" s="89">
        <v>0.43149104823984402</v>
      </c>
      <c r="G190" s="1008"/>
      <c r="H190" s="1484"/>
    </row>
    <row r="191" spans="1:8" ht="15" thickBot="1" x14ac:dyDescent="0.35">
      <c r="A191" s="166"/>
      <c r="B191" s="1003"/>
      <c r="C191" s="1003"/>
      <c r="D191" s="167"/>
      <c r="E191" s="167"/>
      <c r="F191" s="167"/>
      <c r="G191" s="988"/>
      <c r="H191" s="1484"/>
    </row>
    <row r="192" spans="1:8" ht="15" thickBot="1" x14ac:dyDescent="0.35">
      <c r="A192" s="398" t="s">
        <v>436</v>
      </c>
      <c r="B192" s="975"/>
      <c r="C192" s="975"/>
      <c r="D192" s="975"/>
      <c r="E192" s="975"/>
      <c r="F192" s="975"/>
      <c r="G192" s="1015"/>
      <c r="H192" s="1484"/>
    </row>
    <row r="193" spans="1:8" ht="15" thickBot="1" x14ac:dyDescent="0.35">
      <c r="A193" s="61" t="s">
        <v>437</v>
      </c>
      <c r="B193" s="1328" t="s">
        <v>447</v>
      </c>
      <c r="C193" s="442" t="s">
        <v>477</v>
      </c>
      <c r="D193" s="22" t="s">
        <v>534</v>
      </c>
      <c r="E193" s="22" t="s">
        <v>570</v>
      </c>
      <c r="F193" s="1515" t="s">
        <v>635</v>
      </c>
      <c r="G193" s="1516"/>
      <c r="H193" s="1485"/>
    </row>
    <row r="194" spans="1:8" x14ac:dyDescent="0.3">
      <c r="A194" s="42" t="s">
        <v>0</v>
      </c>
      <c r="B194" s="1329">
        <v>42438.383699933875</v>
      </c>
      <c r="C194" s="116">
        <v>31793.820906233563</v>
      </c>
      <c r="D194" s="116">
        <v>38119.605491042872</v>
      </c>
      <c r="E194" s="117">
        <v>39390.940537913426</v>
      </c>
      <c r="F194" s="117">
        <v>39725.640360821635</v>
      </c>
      <c r="G194" s="1005"/>
      <c r="H194" s="1484"/>
    </row>
    <row r="195" spans="1:8" x14ac:dyDescent="0.3">
      <c r="A195" s="42" t="s">
        <v>72</v>
      </c>
      <c r="B195" s="1329">
        <v>44528.064779868131</v>
      </c>
      <c r="C195" s="116">
        <v>33481.478630583901</v>
      </c>
      <c r="D195" s="116">
        <v>39634.516466187335</v>
      </c>
      <c r="E195" s="117">
        <v>41579.904859576403</v>
      </c>
      <c r="F195" s="117">
        <v>41836.671975977508</v>
      </c>
      <c r="G195" s="1005">
        <f>H195</f>
        <v>1</v>
      </c>
      <c r="H195" s="1484">
        <v>1</v>
      </c>
    </row>
    <row r="196" spans="1:8" x14ac:dyDescent="0.3">
      <c r="A196" s="40" t="s">
        <v>73</v>
      </c>
      <c r="B196" s="1330">
        <v>63068.639329675745</v>
      </c>
      <c r="C196" s="118">
        <v>46091.090102539652</v>
      </c>
      <c r="D196" s="118">
        <v>53670.16685410426</v>
      </c>
      <c r="E196" s="55">
        <v>57000.163211843297</v>
      </c>
      <c r="F196" s="119">
        <v>59201.031805612489</v>
      </c>
      <c r="G196" s="1006">
        <f>H196</f>
        <v>1</v>
      </c>
      <c r="H196" s="1484">
        <v>1</v>
      </c>
    </row>
    <row r="197" spans="1:8" x14ac:dyDescent="0.3">
      <c r="A197" s="41" t="s">
        <v>74</v>
      </c>
      <c r="B197" s="1344">
        <v>4.9240355021756228E-2</v>
      </c>
      <c r="C197" s="86">
        <v>5.3081311910499321E-2</v>
      </c>
      <c r="D197" s="121">
        <v>3.9740993004254155E-2</v>
      </c>
      <c r="E197" s="147">
        <v>5.557024767042866E-2</v>
      </c>
      <c r="F197" s="147">
        <v>5.3140279073709329E-2</v>
      </c>
      <c r="G197" s="1010"/>
      <c r="H197" s="1484"/>
    </row>
    <row r="198" spans="1:8" ht="15" thickBot="1" x14ac:dyDescent="0.35">
      <c r="A198" s="43" t="s">
        <v>75</v>
      </c>
      <c r="B198" s="1332">
        <v>0.4163795269672288</v>
      </c>
      <c r="C198" s="88">
        <v>0.37661453399604072</v>
      </c>
      <c r="D198" s="88">
        <v>0.35412694891562257</v>
      </c>
      <c r="E198" s="89">
        <v>0.37085843280171438</v>
      </c>
      <c r="F198" s="89">
        <v>0.41505117423311166</v>
      </c>
      <c r="G198" s="1008"/>
      <c r="H198" s="1484"/>
    </row>
    <row r="199" spans="1:8" ht="15" thickBot="1" x14ac:dyDescent="0.35">
      <c r="A199" s="166"/>
      <c r="B199" s="1003"/>
      <c r="C199" s="1003"/>
      <c r="D199" s="167"/>
      <c r="E199" s="167"/>
      <c r="F199" s="167"/>
      <c r="G199" s="988"/>
      <c r="H199" s="1484"/>
    </row>
    <row r="200" spans="1:8" ht="15" thickBot="1" x14ac:dyDescent="0.35">
      <c r="A200" s="398" t="s">
        <v>35</v>
      </c>
      <c r="B200" s="975"/>
      <c r="C200" s="975"/>
      <c r="D200" s="975"/>
      <c r="E200" s="975"/>
      <c r="F200" s="975"/>
      <c r="G200" s="1015"/>
      <c r="H200" s="1484"/>
    </row>
    <row r="201" spans="1:8" ht="15" thickBot="1" x14ac:dyDescent="0.35">
      <c r="A201" s="61" t="s">
        <v>24</v>
      </c>
      <c r="B201" s="70" t="s">
        <v>447</v>
      </c>
      <c r="C201" s="22" t="s">
        <v>477</v>
      </c>
      <c r="D201" s="122" t="s">
        <v>534</v>
      </c>
      <c r="E201" s="122" t="s">
        <v>570</v>
      </c>
      <c r="F201" s="1515" t="s">
        <v>635</v>
      </c>
      <c r="G201" s="1516"/>
      <c r="H201" s="1485"/>
    </row>
    <row r="202" spans="1:8" x14ac:dyDescent="0.3">
      <c r="A202" s="42" t="s">
        <v>0</v>
      </c>
      <c r="B202" s="114">
        <v>2295.3144322674111</v>
      </c>
      <c r="C202" s="114">
        <v>1190.2605360932221</v>
      </c>
      <c r="D202" s="114">
        <v>1470.592604001369</v>
      </c>
      <c r="E202" s="115">
        <v>1758.9069025403926</v>
      </c>
      <c r="F202" s="115">
        <v>1913.2982225696142</v>
      </c>
      <c r="G202" s="1013"/>
      <c r="H202" s="1484"/>
    </row>
    <row r="203" spans="1:8" x14ac:dyDescent="0.3">
      <c r="A203" s="42" t="s">
        <v>72</v>
      </c>
      <c r="B203" s="116">
        <v>2243.8862799171252</v>
      </c>
      <c r="C203" s="116">
        <v>1164.6981645988335</v>
      </c>
      <c r="D203" s="116">
        <v>1526.6890086553642</v>
      </c>
      <c r="E203" s="117">
        <v>1708.3324391242429</v>
      </c>
      <c r="F203" s="117">
        <v>1847.7964336982118</v>
      </c>
      <c r="G203" s="1005">
        <f>H203</f>
        <v>-1</v>
      </c>
      <c r="H203" s="1484">
        <v>-1</v>
      </c>
    </row>
    <row r="204" spans="1:8" x14ac:dyDescent="0.3">
      <c r="A204" s="40" t="s">
        <v>73</v>
      </c>
      <c r="B204" s="118">
        <v>2485.5308096576064</v>
      </c>
      <c r="C204" s="116">
        <v>1300.2639020544875</v>
      </c>
      <c r="D204" s="119">
        <v>1635.4118281267365</v>
      </c>
      <c r="E204" s="117">
        <v>1934.6156620117169</v>
      </c>
      <c r="F204" s="117">
        <v>2181.5439854581464</v>
      </c>
      <c r="G204" s="1005">
        <f>H204</f>
        <v>1</v>
      </c>
      <c r="H204" s="1484">
        <v>1</v>
      </c>
    </row>
    <row r="205" spans="1:8" x14ac:dyDescent="0.3">
      <c r="A205" s="41" t="s">
        <v>74</v>
      </c>
      <c r="B205" s="121">
        <v>-2.240571122949938E-2</v>
      </c>
      <c r="C205" s="147">
        <v>-2.1476282477021071E-2</v>
      </c>
      <c r="D205" s="121">
        <v>3.8145441845254265E-2</v>
      </c>
      <c r="E205" s="147">
        <v>-2.8753348652566482E-2</v>
      </c>
      <c r="F205" s="147">
        <v>-3.4235012659673929E-2</v>
      </c>
      <c r="G205" s="1010"/>
      <c r="H205" s="1484"/>
    </row>
    <row r="206" spans="1:8" ht="15" thickBot="1" x14ac:dyDescent="0.35">
      <c r="A206" s="43" t="s">
        <v>75</v>
      </c>
      <c r="B206" s="88">
        <v>0.10769018550681898</v>
      </c>
      <c r="C206" s="88">
        <v>0.11639559636667585</v>
      </c>
      <c r="D206" s="88">
        <v>7.1214778422443906E-2</v>
      </c>
      <c r="E206" s="89">
        <v>0.13245854126815945</v>
      </c>
      <c r="F206" s="89">
        <v>0.18061922064216049</v>
      </c>
      <c r="G206" s="1008"/>
      <c r="H206" s="1484"/>
    </row>
    <row r="207" spans="1:8" ht="15" thickBot="1" x14ac:dyDescent="0.35">
      <c r="A207" s="166"/>
      <c r="B207" s="1003"/>
      <c r="C207" s="1003"/>
      <c r="D207" s="167"/>
      <c r="E207" s="167"/>
      <c r="F207" s="167"/>
      <c r="G207" s="988"/>
      <c r="H207" s="1484"/>
    </row>
    <row r="208" spans="1:8" ht="15" thickBot="1" x14ac:dyDescent="0.35">
      <c r="A208" s="398" t="s">
        <v>36</v>
      </c>
      <c r="B208" s="975"/>
      <c r="C208" s="975"/>
      <c r="D208" s="975"/>
      <c r="E208" s="975"/>
      <c r="F208" s="975"/>
      <c r="G208" s="1015"/>
      <c r="H208" s="1484"/>
    </row>
    <row r="209" spans="1:8" ht="15" thickBot="1" x14ac:dyDescent="0.35">
      <c r="A209" s="61" t="s">
        <v>24</v>
      </c>
      <c r="B209" s="1343" t="s">
        <v>447</v>
      </c>
      <c r="C209" s="1345" t="s">
        <v>477</v>
      </c>
      <c r="D209" s="278" t="s">
        <v>534</v>
      </c>
      <c r="E209" s="278" t="s">
        <v>570</v>
      </c>
      <c r="F209" s="1519" t="s">
        <v>635</v>
      </c>
      <c r="G209" s="1520"/>
      <c r="H209" s="1485"/>
    </row>
    <row r="210" spans="1:8" x14ac:dyDescent="0.3">
      <c r="A210" s="42" t="s">
        <v>0</v>
      </c>
      <c r="B210" s="1346">
        <v>10321.30232127106</v>
      </c>
      <c r="C210" s="114">
        <v>5713.9721639909867</v>
      </c>
      <c r="D210" s="114">
        <v>7983.1768676458341</v>
      </c>
      <c r="E210" s="115">
        <v>9590.0245463039464</v>
      </c>
      <c r="F210" s="115">
        <v>10160.604078674691</v>
      </c>
      <c r="G210" s="1013"/>
      <c r="H210" s="1484"/>
    </row>
    <row r="211" spans="1:8" x14ac:dyDescent="0.3">
      <c r="A211" s="42" t="s">
        <v>72</v>
      </c>
      <c r="B211" s="1329">
        <v>10679.219120915368</v>
      </c>
      <c r="C211" s="116">
        <v>6613.1537870176271</v>
      </c>
      <c r="D211" s="116">
        <v>9057.7732067584038</v>
      </c>
      <c r="E211" s="117">
        <v>9848.4162203056967</v>
      </c>
      <c r="F211" s="117">
        <v>10092.451889301212</v>
      </c>
      <c r="G211" s="1005">
        <f>H211</f>
        <v>0</v>
      </c>
      <c r="H211" s="1484">
        <v>0</v>
      </c>
    </row>
    <row r="212" spans="1:8" x14ac:dyDescent="0.3">
      <c r="A212" s="40" t="s">
        <v>73</v>
      </c>
      <c r="B212" s="1330">
        <v>11853.713610196368</v>
      </c>
      <c r="C212" s="119">
        <v>7262.2887344676774</v>
      </c>
      <c r="D212" s="118">
        <v>10337.162851143385</v>
      </c>
      <c r="E212" s="55">
        <v>11524.805222803028</v>
      </c>
      <c r="F212" s="117">
        <v>11894.954734626805</v>
      </c>
      <c r="G212" s="1005">
        <f>H212</f>
        <v>1</v>
      </c>
      <c r="H212" s="1484">
        <v>1</v>
      </c>
    </row>
    <row r="213" spans="1:8" x14ac:dyDescent="0.3">
      <c r="A213" s="41" t="s">
        <v>74</v>
      </c>
      <c r="B213" s="1331">
        <v>3.4677484342909091E-2</v>
      </c>
      <c r="C213" s="121">
        <v>0.15736541887501901</v>
      </c>
      <c r="D213" s="121">
        <v>0.13460760758886434</v>
      </c>
      <c r="E213" s="147">
        <v>2.694379693755174E-2</v>
      </c>
      <c r="F213" s="147">
        <v>-6.707493850342844E-3</v>
      </c>
      <c r="G213" s="1010"/>
      <c r="H213" s="1484"/>
    </row>
    <row r="214" spans="1:8" ht="15" thickBot="1" x14ac:dyDescent="0.35">
      <c r="A214" s="43" t="s">
        <v>75</v>
      </c>
      <c r="B214" s="1332">
        <v>0.10997943538593936</v>
      </c>
      <c r="C214" s="88">
        <v>9.8158150914980383E-2</v>
      </c>
      <c r="D214" s="88">
        <v>0.14124770130371245</v>
      </c>
      <c r="E214" s="89">
        <v>0.17021914640862895</v>
      </c>
      <c r="F214" s="89">
        <v>0.17859910209097818</v>
      </c>
      <c r="G214" s="1008"/>
      <c r="H214" s="1484"/>
    </row>
    <row r="215" spans="1:8" ht="15" thickBot="1" x14ac:dyDescent="0.35">
      <c r="A215" s="166"/>
      <c r="B215" s="16"/>
      <c r="C215" s="16"/>
      <c r="D215" s="16"/>
      <c r="E215" s="361"/>
      <c r="F215" s="361"/>
      <c r="G215" s="985"/>
      <c r="H215" s="1484"/>
    </row>
    <row r="216" spans="1:8" ht="15" thickBot="1" x14ac:dyDescent="0.35">
      <c r="A216" s="398" t="s">
        <v>70</v>
      </c>
      <c r="B216" s="975"/>
      <c r="C216" s="975"/>
      <c r="D216" s="975"/>
      <c r="E216" s="975"/>
      <c r="F216" s="975"/>
      <c r="G216" s="1015"/>
      <c r="H216" s="1484"/>
    </row>
    <row r="217" spans="1:8" ht="15" thickBot="1" x14ac:dyDescent="0.35">
      <c r="A217" s="61" t="s">
        <v>24</v>
      </c>
      <c r="B217" s="70" t="s">
        <v>448</v>
      </c>
      <c r="C217" s="70" t="s">
        <v>478</v>
      </c>
      <c r="D217" s="70" t="s">
        <v>535</v>
      </c>
      <c r="E217" s="70" t="s">
        <v>571</v>
      </c>
      <c r="F217" s="1515" t="s">
        <v>636</v>
      </c>
      <c r="G217" s="1516"/>
      <c r="H217" s="1485"/>
    </row>
    <row r="218" spans="1:8" x14ac:dyDescent="0.3">
      <c r="A218" s="42" t="s">
        <v>0</v>
      </c>
      <c r="B218" s="116">
        <v>122.17380126879196</v>
      </c>
      <c r="C218" s="116">
        <v>111.1448479770486</v>
      </c>
      <c r="D218" s="116">
        <v>102.20547243691443</v>
      </c>
      <c r="E218" s="117">
        <v>90.921542876828056</v>
      </c>
      <c r="F218" s="117">
        <v>78.195750301359666</v>
      </c>
      <c r="G218" s="1005"/>
      <c r="H218" s="1484"/>
    </row>
    <row r="219" spans="1:8" x14ac:dyDescent="0.3">
      <c r="A219" s="42" t="s">
        <v>72</v>
      </c>
      <c r="B219" s="116">
        <v>132.40990352228593</v>
      </c>
      <c r="C219" s="116">
        <v>114.96065772892742</v>
      </c>
      <c r="D219" s="116">
        <v>102.38767783753552</v>
      </c>
      <c r="E219" s="117">
        <v>94.122477791702977</v>
      </c>
      <c r="F219" s="117">
        <v>87.213278411531817</v>
      </c>
      <c r="G219" s="1005">
        <f>H219</f>
        <v>1</v>
      </c>
      <c r="H219" s="1484">
        <v>1</v>
      </c>
    </row>
    <row r="220" spans="1:8" x14ac:dyDescent="0.3">
      <c r="A220" s="40" t="s">
        <v>73</v>
      </c>
      <c r="B220" s="118">
        <v>254.4571567265894</v>
      </c>
      <c r="C220" s="116">
        <v>215.48775222612849</v>
      </c>
      <c r="D220" s="116">
        <v>182.04159437070177</v>
      </c>
      <c r="E220" s="117">
        <v>160.14049775883925</v>
      </c>
      <c r="F220" s="117">
        <v>153.2905509798415</v>
      </c>
      <c r="G220" s="1005">
        <f>H220</f>
        <v>1</v>
      </c>
      <c r="H220" s="1484">
        <v>1</v>
      </c>
    </row>
    <row r="221" spans="1:8" x14ac:dyDescent="0.3">
      <c r="A221" s="41" t="s">
        <v>74</v>
      </c>
      <c r="B221" s="121">
        <v>8.3783120007649911E-2</v>
      </c>
      <c r="C221" s="147">
        <v>3.4331863521616234E-2</v>
      </c>
      <c r="D221" s="86">
        <v>1.7827362496029865E-3</v>
      </c>
      <c r="E221" s="147">
        <v>3.5205461913589017E-2</v>
      </c>
      <c r="F221" s="147">
        <v>0.1153199256407078</v>
      </c>
      <c r="G221" s="1010"/>
      <c r="H221" s="1484"/>
    </row>
    <row r="222" spans="1:8" ht="15" thickBot="1" x14ac:dyDescent="0.35">
      <c r="A222" s="43" t="s">
        <v>75</v>
      </c>
      <c r="B222" s="88">
        <v>0.92173810234490261</v>
      </c>
      <c r="C222" s="88">
        <v>0.87444780225805507</v>
      </c>
      <c r="D222" s="88">
        <v>0.77796389385408027</v>
      </c>
      <c r="E222" s="89">
        <v>0.70140546143756366</v>
      </c>
      <c r="F222" s="89">
        <v>0.75765151559275157</v>
      </c>
      <c r="G222" s="1008"/>
      <c r="H222" s="1484"/>
    </row>
    <row r="223" spans="1:8" ht="15" thickBot="1" x14ac:dyDescent="0.35">
      <c r="A223" s="166"/>
      <c r="B223" s="1003"/>
      <c r="C223" s="1003"/>
      <c r="D223" s="1003"/>
      <c r="E223" s="167"/>
      <c r="F223" s="167"/>
      <c r="G223" s="988"/>
      <c r="H223" s="1484"/>
    </row>
    <row r="224" spans="1:8" ht="15" thickBot="1" x14ac:dyDescent="0.35">
      <c r="A224" s="1528" t="str">
        <f>'Northern Ireland'!A372</f>
        <v>Standardised Death Rate - Suicide</v>
      </c>
      <c r="B224" s="1529"/>
      <c r="C224" s="1529"/>
      <c r="D224" s="1529"/>
      <c r="E224" s="1529"/>
      <c r="F224" s="1529"/>
      <c r="G224" s="980"/>
      <c r="H224" s="1484"/>
    </row>
    <row r="225" spans="1:8" ht="15" thickBot="1" x14ac:dyDescent="0.35">
      <c r="A225" s="61" t="s">
        <v>18</v>
      </c>
      <c r="B225" s="70" t="s">
        <v>444</v>
      </c>
      <c r="C225" s="70" t="s">
        <v>474</v>
      </c>
      <c r="D225" s="22" t="s">
        <v>531</v>
      </c>
      <c r="E225" s="22" t="s">
        <v>567</v>
      </c>
      <c r="F225" s="1515" t="s">
        <v>633</v>
      </c>
      <c r="G225" s="1516"/>
      <c r="H225" s="1485"/>
    </row>
    <row r="226" spans="1:8" x14ac:dyDescent="0.3">
      <c r="A226" s="42" t="s">
        <v>0</v>
      </c>
      <c r="B226" s="738">
        <v>12.775614217779108</v>
      </c>
      <c r="C226" s="738">
        <v>12.763532915367886</v>
      </c>
      <c r="D226" s="738">
        <v>13.223168910879362</v>
      </c>
      <c r="E226" s="739">
        <v>13.286996005102143</v>
      </c>
      <c r="F226" s="739">
        <v>13.082219331815528</v>
      </c>
      <c r="G226" s="1005"/>
      <c r="H226" s="1484"/>
    </row>
    <row r="227" spans="1:8" x14ac:dyDescent="0.3">
      <c r="A227" s="42" t="s">
        <v>72</v>
      </c>
      <c r="B227" s="738">
        <v>16.265668509469279</v>
      </c>
      <c r="C227" s="738">
        <v>16.608939612577352</v>
      </c>
      <c r="D227" s="738">
        <v>17.37776326071733</v>
      </c>
      <c r="E227" s="739">
        <v>17.665247793134412</v>
      </c>
      <c r="F227" s="739">
        <v>23.666629713273601</v>
      </c>
      <c r="G227" s="1005">
        <f>H227</f>
        <v>1</v>
      </c>
      <c r="H227" s="1484">
        <v>1</v>
      </c>
    </row>
    <row r="228" spans="1:8" x14ac:dyDescent="0.3">
      <c r="A228" s="40" t="s">
        <v>73</v>
      </c>
      <c r="B228" s="740">
        <v>26.255484193603479</v>
      </c>
      <c r="C228" s="740">
        <v>27.323737825626974</v>
      </c>
      <c r="D228" s="740">
        <v>27.353693916056866</v>
      </c>
      <c r="E228" s="739">
        <v>26.767107317575878</v>
      </c>
      <c r="F228" s="739">
        <v>26.924016800555506</v>
      </c>
      <c r="G228" s="1005">
        <f>H228</f>
        <v>0</v>
      </c>
      <c r="H228" s="1484">
        <v>0</v>
      </c>
    </row>
    <row r="229" spans="1:8" x14ac:dyDescent="0.3">
      <c r="A229" s="41" t="s">
        <v>74</v>
      </c>
      <c r="B229" s="86">
        <v>0.27318093926421622</v>
      </c>
      <c r="C229" s="86">
        <v>0.30128074434464908</v>
      </c>
      <c r="D229" s="86">
        <v>0.31419052254711616</v>
      </c>
      <c r="E229" s="147">
        <v>0.32951404413390667</v>
      </c>
      <c r="F229" s="147">
        <v>0.80906840903646471</v>
      </c>
      <c r="G229" s="1010"/>
      <c r="H229" s="1484"/>
    </row>
    <row r="230" spans="1:8" ht="15" thickBot="1" x14ac:dyDescent="0.35">
      <c r="A230" s="43" t="s">
        <v>75</v>
      </c>
      <c r="B230" s="88">
        <v>0.61416569987999536</v>
      </c>
      <c r="C230" s="88">
        <v>0.64512235356287839</v>
      </c>
      <c r="D230" s="88">
        <v>0.57406298530319277</v>
      </c>
      <c r="E230" s="89">
        <v>0.51524097657882262</v>
      </c>
      <c r="F230" s="89">
        <v>0.13763628901731523</v>
      </c>
      <c r="G230" s="1008"/>
      <c r="H230" s="1484"/>
    </row>
    <row r="231" spans="1:8" ht="15" thickBot="1" x14ac:dyDescent="0.35">
      <c r="A231" s="166"/>
      <c r="B231" s="1003"/>
      <c r="C231" s="1003"/>
      <c r="D231" s="167"/>
      <c r="E231" s="167"/>
      <c r="F231" s="373"/>
      <c r="G231" s="1014"/>
      <c r="H231" s="1484"/>
    </row>
    <row r="232" spans="1:8" ht="15" thickBot="1" x14ac:dyDescent="0.35">
      <c r="A232" s="398" t="s">
        <v>37</v>
      </c>
      <c r="B232" s="975"/>
      <c r="C232" s="975"/>
      <c r="D232" s="975"/>
      <c r="E232" s="975"/>
      <c r="F232" s="975"/>
      <c r="G232" s="1015"/>
      <c r="H232" s="1484"/>
    </row>
    <row r="233" spans="1:8" ht="15" thickBot="1" x14ac:dyDescent="0.35">
      <c r="A233" s="61" t="s">
        <v>28</v>
      </c>
      <c r="B233" s="70">
        <v>2019</v>
      </c>
      <c r="C233" s="22">
        <v>2020</v>
      </c>
      <c r="D233" s="122">
        <v>2021</v>
      </c>
      <c r="E233" s="122">
        <v>2022</v>
      </c>
      <c r="F233" s="1515">
        <v>2023</v>
      </c>
      <c r="G233" s="1516"/>
      <c r="H233" s="1485"/>
    </row>
    <row r="234" spans="1:8" x14ac:dyDescent="0.3">
      <c r="A234" s="42" t="s">
        <v>0</v>
      </c>
      <c r="B234" s="724">
        <v>217.17121998097497</v>
      </c>
      <c r="C234" s="724">
        <v>214.35025234851918</v>
      </c>
      <c r="D234" s="724">
        <v>220.57053111556661</v>
      </c>
      <c r="E234" s="732">
        <v>224.74219556627756</v>
      </c>
      <c r="F234" s="732">
        <v>227.99627109147869</v>
      </c>
      <c r="G234" s="1005"/>
      <c r="H234" s="1484"/>
    </row>
    <row r="235" spans="1:8" x14ac:dyDescent="0.3">
      <c r="A235" s="42" t="s">
        <v>72</v>
      </c>
      <c r="B235" s="724">
        <v>241.92179876555409</v>
      </c>
      <c r="C235" s="724">
        <v>238.02442719164983</v>
      </c>
      <c r="D235" s="724">
        <v>243.47178919964972</v>
      </c>
      <c r="E235" s="732">
        <v>247.13185977079087</v>
      </c>
      <c r="F235" s="732">
        <v>249.98163418057439</v>
      </c>
      <c r="G235" s="1005">
        <f>H235</f>
        <v>1</v>
      </c>
      <c r="H235" s="1484">
        <v>1</v>
      </c>
    </row>
    <row r="236" spans="1:8" x14ac:dyDescent="0.3">
      <c r="A236" s="40" t="s">
        <v>73</v>
      </c>
      <c r="B236" s="725">
        <v>343.9535940364247</v>
      </c>
      <c r="C236" s="730">
        <v>338.89411576517119</v>
      </c>
      <c r="D236" s="724">
        <v>346.98667209853653</v>
      </c>
      <c r="E236" s="732">
        <v>353.19661658000882</v>
      </c>
      <c r="F236" s="732">
        <v>362.09151580107164</v>
      </c>
      <c r="G236" s="1005">
        <f>H236</f>
        <v>1</v>
      </c>
      <c r="H236" s="1484">
        <v>1</v>
      </c>
    </row>
    <row r="237" spans="1:8" x14ac:dyDescent="0.3">
      <c r="A237" s="41" t="s">
        <v>74</v>
      </c>
      <c r="B237" s="121">
        <v>0.1139680422974433</v>
      </c>
      <c r="C237" s="121">
        <v>0.11044621867128961</v>
      </c>
      <c r="D237" s="86">
        <v>0.10382736972276742</v>
      </c>
      <c r="E237" s="147">
        <v>9.9623767348621856E-2</v>
      </c>
      <c r="F237" s="147">
        <v>9.6428608169098248E-2</v>
      </c>
      <c r="G237" s="1010"/>
      <c r="H237" s="1484"/>
    </row>
    <row r="238" spans="1:8" ht="15" thickBot="1" x14ac:dyDescent="0.35">
      <c r="A238" s="43" t="s">
        <v>75</v>
      </c>
      <c r="B238" s="88">
        <v>0.42175527708335792</v>
      </c>
      <c r="C238" s="88">
        <v>0.42377872625780644</v>
      </c>
      <c r="D238" s="88">
        <v>0.42516171273544712</v>
      </c>
      <c r="E238" s="89">
        <v>0.42918285367006337</v>
      </c>
      <c r="F238" s="89">
        <v>0.44847247273979579</v>
      </c>
      <c r="G238" s="1008"/>
      <c r="H238" s="1484"/>
    </row>
    <row r="239" spans="1:8" ht="15" thickBot="1" x14ac:dyDescent="0.35">
      <c r="A239" s="166"/>
      <c r="B239" s="1003"/>
      <c r="C239" s="1003"/>
      <c r="D239" s="1003"/>
      <c r="E239" s="167"/>
      <c r="F239" s="167"/>
      <c r="G239" s="988"/>
      <c r="H239" s="1484"/>
    </row>
    <row r="240" spans="1:8" ht="15" thickBot="1" x14ac:dyDescent="0.35">
      <c r="A240" s="398" t="s">
        <v>39</v>
      </c>
      <c r="B240" s="975"/>
      <c r="C240" s="975"/>
      <c r="D240" s="975"/>
      <c r="E240" s="975"/>
      <c r="F240" s="975"/>
      <c r="G240" s="978"/>
      <c r="H240" s="1484"/>
    </row>
    <row r="241" spans="1:8" ht="15" thickBot="1" x14ac:dyDescent="0.35">
      <c r="A241" s="61" t="s">
        <v>24</v>
      </c>
      <c r="B241" s="70" t="s">
        <v>445</v>
      </c>
      <c r="C241" s="442" t="s">
        <v>475</v>
      </c>
      <c r="D241" s="442" t="s">
        <v>532</v>
      </c>
      <c r="E241" s="442" t="s">
        <v>568</v>
      </c>
      <c r="F241" s="1515" t="s">
        <v>634</v>
      </c>
      <c r="G241" s="1516"/>
      <c r="H241" s="1485"/>
    </row>
    <row r="242" spans="1:8" x14ac:dyDescent="0.3">
      <c r="A242" s="42" t="s">
        <v>0</v>
      </c>
      <c r="B242" s="114">
        <v>657.36356287161618</v>
      </c>
      <c r="C242" s="114">
        <v>609.36239162773552</v>
      </c>
      <c r="D242" s="114">
        <v>563.19259941850373</v>
      </c>
      <c r="E242" s="115">
        <v>517.28716534049624</v>
      </c>
      <c r="F242" s="115">
        <v>525.24311918772503</v>
      </c>
      <c r="G242" s="1013"/>
      <c r="H242" s="1484"/>
    </row>
    <row r="243" spans="1:8" x14ac:dyDescent="0.3">
      <c r="A243" s="42" t="s">
        <v>72</v>
      </c>
      <c r="B243" s="116">
        <v>963.09810603343169</v>
      </c>
      <c r="C243" s="116">
        <v>886.00309909902535</v>
      </c>
      <c r="D243" s="116">
        <v>843.77887938098456</v>
      </c>
      <c r="E243" s="117">
        <v>773.62869000295711</v>
      </c>
      <c r="F243" s="117">
        <v>815.99690311591371</v>
      </c>
      <c r="G243" s="1005">
        <f>H243</f>
        <v>1</v>
      </c>
      <c r="H243" s="1484">
        <v>1</v>
      </c>
    </row>
    <row r="244" spans="1:8" x14ac:dyDescent="0.3">
      <c r="A244" s="40" t="s">
        <v>73</v>
      </c>
      <c r="B244" s="118">
        <v>1993.7416267482477</v>
      </c>
      <c r="C244" s="116">
        <v>1857.5283880623144</v>
      </c>
      <c r="D244" s="116">
        <v>1738.9991139196354</v>
      </c>
      <c r="E244" s="117">
        <v>1550.9796621436037</v>
      </c>
      <c r="F244" s="117">
        <v>1574.6593478992852</v>
      </c>
      <c r="G244" s="1005">
        <f>H244</f>
        <v>1</v>
      </c>
      <c r="H244" s="1484">
        <v>1</v>
      </c>
    </row>
    <row r="245" spans="1:8" x14ac:dyDescent="0.3">
      <c r="A245" s="41" t="s">
        <v>74</v>
      </c>
      <c r="B245" s="121">
        <v>0.46509201365869712</v>
      </c>
      <c r="C245" s="147">
        <v>0.4539838875391114</v>
      </c>
      <c r="D245" s="86">
        <v>0.49820661750915429</v>
      </c>
      <c r="E245" s="147">
        <v>0.49554974845302424</v>
      </c>
      <c r="F245" s="147">
        <v>0.55356038624138837</v>
      </c>
      <c r="G245" s="1010"/>
      <c r="H245" s="1484"/>
    </row>
    <row r="246" spans="1:8" ht="15" thickBot="1" x14ac:dyDescent="0.35">
      <c r="A246" s="43" t="s">
        <v>75</v>
      </c>
      <c r="B246" s="88">
        <v>1.0701334726527223</v>
      </c>
      <c r="C246" s="88">
        <v>1.0965258360283741</v>
      </c>
      <c r="D246" s="88">
        <v>1.0609654453491475</v>
      </c>
      <c r="E246" s="89">
        <v>1.0048114582431984</v>
      </c>
      <c r="F246" s="89">
        <v>0.92973691675347236</v>
      </c>
      <c r="G246" s="1008"/>
      <c r="H246" s="1484"/>
    </row>
    <row r="247" spans="1:8" ht="15" thickBot="1" x14ac:dyDescent="0.35">
      <c r="A247" s="166"/>
      <c r="B247" s="1003"/>
      <c r="C247" s="1003"/>
      <c r="D247" s="167"/>
      <c r="E247" s="167"/>
      <c r="F247" s="167"/>
      <c r="G247" s="988"/>
      <c r="H247" s="1484"/>
    </row>
    <row r="248" spans="1:8" ht="15" thickBot="1" x14ac:dyDescent="0.35">
      <c r="A248" s="398" t="s">
        <v>40</v>
      </c>
      <c r="B248" s="975"/>
      <c r="C248" s="975"/>
      <c r="D248" s="975"/>
      <c r="E248" s="975"/>
      <c r="F248" s="975"/>
      <c r="G248" s="1015"/>
      <c r="H248" s="1484"/>
    </row>
    <row r="249" spans="1:8" ht="15" thickBot="1" x14ac:dyDescent="0.35">
      <c r="A249" s="61" t="s">
        <v>18</v>
      </c>
      <c r="B249" s="22" t="s">
        <v>444</v>
      </c>
      <c r="C249" s="22" t="s">
        <v>474</v>
      </c>
      <c r="D249" s="70" t="s">
        <v>531</v>
      </c>
      <c r="E249" s="70" t="s">
        <v>567</v>
      </c>
      <c r="F249" s="1515" t="s">
        <v>633</v>
      </c>
      <c r="G249" s="1516"/>
      <c r="H249" s="1485"/>
    </row>
    <row r="250" spans="1:8" x14ac:dyDescent="0.3">
      <c r="A250" s="42" t="s">
        <v>0</v>
      </c>
      <c r="B250" s="735">
        <v>16.961777396320979</v>
      </c>
      <c r="C250" s="735">
        <v>17.584585652714715</v>
      </c>
      <c r="D250" s="735">
        <v>18.081810089501115</v>
      </c>
      <c r="E250" s="908">
        <v>18.545015623582604</v>
      </c>
      <c r="F250" s="908">
        <v>19.042900167935169</v>
      </c>
      <c r="G250" s="1009"/>
      <c r="H250" s="1484"/>
    </row>
    <row r="251" spans="1:8" x14ac:dyDescent="0.3">
      <c r="A251" s="42" t="s">
        <v>72</v>
      </c>
      <c r="B251" s="735">
        <v>24.460743799654811</v>
      </c>
      <c r="C251" s="735">
        <v>25.602837294165653</v>
      </c>
      <c r="D251" s="735">
        <v>24.665038019378372</v>
      </c>
      <c r="E251" s="908">
        <v>26.310049239350935</v>
      </c>
      <c r="F251" s="908">
        <v>25.879172230022654</v>
      </c>
      <c r="G251" s="1009">
        <f>H251</f>
        <v>1</v>
      </c>
      <c r="H251" s="1484">
        <v>1</v>
      </c>
    </row>
    <row r="252" spans="1:8" x14ac:dyDescent="0.3">
      <c r="A252" s="40" t="s">
        <v>73</v>
      </c>
      <c r="B252" s="737">
        <v>45.867526104373354</v>
      </c>
      <c r="C252" s="737">
        <v>50.751108813034293</v>
      </c>
      <c r="D252" s="737">
        <v>50.395401173634212</v>
      </c>
      <c r="E252" s="908">
        <v>50.066494879315989</v>
      </c>
      <c r="F252" s="908">
        <v>49.668470361223278</v>
      </c>
      <c r="G252" s="1009">
        <f>H252</f>
        <v>1</v>
      </c>
      <c r="H252" s="1484">
        <v>1</v>
      </c>
    </row>
    <row r="253" spans="1:8" x14ac:dyDescent="0.3">
      <c r="A253" s="41" t="s">
        <v>74</v>
      </c>
      <c r="B253" s="121">
        <v>0.44210970513976688</v>
      </c>
      <c r="C253" s="121">
        <v>0.45598183544421916</v>
      </c>
      <c r="D253" s="121">
        <v>0.36408013895133723</v>
      </c>
      <c r="E253" s="147">
        <v>0.41871270282964851</v>
      </c>
      <c r="F253" s="147">
        <v>0.35899322066491435</v>
      </c>
      <c r="G253" s="1010"/>
      <c r="H253" s="1484"/>
    </row>
    <row r="254" spans="1:8" ht="15" thickBot="1" x14ac:dyDescent="0.35">
      <c r="A254" s="43" t="s">
        <v>75</v>
      </c>
      <c r="B254" s="88">
        <v>0.87514846155334958</v>
      </c>
      <c r="C254" s="88">
        <v>0.98224549216658108</v>
      </c>
      <c r="D254" s="88">
        <v>1.0431917086055364</v>
      </c>
      <c r="E254" s="89">
        <v>0.90294189204455944</v>
      </c>
      <c r="F254" s="89">
        <v>0.91924494028454473</v>
      </c>
      <c r="G254" s="1008"/>
      <c r="H254" s="1484"/>
    </row>
    <row r="255" spans="1:8" ht="15" thickBot="1" x14ac:dyDescent="0.35">
      <c r="A255" s="166"/>
      <c r="B255" s="1003"/>
      <c r="C255" s="1003"/>
      <c r="D255" s="167"/>
      <c r="E255" s="167"/>
      <c r="F255" s="167"/>
      <c r="G255" s="988"/>
      <c r="H255" s="1484"/>
    </row>
    <row r="256" spans="1:8" ht="15" thickBot="1" x14ac:dyDescent="0.35">
      <c r="A256" s="398" t="s">
        <v>548</v>
      </c>
      <c r="B256" s="975"/>
      <c r="C256" s="975"/>
      <c r="D256" s="975"/>
      <c r="E256" s="975"/>
      <c r="F256" s="975"/>
      <c r="G256" s="1015"/>
      <c r="H256" s="1484"/>
    </row>
    <row r="257" spans="1:8" ht="15" thickBot="1" x14ac:dyDescent="0.35">
      <c r="A257" s="61" t="s">
        <v>18</v>
      </c>
      <c r="B257" s="1343" t="s">
        <v>444</v>
      </c>
      <c r="C257" s="1347" t="s">
        <v>474</v>
      </c>
      <c r="D257" s="1347" t="s">
        <v>531</v>
      </c>
      <c r="E257" s="1347" t="s">
        <v>567</v>
      </c>
      <c r="F257" s="1519" t="s">
        <v>633</v>
      </c>
      <c r="G257" s="1520"/>
      <c r="H257" s="1485"/>
    </row>
    <row r="258" spans="1:8" x14ac:dyDescent="0.3">
      <c r="A258" s="42" t="s">
        <v>0</v>
      </c>
      <c r="B258" s="1337">
        <v>242.26201050086422</v>
      </c>
      <c r="C258" s="723">
        <v>234.0501167017465</v>
      </c>
      <c r="D258" s="723">
        <v>223.55018067540325</v>
      </c>
      <c r="E258" s="731">
        <v>212.00014905398515</v>
      </c>
      <c r="F258" s="731">
        <v>204.07214488558336</v>
      </c>
      <c r="G258" s="1013"/>
      <c r="H258" s="1484"/>
    </row>
    <row r="259" spans="1:8" x14ac:dyDescent="0.3">
      <c r="A259" s="42" t="s">
        <v>72</v>
      </c>
      <c r="B259" s="1334">
        <v>289.36454009395095</v>
      </c>
      <c r="C259" s="724">
        <v>281.04884633536142</v>
      </c>
      <c r="D259" s="724">
        <v>270.85273459301311</v>
      </c>
      <c r="E259" s="732">
        <v>260.88871607187048</v>
      </c>
      <c r="F259" s="732">
        <v>254.31468467254973</v>
      </c>
      <c r="G259" s="1005">
        <f>H259</f>
        <v>1</v>
      </c>
      <c r="H259" s="1484">
        <v>1</v>
      </c>
    </row>
    <row r="260" spans="1:8" x14ac:dyDescent="0.3">
      <c r="A260" s="40" t="s">
        <v>73</v>
      </c>
      <c r="B260" s="1335">
        <v>443.04774805203334</v>
      </c>
      <c r="C260" s="724">
        <v>434.19448605528197</v>
      </c>
      <c r="D260" s="724">
        <v>421.86719515106239</v>
      </c>
      <c r="E260" s="910">
        <v>415.28056851737932</v>
      </c>
      <c r="F260" s="730">
        <v>401.37059709029262</v>
      </c>
      <c r="G260" s="1006">
        <f>H260</f>
        <v>1</v>
      </c>
      <c r="H260" s="1484">
        <v>1</v>
      </c>
    </row>
    <row r="261" spans="1:8" x14ac:dyDescent="0.3">
      <c r="A261" s="41" t="s">
        <v>74</v>
      </c>
      <c r="B261" s="1331">
        <v>0.19442804712016001</v>
      </c>
      <c r="C261" s="86">
        <v>0.20080626446987029</v>
      </c>
      <c r="D261" s="86">
        <v>0.21159702834816119</v>
      </c>
      <c r="E261" s="147">
        <v>0.23060628606178954</v>
      </c>
      <c r="F261" s="147">
        <v>0.24619989080398866</v>
      </c>
      <c r="G261" s="1010"/>
      <c r="H261" s="1484"/>
    </row>
    <row r="262" spans="1:8" ht="15" thickBot="1" x14ac:dyDescent="0.35">
      <c r="A262" s="43" t="s">
        <v>75</v>
      </c>
      <c r="B262" s="1332">
        <v>0.53110587741049575</v>
      </c>
      <c r="C262" s="88">
        <v>0.54490755509873035</v>
      </c>
      <c r="D262" s="88">
        <v>0.55755191390245917</v>
      </c>
      <c r="E262" s="89">
        <v>0.59179198997236993</v>
      </c>
      <c r="F262" s="89">
        <v>0.57824388948317718</v>
      </c>
      <c r="G262" s="1008"/>
      <c r="H262" s="1484"/>
    </row>
    <row r="263" spans="1:8" ht="15" thickBot="1" x14ac:dyDescent="0.35">
      <c r="A263" s="166"/>
      <c r="B263" s="1003"/>
      <c r="C263" s="1003"/>
      <c r="D263" s="167"/>
      <c r="E263" s="167"/>
      <c r="F263" s="167"/>
      <c r="G263" s="988"/>
      <c r="H263" s="1484"/>
    </row>
    <row r="264" spans="1:8" ht="15" thickBot="1" x14ac:dyDescent="0.35">
      <c r="A264" s="164" t="s">
        <v>41</v>
      </c>
      <c r="B264" s="975"/>
      <c r="C264" s="975"/>
      <c r="D264" s="975"/>
      <c r="E264" s="975"/>
      <c r="F264" s="975"/>
      <c r="G264" s="1015"/>
      <c r="H264" s="1484"/>
    </row>
    <row r="265" spans="1:8" ht="15" thickBot="1" x14ac:dyDescent="0.35">
      <c r="A265" s="61" t="s">
        <v>42</v>
      </c>
      <c r="B265" s="1343" t="s">
        <v>433</v>
      </c>
      <c r="C265" s="1345" t="s">
        <v>446</v>
      </c>
      <c r="D265" s="1343" t="s">
        <v>476</v>
      </c>
      <c r="E265" s="1343" t="s">
        <v>533</v>
      </c>
      <c r="F265" s="1519" t="s">
        <v>569</v>
      </c>
      <c r="G265" s="1520"/>
      <c r="H265" s="1485"/>
    </row>
    <row r="266" spans="1:8" x14ac:dyDescent="0.3">
      <c r="A266" s="42" t="s">
        <v>0</v>
      </c>
      <c r="B266" s="1337">
        <v>84.153893287855752</v>
      </c>
      <c r="C266" s="723">
        <v>84.238363805482791</v>
      </c>
      <c r="D266" s="723">
        <v>84.382797501750758</v>
      </c>
      <c r="E266" s="731">
        <v>83.608543376455756</v>
      </c>
      <c r="F266" s="731">
        <v>82.468839398067658</v>
      </c>
      <c r="G266" s="1013"/>
      <c r="H266" s="1484"/>
    </row>
    <row r="267" spans="1:8" x14ac:dyDescent="0.3">
      <c r="A267" s="42" t="s">
        <v>72</v>
      </c>
      <c r="B267" s="1334">
        <v>108.23132642977853</v>
      </c>
      <c r="C267" s="724">
        <v>108.6727390139618</v>
      </c>
      <c r="D267" s="724">
        <v>111.92180015648972</v>
      </c>
      <c r="E267" s="732">
        <v>110.40735807940943</v>
      </c>
      <c r="F267" s="732">
        <v>109.0183685946367</v>
      </c>
      <c r="G267" s="1005">
        <f>H267</f>
        <v>1</v>
      </c>
      <c r="H267" s="1484">
        <v>1</v>
      </c>
    </row>
    <row r="268" spans="1:8" x14ac:dyDescent="0.3">
      <c r="A268" s="40" t="s">
        <v>73</v>
      </c>
      <c r="B268" s="1335">
        <v>188.85395273190866</v>
      </c>
      <c r="C268" s="724">
        <v>195.978793583976</v>
      </c>
      <c r="D268" s="724">
        <v>195.46433474141418</v>
      </c>
      <c r="E268" s="910">
        <v>196.9014755785943</v>
      </c>
      <c r="F268" s="732">
        <v>185.14495784316367</v>
      </c>
      <c r="G268" s="1005">
        <f>H268</f>
        <v>1</v>
      </c>
      <c r="H268" s="1484">
        <v>1</v>
      </c>
    </row>
    <row r="269" spans="1:8" x14ac:dyDescent="0.3">
      <c r="A269" s="41" t="s">
        <v>74</v>
      </c>
      <c r="B269" s="1331">
        <v>0.28611193375883176</v>
      </c>
      <c r="C269" s="147">
        <v>0.29006231964454016</v>
      </c>
      <c r="D269" s="147">
        <v>0.3263580192890333</v>
      </c>
      <c r="E269" s="147">
        <v>0.32052722868630013</v>
      </c>
      <c r="F269" s="147">
        <v>0.32193407098185894</v>
      </c>
      <c r="G269" s="1010"/>
      <c r="H269" s="1484"/>
    </row>
    <row r="270" spans="1:8" ht="15" thickBot="1" x14ac:dyDescent="0.35">
      <c r="A270" s="43" t="s">
        <v>75</v>
      </c>
      <c r="B270" s="1332">
        <v>0.74491026731007326</v>
      </c>
      <c r="C270" s="88">
        <v>0.80338505647490388</v>
      </c>
      <c r="D270" s="88">
        <v>0.74643665906119083</v>
      </c>
      <c r="E270" s="89">
        <v>0.78340899559406907</v>
      </c>
      <c r="F270" s="89">
        <v>0.69829140015467184</v>
      </c>
      <c r="G270" s="1008"/>
      <c r="H270" s="1484"/>
    </row>
    <row r="271" spans="1:8" ht="15" thickBot="1" x14ac:dyDescent="0.35">
      <c r="A271" s="166"/>
      <c r="B271" s="16"/>
      <c r="C271" s="16"/>
      <c r="D271" s="361"/>
      <c r="E271" s="361"/>
      <c r="F271" s="361"/>
      <c r="G271" s="985"/>
      <c r="H271" s="1484"/>
    </row>
    <row r="272" spans="1:8" ht="15" thickBot="1" x14ac:dyDescent="0.35">
      <c r="A272" s="398" t="s">
        <v>43</v>
      </c>
      <c r="B272" s="975"/>
      <c r="C272" s="975"/>
      <c r="D272" s="975"/>
      <c r="E272" s="975"/>
      <c r="F272" s="975"/>
      <c r="G272" s="1015"/>
      <c r="H272" s="1484"/>
    </row>
    <row r="273" spans="1:8" ht="15" thickBot="1" x14ac:dyDescent="0.35">
      <c r="A273" s="61" t="s">
        <v>18</v>
      </c>
      <c r="B273" s="70" t="s">
        <v>444</v>
      </c>
      <c r="C273" s="22" t="s">
        <v>474</v>
      </c>
      <c r="D273" s="70" t="s">
        <v>531</v>
      </c>
      <c r="E273" s="70" t="s">
        <v>567</v>
      </c>
      <c r="F273" s="1515" t="s">
        <v>633</v>
      </c>
      <c r="G273" s="1516"/>
      <c r="H273" s="1485"/>
    </row>
    <row r="274" spans="1:8" x14ac:dyDescent="0.3">
      <c r="A274" s="42" t="s">
        <v>0</v>
      </c>
      <c r="B274" s="724">
        <v>64.99948175189212</v>
      </c>
      <c r="C274" s="732">
        <v>64.444032023837053</v>
      </c>
      <c r="D274" s="732">
        <v>62.312133905546226</v>
      </c>
      <c r="E274" s="732">
        <v>60.981927277920427</v>
      </c>
      <c r="F274" s="732">
        <v>59.225287063902492</v>
      </c>
      <c r="G274" s="1005"/>
      <c r="H274" s="1484"/>
    </row>
    <row r="275" spans="1:8" x14ac:dyDescent="0.3">
      <c r="A275" s="42" t="s">
        <v>72</v>
      </c>
      <c r="B275" s="724">
        <v>86.422796856890827</v>
      </c>
      <c r="C275" s="724">
        <v>87.344011943954598</v>
      </c>
      <c r="D275" s="724">
        <v>84.71941997985445</v>
      </c>
      <c r="E275" s="732">
        <v>84.603553602453275</v>
      </c>
      <c r="F275" s="732">
        <v>84.703998387739915</v>
      </c>
      <c r="G275" s="1005">
        <f>H275</f>
        <v>1</v>
      </c>
      <c r="H275" s="1484">
        <v>1</v>
      </c>
    </row>
    <row r="276" spans="1:8" x14ac:dyDescent="0.3">
      <c r="A276" s="40" t="s">
        <v>73</v>
      </c>
      <c r="B276" s="725">
        <v>149.16973975098608</v>
      </c>
      <c r="C276" s="724">
        <v>153.94837484355065</v>
      </c>
      <c r="D276" s="724">
        <v>151.28962228052669</v>
      </c>
      <c r="E276" s="732">
        <v>156.38201158206044</v>
      </c>
      <c r="F276" s="732">
        <v>147.32400850107675</v>
      </c>
      <c r="G276" s="1005">
        <f>H276</f>
        <v>1</v>
      </c>
      <c r="H276" s="1484">
        <v>1</v>
      </c>
    </row>
    <row r="277" spans="1:8" x14ac:dyDescent="0.3">
      <c r="A277" s="41" t="s">
        <v>74</v>
      </c>
      <c r="B277" s="121">
        <v>0.32959209100732684</v>
      </c>
      <c r="C277" s="147">
        <v>0.35534679008984299</v>
      </c>
      <c r="D277" s="147">
        <v>0.3595974759630855</v>
      </c>
      <c r="E277" s="147">
        <v>0.38735453894199029</v>
      </c>
      <c r="F277" s="147">
        <v>0.43019987891906003</v>
      </c>
      <c r="G277" s="1010"/>
      <c r="H277" s="1484"/>
    </row>
    <row r="278" spans="1:8" ht="15" thickBot="1" x14ac:dyDescent="0.35">
      <c r="A278" s="43" t="s">
        <v>75</v>
      </c>
      <c r="B278" s="88">
        <v>0.7260461958665736</v>
      </c>
      <c r="C278" s="88">
        <v>0.76255213628535401</v>
      </c>
      <c r="D278" s="88">
        <v>0.7857726400452465</v>
      </c>
      <c r="E278" s="89">
        <v>0.84840949254790865</v>
      </c>
      <c r="F278" s="89">
        <v>0.73928045080809868</v>
      </c>
      <c r="G278" s="1008"/>
      <c r="H278" s="1484"/>
    </row>
    <row r="279" spans="1:8" ht="15" thickBot="1" x14ac:dyDescent="0.35">
      <c r="A279" s="166"/>
      <c r="B279" s="1003"/>
      <c r="C279" s="1003"/>
      <c r="D279" s="167"/>
      <c r="E279" s="167"/>
      <c r="F279" s="167"/>
      <c r="G279" s="988"/>
      <c r="H279" s="1484"/>
    </row>
    <row r="280" spans="1:8" ht="15" thickBot="1" x14ac:dyDescent="0.35">
      <c r="A280" s="1018" t="s">
        <v>44</v>
      </c>
      <c r="B280" s="165"/>
      <c r="C280" s="165"/>
      <c r="D280" s="975"/>
      <c r="E280" s="975"/>
      <c r="F280" s="975"/>
      <c r="G280" s="1015"/>
      <c r="H280" s="1484"/>
    </row>
    <row r="281" spans="1:8" ht="15" thickBot="1" x14ac:dyDescent="0.35">
      <c r="A281" s="61" t="s">
        <v>24</v>
      </c>
      <c r="B281" s="70" t="s">
        <v>445</v>
      </c>
      <c r="C281" s="22" t="s">
        <v>475</v>
      </c>
      <c r="D281" s="70" t="s">
        <v>532</v>
      </c>
      <c r="E281" s="70" t="s">
        <v>568</v>
      </c>
      <c r="F281" s="1515" t="s">
        <v>634</v>
      </c>
      <c r="G281" s="1516"/>
      <c r="H281" s="1485"/>
    </row>
    <row r="282" spans="1:8" x14ac:dyDescent="0.3">
      <c r="A282" s="42" t="s">
        <v>0</v>
      </c>
      <c r="B282" s="723">
        <v>188.81771164271439</v>
      </c>
      <c r="C282" s="731">
        <v>178.08012969468459</v>
      </c>
      <c r="D282" s="731">
        <v>160.79313596897487</v>
      </c>
      <c r="E282" s="731">
        <v>135.94473377637792</v>
      </c>
      <c r="F282" s="731">
        <v>126.32496841421224</v>
      </c>
      <c r="G282" s="1013"/>
      <c r="H282" s="1484"/>
    </row>
    <row r="283" spans="1:8" x14ac:dyDescent="0.3">
      <c r="A283" s="42" t="s">
        <v>72</v>
      </c>
      <c r="B283" s="724">
        <v>227.65171222296968</v>
      </c>
      <c r="C283" s="724">
        <v>208.3174894657713</v>
      </c>
      <c r="D283" s="724">
        <v>199.52855705945584</v>
      </c>
      <c r="E283" s="732">
        <v>183.41570771576525</v>
      </c>
      <c r="F283" s="732">
        <v>197.68707243194925</v>
      </c>
      <c r="G283" s="1005">
        <f>H283</f>
        <v>1</v>
      </c>
      <c r="H283" s="1484">
        <v>1</v>
      </c>
    </row>
    <row r="284" spans="1:8" x14ac:dyDescent="0.3">
      <c r="A284" s="40" t="s">
        <v>73</v>
      </c>
      <c r="B284" s="725">
        <v>452.64201120813937</v>
      </c>
      <c r="C284" s="730">
        <v>400.61279298533111</v>
      </c>
      <c r="D284" s="730">
        <v>383.38390346742506</v>
      </c>
      <c r="E284" s="732">
        <v>343.82983693334489</v>
      </c>
      <c r="F284" s="732">
        <v>404.66070661817321</v>
      </c>
      <c r="G284" s="1005">
        <f>H284</f>
        <v>1</v>
      </c>
      <c r="H284" s="1484">
        <v>1</v>
      </c>
    </row>
    <row r="285" spans="1:8" x14ac:dyDescent="0.3">
      <c r="A285" s="41" t="s">
        <v>74</v>
      </c>
      <c r="B285" s="121">
        <v>0.20566926821853429</v>
      </c>
      <c r="C285" s="121">
        <v>0.16979637100965822</v>
      </c>
      <c r="D285" s="121">
        <v>0.24090220553914063</v>
      </c>
      <c r="E285" s="147">
        <v>0.34919318035132307</v>
      </c>
      <c r="F285" s="147">
        <v>0.56490894012136073</v>
      </c>
      <c r="G285" s="1010"/>
      <c r="H285" s="1484"/>
    </row>
    <row r="286" spans="1:8" ht="15" thickBot="1" x14ac:dyDescent="0.35">
      <c r="A286" s="43" t="s">
        <v>75</v>
      </c>
      <c r="B286" s="88">
        <v>0.98830927643015787</v>
      </c>
      <c r="C286" s="88">
        <v>0.92308765823119188</v>
      </c>
      <c r="D286" s="88">
        <v>0.92144878466285762</v>
      </c>
      <c r="E286" s="89">
        <v>0.87459319169200833</v>
      </c>
      <c r="F286" s="89">
        <v>1.0469760700081765</v>
      </c>
      <c r="G286" s="1008"/>
      <c r="H286" s="1484"/>
    </row>
    <row r="287" spans="1:8" ht="15" thickBot="1" x14ac:dyDescent="0.35">
      <c r="A287" s="166"/>
      <c r="B287" s="1003"/>
      <c r="C287" s="1003"/>
      <c r="D287" s="167"/>
      <c r="E287" s="167"/>
      <c r="F287" s="167"/>
      <c r="G287" s="988"/>
      <c r="H287" s="1484"/>
    </row>
    <row r="288" spans="1:8" ht="15" thickBot="1" x14ac:dyDescent="0.35">
      <c r="A288" s="1018" t="s">
        <v>45</v>
      </c>
      <c r="B288" s="165"/>
      <c r="C288" s="165"/>
      <c r="D288" s="165"/>
      <c r="E288" s="975"/>
      <c r="F288" s="975"/>
      <c r="G288" s="1015"/>
      <c r="H288" s="1484"/>
    </row>
    <row r="289" spans="1:8" ht="15" thickBot="1" x14ac:dyDescent="0.35">
      <c r="A289" s="61" t="s">
        <v>18</v>
      </c>
      <c r="B289" s="1347" t="s">
        <v>444</v>
      </c>
      <c r="C289" s="1347" t="s">
        <v>474</v>
      </c>
      <c r="D289" s="1347" t="s">
        <v>531</v>
      </c>
      <c r="E289" s="1347" t="s">
        <v>567</v>
      </c>
      <c r="F289" s="1519" t="s">
        <v>633</v>
      </c>
      <c r="G289" s="1520"/>
      <c r="H289" s="1485"/>
    </row>
    <row r="290" spans="1:8" x14ac:dyDescent="0.3">
      <c r="A290" s="42" t="s">
        <v>0</v>
      </c>
      <c r="B290" s="1351">
        <v>8.5015927252381829</v>
      </c>
      <c r="C290" s="1352">
        <v>9.3004362042194373</v>
      </c>
      <c r="D290" s="1352">
        <v>10.232545254551999</v>
      </c>
      <c r="E290" s="1353">
        <v>10.429250689334904</v>
      </c>
      <c r="F290" s="1353">
        <v>10.191773747991558</v>
      </c>
      <c r="G290" s="1354"/>
      <c r="H290" s="1484"/>
    </row>
    <row r="291" spans="1:8" x14ac:dyDescent="0.3">
      <c r="A291" s="42" t="s">
        <v>72</v>
      </c>
      <c r="B291" s="1355">
        <v>15.342640580656779</v>
      </c>
      <c r="C291" s="736">
        <v>16.540278073810072</v>
      </c>
      <c r="D291" s="736">
        <v>18.149700687544623</v>
      </c>
      <c r="E291" s="911">
        <v>18.221432926213602</v>
      </c>
      <c r="F291" s="911">
        <v>17.863668015221677</v>
      </c>
      <c r="G291" s="1020">
        <f>H291</f>
        <v>1</v>
      </c>
      <c r="H291" s="1484">
        <v>1</v>
      </c>
    </row>
    <row r="292" spans="1:8" x14ac:dyDescent="0.3">
      <c r="A292" s="40" t="s">
        <v>73</v>
      </c>
      <c r="B292" s="1355">
        <v>32.894284802496593</v>
      </c>
      <c r="C292" s="736">
        <v>36.460705480661304</v>
      </c>
      <c r="D292" s="736">
        <v>37.686609259385058</v>
      </c>
      <c r="E292" s="912">
        <v>39.534767587415566</v>
      </c>
      <c r="F292" s="911">
        <v>39.899845881285898</v>
      </c>
      <c r="G292" s="1020">
        <f>H292</f>
        <v>1</v>
      </c>
      <c r="H292" s="1484">
        <v>1</v>
      </c>
    </row>
    <row r="293" spans="1:8" x14ac:dyDescent="0.3">
      <c r="A293" s="41" t="s">
        <v>74</v>
      </c>
      <c r="B293" s="1356">
        <v>0.80467837927709429</v>
      </c>
      <c r="C293" s="147">
        <v>0.77844110863381344</v>
      </c>
      <c r="D293" s="147">
        <v>0.77372298250727378</v>
      </c>
      <c r="E293" s="147">
        <v>0.74714689185169281</v>
      </c>
      <c r="F293" s="147">
        <v>0.7527535890150604</v>
      </c>
      <c r="G293" s="1010"/>
      <c r="H293" s="1484"/>
    </row>
    <row r="294" spans="1:8" ht="15" thickBot="1" x14ac:dyDescent="0.35">
      <c r="A294" s="43" t="s">
        <v>75</v>
      </c>
      <c r="B294" s="1332">
        <v>1.1439780609843677</v>
      </c>
      <c r="C294" s="88">
        <v>1.2043586763147167</v>
      </c>
      <c r="D294" s="88">
        <v>1.0764314468969614</v>
      </c>
      <c r="E294" s="89">
        <v>1.1696848841421417</v>
      </c>
      <c r="F294" s="89">
        <v>1.2335752012009593</v>
      </c>
      <c r="G294" s="1008"/>
      <c r="H294" s="1484"/>
    </row>
    <row r="295" spans="1:8" ht="15" thickBot="1" x14ac:dyDescent="0.35">
      <c r="A295" s="1021"/>
      <c r="B295" s="1350"/>
      <c r="C295" s="1350"/>
      <c r="D295" s="1350"/>
      <c r="E295" s="1348"/>
      <c r="F295" s="1348"/>
      <c r="G295" s="1349"/>
      <c r="H295" s="1484"/>
    </row>
    <row r="296" spans="1:8" ht="15" thickBot="1" x14ac:dyDescent="0.35">
      <c r="A296" s="398" t="s">
        <v>46</v>
      </c>
      <c r="B296" s="975"/>
      <c r="C296" s="975"/>
      <c r="D296" s="975"/>
      <c r="E296" s="975"/>
      <c r="F296" s="975"/>
      <c r="G296" s="1015"/>
      <c r="H296" s="1484"/>
    </row>
    <row r="297" spans="1:8" ht="15" thickBot="1" x14ac:dyDescent="0.35">
      <c r="A297" s="61" t="s">
        <v>18</v>
      </c>
      <c r="B297" s="70" t="s">
        <v>444</v>
      </c>
      <c r="C297" s="70" t="s">
        <v>474</v>
      </c>
      <c r="D297" s="22" t="s">
        <v>531</v>
      </c>
      <c r="E297" s="22" t="s">
        <v>567</v>
      </c>
      <c r="F297" s="1515" t="s">
        <v>633</v>
      </c>
      <c r="G297" s="1516"/>
      <c r="H297" s="1485"/>
    </row>
    <row r="298" spans="1:8" x14ac:dyDescent="0.3">
      <c r="A298" s="42" t="s">
        <v>0</v>
      </c>
      <c r="B298" s="110">
        <v>7.1041137868308875</v>
      </c>
      <c r="C298" s="110">
        <v>7.8558513961584842</v>
      </c>
      <c r="D298" s="110">
        <v>8.5730365623626383</v>
      </c>
      <c r="E298" s="111">
        <v>8.7885617623165668</v>
      </c>
      <c r="F298" s="111">
        <v>8.6446110133251075</v>
      </c>
      <c r="G298" s="1005"/>
      <c r="H298" s="1484"/>
    </row>
    <row r="299" spans="1:8" x14ac:dyDescent="0.3">
      <c r="A299" s="42" t="s">
        <v>72</v>
      </c>
      <c r="B299" s="110">
        <v>12.984689737093536</v>
      </c>
      <c r="C299" s="110">
        <v>14.225203270555092</v>
      </c>
      <c r="D299" s="110">
        <v>15.67546609749358</v>
      </c>
      <c r="E299" s="111">
        <v>15.718877570373177</v>
      </c>
      <c r="F299" s="111">
        <v>15.356583040312861</v>
      </c>
      <c r="G299" s="1005">
        <f>H299</f>
        <v>1</v>
      </c>
      <c r="H299" s="1484">
        <v>1</v>
      </c>
    </row>
    <row r="300" spans="1:8" x14ac:dyDescent="0.3">
      <c r="A300" s="40" t="s">
        <v>73</v>
      </c>
      <c r="B300" s="112">
        <v>27.329032601878321</v>
      </c>
      <c r="C300" s="112">
        <v>31.115700854987558</v>
      </c>
      <c r="D300" s="110">
        <v>34.028673242041911</v>
      </c>
      <c r="E300" s="111">
        <v>35.852924758059444</v>
      </c>
      <c r="F300" s="111">
        <v>35.683660291590954</v>
      </c>
      <c r="G300" s="1005">
        <f>H300</f>
        <v>1</v>
      </c>
      <c r="H300" s="1484">
        <v>1</v>
      </c>
    </row>
    <row r="301" spans="1:8" x14ac:dyDescent="0.3">
      <c r="A301" s="41" t="s">
        <v>74</v>
      </c>
      <c r="B301" s="86">
        <v>0.8277705181417071</v>
      </c>
      <c r="C301" s="121">
        <v>0.81077804978735013</v>
      </c>
      <c r="D301" s="147">
        <v>0.82846136062361397</v>
      </c>
      <c r="E301" s="147">
        <v>0.7885608584754209</v>
      </c>
      <c r="F301" s="147">
        <v>0.77643424517791304</v>
      </c>
      <c r="G301" s="1010"/>
      <c r="H301" s="1484"/>
    </row>
    <row r="302" spans="1:8" ht="15" thickBot="1" x14ac:dyDescent="0.35">
      <c r="A302" s="43" t="s">
        <v>75</v>
      </c>
      <c r="B302" s="88">
        <v>1.1047120227915119</v>
      </c>
      <c r="C302" s="88">
        <v>1.1873642339715664</v>
      </c>
      <c r="D302" s="88">
        <v>1.170823695474223</v>
      </c>
      <c r="E302" s="89">
        <v>1.2808832626595914</v>
      </c>
      <c r="F302" s="89">
        <v>1.3236718870283246</v>
      </c>
      <c r="G302" s="1008"/>
      <c r="H302" s="1484"/>
    </row>
    <row r="303" spans="1:8" ht="15" thickBot="1" x14ac:dyDescent="0.35">
      <c r="A303" s="166"/>
      <c r="B303" s="1003"/>
      <c r="C303" s="1003"/>
      <c r="D303" s="1003"/>
      <c r="E303" s="167"/>
      <c r="F303" s="167"/>
      <c r="G303" s="988"/>
      <c r="H303" s="1484"/>
    </row>
    <row r="304" spans="1:8" ht="15" thickBot="1" x14ac:dyDescent="0.35">
      <c r="A304" s="398" t="s">
        <v>49</v>
      </c>
      <c r="B304" s="975"/>
      <c r="C304" s="975"/>
      <c r="D304" s="975"/>
      <c r="E304" s="975"/>
      <c r="F304" s="975"/>
      <c r="G304" s="1015"/>
      <c r="H304" s="1484"/>
    </row>
    <row r="305" spans="1:14" ht="15" thickBot="1" x14ac:dyDescent="0.35">
      <c r="A305" s="61" t="s">
        <v>54</v>
      </c>
      <c r="B305" s="70">
        <v>2018</v>
      </c>
      <c r="C305" s="70">
        <v>2019</v>
      </c>
      <c r="D305" s="70">
        <v>2020</v>
      </c>
      <c r="E305" s="70">
        <v>2021</v>
      </c>
      <c r="F305" s="1515">
        <v>2022</v>
      </c>
      <c r="G305" s="1516"/>
      <c r="H305" s="1485"/>
      <c r="I305" s="1223"/>
      <c r="J305" s="1223"/>
      <c r="K305" s="1223"/>
      <c r="L305" s="1223"/>
      <c r="M305" s="1223"/>
      <c r="N305" s="1223"/>
    </row>
    <row r="306" spans="1:14" x14ac:dyDescent="0.3">
      <c r="A306" s="42" t="s">
        <v>0</v>
      </c>
      <c r="B306" s="182">
        <v>0.132007148231753</v>
      </c>
      <c r="C306" s="182">
        <v>0.12966243938828884</v>
      </c>
      <c r="D306" s="182">
        <v>0.12971528420187098</v>
      </c>
      <c r="E306" s="183">
        <v>0.11081231924501436</v>
      </c>
      <c r="F306" s="183">
        <v>0.10793185379909973</v>
      </c>
      <c r="G306" s="1007"/>
      <c r="H306" s="1484"/>
      <c r="I306" s="1223"/>
      <c r="J306" s="1223"/>
      <c r="K306" s="1223"/>
      <c r="L306" s="1223"/>
      <c r="M306" s="1223"/>
      <c r="N306" s="1223"/>
    </row>
    <row r="307" spans="1:14" x14ac:dyDescent="0.3">
      <c r="A307" s="42" t="s">
        <v>72</v>
      </c>
      <c r="B307" s="788">
        <v>0.16663510971144863</v>
      </c>
      <c r="C307" s="396">
        <v>0.16074505152824489</v>
      </c>
      <c r="D307" s="396">
        <v>0.16503702562001354</v>
      </c>
      <c r="E307" s="913">
        <v>0.14367443618115694</v>
      </c>
      <c r="F307" s="913">
        <v>0.15182149771659342</v>
      </c>
      <c r="G307" s="1023">
        <f>H307</f>
        <v>1</v>
      </c>
      <c r="H307" s="1484">
        <v>1</v>
      </c>
      <c r="I307" s="1223"/>
      <c r="J307" s="1223"/>
      <c r="K307" s="1223"/>
      <c r="L307" s="1223"/>
      <c r="M307" s="1223"/>
      <c r="N307" s="1223"/>
    </row>
    <row r="308" spans="1:14" x14ac:dyDescent="0.3">
      <c r="A308" s="40" t="s">
        <v>73</v>
      </c>
      <c r="B308" s="184">
        <v>0.30703226031660991</v>
      </c>
      <c r="C308" s="396">
        <v>0.31100547086671948</v>
      </c>
      <c r="D308" s="396">
        <v>0.30064069635238116</v>
      </c>
      <c r="E308" s="913">
        <v>0.27265260860297047</v>
      </c>
      <c r="F308" s="913">
        <v>0.28946609822019698</v>
      </c>
      <c r="G308" s="1023">
        <f>H308</f>
        <v>1</v>
      </c>
      <c r="H308" s="1484">
        <v>1</v>
      </c>
      <c r="I308" s="1223"/>
      <c r="J308" s="1223"/>
      <c r="K308" s="1223"/>
      <c r="L308" s="1223"/>
      <c r="M308" s="1223"/>
      <c r="N308" s="1223"/>
    </row>
    <row r="309" spans="1:14" x14ac:dyDescent="0.3">
      <c r="A309" s="41" t="s">
        <v>74</v>
      </c>
      <c r="B309" s="121">
        <v>0.26231883608986428</v>
      </c>
      <c r="C309" s="147">
        <v>0.23971947687082809</v>
      </c>
      <c r="D309" s="147">
        <v>0.27230207785824745</v>
      </c>
      <c r="E309" s="147">
        <v>0.29655653053774617</v>
      </c>
      <c r="F309" s="147">
        <v>0.40664217626789051</v>
      </c>
      <c r="G309" s="1010"/>
      <c r="H309" s="1484"/>
    </row>
    <row r="310" spans="1:14" ht="15" thickBot="1" x14ac:dyDescent="0.35">
      <c r="A310" s="43" t="s">
        <v>75</v>
      </c>
      <c r="B310" s="88">
        <v>0.84254243207375723</v>
      </c>
      <c r="C310" s="88">
        <v>0.93477477477477422</v>
      </c>
      <c r="D310" s="88">
        <v>0.82165605095541283</v>
      </c>
      <c r="E310" s="89">
        <v>0.89771135248574696</v>
      </c>
      <c r="F310" s="89">
        <v>0.90662127942214077</v>
      </c>
      <c r="G310" s="1008"/>
      <c r="H310" s="1484"/>
    </row>
    <row r="311" spans="1:14" ht="15" thickBot="1" x14ac:dyDescent="0.35">
      <c r="A311" s="166"/>
      <c r="B311" s="1003"/>
      <c r="C311" s="1003"/>
      <c r="D311" s="167"/>
      <c r="E311" s="167"/>
      <c r="F311" s="167"/>
      <c r="G311" s="988"/>
      <c r="H311" s="1484"/>
    </row>
    <row r="312" spans="1:14" ht="15" thickBot="1" x14ac:dyDescent="0.35">
      <c r="A312" s="398" t="s">
        <v>50</v>
      </c>
      <c r="B312" s="975"/>
      <c r="C312" s="975"/>
      <c r="D312" s="975"/>
      <c r="E312" s="975"/>
      <c r="F312" s="975"/>
      <c r="G312" s="1015"/>
      <c r="H312" s="1484"/>
    </row>
    <row r="313" spans="1:14" ht="15" thickBot="1" x14ac:dyDescent="0.35">
      <c r="A313" s="61" t="s">
        <v>51</v>
      </c>
      <c r="B313" s="70" t="s">
        <v>443</v>
      </c>
      <c r="C313" s="22" t="s">
        <v>473</v>
      </c>
      <c r="D313" s="70" t="s">
        <v>530</v>
      </c>
      <c r="E313" s="70" t="s">
        <v>566</v>
      </c>
      <c r="F313" s="1515" t="s">
        <v>631</v>
      </c>
      <c r="G313" s="1516"/>
      <c r="H313" s="1485"/>
    </row>
    <row r="314" spans="1:14" x14ac:dyDescent="0.3">
      <c r="A314" s="42" t="s">
        <v>0</v>
      </c>
      <c r="B314" s="110">
        <v>8.4501878056372011</v>
      </c>
      <c r="C314" s="110">
        <v>8.1865563193310145</v>
      </c>
      <c r="D314" s="110">
        <v>7.3464689552440152</v>
      </c>
      <c r="E314" s="111">
        <v>5.8298825266160401</v>
      </c>
      <c r="F314" s="111">
        <v>5.4599394598241311</v>
      </c>
      <c r="G314" s="1005"/>
      <c r="H314" s="1484"/>
    </row>
    <row r="315" spans="1:14" x14ac:dyDescent="0.3">
      <c r="A315" s="42" t="s">
        <v>72</v>
      </c>
      <c r="B315" s="110">
        <v>12.662576785816565</v>
      </c>
      <c r="C315" s="110">
        <v>12.264338475364823</v>
      </c>
      <c r="D315" s="110">
        <v>11.341888478395584</v>
      </c>
      <c r="E315" s="111">
        <v>9.0745181705432021</v>
      </c>
      <c r="F315" s="111">
        <v>8.296582139366933</v>
      </c>
      <c r="G315" s="1005">
        <f>H315</f>
        <v>1</v>
      </c>
      <c r="H315" s="1484">
        <v>1</v>
      </c>
    </row>
    <row r="316" spans="1:14" x14ac:dyDescent="0.3">
      <c r="A316" s="40" t="s">
        <v>73</v>
      </c>
      <c r="B316" s="112">
        <v>24.064992748828583</v>
      </c>
      <c r="C316" s="113">
        <v>24.253316878011447</v>
      </c>
      <c r="D316" s="113">
        <v>23.042724865110891</v>
      </c>
      <c r="E316" s="111">
        <v>18.036558395261036</v>
      </c>
      <c r="F316" s="111">
        <v>16.825684973889089</v>
      </c>
      <c r="G316" s="1005">
        <f>H316</f>
        <v>1</v>
      </c>
      <c r="H316" s="1484">
        <v>1</v>
      </c>
    </row>
    <row r="317" spans="1:14" x14ac:dyDescent="0.3">
      <c r="A317" s="41" t="s">
        <v>74</v>
      </c>
      <c r="B317" s="121">
        <v>0.49849649227550175</v>
      </c>
      <c r="C317" s="121">
        <v>0.49810714016648155</v>
      </c>
      <c r="D317" s="121">
        <v>0.54385576900853583</v>
      </c>
      <c r="E317" s="147">
        <v>0.55655249125757489</v>
      </c>
      <c r="F317" s="147">
        <v>0.5195373868914972</v>
      </c>
      <c r="G317" s="1010"/>
      <c r="H317" s="1484"/>
    </row>
    <row r="318" spans="1:14" ht="15" thickBot="1" x14ac:dyDescent="0.35">
      <c r="A318" s="43" t="s">
        <v>75</v>
      </c>
      <c r="B318" s="88">
        <v>0.90048148618407109</v>
      </c>
      <c r="C318" s="88">
        <v>0.97754790661793034</v>
      </c>
      <c r="D318" s="88">
        <v>1.0316479842844037</v>
      </c>
      <c r="E318" s="89">
        <v>0.98760507789928909</v>
      </c>
      <c r="F318" s="89">
        <v>1.0280260824577294</v>
      </c>
      <c r="G318" s="1008"/>
      <c r="H318" s="1484"/>
    </row>
    <row r="319" spans="1:14" ht="15" thickBot="1" x14ac:dyDescent="0.35">
      <c r="A319" s="166"/>
      <c r="B319" s="1003"/>
      <c r="C319" s="1003"/>
      <c r="D319" s="167"/>
      <c r="E319" s="167"/>
      <c r="F319" s="167"/>
      <c r="G319" s="988"/>
      <c r="H319" s="1484"/>
    </row>
    <row r="320" spans="1:14" ht="15" thickBot="1" x14ac:dyDescent="0.35">
      <c r="A320" s="398" t="s">
        <v>52</v>
      </c>
      <c r="B320" s="975"/>
      <c r="C320" s="975"/>
      <c r="D320" s="975"/>
      <c r="E320" s="975"/>
      <c r="F320" s="975"/>
      <c r="G320" s="978"/>
      <c r="H320" s="1484"/>
    </row>
    <row r="321" spans="1:8" ht="15" thickBot="1" x14ac:dyDescent="0.35">
      <c r="A321" s="61" t="s">
        <v>55</v>
      </c>
      <c r="B321" s="70">
        <v>2018</v>
      </c>
      <c r="C321" s="442">
        <v>2019</v>
      </c>
      <c r="D321" s="22">
        <v>2020</v>
      </c>
      <c r="E321" s="22">
        <v>2021</v>
      </c>
      <c r="F321" s="1515">
        <v>2022</v>
      </c>
      <c r="G321" s="1516"/>
      <c r="H321" s="1485"/>
    </row>
    <row r="322" spans="1:8" x14ac:dyDescent="0.3">
      <c r="A322" s="42" t="s">
        <v>0</v>
      </c>
      <c r="B322" s="831">
        <v>0.4865411894246322</v>
      </c>
      <c r="C322" s="831">
        <v>0.49712496157785224</v>
      </c>
      <c r="D322" s="831">
        <v>0.50142095094917005</v>
      </c>
      <c r="E322" s="834">
        <v>0.50650521379320568</v>
      </c>
      <c r="F322" s="834">
        <v>0.51233769579008703</v>
      </c>
      <c r="G322" s="1005"/>
      <c r="H322" s="1484"/>
    </row>
    <row r="323" spans="1:8" x14ac:dyDescent="0.3">
      <c r="A323" s="42" t="s">
        <v>72</v>
      </c>
      <c r="B323" s="831">
        <v>0.48348416574488046</v>
      </c>
      <c r="C323" s="832">
        <v>0.49949623532686083</v>
      </c>
      <c r="D323" s="832">
        <v>0.50432776767009069</v>
      </c>
      <c r="E323" s="835">
        <v>0.49942467000036517</v>
      </c>
      <c r="F323" s="835">
        <v>0.52596125783976588</v>
      </c>
      <c r="G323" s="1023">
        <f>H323</f>
        <v>0</v>
      </c>
      <c r="H323" s="1484">
        <v>0</v>
      </c>
    </row>
    <row r="324" spans="1:8" x14ac:dyDescent="0.3">
      <c r="A324" s="40" t="s">
        <v>73</v>
      </c>
      <c r="B324" s="833">
        <v>0.27197401058918386</v>
      </c>
      <c r="C324" s="832">
        <v>0.29580761422532914</v>
      </c>
      <c r="D324" s="832">
        <v>0.28870485727503881</v>
      </c>
      <c r="E324" s="835">
        <v>0.281562246680224</v>
      </c>
      <c r="F324" s="835">
        <v>0.32284066977376896</v>
      </c>
      <c r="G324" s="1023">
        <f>H324</f>
        <v>-1</v>
      </c>
      <c r="H324" s="1484">
        <v>-1</v>
      </c>
    </row>
    <row r="325" spans="1:8" x14ac:dyDescent="0.3">
      <c r="A325" s="41" t="s">
        <v>74</v>
      </c>
      <c r="B325" s="121">
        <v>6.283175497159621E-3</v>
      </c>
      <c r="C325" s="147">
        <v>-4.7699752220895699E-3</v>
      </c>
      <c r="D325" s="147">
        <v>-5.797158486134546E-3</v>
      </c>
      <c r="E325" s="147">
        <v>1.3979212059466246E-2</v>
      </c>
      <c r="F325" s="147">
        <v>-2.6590981225126643E-2</v>
      </c>
      <c r="G325" s="1010"/>
      <c r="H325" s="1484"/>
    </row>
    <row r="326" spans="1:8" ht="15" thickBot="1" x14ac:dyDescent="0.35">
      <c r="A326" s="43" t="s">
        <v>75</v>
      </c>
      <c r="B326" s="88">
        <v>0.43747069736985744</v>
      </c>
      <c r="C326" s="88">
        <v>0.40778810068156318</v>
      </c>
      <c r="D326" s="88">
        <v>0.42754518830322075</v>
      </c>
      <c r="E326" s="89">
        <v>0.43622679536431763</v>
      </c>
      <c r="F326" s="89">
        <v>0.38618925831202117</v>
      </c>
      <c r="G326" s="1008"/>
      <c r="H326" s="1484"/>
    </row>
    <row r="327" spans="1:8" ht="15" thickBot="1" x14ac:dyDescent="0.35">
      <c r="A327" s="166"/>
      <c r="B327" s="1003"/>
      <c r="C327" s="1003"/>
      <c r="D327" s="167"/>
      <c r="E327" s="167"/>
      <c r="F327" s="167"/>
      <c r="G327" s="988"/>
      <c r="H327" s="1484"/>
    </row>
    <row r="328" spans="1:8" ht="15" thickBot="1" x14ac:dyDescent="0.35">
      <c r="A328" s="398" t="s">
        <v>53</v>
      </c>
      <c r="B328" s="975"/>
      <c r="C328" s="975"/>
      <c r="D328" s="975"/>
      <c r="E328" s="975"/>
      <c r="F328" s="975"/>
      <c r="G328" s="978"/>
      <c r="H328" s="1484"/>
    </row>
    <row r="329" spans="1:8" ht="15" thickBot="1" x14ac:dyDescent="0.35">
      <c r="A329" s="61" t="s">
        <v>56</v>
      </c>
      <c r="B329" s="70" t="s">
        <v>432</v>
      </c>
      <c r="C329" s="22" t="s">
        <v>444</v>
      </c>
      <c r="D329" s="122" t="s">
        <v>474</v>
      </c>
      <c r="E329" s="122" t="s">
        <v>531</v>
      </c>
      <c r="F329" s="1515" t="s">
        <v>567</v>
      </c>
      <c r="G329" s="1516"/>
      <c r="H329" s="1485"/>
    </row>
    <row r="330" spans="1:8" x14ac:dyDescent="0.3">
      <c r="A330" s="42" t="s">
        <v>0</v>
      </c>
      <c r="B330" s="182">
        <v>6.2591671692889789E-2</v>
      </c>
      <c r="C330" s="182">
        <v>6.2209096366015154E-2</v>
      </c>
      <c r="D330" s="182">
        <v>6.0384145733729834E-2</v>
      </c>
      <c r="E330" s="183">
        <v>5.9552928993554577E-2</v>
      </c>
      <c r="F330" s="183">
        <v>5.9691783442980102E-2</v>
      </c>
      <c r="G330" s="1007"/>
      <c r="H330" s="1484"/>
    </row>
    <row r="331" spans="1:8" x14ac:dyDescent="0.3">
      <c r="A331" s="42" t="s">
        <v>72</v>
      </c>
      <c r="B331" s="182">
        <v>6.7042762615311668E-2</v>
      </c>
      <c r="C331" s="396">
        <v>6.7226045170569779E-2</v>
      </c>
      <c r="D331" s="396">
        <v>6.6555667614014546E-2</v>
      </c>
      <c r="E331" s="913">
        <v>6.5731285315631716E-2</v>
      </c>
      <c r="F331" s="913">
        <v>6.8653338698390964E-2</v>
      </c>
      <c r="G331" s="1023">
        <f>H331</f>
        <v>1</v>
      </c>
      <c r="H331" s="1484">
        <v>1</v>
      </c>
    </row>
    <row r="332" spans="1:8" x14ac:dyDescent="0.3">
      <c r="A332" s="40" t="s">
        <v>73</v>
      </c>
      <c r="B332" s="184">
        <v>8.1035227440053745E-2</v>
      </c>
      <c r="C332" s="441">
        <v>8.3545734407464489E-2</v>
      </c>
      <c r="D332" s="534">
        <v>8.1320462339707356E-2</v>
      </c>
      <c r="E332" s="913">
        <v>8.2505425775091915E-2</v>
      </c>
      <c r="F332" s="913">
        <v>8.9458614418320634E-2</v>
      </c>
      <c r="G332" s="1023">
        <f>H332</f>
        <v>1</v>
      </c>
      <c r="H332" s="1484">
        <v>1</v>
      </c>
    </row>
    <row r="333" spans="1:8" x14ac:dyDescent="0.3">
      <c r="A333" s="41" t="s">
        <v>74</v>
      </c>
      <c r="B333" s="121">
        <v>7.111314975355594E-2</v>
      </c>
      <c r="C333" s="121">
        <v>8.0646546849624148E-2</v>
      </c>
      <c r="D333" s="121">
        <v>0.10220434197245548</v>
      </c>
      <c r="E333" s="147">
        <v>0.10374563311144315</v>
      </c>
      <c r="F333" s="147">
        <v>0.15013046584495646</v>
      </c>
      <c r="G333" s="1010"/>
      <c r="H333" s="1484"/>
    </row>
    <row r="334" spans="1:8" ht="15" thickBot="1" x14ac:dyDescent="0.35">
      <c r="A334" s="43" t="s">
        <v>75</v>
      </c>
      <c r="B334" s="88">
        <v>0.20870955012743442</v>
      </c>
      <c r="C334" s="88">
        <v>0.24275843083565987</v>
      </c>
      <c r="D334" s="88">
        <v>0.22184128346995657</v>
      </c>
      <c r="E334" s="89">
        <v>0.25519264348648146</v>
      </c>
      <c r="F334" s="89">
        <v>0.30304827287907682</v>
      </c>
      <c r="G334" s="1008"/>
      <c r="H334" s="1484"/>
    </row>
    <row r="335" spans="1:8" ht="15" thickBot="1" x14ac:dyDescent="0.35">
      <c r="A335" s="166"/>
      <c r="B335" s="1003"/>
      <c r="C335" s="1003"/>
      <c r="D335" s="167"/>
      <c r="E335" s="167"/>
      <c r="F335" s="167"/>
      <c r="G335" s="988"/>
      <c r="H335" s="1484"/>
    </row>
    <row r="336" spans="1:8" ht="15" thickBot="1" x14ac:dyDescent="0.35">
      <c r="A336" s="164" t="s">
        <v>431</v>
      </c>
      <c r="B336" s="975"/>
      <c r="C336" s="975"/>
      <c r="D336" s="975"/>
      <c r="E336" s="975"/>
      <c r="F336" s="975"/>
      <c r="G336" s="978"/>
      <c r="H336" s="1484"/>
    </row>
    <row r="337" spans="1:8" ht="15" thickBot="1" x14ac:dyDescent="0.35">
      <c r="A337" s="61" t="s">
        <v>56</v>
      </c>
      <c r="B337" s="122">
        <v>2018</v>
      </c>
      <c r="C337" s="122">
        <v>2019</v>
      </c>
      <c r="D337" s="70">
        <v>2020</v>
      </c>
      <c r="E337" s="70">
        <v>2021</v>
      </c>
      <c r="F337" s="1515">
        <v>2022</v>
      </c>
      <c r="G337" s="1516"/>
      <c r="H337" s="1485"/>
    </row>
    <row r="338" spans="1:8" x14ac:dyDescent="0.3">
      <c r="A338" s="422" t="s">
        <v>0</v>
      </c>
      <c r="B338" s="183">
        <v>8.8619579625070777E-2</v>
      </c>
      <c r="C338" s="182">
        <v>0.10269827546980967</v>
      </c>
      <c r="D338" s="182">
        <v>0.11275066212637104</v>
      </c>
      <c r="E338" s="183">
        <v>0.10683701337777245</v>
      </c>
      <c r="F338" s="183">
        <v>0.10947316349245588</v>
      </c>
      <c r="G338" s="1007"/>
      <c r="H338" s="1484"/>
    </row>
    <row r="339" spans="1:8" x14ac:dyDescent="0.3">
      <c r="A339" s="422" t="s">
        <v>72</v>
      </c>
      <c r="B339" s="183">
        <v>0.10235466504026</v>
      </c>
      <c r="C339" s="396">
        <v>0.12773920618352341</v>
      </c>
      <c r="D339" s="396">
        <v>0.12211760090417877</v>
      </c>
      <c r="E339" s="913">
        <v>0.11908330426353825</v>
      </c>
      <c r="F339" s="913">
        <v>0.12424863279787476</v>
      </c>
      <c r="G339" s="1023">
        <f>H339</f>
        <v>0</v>
      </c>
      <c r="H339" s="1484">
        <v>0</v>
      </c>
    </row>
    <row r="340" spans="1:8" x14ac:dyDescent="0.3">
      <c r="A340" s="574" t="s">
        <v>73</v>
      </c>
      <c r="B340" s="185">
        <v>0.13970939786786488</v>
      </c>
      <c r="C340" s="441">
        <v>0.19029916679561504</v>
      </c>
      <c r="D340" s="441">
        <v>0.17507036501534382</v>
      </c>
      <c r="E340" s="913">
        <v>0.14323409447100596</v>
      </c>
      <c r="F340" s="913">
        <v>0.15402838055627227</v>
      </c>
      <c r="G340" s="1023">
        <f>H340</f>
        <v>0</v>
      </c>
      <c r="H340" s="1484">
        <v>0</v>
      </c>
    </row>
    <row r="341" spans="1:8" x14ac:dyDescent="0.3">
      <c r="A341" s="434" t="s">
        <v>74</v>
      </c>
      <c r="B341" s="87">
        <v>0.15498928649062924</v>
      </c>
      <c r="C341" s="86">
        <v>0.24383009937761863</v>
      </c>
      <c r="D341" s="86">
        <v>8.3076574462234667E-2</v>
      </c>
      <c r="E341" s="147">
        <v>0.11462591941299675</v>
      </c>
      <c r="F341" s="147">
        <v>0.13496887121963097</v>
      </c>
      <c r="G341" s="1010"/>
      <c r="H341" s="1484"/>
    </row>
    <row r="342" spans="1:8" ht="15" thickBot="1" x14ac:dyDescent="0.35">
      <c r="A342" s="423" t="s">
        <v>75</v>
      </c>
      <c r="B342" s="89">
        <v>0.36495388669301815</v>
      </c>
      <c r="C342" s="88">
        <v>0.48974752921363457</v>
      </c>
      <c r="D342" s="88">
        <v>0.43362106460570865</v>
      </c>
      <c r="E342" s="89">
        <v>0.20280584551148009</v>
      </c>
      <c r="F342" s="89">
        <v>0.23967867563454492</v>
      </c>
      <c r="G342" s="1008"/>
      <c r="H342" s="1484"/>
    </row>
    <row r="343" spans="1:8" ht="15" thickBot="1" x14ac:dyDescent="0.35">
      <c r="A343" s="166"/>
      <c r="B343" s="1003"/>
      <c r="C343" s="1003"/>
      <c r="D343" s="167"/>
      <c r="E343" s="167"/>
      <c r="F343" s="167"/>
      <c r="G343" s="988"/>
      <c r="H343" s="1484"/>
    </row>
    <row r="344" spans="1:8" ht="15" thickBot="1" x14ac:dyDescent="0.35">
      <c r="A344" s="1517" t="s">
        <v>57</v>
      </c>
      <c r="B344" s="1518"/>
      <c r="C344" s="1518"/>
      <c r="D344" s="1518"/>
      <c r="E344" s="1518"/>
      <c r="F344" s="1518"/>
      <c r="G344" s="981"/>
      <c r="H344" s="1484"/>
    </row>
    <row r="345" spans="1:8" ht="15" thickBot="1" x14ac:dyDescent="0.35">
      <c r="A345" s="61" t="s">
        <v>58</v>
      </c>
      <c r="B345" s="122" t="s">
        <v>447</v>
      </c>
      <c r="C345" s="70" t="s">
        <v>477</v>
      </c>
      <c r="D345" s="122" t="s">
        <v>534</v>
      </c>
      <c r="E345" s="122" t="s">
        <v>570</v>
      </c>
      <c r="F345" s="1515" t="s">
        <v>635</v>
      </c>
      <c r="G345" s="1516"/>
      <c r="H345" s="1484"/>
    </row>
    <row r="346" spans="1:8" x14ac:dyDescent="0.3">
      <c r="A346" s="422" t="s">
        <v>0</v>
      </c>
      <c r="B346" s="1362"/>
      <c r="C346" s="944"/>
      <c r="D346" s="945">
        <v>6.0715655652364121E-2</v>
      </c>
      <c r="E346" s="811">
        <v>5.1300718307124578E-2</v>
      </c>
      <c r="F346" s="649">
        <v>5.6774693600736184E-2</v>
      </c>
      <c r="G346" s="1029"/>
      <c r="H346" s="1484"/>
    </row>
    <row r="347" spans="1:8" x14ac:dyDescent="0.3">
      <c r="A347" s="422" t="s">
        <v>72</v>
      </c>
      <c r="B347" s="1363"/>
      <c r="C347" s="664"/>
      <c r="D347" s="661">
        <v>6.3598359430262763E-2</v>
      </c>
      <c r="E347" s="169">
        <v>4.8494898871354289E-2</v>
      </c>
      <c r="F347" s="628">
        <v>5.8386205580356378E-2</v>
      </c>
      <c r="G347" s="984">
        <f>H347</f>
        <v>0</v>
      </c>
      <c r="H347" s="1484">
        <v>0</v>
      </c>
    </row>
    <row r="348" spans="1:8" x14ac:dyDescent="0.3">
      <c r="A348" s="574" t="s">
        <v>73</v>
      </c>
      <c r="B348" s="1364"/>
      <c r="C348" s="937"/>
      <c r="D348" s="663">
        <v>0.1031264565397168</v>
      </c>
      <c r="E348" s="169">
        <v>6.7698937367433765E-2</v>
      </c>
      <c r="F348" s="628">
        <v>8.9059723653836118E-2</v>
      </c>
      <c r="G348" s="984">
        <f>H348</f>
        <v>1</v>
      </c>
      <c r="H348" s="1484">
        <v>1</v>
      </c>
    </row>
    <row r="349" spans="1:8" x14ac:dyDescent="0.3">
      <c r="A349" s="434" t="s">
        <v>74</v>
      </c>
      <c r="B349" s="1365"/>
      <c r="C349" s="936"/>
      <c r="D349" s="935">
        <v>4.7478755634361595E-2</v>
      </c>
      <c r="E349" s="1024">
        <v>-5.4693570155734457E-2</v>
      </c>
      <c r="F349" s="1024">
        <v>2.8384336002815477E-2</v>
      </c>
      <c r="G349" s="986"/>
      <c r="H349" s="1484"/>
    </row>
    <row r="350" spans="1:8" ht="15" thickBot="1" x14ac:dyDescent="0.35">
      <c r="A350" s="423" t="s">
        <v>75</v>
      </c>
      <c r="B350" s="1366"/>
      <c r="C350" s="946"/>
      <c r="D350" s="947">
        <v>0.1031264565397168</v>
      </c>
      <c r="E350" s="813">
        <v>6.7698937367433765E-2</v>
      </c>
      <c r="F350" s="813">
        <v>8.9059723653836118E-2</v>
      </c>
      <c r="G350" s="985"/>
      <c r="H350" s="1484"/>
    </row>
    <row r="351" spans="1:8" ht="15" thickBot="1" x14ac:dyDescent="0.35">
      <c r="A351" s="166"/>
      <c r="B351" s="16"/>
      <c r="C351" s="16"/>
      <c r="D351" s="361"/>
      <c r="E351" s="361"/>
      <c r="F351" s="361"/>
      <c r="G351" s="985"/>
      <c r="H351" s="1484"/>
    </row>
    <row r="352" spans="1:8" ht="15" thickBot="1" x14ac:dyDescent="0.35">
      <c r="A352" s="1517" t="s">
        <v>59</v>
      </c>
      <c r="B352" s="1518"/>
      <c r="C352" s="1518"/>
      <c r="D352" s="1518"/>
      <c r="E352" s="1518"/>
      <c r="F352" s="1518"/>
      <c r="G352" s="981"/>
      <c r="H352" s="1484"/>
    </row>
    <row r="353" spans="1:8" ht="15" thickBot="1" x14ac:dyDescent="0.35">
      <c r="A353" s="61" t="s">
        <v>58</v>
      </c>
      <c r="B353" s="122" t="s">
        <v>447</v>
      </c>
      <c r="C353" s="70" t="s">
        <v>477</v>
      </c>
      <c r="D353" s="122" t="s">
        <v>534</v>
      </c>
      <c r="E353" s="122" t="s">
        <v>570</v>
      </c>
      <c r="F353" s="1515" t="s">
        <v>635</v>
      </c>
      <c r="G353" s="1516"/>
      <c r="H353" s="1484"/>
    </row>
    <row r="354" spans="1:8" x14ac:dyDescent="0.3">
      <c r="A354" s="422" t="s">
        <v>0</v>
      </c>
      <c r="B354" s="1357"/>
      <c r="C354" s="948"/>
      <c r="D354" s="948">
        <v>0.21628582388076006</v>
      </c>
      <c r="E354" s="430">
        <v>0.20369831100757166</v>
      </c>
      <c r="F354" s="843">
        <v>0.2118878070047947</v>
      </c>
      <c r="G354" s="1029"/>
      <c r="H354" s="1484"/>
    </row>
    <row r="355" spans="1:8" x14ac:dyDescent="0.3">
      <c r="A355" s="422" t="s">
        <v>72</v>
      </c>
      <c r="B355" s="1358"/>
      <c r="C355" s="377"/>
      <c r="D355" s="377">
        <v>0.21973908184620075</v>
      </c>
      <c r="E355" s="172">
        <v>0.1962629796976077</v>
      </c>
      <c r="F355" s="378">
        <v>0.21807312248600239</v>
      </c>
      <c r="G355" s="984">
        <f>H355</f>
        <v>0</v>
      </c>
      <c r="H355" s="1484">
        <v>0</v>
      </c>
    </row>
    <row r="356" spans="1:8" x14ac:dyDescent="0.3">
      <c r="A356" s="574" t="s">
        <v>73</v>
      </c>
      <c r="B356" s="1359"/>
      <c r="C356" s="941"/>
      <c r="D356" s="941">
        <v>0.28099253926883927</v>
      </c>
      <c r="E356" s="172">
        <v>0.23802267562394316</v>
      </c>
      <c r="F356" s="378">
        <v>0.2717557848314614</v>
      </c>
      <c r="G356" s="984">
        <f>H356</f>
        <v>1</v>
      </c>
      <c r="H356" s="1484">
        <v>1</v>
      </c>
    </row>
    <row r="357" spans="1:8" x14ac:dyDescent="0.3">
      <c r="A357" s="434" t="s">
        <v>74</v>
      </c>
      <c r="B357" s="1360"/>
      <c r="C357" s="339"/>
      <c r="D357" s="339">
        <v>1.5966178011483975E-2</v>
      </c>
      <c r="E357" s="178">
        <v>-3.6501683657492782E-2</v>
      </c>
      <c r="F357" s="178">
        <v>2.9191464901365077E-2</v>
      </c>
      <c r="G357" s="986"/>
      <c r="H357" s="1484"/>
    </row>
    <row r="358" spans="1:8" ht="15" thickBot="1" x14ac:dyDescent="0.35">
      <c r="A358" s="423" t="s">
        <v>75</v>
      </c>
      <c r="B358" s="1361"/>
      <c r="C358" s="340"/>
      <c r="D358" s="340">
        <v>0.28099253926883927</v>
      </c>
      <c r="E358" s="179">
        <v>0.23802267562394316</v>
      </c>
      <c r="F358" s="179">
        <v>0.2717557848314614</v>
      </c>
      <c r="G358" s="985"/>
      <c r="H358" s="1484"/>
    </row>
    <row r="359" spans="1:8" ht="15" thickBot="1" x14ac:dyDescent="0.35">
      <c r="A359" s="166"/>
      <c r="B359" s="16"/>
      <c r="C359" s="16"/>
      <c r="D359" s="361"/>
      <c r="E359" s="361"/>
      <c r="F359" s="361"/>
      <c r="G359" s="985"/>
      <c r="H359" s="1484"/>
    </row>
    <row r="360" spans="1:8" ht="15" thickBot="1" x14ac:dyDescent="0.35">
      <c r="A360" s="1517" t="s">
        <v>60</v>
      </c>
      <c r="B360" s="1518"/>
      <c r="C360" s="1518"/>
      <c r="D360" s="1518"/>
      <c r="E360" s="1518"/>
      <c r="F360" s="1518"/>
      <c r="G360" s="981"/>
      <c r="H360" s="1484"/>
    </row>
    <row r="361" spans="1:8" ht="15" thickBot="1" x14ac:dyDescent="0.35">
      <c r="A361" s="61" t="s">
        <v>58</v>
      </c>
      <c r="B361" s="122" t="s">
        <v>447</v>
      </c>
      <c r="C361" s="70" t="s">
        <v>477</v>
      </c>
      <c r="D361" s="122" t="s">
        <v>534</v>
      </c>
      <c r="E361" s="122" t="s">
        <v>570</v>
      </c>
      <c r="F361" s="1515" t="s">
        <v>635</v>
      </c>
      <c r="G361" s="1516"/>
      <c r="H361" s="1484"/>
    </row>
    <row r="362" spans="1:8" x14ac:dyDescent="0.3">
      <c r="A362" s="422" t="s">
        <v>0</v>
      </c>
      <c r="B362" s="1367">
        <v>5.9806194637655283E-2</v>
      </c>
      <c r="C362" s="944"/>
      <c r="D362" s="945"/>
      <c r="E362" s="811">
        <v>5.6419396472251283E-2</v>
      </c>
      <c r="F362" s="649">
        <v>5.846279640228922E-2</v>
      </c>
      <c r="G362" s="1029"/>
      <c r="H362" s="1484"/>
    </row>
    <row r="363" spans="1:8" x14ac:dyDescent="0.3">
      <c r="A363" s="422" t="s">
        <v>72</v>
      </c>
      <c r="B363" s="1368">
        <v>6.7935147177026617E-2</v>
      </c>
      <c r="C363" s="664"/>
      <c r="D363" s="661"/>
      <c r="E363" s="169">
        <v>5.402602304644142E-2</v>
      </c>
      <c r="F363" s="628">
        <v>4.7553530499407033E-2</v>
      </c>
      <c r="G363" s="984">
        <f>H363</f>
        <v>0</v>
      </c>
      <c r="H363" s="1484">
        <v>0</v>
      </c>
    </row>
    <row r="364" spans="1:8" x14ac:dyDescent="0.3">
      <c r="A364" s="574" t="s">
        <v>73</v>
      </c>
      <c r="B364" s="1369">
        <v>0.10666280970889448</v>
      </c>
      <c r="C364" s="937"/>
      <c r="D364" s="663"/>
      <c r="E364" s="169">
        <v>7.5081735685979728E-2</v>
      </c>
      <c r="F364" s="628">
        <v>8.3300895172061934E-2</v>
      </c>
      <c r="G364" s="984">
        <f>H364</f>
        <v>0</v>
      </c>
      <c r="H364" s="1484">
        <v>0</v>
      </c>
    </row>
    <row r="365" spans="1:8" x14ac:dyDescent="0.3">
      <c r="A365" s="434" t="s">
        <v>74</v>
      </c>
      <c r="B365" s="1370">
        <v>0.13592158117769909</v>
      </c>
      <c r="C365" s="936"/>
      <c r="D365" s="935"/>
      <c r="E365" s="1024">
        <v>-4.2421110034152797E-2</v>
      </c>
      <c r="F365" s="1024">
        <v>-0.18660184894020934</v>
      </c>
      <c r="G365" s="986"/>
      <c r="H365" s="1484"/>
    </row>
    <row r="366" spans="1:8" ht="15" thickBot="1" x14ac:dyDescent="0.35">
      <c r="A366" s="423" t="s">
        <v>75</v>
      </c>
      <c r="B366" s="1371">
        <v>0.10666280970889448</v>
      </c>
      <c r="C366" s="946"/>
      <c r="D366" s="947"/>
      <c r="E366" s="813">
        <v>7.5081735685979728E-2</v>
      </c>
      <c r="F366" s="813">
        <v>8.3300895172061934E-2</v>
      </c>
      <c r="G366" s="985"/>
      <c r="H366" s="1484"/>
    </row>
    <row r="367" spans="1:8" ht="15" thickBot="1" x14ac:dyDescent="0.35">
      <c r="A367" s="166"/>
      <c r="B367" s="16"/>
      <c r="C367" s="16"/>
      <c r="D367" s="361"/>
      <c r="E367" s="361"/>
      <c r="F367" s="361"/>
      <c r="G367" s="985"/>
      <c r="H367" s="1484"/>
    </row>
    <row r="368" spans="1:8" ht="15" thickBot="1" x14ac:dyDescent="0.35">
      <c r="A368" s="1533" t="s">
        <v>61</v>
      </c>
      <c r="B368" s="1518"/>
      <c r="C368" s="1518"/>
      <c r="D368" s="1518"/>
      <c r="E368" s="1518"/>
      <c r="F368" s="1518"/>
      <c r="G368" s="981"/>
      <c r="H368" s="1484"/>
    </row>
    <row r="369" spans="1:8" ht="15" thickBot="1" x14ac:dyDescent="0.35">
      <c r="A369" s="61" t="s">
        <v>58</v>
      </c>
      <c r="B369" s="122" t="s">
        <v>447</v>
      </c>
      <c r="C369" s="70" t="s">
        <v>477</v>
      </c>
      <c r="D369" s="122" t="s">
        <v>534</v>
      </c>
      <c r="E369" s="122" t="s">
        <v>570</v>
      </c>
      <c r="F369" s="1515" t="s">
        <v>635</v>
      </c>
      <c r="G369" s="1516"/>
      <c r="H369" s="1484"/>
    </row>
    <row r="370" spans="1:8" x14ac:dyDescent="0.3">
      <c r="A370" s="422" t="s">
        <v>0</v>
      </c>
      <c r="B370" s="1372">
        <v>0.26460971404791667</v>
      </c>
      <c r="C370" s="948"/>
      <c r="D370" s="948"/>
      <c r="E370" s="430">
        <v>0.26027902403048297</v>
      </c>
      <c r="F370" s="843">
        <v>0.26620721878285269</v>
      </c>
      <c r="G370" s="1029"/>
      <c r="H370" s="1484"/>
    </row>
    <row r="371" spans="1:8" x14ac:dyDescent="0.3">
      <c r="A371" s="422" t="s">
        <v>72</v>
      </c>
      <c r="B371" s="1331">
        <v>0.27441531313063638</v>
      </c>
      <c r="C371" s="377"/>
      <c r="D371" s="377"/>
      <c r="E371" s="172">
        <v>0.25195110869052023</v>
      </c>
      <c r="F371" s="378">
        <v>0.23302080039435968</v>
      </c>
      <c r="G371" s="984">
        <f>H371</f>
        <v>0</v>
      </c>
      <c r="H371" s="1484">
        <v>0</v>
      </c>
    </row>
    <row r="372" spans="1:8" x14ac:dyDescent="0.3">
      <c r="A372" s="574" t="s">
        <v>73</v>
      </c>
      <c r="B372" s="1373">
        <v>0.36017340914584262</v>
      </c>
      <c r="C372" s="941"/>
      <c r="D372" s="941"/>
      <c r="E372" s="172">
        <v>0.32722037454967756</v>
      </c>
      <c r="F372" s="378">
        <v>0.30025892528466003</v>
      </c>
      <c r="G372" s="984">
        <f>H372</f>
        <v>0</v>
      </c>
      <c r="H372" s="1484">
        <v>0</v>
      </c>
    </row>
    <row r="373" spans="1:8" x14ac:dyDescent="0.3">
      <c r="A373" s="434" t="s">
        <v>74</v>
      </c>
      <c r="B373" s="1344">
        <v>3.7056837153544853E-2</v>
      </c>
      <c r="C373" s="339"/>
      <c r="D373" s="339"/>
      <c r="E373" s="178">
        <v>-3.1996106374624363E-2</v>
      </c>
      <c r="F373" s="178">
        <v>-0.12466385599995104</v>
      </c>
      <c r="G373" s="986"/>
      <c r="H373" s="1484"/>
    </row>
    <row r="374" spans="1:8" ht="15" thickBot="1" x14ac:dyDescent="0.35">
      <c r="A374" s="423" t="s">
        <v>75</v>
      </c>
      <c r="B374" s="1332">
        <v>0.36017340914584262</v>
      </c>
      <c r="C374" s="340"/>
      <c r="D374" s="340"/>
      <c r="E374" s="179">
        <v>0.32722037454967756</v>
      </c>
      <c r="F374" s="179">
        <v>0.30025892528466003</v>
      </c>
      <c r="G374" s="985"/>
      <c r="H374" s="1484"/>
    </row>
    <row r="375" spans="1:8" ht="15" thickBot="1" x14ac:dyDescent="0.35">
      <c r="A375" s="166"/>
      <c r="B375" s="16"/>
      <c r="C375" s="16"/>
      <c r="D375" s="361"/>
      <c r="E375" s="361"/>
      <c r="F375" s="361"/>
      <c r="G375" s="985"/>
      <c r="H375" s="1484"/>
    </row>
    <row r="376" spans="1:8" ht="15" thickBot="1" x14ac:dyDescent="0.35">
      <c r="A376" s="164" t="s">
        <v>605</v>
      </c>
      <c r="B376" s="165"/>
      <c r="C376" s="165"/>
      <c r="D376" s="165"/>
      <c r="E376" s="165"/>
      <c r="F376" s="165"/>
      <c r="G376" s="979"/>
      <c r="H376" s="1484"/>
    </row>
    <row r="377" spans="1:8" ht="15" thickBot="1" x14ac:dyDescent="0.35">
      <c r="A377" s="61" t="s">
        <v>576</v>
      </c>
      <c r="B377" s="666" t="s">
        <v>447</v>
      </c>
      <c r="C377" s="648" t="s">
        <v>477</v>
      </c>
      <c r="D377" s="658" t="s">
        <v>534</v>
      </c>
      <c r="E377" s="658" t="s">
        <v>570</v>
      </c>
      <c r="F377" s="1530" t="s">
        <v>635</v>
      </c>
      <c r="G377" s="1531"/>
      <c r="H377" s="1485"/>
    </row>
    <row r="378" spans="1:8" x14ac:dyDescent="0.3">
      <c r="A378" s="42" t="s">
        <v>0</v>
      </c>
      <c r="B378" s="116">
        <v>47364.835688388914</v>
      </c>
      <c r="C378" s="116">
        <v>13132.518509931853</v>
      </c>
      <c r="D378" s="116">
        <v>24797.030429282662</v>
      </c>
      <c r="E378" s="117">
        <v>35776.735329024916</v>
      </c>
      <c r="F378" s="117">
        <v>33663.260899506873</v>
      </c>
      <c r="G378" s="1005"/>
      <c r="H378" s="1484"/>
    </row>
    <row r="379" spans="1:8" x14ac:dyDescent="0.3">
      <c r="A379" s="42" t="s">
        <v>72</v>
      </c>
      <c r="B379" s="116">
        <v>49441.843032883582</v>
      </c>
      <c r="C379" s="116">
        <v>12844.793835582797</v>
      </c>
      <c r="D379" s="116">
        <v>24165.849906270905</v>
      </c>
      <c r="E379" s="117">
        <v>35859.500068491026</v>
      </c>
      <c r="F379" s="117">
        <v>32379.858801008279</v>
      </c>
      <c r="G379" s="1005">
        <f>H379</f>
        <v>-1</v>
      </c>
      <c r="H379" s="1484">
        <v>-1</v>
      </c>
    </row>
    <row r="380" spans="1:8" x14ac:dyDescent="0.3">
      <c r="A380" s="40" t="s">
        <v>73</v>
      </c>
      <c r="B380" s="118">
        <v>60692.266507489119</v>
      </c>
      <c r="C380" s="118">
        <v>13808.672846818228</v>
      </c>
      <c r="D380" s="118">
        <v>26924.359317025897</v>
      </c>
      <c r="E380" s="117">
        <v>44509.326661643106</v>
      </c>
      <c r="F380" s="117">
        <v>41384.039868623127</v>
      </c>
      <c r="G380" s="1005">
        <f>H380</f>
        <v>1</v>
      </c>
      <c r="H380" s="1484">
        <v>1</v>
      </c>
    </row>
    <row r="381" spans="1:8" x14ac:dyDescent="0.3">
      <c r="A381" s="41" t="s">
        <v>74</v>
      </c>
      <c r="B381" s="86">
        <v>4.3851251974338194E-2</v>
      </c>
      <c r="C381" s="86">
        <v>-2.1909329435283544E-2</v>
      </c>
      <c r="D381" s="86">
        <v>-2.5453875407048732E-2</v>
      </c>
      <c r="E381" s="147">
        <v>2.3133675754636413E-3</v>
      </c>
      <c r="F381" s="147">
        <v>-3.8124711160034852E-2</v>
      </c>
      <c r="G381" s="1010"/>
      <c r="H381" s="1484"/>
    </row>
    <row r="382" spans="1:8" ht="15" thickBot="1" x14ac:dyDescent="0.35">
      <c r="A382" s="43" t="s">
        <v>75</v>
      </c>
      <c r="B382" s="88">
        <v>0.2275486265170763</v>
      </c>
      <c r="C382" s="88">
        <v>7.504044234367406E-2</v>
      </c>
      <c r="D382" s="88">
        <v>0.11414907489097556</v>
      </c>
      <c r="E382" s="89">
        <v>0.2412143665313532</v>
      </c>
      <c r="F382" s="89">
        <v>0.27807968907308722</v>
      </c>
      <c r="G382" s="1008"/>
      <c r="H382" s="1484"/>
    </row>
    <row r="383" spans="1:8" ht="15" thickBot="1" x14ac:dyDescent="0.35">
      <c r="A383" s="166"/>
      <c r="B383" s="1003"/>
      <c r="C383" s="1003"/>
      <c r="D383" s="1003"/>
      <c r="E383" s="1003"/>
      <c r="F383" s="167"/>
      <c r="G383" s="988"/>
    </row>
    <row r="384" spans="1:8" ht="15" thickBot="1" x14ac:dyDescent="0.35">
      <c r="A384" s="164" t="s">
        <v>606</v>
      </c>
      <c r="B384" s="165"/>
      <c r="C384" s="165"/>
      <c r="D384" s="165"/>
      <c r="E384" s="165"/>
      <c r="F384" s="165"/>
      <c r="G384" s="979"/>
      <c r="H384" s="1484"/>
    </row>
    <row r="385" spans="1:8" ht="15" thickBot="1" x14ac:dyDescent="0.35">
      <c r="A385" s="61" t="s">
        <v>576</v>
      </c>
      <c r="B385" s="666" t="s">
        <v>447</v>
      </c>
      <c r="C385" s="648" t="s">
        <v>477</v>
      </c>
      <c r="D385" s="658" t="s">
        <v>534</v>
      </c>
      <c r="E385" s="658" t="s">
        <v>570</v>
      </c>
      <c r="F385" s="1530" t="s">
        <v>635</v>
      </c>
      <c r="G385" s="1531"/>
      <c r="H385" s="1485"/>
    </row>
    <row r="386" spans="1:8" x14ac:dyDescent="0.3">
      <c r="A386" s="42" t="s">
        <v>0</v>
      </c>
      <c r="B386" s="116">
        <v>42475.46016500808</v>
      </c>
      <c r="C386" s="116">
        <v>10519.540573270608</v>
      </c>
      <c r="D386" s="116">
        <v>20914.94267450822</v>
      </c>
      <c r="E386" s="117">
        <v>33275.777523905708</v>
      </c>
      <c r="F386" s="117">
        <v>30907.274038056028</v>
      </c>
      <c r="G386" s="1005"/>
      <c r="H386" s="1484"/>
    </row>
    <row r="387" spans="1:8" x14ac:dyDescent="0.3">
      <c r="A387" s="42" t="s">
        <v>72</v>
      </c>
      <c r="B387" s="116">
        <v>44800.348399519309</v>
      </c>
      <c r="C387" s="116">
        <v>10022.058263934912</v>
      </c>
      <c r="D387" s="116">
        <v>20202.345419311197</v>
      </c>
      <c r="E387" s="117">
        <v>34987.065024816875</v>
      </c>
      <c r="F387" s="117">
        <v>31293.684558820838</v>
      </c>
      <c r="G387" s="1005">
        <f>H387</f>
        <v>0</v>
      </c>
      <c r="H387" s="1484">
        <v>0</v>
      </c>
    </row>
    <row r="388" spans="1:8" x14ac:dyDescent="0.3">
      <c r="A388" s="40" t="s">
        <v>73</v>
      </c>
      <c r="B388" s="118">
        <v>55270.884912592737</v>
      </c>
      <c r="C388" s="118">
        <v>10732.693580038256</v>
      </c>
      <c r="D388" s="118">
        <v>22194.908106836388</v>
      </c>
      <c r="E388" s="117">
        <v>42626.282558918094</v>
      </c>
      <c r="F388" s="117">
        <v>40177.183077537469</v>
      </c>
      <c r="G388" s="1005">
        <f>H388</f>
        <v>1</v>
      </c>
      <c r="H388" s="1484">
        <v>1</v>
      </c>
    </row>
    <row r="389" spans="1:8" x14ac:dyDescent="0.3">
      <c r="A389" s="41" t="s">
        <v>74</v>
      </c>
      <c r="B389" s="86">
        <v>5.4734856914546305E-2</v>
      </c>
      <c r="C389" s="86">
        <v>-4.7291258194275328E-2</v>
      </c>
      <c r="D389" s="86">
        <v>-3.407120288527294E-2</v>
      </c>
      <c r="E389" s="147">
        <v>5.1427423436815493E-2</v>
      </c>
      <c r="F389" s="147">
        <v>1.2502251744654799E-2</v>
      </c>
      <c r="G389" s="1010"/>
      <c r="H389" s="1484"/>
    </row>
    <row r="390" spans="1:8" ht="15" thickBot="1" x14ac:dyDescent="0.35">
      <c r="A390" s="43" t="s">
        <v>75</v>
      </c>
      <c r="B390" s="88">
        <v>0.2337155153281302</v>
      </c>
      <c r="C390" s="88">
        <v>7.0907122807359391E-2</v>
      </c>
      <c r="D390" s="88">
        <v>9.8630265257246941E-2</v>
      </c>
      <c r="E390" s="89">
        <v>0.21834405168546153</v>
      </c>
      <c r="F390" s="89">
        <v>0.28387512189620429</v>
      </c>
      <c r="G390" s="1008"/>
      <c r="H390" s="1484"/>
    </row>
    <row r="391" spans="1:8" ht="15" thickBot="1" x14ac:dyDescent="0.35">
      <c r="A391" s="166"/>
      <c r="B391" s="1003"/>
      <c r="C391" s="1003"/>
      <c r="D391" s="1003"/>
      <c r="E391" s="1003"/>
      <c r="F391" s="167"/>
      <c r="G391" s="988"/>
    </row>
    <row r="392" spans="1:8" ht="15" thickBot="1" x14ac:dyDescent="0.35">
      <c r="A392" s="164" t="s">
        <v>607</v>
      </c>
      <c r="B392" s="165"/>
      <c r="C392" s="165"/>
      <c r="D392" s="165"/>
      <c r="E392" s="165"/>
      <c r="F392" s="165"/>
      <c r="G392" s="979"/>
      <c r="H392" s="1484"/>
    </row>
    <row r="393" spans="1:8" ht="15" thickBot="1" x14ac:dyDescent="0.35">
      <c r="A393" s="61" t="s">
        <v>575</v>
      </c>
      <c r="B393" s="666" t="s">
        <v>447</v>
      </c>
      <c r="C393" s="648" t="s">
        <v>477</v>
      </c>
      <c r="D393" s="658" t="s">
        <v>534</v>
      </c>
      <c r="E393" s="658" t="s">
        <v>570</v>
      </c>
      <c r="F393" s="1530" t="s">
        <v>635</v>
      </c>
      <c r="G393" s="1531"/>
      <c r="H393" s="1485"/>
    </row>
    <row r="394" spans="1:8" x14ac:dyDescent="0.3">
      <c r="A394" s="42" t="s">
        <v>0</v>
      </c>
      <c r="B394" s="116">
        <v>9069.4516999900407</v>
      </c>
      <c r="C394" s="116">
        <v>4758.9284360828369</v>
      </c>
      <c r="D394" s="116">
        <v>6588.3058920899712</v>
      </c>
      <c r="E394" s="117">
        <v>7641.7689670501331</v>
      </c>
      <c r="F394" s="117">
        <v>7104.8271379535008</v>
      </c>
      <c r="G394" s="1005"/>
      <c r="H394" s="1484"/>
    </row>
    <row r="395" spans="1:8" x14ac:dyDescent="0.3">
      <c r="A395" s="42" t="s">
        <v>72</v>
      </c>
      <c r="B395" s="116">
        <v>10472.523118319919</v>
      </c>
      <c r="C395" s="116">
        <v>5113.645416093842</v>
      </c>
      <c r="D395" s="116">
        <v>7637.5262795120734</v>
      </c>
      <c r="E395" s="117">
        <v>8697.0915685573491</v>
      </c>
      <c r="F395" s="117">
        <v>7953.8015360662421</v>
      </c>
      <c r="G395" s="1005">
        <f>H395</f>
        <v>1</v>
      </c>
      <c r="H395" s="1484">
        <v>1</v>
      </c>
    </row>
    <row r="396" spans="1:8" x14ac:dyDescent="0.3">
      <c r="A396" s="40" t="s">
        <v>73</v>
      </c>
      <c r="B396" s="118">
        <v>17251.539179268642</v>
      </c>
      <c r="C396" s="118">
        <v>8239.0328306258907</v>
      </c>
      <c r="D396" s="118">
        <v>13077.255171800349</v>
      </c>
      <c r="E396" s="117">
        <v>13777.520830309539</v>
      </c>
      <c r="F396" s="117">
        <v>12951.599888616944</v>
      </c>
      <c r="G396" s="1005">
        <f>H396</f>
        <v>1</v>
      </c>
      <c r="H396" s="1484">
        <v>1</v>
      </c>
    </row>
    <row r="397" spans="1:8" x14ac:dyDescent="0.3">
      <c r="A397" s="41" t="s">
        <v>74</v>
      </c>
      <c r="B397" s="86">
        <v>0.15470300352681954</v>
      </c>
      <c r="C397" s="86">
        <v>7.4537153641877255E-2</v>
      </c>
      <c r="D397" s="86">
        <v>0.15925495940949153</v>
      </c>
      <c r="E397" s="147">
        <v>0.13809925503604834</v>
      </c>
      <c r="F397" s="147">
        <v>0.11949261841679132</v>
      </c>
      <c r="G397" s="1010"/>
      <c r="H397" s="1484"/>
    </row>
    <row r="398" spans="1:8" ht="15" thickBot="1" x14ac:dyDescent="0.35">
      <c r="A398" s="43" t="s">
        <v>75</v>
      </c>
      <c r="B398" s="88">
        <v>0.64731449951062636</v>
      </c>
      <c r="C398" s="88">
        <v>0.61118579021840691</v>
      </c>
      <c r="D398" s="88">
        <v>0.71223701146279983</v>
      </c>
      <c r="E398" s="89">
        <v>0.5841526700856523</v>
      </c>
      <c r="F398" s="89">
        <v>0.62835341438786918</v>
      </c>
      <c r="G398" s="1008"/>
      <c r="H398" s="1484"/>
    </row>
    <row r="399" spans="1:8" ht="15" thickBot="1" x14ac:dyDescent="0.35">
      <c r="A399" s="8"/>
      <c r="B399" s="13"/>
      <c r="C399" s="13"/>
      <c r="D399" s="13"/>
      <c r="E399" s="13"/>
      <c r="F399" s="8"/>
      <c r="G399" s="53"/>
    </row>
    <row r="400" spans="1:8" ht="15" thickBot="1" x14ac:dyDescent="0.35">
      <c r="A400" s="26" t="s">
        <v>608</v>
      </c>
      <c r="B400" s="24"/>
      <c r="C400" s="24"/>
      <c r="D400" s="24"/>
      <c r="E400" s="24"/>
      <c r="F400" s="24"/>
      <c r="G400" s="1025"/>
      <c r="H400" s="1484"/>
    </row>
    <row r="401" spans="1:8" ht="15" thickBot="1" x14ac:dyDescent="0.35">
      <c r="A401" s="393" t="s">
        <v>575</v>
      </c>
      <c r="B401" s="666" t="s">
        <v>447</v>
      </c>
      <c r="C401" s="648" t="s">
        <v>477</v>
      </c>
      <c r="D401" s="658" t="s">
        <v>534</v>
      </c>
      <c r="E401" s="658" t="s">
        <v>570</v>
      </c>
      <c r="F401" s="1530" t="s">
        <v>635</v>
      </c>
      <c r="G401" s="1531"/>
      <c r="H401" s="1485"/>
    </row>
    <row r="402" spans="1:8" x14ac:dyDescent="0.3">
      <c r="A402" s="42" t="s">
        <v>0</v>
      </c>
      <c r="B402" s="116">
        <v>6821.8463667224569</v>
      </c>
      <c r="C402" s="116">
        <v>3329.9556333117171</v>
      </c>
      <c r="D402" s="116">
        <v>4977.6543695816545</v>
      </c>
      <c r="E402" s="117">
        <v>6072.6676748129667</v>
      </c>
      <c r="F402" s="117">
        <v>6335.7349082131213</v>
      </c>
      <c r="G402" s="1005"/>
      <c r="H402" s="1484"/>
    </row>
    <row r="403" spans="1:8" x14ac:dyDescent="0.3">
      <c r="A403" s="42" t="s">
        <v>72</v>
      </c>
      <c r="B403" s="116">
        <v>6960.3816058878629</v>
      </c>
      <c r="C403" s="116">
        <v>3268.9718304378812</v>
      </c>
      <c r="D403" s="116">
        <v>5052.7618445299149</v>
      </c>
      <c r="E403" s="117">
        <v>5830.7966820736838</v>
      </c>
      <c r="F403" s="117">
        <v>6488.2791541274364</v>
      </c>
      <c r="G403" s="1005">
        <f>H403</f>
        <v>0</v>
      </c>
      <c r="H403" s="1484">
        <v>0</v>
      </c>
    </row>
    <row r="404" spans="1:8" x14ac:dyDescent="0.3">
      <c r="A404" s="40" t="s">
        <v>73</v>
      </c>
      <c r="B404" s="118">
        <v>8458.3989577657831</v>
      </c>
      <c r="C404" s="118">
        <v>3381.4362742142157</v>
      </c>
      <c r="D404" s="118">
        <v>6042.223997134899</v>
      </c>
      <c r="E404" s="117">
        <v>7316.4158451848334</v>
      </c>
      <c r="F404" s="117">
        <v>8196.4985990504756</v>
      </c>
      <c r="G404" s="1005">
        <f>H404</f>
        <v>1</v>
      </c>
      <c r="H404" s="1484">
        <v>1</v>
      </c>
    </row>
    <row r="405" spans="1:8" x14ac:dyDescent="0.3">
      <c r="A405" s="41" t="s">
        <v>74</v>
      </c>
      <c r="B405" s="86">
        <v>2.030758708392974E-2</v>
      </c>
      <c r="C405" s="86">
        <v>-1.8313698315910024E-2</v>
      </c>
      <c r="D405" s="86">
        <v>1.5088929317238401E-2</v>
      </c>
      <c r="E405" s="147">
        <v>-3.9829446577896645E-2</v>
      </c>
      <c r="F405" s="147">
        <v>2.4076803736938136E-2</v>
      </c>
      <c r="G405" s="1010"/>
      <c r="H405" s="1484"/>
    </row>
    <row r="406" spans="1:8" ht="15" thickBot="1" x14ac:dyDescent="0.35">
      <c r="A406" s="43" t="s">
        <v>75</v>
      </c>
      <c r="B406" s="88">
        <v>0.21522057793652161</v>
      </c>
      <c r="C406" s="88">
        <v>3.4403613616110551E-2</v>
      </c>
      <c r="D406" s="88">
        <v>0.19582600230330843</v>
      </c>
      <c r="E406" s="89">
        <v>0.25478836668727733</v>
      </c>
      <c r="F406" s="89">
        <v>0.26327773579784663</v>
      </c>
      <c r="G406" s="1008"/>
      <c r="H406" s="1484"/>
    </row>
    <row r="407" spans="1:8" ht="15" thickBot="1" x14ac:dyDescent="0.35">
      <c r="A407" s="166"/>
      <c r="B407" s="1003"/>
      <c r="C407" s="1003"/>
      <c r="D407" s="1003"/>
      <c r="E407" s="1003"/>
      <c r="F407" s="167"/>
      <c r="G407" s="988"/>
    </row>
    <row r="408" spans="1:8" ht="15" thickBot="1" x14ac:dyDescent="0.35">
      <c r="A408" s="164" t="s">
        <v>609</v>
      </c>
      <c r="B408" s="165"/>
      <c r="C408" s="165"/>
      <c r="D408" s="165"/>
      <c r="E408" s="165"/>
      <c r="F408" s="165"/>
      <c r="G408" s="979"/>
      <c r="H408" s="1484"/>
    </row>
    <row r="409" spans="1:8" ht="15" thickBot="1" x14ac:dyDescent="0.35">
      <c r="A409" s="61" t="s">
        <v>577</v>
      </c>
      <c r="B409" s="1374" t="s">
        <v>447</v>
      </c>
      <c r="C409" s="648" t="s">
        <v>477</v>
      </c>
      <c r="D409" s="658" t="s">
        <v>534</v>
      </c>
      <c r="E409" s="658" t="s">
        <v>570</v>
      </c>
      <c r="F409" s="1530" t="s">
        <v>635</v>
      </c>
      <c r="G409" s="1531"/>
      <c r="H409" s="1485"/>
    </row>
    <row r="410" spans="1:8" x14ac:dyDescent="0.3">
      <c r="A410" s="42" t="s">
        <v>0</v>
      </c>
      <c r="B410" s="116">
        <v>1872.7759937772057</v>
      </c>
      <c r="C410" s="116">
        <v>411.13934224916852</v>
      </c>
      <c r="D410" s="116">
        <v>701.66577862235908</v>
      </c>
      <c r="E410" s="117">
        <v>994.84841032979682</v>
      </c>
      <c r="F410" s="117">
        <v>963.34506508253969</v>
      </c>
      <c r="G410" s="1005"/>
      <c r="H410" s="1484"/>
    </row>
    <row r="411" spans="1:8" x14ac:dyDescent="0.3">
      <c r="A411" s="42" t="s">
        <v>72</v>
      </c>
      <c r="B411" s="116">
        <v>2225.1007645578884</v>
      </c>
      <c r="C411" s="116">
        <v>484.04987835512753</v>
      </c>
      <c r="D411" s="116">
        <v>854.71550937639745</v>
      </c>
      <c r="E411" s="117">
        <v>1254.4456058365886</v>
      </c>
      <c r="F411" s="117">
        <v>1127.9192491036506</v>
      </c>
      <c r="G411" s="1005">
        <f>H411</f>
        <v>1</v>
      </c>
      <c r="H411" s="1484">
        <v>1</v>
      </c>
    </row>
    <row r="412" spans="1:8" x14ac:dyDescent="0.3">
      <c r="A412" s="40" t="s">
        <v>73</v>
      </c>
      <c r="B412" s="118">
        <v>2977.9186130482885</v>
      </c>
      <c r="C412" s="118">
        <v>591.0535846260708</v>
      </c>
      <c r="D412" s="118">
        <v>1058.0043898191586</v>
      </c>
      <c r="E412" s="117">
        <v>1668.3269482013006</v>
      </c>
      <c r="F412" s="117">
        <v>1545.8622657893516</v>
      </c>
      <c r="G412" s="1005">
        <f>H412</f>
        <v>1</v>
      </c>
      <c r="H412" s="1484">
        <v>1</v>
      </c>
    </row>
    <row r="413" spans="1:8" x14ac:dyDescent="0.3">
      <c r="A413" s="41" t="s">
        <v>74</v>
      </c>
      <c r="B413" s="86">
        <v>0.18812969193933235</v>
      </c>
      <c r="C413" s="86">
        <v>0.17733777484561919</v>
      </c>
      <c r="D413" s="86">
        <v>0.21812340777760902</v>
      </c>
      <c r="E413" s="147">
        <v>0.26094145883063141</v>
      </c>
      <c r="F413" s="147">
        <v>0.17083617281727617</v>
      </c>
      <c r="G413" s="1010"/>
      <c r="H413" s="1484"/>
    </row>
    <row r="414" spans="1:8" ht="15" thickBot="1" x14ac:dyDescent="0.35">
      <c r="A414" s="43" t="s">
        <v>75</v>
      </c>
      <c r="B414" s="88">
        <v>0.33832977835499495</v>
      </c>
      <c r="C414" s="88">
        <v>0.2210592566091692</v>
      </c>
      <c r="D414" s="88">
        <v>0.23784391205335825</v>
      </c>
      <c r="E414" s="89">
        <v>0.32993167694082276</v>
      </c>
      <c r="F414" s="89">
        <v>0.37054338510300033</v>
      </c>
      <c r="G414" s="1008"/>
      <c r="H414" s="1484"/>
    </row>
    <row r="415" spans="1:8" ht="15" thickBot="1" x14ac:dyDescent="0.35">
      <c r="A415" s="166"/>
      <c r="B415" s="1003"/>
      <c r="C415" s="1003"/>
      <c r="D415" s="1003"/>
      <c r="E415" s="1003"/>
      <c r="F415" s="167"/>
      <c r="G415" s="988"/>
    </row>
    <row r="416" spans="1:8" ht="15" thickBot="1" x14ac:dyDescent="0.35">
      <c r="A416" s="164" t="s">
        <v>487</v>
      </c>
      <c r="B416" s="165"/>
      <c r="C416" s="165"/>
      <c r="D416" s="165"/>
      <c r="E416" s="165"/>
      <c r="F416" s="165"/>
      <c r="G416" s="979"/>
      <c r="H416" s="1484"/>
    </row>
    <row r="417" spans="1:8" ht="15" thickBot="1" x14ac:dyDescent="0.35">
      <c r="A417" s="61" t="s">
        <v>515</v>
      </c>
      <c r="B417" s="666" t="s">
        <v>447</v>
      </c>
      <c r="C417" s="648" t="s">
        <v>477</v>
      </c>
      <c r="D417" s="658" t="s">
        <v>534</v>
      </c>
      <c r="E417" s="658" t="s">
        <v>570</v>
      </c>
      <c r="F417" s="1532" t="s">
        <v>635</v>
      </c>
      <c r="G417" s="1531"/>
      <c r="H417" s="1485"/>
    </row>
    <row r="418" spans="1:8" x14ac:dyDescent="0.3">
      <c r="A418" s="42" t="s">
        <v>0</v>
      </c>
      <c r="B418" s="116">
        <v>63560.439589296577</v>
      </c>
      <c r="C418" s="116">
        <v>65074.694492470204</v>
      </c>
      <c r="D418" s="116">
        <v>67251.735616046441</v>
      </c>
      <c r="E418" s="117">
        <v>69828.94750009125</v>
      </c>
      <c r="F418" s="117">
        <v>67027.139505634826</v>
      </c>
      <c r="G418" s="1005"/>
      <c r="H418" s="1484"/>
    </row>
    <row r="419" spans="1:8" x14ac:dyDescent="0.3">
      <c r="A419" s="42" t="s">
        <v>72</v>
      </c>
      <c r="B419" s="116">
        <v>62409.971960664705</v>
      </c>
      <c r="C419" s="116">
        <v>63423.788951720155</v>
      </c>
      <c r="D419" s="116">
        <v>65137.98550957226</v>
      </c>
      <c r="E419" s="117">
        <v>67221.489189533851</v>
      </c>
      <c r="F419" s="117">
        <v>64224.339302713983</v>
      </c>
      <c r="G419" s="1005">
        <f>H419</f>
        <v>-1</v>
      </c>
      <c r="H419" s="1484">
        <v>-1</v>
      </c>
    </row>
    <row r="420" spans="1:8" x14ac:dyDescent="0.3">
      <c r="A420" s="40" t="s">
        <v>73</v>
      </c>
      <c r="B420" s="118">
        <v>61590.898565506599</v>
      </c>
      <c r="C420" s="118">
        <v>62979.117025476153</v>
      </c>
      <c r="D420" s="118">
        <v>65389.183929362342</v>
      </c>
      <c r="E420" s="117">
        <v>68603.833005167777</v>
      </c>
      <c r="F420" s="117">
        <v>66647.537599898162</v>
      </c>
      <c r="G420" s="1005">
        <f>H420</f>
        <v>1</v>
      </c>
      <c r="H420" s="1484">
        <v>1</v>
      </c>
    </row>
    <row r="421" spans="1:8" x14ac:dyDescent="0.3">
      <c r="A421" s="41" t="s">
        <v>74</v>
      </c>
      <c r="B421" s="86">
        <v>1.8100372433950372E-2</v>
      </c>
      <c r="C421" s="86">
        <v>2.5369393642579074E-2</v>
      </c>
      <c r="D421" s="86">
        <v>3.1430417179743902E-2</v>
      </c>
      <c r="E421" s="147">
        <v>3.7340650316317468E-2</v>
      </c>
      <c r="F421" s="147">
        <v>4.1815900597775298E-2</v>
      </c>
      <c r="G421" s="1010"/>
      <c r="H421" s="1484"/>
    </row>
    <row r="422" spans="1:8" ht="15" thickBot="1" x14ac:dyDescent="0.35">
      <c r="A422" s="43" t="s">
        <v>75</v>
      </c>
      <c r="B422" s="88">
        <v>1.3124078883969785E-2</v>
      </c>
      <c r="C422" s="88">
        <v>7.0111220662407575E-3</v>
      </c>
      <c r="D422" s="88">
        <v>-3.8564044900216859E-3</v>
      </c>
      <c r="E422" s="89">
        <v>-2.0564016541441799E-2</v>
      </c>
      <c r="F422" s="89">
        <v>-3.7730217601191884E-2</v>
      </c>
      <c r="G422" s="1008"/>
      <c r="H422" s="1484"/>
    </row>
    <row r="423" spans="1:8" ht="15" thickBot="1" x14ac:dyDescent="0.35">
      <c r="A423" s="845"/>
      <c r="B423" s="373"/>
      <c r="C423" s="373"/>
      <c r="D423" s="373"/>
      <c r="E423" s="373"/>
      <c r="F423" s="373"/>
      <c r="G423" s="1014"/>
    </row>
    <row r="424" spans="1:8" ht="15" thickBot="1" x14ac:dyDescent="0.35">
      <c r="A424" s="164" t="s">
        <v>489</v>
      </c>
      <c r="B424" s="165"/>
      <c r="C424" s="165"/>
      <c r="D424" s="165"/>
      <c r="E424" s="165"/>
      <c r="F424" s="165"/>
      <c r="G424" s="979"/>
      <c r="H424" s="1484"/>
    </row>
    <row r="425" spans="1:8" ht="15" thickBot="1" x14ac:dyDescent="0.35">
      <c r="A425" s="61" t="s">
        <v>515</v>
      </c>
      <c r="B425" s="1374" t="s">
        <v>447</v>
      </c>
      <c r="C425" s="648" t="s">
        <v>477</v>
      </c>
      <c r="D425" s="658" t="s">
        <v>534</v>
      </c>
      <c r="E425" s="658" t="s">
        <v>570</v>
      </c>
      <c r="F425" s="1530" t="s">
        <v>635</v>
      </c>
      <c r="G425" s="1531"/>
      <c r="H425" s="1485"/>
    </row>
    <row r="426" spans="1:8" x14ac:dyDescent="0.3">
      <c r="A426" s="42" t="s">
        <v>0</v>
      </c>
      <c r="B426" s="116">
        <v>76285.820770022052</v>
      </c>
      <c r="C426" s="116">
        <v>73865.051586872665</v>
      </c>
      <c r="D426" s="116">
        <v>73561.186932239201</v>
      </c>
      <c r="E426" s="117">
        <v>75760.73423598407</v>
      </c>
      <c r="F426" s="117">
        <v>75010.613387602643</v>
      </c>
      <c r="G426" s="1005"/>
      <c r="H426" s="1484"/>
    </row>
    <row r="427" spans="1:8" x14ac:dyDescent="0.3">
      <c r="A427" s="42" t="s">
        <v>72</v>
      </c>
      <c r="B427" s="116">
        <v>74907.424838928098</v>
      </c>
      <c r="C427" s="116">
        <v>72767.195517193482</v>
      </c>
      <c r="D427" s="116">
        <v>71690.468859565721</v>
      </c>
      <c r="E427" s="117">
        <v>74117.700460358159</v>
      </c>
      <c r="F427" s="117">
        <v>72962.530646929968</v>
      </c>
      <c r="G427" s="1005">
        <f>H427</f>
        <v>-1</v>
      </c>
      <c r="H427" s="1484">
        <v>-1</v>
      </c>
    </row>
    <row r="428" spans="1:8" x14ac:dyDescent="0.3">
      <c r="A428" s="40" t="s">
        <v>73</v>
      </c>
      <c r="B428" s="118">
        <v>69108.336490650152</v>
      </c>
      <c r="C428" s="118">
        <v>67522.63992008123</v>
      </c>
      <c r="D428" s="118">
        <v>66677.339357278848</v>
      </c>
      <c r="E428" s="117">
        <v>70453.540413405193</v>
      </c>
      <c r="F428" s="117">
        <v>69602.466150956316</v>
      </c>
      <c r="G428" s="1005">
        <f>H428</f>
        <v>-1</v>
      </c>
      <c r="H428" s="1484">
        <v>-1</v>
      </c>
    </row>
    <row r="429" spans="1:8" x14ac:dyDescent="0.3">
      <c r="A429" s="41" t="s">
        <v>74</v>
      </c>
      <c r="B429" s="86">
        <v>1.8068835298362815E-2</v>
      </c>
      <c r="C429" s="86">
        <v>1.4862997399900204E-2</v>
      </c>
      <c r="D429" s="86">
        <v>2.5430776074843519E-2</v>
      </c>
      <c r="E429" s="147">
        <v>2.1687141659795569E-2</v>
      </c>
      <c r="F429" s="147">
        <v>2.7303906049796028E-2</v>
      </c>
      <c r="G429" s="1010"/>
      <c r="H429" s="1484"/>
    </row>
    <row r="430" spans="1:8" ht="15" thickBot="1" x14ac:dyDescent="0.35">
      <c r="A430" s="43" t="s">
        <v>75</v>
      </c>
      <c r="B430" s="88">
        <v>7.7416736201352629E-2</v>
      </c>
      <c r="C430" s="88">
        <v>7.2073075784170701E-2</v>
      </c>
      <c r="D430" s="88">
        <v>6.9927419670069102E-2</v>
      </c>
      <c r="E430" s="89">
        <v>4.9437044379334751E-2</v>
      </c>
      <c r="F430" s="89">
        <v>4.6051918240517249E-2</v>
      </c>
      <c r="G430" s="1008"/>
      <c r="H430" s="1484"/>
    </row>
  </sheetData>
  <mergeCells count="63">
    <mergeCell ref="A352:F352"/>
    <mergeCell ref="A360:F360"/>
    <mergeCell ref="A368:F368"/>
    <mergeCell ref="F385:G385"/>
    <mergeCell ref="F377:G377"/>
    <mergeCell ref="F369:G369"/>
    <mergeCell ref="F361:G361"/>
    <mergeCell ref="F353:G353"/>
    <mergeCell ref="F425:G425"/>
    <mergeCell ref="F417:G417"/>
    <mergeCell ref="F409:G409"/>
    <mergeCell ref="F401:G401"/>
    <mergeCell ref="F393:G393"/>
    <mergeCell ref="F225:G225"/>
    <mergeCell ref="F233:G233"/>
    <mergeCell ref="F241:G241"/>
    <mergeCell ref="F249:G249"/>
    <mergeCell ref="A224:F224"/>
    <mergeCell ref="F185:G185"/>
    <mergeCell ref="F193:G193"/>
    <mergeCell ref="F201:G201"/>
    <mergeCell ref="F209:G209"/>
    <mergeCell ref="F217:G217"/>
    <mergeCell ref="F145:G145"/>
    <mergeCell ref="F153:G153"/>
    <mergeCell ref="F161:G161"/>
    <mergeCell ref="F169:G169"/>
    <mergeCell ref="F177:G177"/>
    <mergeCell ref="F105:G105"/>
    <mergeCell ref="F113:G113"/>
    <mergeCell ref="F121:G121"/>
    <mergeCell ref="F129:G129"/>
    <mergeCell ref="F137:G137"/>
    <mergeCell ref="F1:G1"/>
    <mergeCell ref="F2:G2"/>
    <mergeCell ref="F3:G3"/>
    <mergeCell ref="A6:F6"/>
    <mergeCell ref="F17:G17"/>
    <mergeCell ref="F345:G345"/>
    <mergeCell ref="F337:G337"/>
    <mergeCell ref="F321:G321"/>
    <mergeCell ref="A344:F344"/>
    <mergeCell ref="F257:G257"/>
    <mergeCell ref="F265:G265"/>
    <mergeCell ref="F273:G273"/>
    <mergeCell ref="F281:G281"/>
    <mergeCell ref="F289:G289"/>
    <mergeCell ref="H3:H4"/>
    <mergeCell ref="F305:G305"/>
    <mergeCell ref="F313:G313"/>
    <mergeCell ref="F329:G329"/>
    <mergeCell ref="F297:G297"/>
    <mergeCell ref="F9:G9"/>
    <mergeCell ref="F25:G25"/>
    <mergeCell ref="F33:G33"/>
    <mergeCell ref="F41:G41"/>
    <mergeCell ref="F49:G49"/>
    <mergeCell ref="F57:G57"/>
    <mergeCell ref="F65:G65"/>
    <mergeCell ref="F73:G73"/>
    <mergeCell ref="F81:G81"/>
    <mergeCell ref="F89:G89"/>
    <mergeCell ref="F97:G97"/>
  </mergeCells>
  <conditionalFormatting sqref="B4:G4">
    <cfRule type="iconSet" priority="3">
      <iconSet showValue="0">
        <cfvo type="percent" val="0"/>
        <cfvo type="num" val="0"/>
        <cfvo type="num" val="1"/>
      </iconSet>
    </cfRule>
  </conditionalFormatting>
  <conditionalFormatting sqref="C5:G5">
    <cfRule type="iconSet" priority="2">
      <iconSet iconSet="3ArrowsGray" showValue="0">
        <cfvo type="percent" val="0"/>
        <cfvo type="num" val="0"/>
        <cfvo type="num" val="1"/>
      </iconSet>
    </cfRule>
  </conditionalFormatting>
  <conditionalFormatting sqref="G115:G116 G123:G124 G147:G148 G155:G156 G179:G180 G187:G188 G195:G196 G203:G204 G211:G212 G219:G220 G243:G244 G283:G284 G379:G380 G387:G388 G395:G396 G403:G404 G411:G412 G419:G420 G427:G428">
    <cfRule type="iconSet" priority="4">
      <iconSet iconSet="3ArrowsGray" showValue="0">
        <cfvo type="percent" val="0"/>
        <cfvo type="num" val="0"/>
        <cfvo type="num" val="1"/>
      </iconSet>
    </cfRule>
  </conditionalFormatting>
  <conditionalFormatting sqref="G323:G324 G11:G12 G19:G20 G27:G28 G35:G36 G419:G420 G427:G428">
    <cfRule type="iconSet" priority="6">
      <iconSet showValue="0">
        <cfvo type="percent" val="0"/>
        <cfvo type="num" val="0"/>
        <cfvo type="num" val="1"/>
      </iconSet>
    </cfRule>
  </conditionalFormatting>
  <pageMargins left="0.70866141732283472" right="0.70866141732283472" top="0.74803149606299213" bottom="0.74803149606299213" header="0.31496062992125984" footer="0.31496062992125984"/>
  <pageSetup paperSize="9" scale="60"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 id="{36A79E4E-4A0D-456C-9E8C-E22C26C1991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G51:G52 G43:G44 G59:G60 G67:G68 G75:G76 G83:G84 G91:G92 G99:G100 G107:G108 G131:G132 G139:G140 G171:G172 G227:G228 G235:G236 G259:G260 G267:G268 G275:G276 G291:G292 G299:G300 G307:G308 G315:G316 G331:G332 G339:G340 G347:G348 G355:G356 G363:G364 G371:G372 G251:G252 G163:G164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C6E0B4"/>
    <pageSetUpPr autoPageBreaks="0"/>
  </sheetPr>
  <dimension ref="A1:H430"/>
  <sheetViews>
    <sheetView showGridLines="0" zoomScaleNormal="100" workbookViewId="0">
      <pane ySplit="6" topLeftCell="A7" activePane="bottomLeft" state="frozen"/>
      <selection activeCell="AA330" activeCellId="1" sqref="U330:U332 AA330:AA332"/>
      <selection pane="bottomLeft" activeCell="H1" sqref="H1:H1048576"/>
    </sheetView>
  </sheetViews>
  <sheetFormatPr defaultRowHeight="14.4" x14ac:dyDescent="0.3"/>
  <cols>
    <col min="1" max="1" width="44.88671875" customWidth="1"/>
    <col min="2" max="4" width="16.44140625" customWidth="1"/>
    <col min="5" max="5" width="18.6640625" bestFit="1" customWidth="1"/>
    <col min="6" max="6" width="14.44140625" customWidth="1"/>
    <col min="7" max="7" width="3.44140625" customWidth="1"/>
    <col min="8" max="8" width="17.5546875" style="1480" hidden="1" customWidth="1"/>
  </cols>
  <sheetData>
    <row r="1" spans="1:8" ht="18.75" customHeight="1" thickBot="1" x14ac:dyDescent="0.4">
      <c r="A1" s="139" t="s">
        <v>92</v>
      </c>
      <c r="B1" s="139"/>
      <c r="C1" s="139"/>
      <c r="D1" s="139"/>
      <c r="E1" s="139"/>
      <c r="F1" s="132"/>
      <c r="G1" s="1026"/>
    </row>
    <row r="2" spans="1:8" ht="18.75" customHeight="1" x14ac:dyDescent="0.35">
      <c r="H2" s="1481"/>
    </row>
    <row r="3" spans="1:8" ht="15" customHeight="1" thickBot="1" x14ac:dyDescent="0.35">
      <c r="H3" s="1514" t="s">
        <v>342</v>
      </c>
    </row>
    <row r="4" spans="1:8" ht="17.25" customHeight="1"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customHeight="1" thickBot="1" x14ac:dyDescent="0.35">
      <c r="A6" s="1525" t="s">
        <v>352</v>
      </c>
      <c r="B6" s="1526"/>
      <c r="C6" s="1526"/>
      <c r="D6" s="1526"/>
      <c r="E6" s="1526"/>
      <c r="F6" s="1534"/>
      <c r="G6" s="974"/>
      <c r="H6" s="1483"/>
    </row>
    <row r="7" spans="1:8" ht="15" thickBot="1" x14ac:dyDescent="0.35">
      <c r="B7" s="137"/>
      <c r="C7" s="8"/>
      <c r="D7" s="8"/>
      <c r="E7" s="137"/>
      <c r="F7" s="8"/>
      <c r="G7" s="8"/>
    </row>
    <row r="8" spans="1:8" ht="15.75" customHeight="1" thickBot="1" x14ac:dyDescent="0.35">
      <c r="A8" s="28" t="s">
        <v>1</v>
      </c>
      <c r="B8" s="51"/>
      <c r="C8" s="51"/>
      <c r="D8" s="51"/>
      <c r="E8" s="51"/>
      <c r="F8" s="51"/>
      <c r="G8" s="187"/>
      <c r="H8" s="1484"/>
    </row>
    <row r="9" spans="1:8" ht="15" thickBot="1" x14ac:dyDescent="0.35">
      <c r="A9" s="61" t="s">
        <v>16</v>
      </c>
      <c r="B9" s="122" t="s">
        <v>443</v>
      </c>
      <c r="C9" s="122" t="s">
        <v>473</v>
      </c>
      <c r="D9" s="70" t="s">
        <v>530</v>
      </c>
      <c r="E9" s="70" t="s">
        <v>566</v>
      </c>
      <c r="F9" s="1515" t="s">
        <v>631</v>
      </c>
      <c r="G9" s="1516"/>
      <c r="H9" s="1485"/>
    </row>
    <row r="10" spans="1:8" x14ac:dyDescent="0.3">
      <c r="A10" s="46" t="s">
        <v>0</v>
      </c>
      <c r="B10" s="73">
        <v>78.818762046484409</v>
      </c>
      <c r="C10" s="73">
        <v>78.733213249127559</v>
      </c>
      <c r="D10" s="74">
        <v>78.476597621654875</v>
      </c>
      <c r="E10" s="74">
        <v>78.425672107842658</v>
      </c>
      <c r="F10" s="74">
        <v>78.763744798134113</v>
      </c>
      <c r="G10" s="983"/>
      <c r="H10" s="1484"/>
    </row>
    <row r="11" spans="1:8" x14ac:dyDescent="0.3">
      <c r="A11" s="46" t="s">
        <v>88</v>
      </c>
      <c r="B11" s="73">
        <v>79.60824320153489</v>
      </c>
      <c r="C11" s="73">
        <v>79.435878294241064</v>
      </c>
      <c r="D11" s="73">
        <v>79.078411946518699</v>
      </c>
      <c r="E11" s="74">
        <v>78.867222065659107</v>
      </c>
      <c r="F11" s="74">
        <v>79.059917678242144</v>
      </c>
      <c r="G11" s="984">
        <f>H11</f>
        <v>0</v>
      </c>
      <c r="H11" s="1484">
        <v>0</v>
      </c>
    </row>
    <row r="12" spans="1:8" x14ac:dyDescent="0.3">
      <c r="A12" s="44" t="s">
        <v>89</v>
      </c>
      <c r="B12" s="75">
        <v>75.890098524079463</v>
      </c>
      <c r="C12" s="75">
        <v>75.987616469036624</v>
      </c>
      <c r="D12" s="15">
        <v>75.496494452392852</v>
      </c>
      <c r="E12" s="76">
        <v>74.979065038097758</v>
      </c>
      <c r="F12" s="76">
        <v>74.982472555849625</v>
      </c>
      <c r="G12" s="984">
        <f>H12</f>
        <v>-1</v>
      </c>
      <c r="H12" s="1484">
        <v>-1</v>
      </c>
    </row>
    <row r="13" spans="1:8" x14ac:dyDescent="0.3">
      <c r="A13" s="45" t="s">
        <v>90</v>
      </c>
      <c r="B13" s="77">
        <v>-0.78948115505048122</v>
      </c>
      <c r="C13" s="73">
        <v>-0.70266504511350547</v>
      </c>
      <c r="D13" s="73">
        <v>-0.60181432486382391</v>
      </c>
      <c r="E13" s="145">
        <v>-0.44154995781644857</v>
      </c>
      <c r="F13" s="145">
        <v>-0.29617288010803122</v>
      </c>
      <c r="G13" s="986"/>
      <c r="H13" s="1484"/>
    </row>
    <row r="14" spans="1:8" ht="15" thickBot="1" x14ac:dyDescent="0.35">
      <c r="A14" s="47" t="s">
        <v>91</v>
      </c>
      <c r="B14" s="78">
        <v>3.7181446774554274</v>
      </c>
      <c r="C14" s="78">
        <v>3.4482618252044404</v>
      </c>
      <c r="D14" s="78">
        <v>3.5819174941258467</v>
      </c>
      <c r="E14" s="79">
        <v>3.8881570275613484</v>
      </c>
      <c r="F14" s="79">
        <v>4.0774451223925183</v>
      </c>
      <c r="G14" s="985"/>
      <c r="H14" s="1484"/>
    </row>
    <row r="15" spans="1:8" ht="15" thickBot="1" x14ac:dyDescent="0.35">
      <c r="B15" s="8"/>
      <c r="C15" s="8"/>
      <c r="D15" s="8"/>
      <c r="E15" s="8"/>
      <c r="F15" s="8"/>
      <c r="G15" s="985"/>
      <c r="H15" s="1484"/>
    </row>
    <row r="16" spans="1:8" ht="15" thickBot="1" x14ac:dyDescent="0.35">
      <c r="A16" s="28" t="s">
        <v>8</v>
      </c>
      <c r="B16" s="51"/>
      <c r="C16" s="51"/>
      <c r="D16" s="51"/>
      <c r="E16" s="51"/>
      <c r="F16" s="51"/>
      <c r="G16" s="1015"/>
      <c r="H16" s="1484"/>
    </row>
    <row r="17" spans="1:8" ht="15" thickBot="1" x14ac:dyDescent="0.35">
      <c r="A17" s="61" t="s">
        <v>16</v>
      </c>
      <c r="B17" s="122" t="s">
        <v>443</v>
      </c>
      <c r="C17" s="70" t="s">
        <v>473</v>
      </c>
      <c r="D17" s="122" t="s">
        <v>530</v>
      </c>
      <c r="E17" s="122" t="s">
        <v>566</v>
      </c>
      <c r="F17" s="1515" t="s">
        <v>631</v>
      </c>
      <c r="G17" s="1516"/>
      <c r="H17" s="1485"/>
    </row>
    <row r="18" spans="1:8" x14ac:dyDescent="0.3">
      <c r="A18" s="46" t="s">
        <v>0</v>
      </c>
      <c r="B18" s="73">
        <v>82.582550234376129</v>
      </c>
      <c r="C18" s="73">
        <v>82.42504084342832</v>
      </c>
      <c r="D18" s="73">
        <v>82.28975106343691</v>
      </c>
      <c r="E18" s="74">
        <v>82.255853906820036</v>
      </c>
      <c r="F18" s="74">
        <v>82.485163674233164</v>
      </c>
      <c r="G18" s="984"/>
      <c r="H18" s="1484"/>
    </row>
    <row r="19" spans="1:8" x14ac:dyDescent="0.3">
      <c r="A19" s="46" t="s">
        <v>88</v>
      </c>
      <c r="B19" s="73">
        <v>82.924093617604584</v>
      </c>
      <c r="C19" s="73">
        <v>82.705831776446459</v>
      </c>
      <c r="D19" s="73">
        <v>82.718866097031324</v>
      </c>
      <c r="E19" s="74">
        <v>82.763167121558496</v>
      </c>
      <c r="F19" s="74">
        <v>83.039076681813839</v>
      </c>
      <c r="G19" s="984">
        <f>H19</f>
        <v>1</v>
      </c>
      <c r="H19" s="1484">
        <v>1</v>
      </c>
    </row>
    <row r="20" spans="1:8" x14ac:dyDescent="0.3">
      <c r="A20" s="44" t="s">
        <v>89</v>
      </c>
      <c r="B20" s="75">
        <v>80.389995914323762</v>
      </c>
      <c r="C20" s="75">
        <v>80.076937033680849</v>
      </c>
      <c r="D20" s="15">
        <v>80.411046796877471</v>
      </c>
      <c r="E20" s="76">
        <v>80.559934832366991</v>
      </c>
      <c r="F20" s="76">
        <v>81.041005109660716</v>
      </c>
      <c r="G20" s="984">
        <f>H20</f>
        <v>-1</v>
      </c>
      <c r="H20" s="1484">
        <v>-1</v>
      </c>
    </row>
    <row r="21" spans="1:8" x14ac:dyDescent="0.3">
      <c r="A21" s="45" t="s">
        <v>90</v>
      </c>
      <c r="B21" s="77">
        <v>-0.3415433832284549</v>
      </c>
      <c r="C21" s="73">
        <v>-0.28079093301813884</v>
      </c>
      <c r="D21" s="73">
        <v>-0.42911503359441383</v>
      </c>
      <c r="E21" s="145">
        <v>-0.50731321473845981</v>
      </c>
      <c r="F21" s="145">
        <v>-0.5539130075806753</v>
      </c>
      <c r="G21" s="986"/>
      <c r="H21" s="1484"/>
    </row>
    <row r="22" spans="1:8" ht="15" thickBot="1" x14ac:dyDescent="0.35">
      <c r="A22" s="47" t="s">
        <v>91</v>
      </c>
      <c r="B22" s="78">
        <v>2.5340977032808212</v>
      </c>
      <c r="C22" s="78">
        <v>2.6288947427656097</v>
      </c>
      <c r="D22" s="78">
        <v>2.3078193001538523</v>
      </c>
      <c r="E22" s="79">
        <v>2.2032322891915044</v>
      </c>
      <c r="F22" s="79">
        <v>1.9980715721531226</v>
      </c>
      <c r="G22" s="984"/>
      <c r="H22" s="1484"/>
    </row>
    <row r="23" spans="1:8" ht="15" thickBot="1" x14ac:dyDescent="0.35">
      <c r="B23" s="13"/>
      <c r="C23" s="13"/>
      <c r="D23" s="8"/>
      <c r="E23" s="8"/>
      <c r="F23" s="13"/>
      <c r="G23" s="988"/>
      <c r="H23" s="1484"/>
    </row>
    <row r="24" spans="1:8" ht="15" thickBot="1" x14ac:dyDescent="0.35">
      <c r="A24" s="28" t="s">
        <v>9</v>
      </c>
      <c r="B24" s="51"/>
      <c r="C24" s="51"/>
      <c r="D24" s="51"/>
      <c r="E24" s="51"/>
      <c r="F24" s="51"/>
      <c r="G24" s="1015"/>
      <c r="H24" s="1484"/>
    </row>
    <row r="25" spans="1:8" ht="15" thickBot="1" x14ac:dyDescent="0.35">
      <c r="A25" s="61" t="s">
        <v>16</v>
      </c>
      <c r="B25" s="70" t="s">
        <v>443</v>
      </c>
      <c r="C25" s="22" t="s">
        <v>473</v>
      </c>
      <c r="D25" s="122" t="s">
        <v>530</v>
      </c>
      <c r="E25" s="122" t="s">
        <v>566</v>
      </c>
      <c r="F25" s="1515" t="s">
        <v>631</v>
      </c>
      <c r="G25" s="1516"/>
      <c r="H25" s="1485"/>
    </row>
    <row r="26" spans="1:8" x14ac:dyDescent="0.3">
      <c r="A26" s="46" t="s">
        <v>0</v>
      </c>
      <c r="B26" s="74">
        <v>18.536761449263125</v>
      </c>
      <c r="C26" s="73">
        <v>18.484434882004429</v>
      </c>
      <c r="D26" s="73">
        <v>18.365173565128245</v>
      </c>
      <c r="E26" s="74">
        <v>18.304983829762143</v>
      </c>
      <c r="F26" s="74">
        <v>18.506211568813182</v>
      </c>
      <c r="G26" s="984"/>
      <c r="H26" s="1484"/>
    </row>
    <row r="27" spans="1:8" x14ac:dyDescent="0.3">
      <c r="A27" s="129" t="s">
        <v>88</v>
      </c>
      <c r="B27" s="74">
        <v>18.763483685019921</v>
      </c>
      <c r="C27" s="73">
        <v>18.558746110516569</v>
      </c>
      <c r="D27" s="73">
        <v>18.371541278334512</v>
      </c>
      <c r="E27" s="74">
        <v>18.376740225700466</v>
      </c>
      <c r="F27" s="74">
        <v>18.632569063643132</v>
      </c>
      <c r="G27" s="984">
        <f>H27</f>
        <v>0</v>
      </c>
      <c r="H27" s="1484">
        <v>0</v>
      </c>
    </row>
    <row r="28" spans="1:8" x14ac:dyDescent="0.3">
      <c r="A28" s="44" t="s">
        <v>89</v>
      </c>
      <c r="B28" s="76">
        <v>16.862670651718112</v>
      </c>
      <c r="C28" s="76">
        <v>17.0877990700628</v>
      </c>
      <c r="D28" s="75">
        <v>17.000304116332295</v>
      </c>
      <c r="E28" s="76">
        <v>16.848474820913705</v>
      </c>
      <c r="F28" s="76">
        <v>17.055555187006544</v>
      </c>
      <c r="G28" s="984">
        <f>H28</f>
        <v>-1</v>
      </c>
      <c r="H28" s="1484">
        <v>-1</v>
      </c>
    </row>
    <row r="29" spans="1:8" x14ac:dyDescent="0.3">
      <c r="A29" s="45" t="s">
        <v>90</v>
      </c>
      <c r="B29" s="74">
        <v>-0.22672223575679595</v>
      </c>
      <c r="C29" s="73">
        <v>-7.4311228512140559E-2</v>
      </c>
      <c r="D29" s="73">
        <v>-6.3677132062665009E-3</v>
      </c>
      <c r="E29" s="145">
        <v>-7.1756395938322726E-2</v>
      </c>
      <c r="F29" s="145">
        <v>-0.12635749482994996</v>
      </c>
      <c r="G29" s="986"/>
      <c r="H29" s="1484"/>
    </row>
    <row r="30" spans="1:8" ht="15" thickBot="1" x14ac:dyDescent="0.35">
      <c r="A30" s="47" t="s">
        <v>91</v>
      </c>
      <c r="B30" s="79">
        <v>1.9008130333018087</v>
      </c>
      <c r="C30" s="78">
        <v>1.470947040453769</v>
      </c>
      <c r="D30" s="78">
        <v>1.3712371620022168</v>
      </c>
      <c r="E30" s="79">
        <v>1.5282654047867616</v>
      </c>
      <c r="F30" s="79">
        <v>1.5770138766365882</v>
      </c>
      <c r="G30" s="984"/>
      <c r="H30" s="1484"/>
    </row>
    <row r="31" spans="1:8" ht="15" thickBot="1" x14ac:dyDescent="0.35">
      <c r="B31" s="329"/>
      <c r="C31" s="13"/>
      <c r="D31" s="8"/>
      <c r="E31" s="8"/>
      <c r="F31" s="13"/>
      <c r="G31" s="988"/>
      <c r="H31" s="1484"/>
    </row>
    <row r="32" spans="1:8" ht="15" thickBot="1" x14ac:dyDescent="0.35">
      <c r="A32" s="28" t="s">
        <v>10</v>
      </c>
      <c r="B32" s="51"/>
      <c r="C32" s="51"/>
      <c r="D32" s="51"/>
      <c r="E32" s="51"/>
      <c r="F32" s="51"/>
      <c r="G32" s="1015"/>
      <c r="H32" s="1484"/>
    </row>
    <row r="33" spans="1:8" ht="15" thickBot="1" x14ac:dyDescent="0.35">
      <c r="A33" s="61" t="s">
        <v>16</v>
      </c>
      <c r="B33" s="122" t="s">
        <v>443</v>
      </c>
      <c r="C33" s="70" t="s">
        <v>473</v>
      </c>
      <c r="D33" s="122" t="s">
        <v>530</v>
      </c>
      <c r="E33" s="122" t="s">
        <v>566</v>
      </c>
      <c r="F33" s="1515" t="s">
        <v>631</v>
      </c>
      <c r="G33" s="1516"/>
      <c r="H33" s="1485"/>
    </row>
    <row r="34" spans="1:8" x14ac:dyDescent="0.3">
      <c r="A34" s="46" t="s">
        <v>0</v>
      </c>
      <c r="B34" s="74">
        <v>20.856043602919964</v>
      </c>
      <c r="C34" s="73">
        <v>20.749343323442556</v>
      </c>
      <c r="D34" s="73">
        <v>20.701913265141485</v>
      </c>
      <c r="E34" s="74">
        <v>20.573689538699153</v>
      </c>
      <c r="F34" s="74">
        <v>20.74698827281237</v>
      </c>
      <c r="G34" s="984"/>
      <c r="H34" s="1484"/>
    </row>
    <row r="35" spans="1:8" x14ac:dyDescent="0.3">
      <c r="A35" s="46" t="s">
        <v>88</v>
      </c>
      <c r="B35" s="74">
        <v>21.026383953517175</v>
      </c>
      <c r="C35" s="73">
        <v>20.860513971970132</v>
      </c>
      <c r="D35" s="73">
        <v>20.853002210374353</v>
      </c>
      <c r="E35" s="74">
        <v>20.787380664053654</v>
      </c>
      <c r="F35" s="74">
        <v>21.025011652342048</v>
      </c>
      <c r="G35" s="984">
        <f>H35</f>
        <v>0</v>
      </c>
      <c r="H35" s="1484">
        <v>0</v>
      </c>
    </row>
    <row r="36" spans="1:8" x14ac:dyDescent="0.3">
      <c r="A36" s="44" t="s">
        <v>89</v>
      </c>
      <c r="B36" s="76">
        <v>19.982149888131691</v>
      </c>
      <c r="C36" s="74">
        <v>19.706542796828348</v>
      </c>
      <c r="D36" s="76">
        <v>19.891518449476106</v>
      </c>
      <c r="E36" s="76">
        <v>19.673390929464993</v>
      </c>
      <c r="F36" s="76">
        <v>19.924681774923538</v>
      </c>
      <c r="G36" s="1004">
        <f>H36</f>
        <v>-1</v>
      </c>
      <c r="H36" s="1484">
        <v>-1</v>
      </c>
    </row>
    <row r="37" spans="1:8" x14ac:dyDescent="0.3">
      <c r="A37" s="45" t="s">
        <v>90</v>
      </c>
      <c r="B37" s="74">
        <v>-0.1703403505972112</v>
      </c>
      <c r="C37" s="77">
        <v>-0.11117064852757608</v>
      </c>
      <c r="D37" s="14">
        <v>-0.15108894523286764</v>
      </c>
      <c r="E37" s="145">
        <v>-0.21369112535450085</v>
      </c>
      <c r="F37" s="145">
        <v>-0.27802337952967804</v>
      </c>
      <c r="G37" s="984"/>
      <c r="H37" s="1484"/>
    </row>
    <row r="38" spans="1:8" ht="15" thickBot="1" x14ac:dyDescent="0.35">
      <c r="A38" s="46" t="s">
        <v>91</v>
      </c>
      <c r="B38" s="74">
        <v>1.0442340653854849</v>
      </c>
      <c r="C38" s="73">
        <v>1.153971175141784</v>
      </c>
      <c r="D38" s="73">
        <v>0.96148376089824694</v>
      </c>
      <c r="E38" s="74">
        <v>1.1139897345886602</v>
      </c>
      <c r="F38" s="74">
        <v>1.1003298774185097</v>
      </c>
      <c r="G38" s="984"/>
      <c r="H38" s="1484"/>
    </row>
    <row r="39" spans="1:8" ht="15" thickBot="1" x14ac:dyDescent="0.35">
      <c r="A39" s="845"/>
      <c r="B39" s="1003"/>
      <c r="C39" s="1003"/>
      <c r="D39" s="1003"/>
      <c r="E39" s="1003"/>
      <c r="F39" s="1003"/>
      <c r="G39" s="988"/>
      <c r="H39" s="1484"/>
    </row>
    <row r="40" spans="1:8" ht="15" thickBot="1" x14ac:dyDescent="0.35">
      <c r="A40" s="1518" t="s">
        <v>544</v>
      </c>
      <c r="B40" s="1518"/>
      <c r="C40" s="1518"/>
      <c r="D40" s="1518"/>
      <c r="E40" s="1518"/>
      <c r="F40" s="1518"/>
      <c r="G40" s="978"/>
      <c r="H40" s="1484"/>
    </row>
    <row r="41" spans="1:8" ht="15" thickBot="1" x14ac:dyDescent="0.35">
      <c r="A41" s="61" t="s">
        <v>18</v>
      </c>
      <c r="B41" s="278" t="s">
        <v>443</v>
      </c>
      <c r="C41" s="1343" t="s">
        <v>473</v>
      </c>
      <c r="D41" s="278" t="s">
        <v>530</v>
      </c>
      <c r="E41" s="278" t="s">
        <v>566</v>
      </c>
      <c r="F41" s="1519" t="s">
        <v>631</v>
      </c>
      <c r="G41" s="1520"/>
      <c r="H41" s="1485"/>
    </row>
    <row r="42" spans="1:8" x14ac:dyDescent="0.3">
      <c r="A42" s="46" t="s">
        <v>0</v>
      </c>
      <c r="B42" s="1375">
        <v>1004.5825090170249</v>
      </c>
      <c r="C42" s="723">
        <v>1017.2747212407878</v>
      </c>
      <c r="D42" s="1376">
        <v>1029.7709993947692</v>
      </c>
      <c r="E42" s="731">
        <v>1041.211372318239</v>
      </c>
      <c r="F42" s="731">
        <v>1015.5379962443475</v>
      </c>
      <c r="G42" s="1013"/>
      <c r="H42" s="1484"/>
    </row>
    <row r="43" spans="1:8" x14ac:dyDescent="0.3">
      <c r="A43" s="46" t="s">
        <v>88</v>
      </c>
      <c r="B43" s="1377">
        <v>972.10274545432605</v>
      </c>
      <c r="C43" s="105">
        <v>997.45641954967891</v>
      </c>
      <c r="D43" s="528">
        <v>1018.0437503835424</v>
      </c>
      <c r="E43" s="106">
        <v>1018.8333813191468</v>
      </c>
      <c r="F43" s="106">
        <v>990.48665515275968</v>
      </c>
      <c r="G43" s="1005">
        <f>H43</f>
        <v>-1</v>
      </c>
      <c r="H43" s="1484">
        <v>-1</v>
      </c>
    </row>
    <row r="44" spans="1:8" x14ac:dyDescent="0.3">
      <c r="A44" s="44" t="s">
        <v>89</v>
      </c>
      <c r="B44" s="1378">
        <v>1186.4737872902947</v>
      </c>
      <c r="C44" s="106">
        <v>1191.7404592493504</v>
      </c>
      <c r="D44" s="531">
        <v>1189.1347209522025</v>
      </c>
      <c r="E44" s="54">
        <v>1218.6575133379697</v>
      </c>
      <c r="F44" s="108">
        <v>1190.6001895294576</v>
      </c>
      <c r="G44" s="1006">
        <f>H44</f>
        <v>1</v>
      </c>
      <c r="H44" s="1484">
        <v>1</v>
      </c>
    </row>
    <row r="45" spans="1:8" x14ac:dyDescent="0.3">
      <c r="A45" s="45" t="s">
        <v>90</v>
      </c>
      <c r="B45" s="1247">
        <v>-3.2331603697221455E-2</v>
      </c>
      <c r="C45" s="86">
        <v>-1.9481759722620621E-2</v>
      </c>
      <c r="D45" s="525">
        <v>-1.1388210600336703E-2</v>
      </c>
      <c r="E45" s="147">
        <v>-2.1492265253757224E-2</v>
      </c>
      <c r="F45" s="147">
        <v>-2.4668049038275693E-2</v>
      </c>
      <c r="G45" s="1010"/>
      <c r="H45" s="1484"/>
    </row>
    <row r="46" spans="1:8" ht="15" thickBot="1" x14ac:dyDescent="0.35">
      <c r="A46" s="47" t="s">
        <v>91</v>
      </c>
      <c r="B46" s="576">
        <v>0.22052302890655789</v>
      </c>
      <c r="C46" s="88">
        <v>0.19477947696941461</v>
      </c>
      <c r="D46" s="526">
        <v>0.16805856379374912</v>
      </c>
      <c r="E46" s="89">
        <v>0.19613033463832738</v>
      </c>
      <c r="F46" s="89">
        <v>0.20203556841039419</v>
      </c>
      <c r="G46" s="1008"/>
      <c r="H46" s="1484"/>
    </row>
    <row r="47" spans="1:8" ht="15" thickBot="1" x14ac:dyDescent="0.35">
      <c r="B47" s="13"/>
      <c r="C47" s="13"/>
      <c r="D47" s="13"/>
      <c r="E47" s="8"/>
      <c r="F47" s="8"/>
      <c r="G47" s="985"/>
      <c r="H47" s="1484"/>
    </row>
    <row r="48" spans="1:8" ht="15" thickBot="1" x14ac:dyDescent="0.35">
      <c r="A48" s="28" t="s">
        <v>15</v>
      </c>
      <c r="B48" s="51"/>
      <c r="C48" s="51"/>
      <c r="D48" s="51"/>
      <c r="E48" s="51"/>
      <c r="F48" s="51"/>
      <c r="G48" s="1015"/>
      <c r="H48" s="1484"/>
    </row>
    <row r="49" spans="1:8" ht="15" thickBot="1" x14ac:dyDescent="0.35">
      <c r="A49" s="61" t="s">
        <v>17</v>
      </c>
      <c r="B49" s="70" t="s">
        <v>443</v>
      </c>
      <c r="C49" s="442" t="s">
        <v>473</v>
      </c>
      <c r="D49" s="70" t="s">
        <v>530</v>
      </c>
      <c r="E49" s="70" t="s">
        <v>566</v>
      </c>
      <c r="F49" s="1515" t="s">
        <v>631</v>
      </c>
      <c r="G49" s="1516"/>
      <c r="H49" s="1485"/>
    </row>
    <row r="50" spans="1:8" x14ac:dyDescent="0.3">
      <c r="A50" s="46" t="s">
        <v>0</v>
      </c>
      <c r="B50" s="74">
        <v>8.4327762392427204</v>
      </c>
      <c r="C50" s="73">
        <v>8.5044877911430561</v>
      </c>
      <c r="D50" s="523">
        <v>8.6991847078454043</v>
      </c>
      <c r="E50" s="74">
        <v>8.7130255195252602</v>
      </c>
      <c r="F50" s="74">
        <v>8.4902427193100021</v>
      </c>
      <c r="G50" s="984"/>
      <c r="H50" s="1484"/>
    </row>
    <row r="51" spans="1:8" x14ac:dyDescent="0.3">
      <c r="A51" s="46" t="s">
        <v>88</v>
      </c>
      <c r="B51" s="74">
        <v>7.8459544259838427</v>
      </c>
      <c r="C51" s="73">
        <v>7.8854681065556234</v>
      </c>
      <c r="D51" s="523">
        <v>8.0081894736065955</v>
      </c>
      <c r="E51" s="74">
        <v>8.056318007194994</v>
      </c>
      <c r="F51" s="74">
        <v>7.8937102500153955</v>
      </c>
      <c r="G51" s="984">
        <f>H51</f>
        <v>-1</v>
      </c>
      <c r="H51" s="1484">
        <v>-1</v>
      </c>
    </row>
    <row r="52" spans="1:8" x14ac:dyDescent="0.3">
      <c r="A52" s="44" t="s">
        <v>89</v>
      </c>
      <c r="B52" s="76">
        <v>11.495477869381482</v>
      </c>
      <c r="C52" s="74">
        <v>11.658491294964334</v>
      </c>
      <c r="D52" s="524">
        <v>11.785223662732999</v>
      </c>
      <c r="E52" s="76">
        <v>11.876366671124252</v>
      </c>
      <c r="F52" s="76">
        <v>11.60188818780734</v>
      </c>
      <c r="G52" s="984">
        <f>H52</f>
        <v>1</v>
      </c>
      <c r="H52" s="1484">
        <v>1</v>
      </c>
    </row>
    <row r="53" spans="1:8" x14ac:dyDescent="0.3">
      <c r="A53" s="45" t="s">
        <v>90</v>
      </c>
      <c r="B53" s="87">
        <v>-6.9588211119375715E-2</v>
      </c>
      <c r="C53" s="86">
        <v>-7.2787415278802184E-2</v>
      </c>
      <c r="D53" s="525">
        <v>-7.943218329593936E-2</v>
      </c>
      <c r="E53" s="147">
        <v>-7.5370778021782686E-2</v>
      </c>
      <c r="F53" s="147">
        <v>-7.026094412328962E-2</v>
      </c>
      <c r="G53" s="1010"/>
      <c r="H53" s="1484"/>
    </row>
    <row r="54" spans="1:8" ht="15" thickBot="1" x14ac:dyDescent="0.35">
      <c r="A54" s="47" t="s">
        <v>91</v>
      </c>
      <c r="B54" s="89">
        <v>0.46514716314325355</v>
      </c>
      <c r="C54" s="88">
        <v>0.47847802279131513</v>
      </c>
      <c r="D54" s="526">
        <v>0.4716464566147891</v>
      </c>
      <c r="E54" s="89">
        <v>0.47416805797854822</v>
      </c>
      <c r="F54" s="89">
        <v>0.4697636244989753</v>
      </c>
      <c r="G54" s="1008"/>
      <c r="H54" s="1484"/>
    </row>
    <row r="55" spans="1:8" ht="15" thickBot="1" x14ac:dyDescent="0.35">
      <c r="B55" s="13"/>
      <c r="C55" s="13"/>
      <c r="D55" s="8"/>
      <c r="E55" s="527"/>
      <c r="F55" s="8"/>
      <c r="G55" s="988"/>
      <c r="H55" s="1484"/>
    </row>
    <row r="56" spans="1:8" ht="15" thickBot="1" x14ac:dyDescent="0.35">
      <c r="A56" s="28" t="s">
        <v>435</v>
      </c>
      <c r="B56" s="51"/>
      <c r="C56" s="51"/>
      <c r="D56" s="51"/>
      <c r="E56" s="51"/>
      <c r="F56" s="51"/>
      <c r="G56" s="1015"/>
      <c r="H56" s="1484"/>
    </row>
    <row r="57" spans="1:8" ht="15" thickBot="1" x14ac:dyDescent="0.35">
      <c r="A57" s="61" t="s">
        <v>18</v>
      </c>
      <c r="B57" s="122" t="s">
        <v>444</v>
      </c>
      <c r="C57" s="70" t="s">
        <v>474</v>
      </c>
      <c r="D57" s="122" t="s">
        <v>531</v>
      </c>
      <c r="E57" s="122" t="s">
        <v>567</v>
      </c>
      <c r="F57" s="1515" t="s">
        <v>633</v>
      </c>
      <c r="G57" s="1516"/>
      <c r="H57" s="1485"/>
    </row>
    <row r="58" spans="1:8" x14ac:dyDescent="0.3">
      <c r="A58" s="46" t="s">
        <v>0</v>
      </c>
      <c r="B58" s="106">
        <v>83.317504901895887</v>
      </c>
      <c r="C58" s="105">
        <v>81.893402934809458</v>
      </c>
      <c r="D58" s="528">
        <v>80.471144806838595</v>
      </c>
      <c r="E58" s="106">
        <v>79.559700453069638</v>
      </c>
      <c r="F58" s="106">
        <v>79.419745186719481</v>
      </c>
      <c r="G58" s="984"/>
      <c r="H58" s="1484"/>
    </row>
    <row r="59" spans="1:8" x14ac:dyDescent="0.3">
      <c r="A59" s="46" t="s">
        <v>88</v>
      </c>
      <c r="B59" s="106">
        <v>78.408273845613508</v>
      </c>
      <c r="C59" s="105">
        <v>77.073459705885071</v>
      </c>
      <c r="D59" s="528">
        <v>76.948622894753228</v>
      </c>
      <c r="E59" s="106">
        <v>76.571500839556222</v>
      </c>
      <c r="F59" s="106">
        <v>76.377855113087946</v>
      </c>
      <c r="G59" s="984">
        <f>H59</f>
        <v>0</v>
      </c>
      <c r="H59" s="1484">
        <v>0</v>
      </c>
    </row>
    <row r="60" spans="1:8" x14ac:dyDescent="0.3">
      <c r="A60" s="44" t="s">
        <v>89</v>
      </c>
      <c r="B60" s="108">
        <v>104.98760160895648</v>
      </c>
      <c r="C60" s="106">
        <v>104.90274605470779</v>
      </c>
      <c r="D60" s="529">
        <v>106.26221579597882</v>
      </c>
      <c r="E60" s="108">
        <v>105.29983019897668</v>
      </c>
      <c r="F60" s="108">
        <v>106.89363845947534</v>
      </c>
      <c r="G60" s="1004">
        <f>H60</f>
        <v>1</v>
      </c>
      <c r="H60" s="1484">
        <v>1</v>
      </c>
    </row>
    <row r="61" spans="1:8" x14ac:dyDescent="0.3">
      <c r="A61" s="45" t="s">
        <v>90</v>
      </c>
      <c r="B61" s="87">
        <v>-5.8921964382669244E-2</v>
      </c>
      <c r="C61" s="147">
        <v>-5.8856306566736051E-2</v>
      </c>
      <c r="D61" s="530">
        <v>-4.3773726850049932E-2</v>
      </c>
      <c r="E61" s="147">
        <v>-3.7559211466313691E-2</v>
      </c>
      <c r="F61" s="147">
        <v>-3.8301433308302754E-2</v>
      </c>
      <c r="G61" s="1010"/>
      <c r="H61" s="1484"/>
    </row>
    <row r="62" spans="1:8" ht="15" thickBot="1" x14ac:dyDescent="0.35">
      <c r="A62" s="47" t="s">
        <v>91</v>
      </c>
      <c r="B62" s="89">
        <v>0.33898626330784776</v>
      </c>
      <c r="C62" s="88">
        <v>0.36107482984441358</v>
      </c>
      <c r="D62" s="526">
        <v>0.38095019505832312</v>
      </c>
      <c r="E62" s="89">
        <v>0.37518305171549715</v>
      </c>
      <c r="F62" s="89">
        <v>0.39953705561912639</v>
      </c>
      <c r="G62" s="1008"/>
      <c r="H62" s="1484"/>
    </row>
    <row r="63" spans="1:8" ht="15" thickBot="1" x14ac:dyDescent="0.35">
      <c r="B63" s="13"/>
      <c r="C63" s="13"/>
      <c r="D63" s="13"/>
      <c r="E63" s="8"/>
      <c r="F63" s="8"/>
      <c r="G63" s="988"/>
      <c r="H63" s="1484"/>
    </row>
    <row r="64" spans="1:8" ht="15" thickBot="1" x14ac:dyDescent="0.35">
      <c r="A64" s="28" t="s">
        <v>19</v>
      </c>
      <c r="B64" s="51"/>
      <c r="C64" s="51"/>
      <c r="D64" s="51"/>
      <c r="E64" s="51"/>
      <c r="F64" s="51"/>
      <c r="G64" s="1015"/>
      <c r="H64" s="1484"/>
    </row>
    <row r="65" spans="1:8" ht="15" thickBot="1" x14ac:dyDescent="0.35">
      <c r="A65" s="61" t="s">
        <v>18</v>
      </c>
      <c r="B65" s="122" t="s">
        <v>444</v>
      </c>
      <c r="C65" s="70" t="s">
        <v>474</v>
      </c>
      <c r="D65" s="122" t="s">
        <v>531</v>
      </c>
      <c r="E65" s="122" t="s">
        <v>567</v>
      </c>
      <c r="F65" s="1515" t="s">
        <v>633</v>
      </c>
      <c r="G65" s="1516"/>
      <c r="H65" s="1485"/>
    </row>
    <row r="66" spans="1:8" x14ac:dyDescent="0.3">
      <c r="A66" s="46" t="s">
        <v>0</v>
      </c>
      <c r="B66" s="733">
        <v>168.8048755941611</v>
      </c>
      <c r="C66" s="728">
        <v>172.5508101753596</v>
      </c>
      <c r="D66" s="728">
        <v>178.32909570193547</v>
      </c>
      <c r="E66" s="733">
        <v>178.97441101128476</v>
      </c>
      <c r="F66" s="733">
        <v>177.45494333550337</v>
      </c>
      <c r="G66" s="1009"/>
      <c r="H66" s="1484"/>
    </row>
    <row r="67" spans="1:8" x14ac:dyDescent="0.3">
      <c r="A67" s="46" t="s">
        <v>88</v>
      </c>
      <c r="B67" s="733">
        <v>155.60930803257477</v>
      </c>
      <c r="C67" s="105">
        <v>161.47356380157609</v>
      </c>
      <c r="D67" s="105">
        <v>166.54903234865077</v>
      </c>
      <c r="E67" s="106">
        <v>164.90788371595832</v>
      </c>
      <c r="F67" s="106">
        <v>161.37436062407451</v>
      </c>
      <c r="G67" s="984">
        <f>H67</f>
        <v>-1</v>
      </c>
      <c r="H67" s="1484">
        <v>-1</v>
      </c>
    </row>
    <row r="68" spans="1:8" x14ac:dyDescent="0.3">
      <c r="A68" s="44" t="s">
        <v>89</v>
      </c>
      <c r="B68" s="734">
        <v>248.66888372597666</v>
      </c>
      <c r="C68" s="106">
        <v>254.36639343456892</v>
      </c>
      <c r="D68" s="108">
        <v>261.38717980014985</v>
      </c>
      <c r="E68" s="108">
        <v>253.13828893076456</v>
      </c>
      <c r="F68" s="108">
        <v>246.37184061934903</v>
      </c>
      <c r="G68" s="1004">
        <f>H68</f>
        <v>1</v>
      </c>
      <c r="H68" s="1484">
        <v>1</v>
      </c>
    </row>
    <row r="69" spans="1:8" x14ac:dyDescent="0.3">
      <c r="A69" s="45" t="s">
        <v>90</v>
      </c>
      <c r="B69" s="87">
        <v>-7.817053574513437E-2</v>
      </c>
      <c r="C69" s="86">
        <v>-6.4197011665873646E-2</v>
      </c>
      <c r="D69" s="525">
        <v>-6.6057999716289992E-2</v>
      </c>
      <c r="E69" s="147">
        <v>-7.8595186964685745E-2</v>
      </c>
      <c r="F69" s="147">
        <v>-9.0617834641136319E-2</v>
      </c>
      <c r="G69" s="1010"/>
      <c r="H69" s="1484"/>
    </row>
    <row r="70" spans="1:8" ht="15" thickBot="1" x14ac:dyDescent="0.35">
      <c r="A70" s="47" t="s">
        <v>91</v>
      </c>
      <c r="B70" s="89">
        <v>0.59803347800968998</v>
      </c>
      <c r="C70" s="88">
        <v>0.57528196842885393</v>
      </c>
      <c r="D70" s="526">
        <v>0.56943079232646998</v>
      </c>
      <c r="E70" s="89">
        <v>0.53502842451593524</v>
      </c>
      <c r="F70" s="89">
        <v>0.52670994119864067</v>
      </c>
      <c r="G70" s="1008"/>
      <c r="H70" s="1484"/>
    </row>
    <row r="71" spans="1:8" ht="15" thickBot="1" x14ac:dyDescent="0.35">
      <c r="B71" s="13"/>
      <c r="C71" s="13"/>
      <c r="D71" s="13"/>
      <c r="E71" s="8"/>
      <c r="F71" s="8"/>
      <c r="G71" s="988"/>
      <c r="H71" s="1484"/>
    </row>
    <row r="72" spans="1:8" ht="15" thickBot="1" x14ac:dyDescent="0.35">
      <c r="A72" s="28" t="s">
        <v>20</v>
      </c>
      <c r="B72" s="51"/>
      <c r="C72" s="51"/>
      <c r="D72" s="51"/>
      <c r="E72" s="51"/>
      <c r="F72" s="51"/>
      <c r="G72" s="1015"/>
      <c r="H72" s="1484"/>
    </row>
    <row r="73" spans="1:8" ht="15" thickBot="1" x14ac:dyDescent="0.35">
      <c r="A73" s="61" t="s">
        <v>18</v>
      </c>
      <c r="B73" s="278" t="s">
        <v>444</v>
      </c>
      <c r="C73" s="1343" t="s">
        <v>474</v>
      </c>
      <c r="D73" s="278" t="s">
        <v>531</v>
      </c>
      <c r="E73" s="278" t="s">
        <v>567</v>
      </c>
      <c r="F73" s="1519" t="s">
        <v>633</v>
      </c>
      <c r="G73" s="1520"/>
      <c r="H73" s="1485"/>
    </row>
    <row r="74" spans="1:8" x14ac:dyDescent="0.3">
      <c r="A74" s="46" t="s">
        <v>0</v>
      </c>
      <c r="B74" s="1379">
        <v>252.12136177693316</v>
      </c>
      <c r="C74" s="1380">
        <v>254.44421311016902</v>
      </c>
      <c r="D74" s="1380">
        <v>258.80024050877381</v>
      </c>
      <c r="E74" s="1381">
        <v>258.53411146435428</v>
      </c>
      <c r="F74" s="1381">
        <v>256.87468852222264</v>
      </c>
      <c r="G74" s="1013"/>
      <c r="H74" s="1484"/>
    </row>
    <row r="75" spans="1:8" x14ac:dyDescent="0.3">
      <c r="A75" s="46" t="s">
        <v>88</v>
      </c>
      <c r="B75" s="1382">
        <v>233.98069666190844</v>
      </c>
      <c r="C75" s="105">
        <v>238.54614548189798</v>
      </c>
      <c r="D75" s="105">
        <v>243.49772135278158</v>
      </c>
      <c r="E75" s="106">
        <v>241.47982221699255</v>
      </c>
      <c r="F75" s="106">
        <v>237.75202329399917</v>
      </c>
      <c r="G75" s="984">
        <f>H75</f>
        <v>-1</v>
      </c>
      <c r="H75" s="1484">
        <v>-1</v>
      </c>
    </row>
    <row r="76" spans="1:8" x14ac:dyDescent="0.3">
      <c r="A76" s="44" t="s">
        <v>89</v>
      </c>
      <c r="B76" s="1383">
        <v>353.67689702428555</v>
      </c>
      <c r="C76" s="107">
        <v>359.26686959211293</v>
      </c>
      <c r="D76" s="341">
        <v>367.64764447010998</v>
      </c>
      <c r="E76" s="53">
        <v>358.43785689043631</v>
      </c>
      <c r="F76" s="106">
        <v>353.26495727678389</v>
      </c>
      <c r="G76" s="1004">
        <f>H76</f>
        <v>1</v>
      </c>
      <c r="H76" s="1484">
        <v>1</v>
      </c>
    </row>
    <row r="77" spans="1:8" x14ac:dyDescent="0.3">
      <c r="A77" s="45" t="s">
        <v>90</v>
      </c>
      <c r="B77" s="1247">
        <v>-7.1952114597393174E-2</v>
      </c>
      <c r="C77" s="147">
        <v>-6.2481545301985332E-2</v>
      </c>
      <c r="D77" s="530">
        <v>-5.9128689857123391E-2</v>
      </c>
      <c r="E77" s="147">
        <v>-6.5965334905963152E-2</v>
      </c>
      <c r="F77" s="147">
        <v>-7.44435558763476E-2</v>
      </c>
      <c r="G77" s="1007"/>
      <c r="H77" s="1484"/>
    </row>
    <row r="78" spans="1:8" ht="15" thickBot="1" x14ac:dyDescent="0.35">
      <c r="A78" s="47" t="s">
        <v>91</v>
      </c>
      <c r="B78" s="576">
        <v>0.51156442420262016</v>
      </c>
      <c r="C78" s="88">
        <v>0.50606864288811493</v>
      </c>
      <c r="D78" s="526">
        <v>0.50986071831636948</v>
      </c>
      <c r="E78" s="89">
        <v>0.48433874764221857</v>
      </c>
      <c r="F78" s="89">
        <v>0.48585468330565518</v>
      </c>
      <c r="G78" s="1008"/>
      <c r="H78" s="1484"/>
    </row>
    <row r="79" spans="1:8" ht="15" thickBot="1" x14ac:dyDescent="0.35">
      <c r="B79" s="13"/>
      <c r="C79" s="13"/>
      <c r="D79" s="8"/>
      <c r="E79" s="527"/>
      <c r="F79" s="8"/>
      <c r="G79" s="985"/>
      <c r="H79" s="1484"/>
    </row>
    <row r="80" spans="1:8" ht="15" thickBot="1" x14ac:dyDescent="0.35">
      <c r="A80" s="28" t="s">
        <v>21</v>
      </c>
      <c r="B80" s="51"/>
      <c r="C80" s="51"/>
      <c r="D80" s="51"/>
      <c r="E80" s="51"/>
      <c r="F80" s="51"/>
      <c r="G80" s="1015"/>
      <c r="H80" s="1484"/>
    </row>
    <row r="81" spans="1:8" ht="15" thickBot="1" x14ac:dyDescent="0.35">
      <c r="A81" s="61" t="s">
        <v>18</v>
      </c>
      <c r="B81" s="1343" t="s">
        <v>444</v>
      </c>
      <c r="C81" s="1347" t="s">
        <v>474</v>
      </c>
      <c r="D81" s="1345" t="s">
        <v>531</v>
      </c>
      <c r="E81" s="1345" t="s">
        <v>567</v>
      </c>
      <c r="F81" s="1519" t="s">
        <v>633</v>
      </c>
      <c r="G81" s="1520"/>
      <c r="H81" s="1485"/>
    </row>
    <row r="82" spans="1:8" x14ac:dyDescent="0.3">
      <c r="A82" s="46" t="s">
        <v>0</v>
      </c>
      <c r="B82" s="1379">
        <v>70.321836420742301</v>
      </c>
      <c r="C82" s="1380">
        <v>69.763177665931011</v>
      </c>
      <c r="D82" s="1380">
        <v>68.907792620978242</v>
      </c>
      <c r="E82" s="1381">
        <v>68.021737471296831</v>
      </c>
      <c r="F82" s="1381">
        <v>67.87523129297611</v>
      </c>
      <c r="G82" s="1384"/>
      <c r="H82" s="1484"/>
    </row>
    <row r="83" spans="1:8" x14ac:dyDescent="0.3">
      <c r="A83" s="46" t="s">
        <v>88</v>
      </c>
      <c r="B83" s="1382">
        <v>67.765761686165121</v>
      </c>
      <c r="C83" s="105">
        <v>67.386441193393608</v>
      </c>
      <c r="D83" s="105">
        <v>67.465844364351966</v>
      </c>
      <c r="E83" s="106">
        <v>67.073924219728639</v>
      </c>
      <c r="F83" s="106">
        <v>66.423964063924871</v>
      </c>
      <c r="G83" s="984">
        <f>H83</f>
        <v>0</v>
      </c>
      <c r="H83" s="1484">
        <v>0</v>
      </c>
    </row>
    <row r="84" spans="1:8" x14ac:dyDescent="0.3">
      <c r="A84" s="44" t="s">
        <v>89</v>
      </c>
      <c r="B84" s="1383">
        <v>106.32985063402155</v>
      </c>
      <c r="C84" s="107">
        <v>104.67896270974617</v>
      </c>
      <c r="D84" s="341">
        <v>108.1318092538379</v>
      </c>
      <c r="E84" s="53">
        <v>108.67899528619471</v>
      </c>
      <c r="F84" s="106">
        <v>106.06269897801029</v>
      </c>
      <c r="G84" s="1004">
        <f>H84</f>
        <v>1</v>
      </c>
      <c r="H84" s="1484">
        <v>1</v>
      </c>
    </row>
    <row r="85" spans="1:8" x14ac:dyDescent="0.3">
      <c r="A85" s="45" t="s">
        <v>90</v>
      </c>
      <c r="B85" s="1247">
        <v>-3.6348236403895076E-2</v>
      </c>
      <c r="C85" s="86">
        <v>-3.4068638385692206E-2</v>
      </c>
      <c r="D85" s="525">
        <v>-2.0925764732554936E-2</v>
      </c>
      <c r="E85" s="147">
        <v>-1.3933975914216266E-2</v>
      </c>
      <c r="F85" s="147">
        <v>-2.1381396444706043E-2</v>
      </c>
      <c r="G85" s="1007"/>
      <c r="H85" s="1484"/>
    </row>
    <row r="86" spans="1:8" ht="15" thickBot="1" x14ac:dyDescent="0.35">
      <c r="A86" s="47" t="s">
        <v>91</v>
      </c>
      <c r="B86" s="576">
        <v>0.56907925165001982</v>
      </c>
      <c r="C86" s="88">
        <v>0.55341283581553236</v>
      </c>
      <c r="D86" s="526">
        <v>0.60276374323380255</v>
      </c>
      <c r="E86" s="89">
        <v>0.62028681861778789</v>
      </c>
      <c r="F86" s="89">
        <v>0.59675352822872818</v>
      </c>
      <c r="G86" s="1008"/>
      <c r="H86" s="1484"/>
    </row>
    <row r="87" spans="1:8" ht="15" thickBot="1" x14ac:dyDescent="0.35">
      <c r="B87" s="13"/>
      <c r="C87" s="13"/>
      <c r="D87" s="8"/>
      <c r="E87" s="527"/>
      <c r="F87" s="8"/>
      <c r="G87" s="985"/>
      <c r="H87" s="1484"/>
    </row>
    <row r="88" spans="1:8" ht="15" thickBot="1" x14ac:dyDescent="0.35">
      <c r="A88" s="28" t="s">
        <v>69</v>
      </c>
      <c r="B88" s="51"/>
      <c r="C88" s="51"/>
      <c r="D88" s="51"/>
      <c r="E88" s="51"/>
      <c r="F88" s="51"/>
      <c r="G88" s="1015"/>
      <c r="H88" s="1484"/>
    </row>
    <row r="89" spans="1:8" ht="15" thickBot="1" x14ac:dyDescent="0.35">
      <c r="A89" s="61" t="s">
        <v>18</v>
      </c>
      <c r="B89" s="122" t="s">
        <v>444</v>
      </c>
      <c r="C89" s="70" t="s">
        <v>474</v>
      </c>
      <c r="D89" s="122" t="s">
        <v>531</v>
      </c>
      <c r="E89" s="122" t="s">
        <v>567</v>
      </c>
      <c r="F89" s="1515" t="s">
        <v>633</v>
      </c>
      <c r="G89" s="1516"/>
      <c r="H89" s="1485"/>
    </row>
    <row r="90" spans="1:8" x14ac:dyDescent="0.3">
      <c r="A90" s="46" t="s">
        <v>0</v>
      </c>
      <c r="B90" s="732">
        <v>34.741348883732073</v>
      </c>
      <c r="C90" s="724">
        <v>33.366205455916173</v>
      </c>
      <c r="D90" s="726">
        <v>32.124938603019999</v>
      </c>
      <c r="E90" s="732">
        <v>32.143737531079253</v>
      </c>
      <c r="F90" s="732">
        <v>31.06711317771332</v>
      </c>
      <c r="G90" s="1005"/>
      <c r="H90" s="1484"/>
    </row>
    <row r="91" spans="1:8" x14ac:dyDescent="0.3">
      <c r="A91" s="46" t="s">
        <v>88</v>
      </c>
      <c r="B91" s="732">
        <v>32.3503130628837</v>
      </c>
      <c r="C91" s="105">
        <v>32.693437318577772</v>
      </c>
      <c r="D91" s="528">
        <v>30.08968338307821</v>
      </c>
      <c r="E91" s="106">
        <v>30.632168983407489</v>
      </c>
      <c r="F91" s="106">
        <v>28.76095977856107</v>
      </c>
      <c r="G91" s="984">
        <f>H91</f>
        <v>0</v>
      </c>
      <c r="H91" s="1484">
        <v>0</v>
      </c>
    </row>
    <row r="92" spans="1:8" x14ac:dyDescent="0.3">
      <c r="A92" s="44" t="s">
        <v>89</v>
      </c>
      <c r="B92" s="730">
        <v>50.953960499116491</v>
      </c>
      <c r="C92" s="106">
        <v>53.817686514102533</v>
      </c>
      <c r="D92" s="529">
        <v>51.065611034844451</v>
      </c>
      <c r="E92" s="108">
        <v>52.845722245828483</v>
      </c>
      <c r="F92" s="108">
        <v>45.854095426403497</v>
      </c>
      <c r="G92" s="984">
        <f>H92</f>
        <v>1</v>
      </c>
      <c r="H92" s="1484">
        <v>1</v>
      </c>
    </row>
    <row r="93" spans="1:8" x14ac:dyDescent="0.3">
      <c r="A93" s="45" t="s">
        <v>90</v>
      </c>
      <c r="B93" s="87">
        <v>-6.8823920131897795E-2</v>
      </c>
      <c r="C93" s="147">
        <v>-2.0163159944191759E-2</v>
      </c>
      <c r="D93" s="530">
        <v>-6.3354369173812472E-2</v>
      </c>
      <c r="E93" s="147">
        <v>-4.7025289022791877E-2</v>
      </c>
      <c r="F93" s="147">
        <v>-7.4231338649341297E-2</v>
      </c>
      <c r="G93" s="1010"/>
      <c r="H93" s="1484"/>
    </row>
    <row r="94" spans="1:8" ht="15" thickBot="1" x14ac:dyDescent="0.35">
      <c r="A94" s="47" t="s">
        <v>91</v>
      </c>
      <c r="B94" s="89">
        <v>0.57506854416123743</v>
      </c>
      <c r="C94" s="88">
        <v>0.64613117885653104</v>
      </c>
      <c r="D94" s="526">
        <v>0.69711360484313545</v>
      </c>
      <c r="E94" s="89">
        <v>0.72517076000897618</v>
      </c>
      <c r="F94" s="89">
        <v>0.59431728911160864</v>
      </c>
      <c r="G94" s="1008"/>
      <c r="H94" s="1484"/>
    </row>
    <row r="95" spans="1:8" ht="15" thickBot="1" x14ac:dyDescent="0.35">
      <c r="B95" s="13"/>
      <c r="C95" s="13"/>
      <c r="D95" s="8"/>
      <c r="E95" s="527"/>
      <c r="F95" s="8"/>
      <c r="G95" s="988"/>
      <c r="H95" s="1484"/>
    </row>
    <row r="96" spans="1:8" ht="15" thickBot="1" x14ac:dyDescent="0.35">
      <c r="A96" s="28" t="s">
        <v>22</v>
      </c>
      <c r="B96" s="51"/>
      <c r="C96" s="51"/>
      <c r="D96" s="51"/>
      <c r="E96" s="51"/>
      <c r="F96" s="51"/>
      <c r="G96" s="1015"/>
      <c r="H96" s="1484"/>
    </row>
    <row r="97" spans="1:8" ht="15" thickBot="1" x14ac:dyDescent="0.35">
      <c r="A97" s="61" t="s">
        <v>18</v>
      </c>
      <c r="B97" s="122" t="s">
        <v>444</v>
      </c>
      <c r="C97" s="70" t="s">
        <v>474</v>
      </c>
      <c r="D97" s="122" t="s">
        <v>531</v>
      </c>
      <c r="E97" s="122" t="s">
        <v>567</v>
      </c>
      <c r="F97" s="1515" t="s">
        <v>633</v>
      </c>
      <c r="G97" s="1516"/>
      <c r="H97" s="1485"/>
    </row>
    <row r="98" spans="1:8" x14ac:dyDescent="0.3">
      <c r="A98" s="46" t="s">
        <v>0</v>
      </c>
      <c r="B98" s="732">
        <v>142.35759511300955</v>
      </c>
      <c r="C98" s="724">
        <v>139.92661849245542</v>
      </c>
      <c r="D98" s="726">
        <v>136.1893458986292</v>
      </c>
      <c r="E98" s="732">
        <v>133.32672363326571</v>
      </c>
      <c r="F98" s="732">
        <v>131.42784918571925</v>
      </c>
      <c r="G98" s="1005"/>
      <c r="H98" s="1484"/>
    </row>
    <row r="99" spans="1:8" x14ac:dyDescent="0.3">
      <c r="A99" s="46" t="s">
        <v>88</v>
      </c>
      <c r="B99" s="732">
        <v>135.47060293154988</v>
      </c>
      <c r="C99" s="105">
        <v>133.53261784922799</v>
      </c>
      <c r="D99" s="528">
        <v>130.70098465141237</v>
      </c>
      <c r="E99" s="106">
        <v>125.91049425545903</v>
      </c>
      <c r="F99" s="106">
        <v>122.67937387918769</v>
      </c>
      <c r="G99" s="984">
        <f>H99</f>
        <v>0</v>
      </c>
      <c r="H99" s="1484">
        <v>0</v>
      </c>
    </row>
    <row r="100" spans="1:8" x14ac:dyDescent="0.3">
      <c r="A100" s="44" t="s">
        <v>89</v>
      </c>
      <c r="B100" s="730">
        <v>165.19255523187559</v>
      </c>
      <c r="C100" s="107">
        <v>160.24643170128184</v>
      </c>
      <c r="D100" s="531">
        <v>156.47839236891542</v>
      </c>
      <c r="E100" s="54">
        <v>145.44779012045674</v>
      </c>
      <c r="F100" s="54">
        <v>148.19939896078864</v>
      </c>
      <c r="G100" s="984">
        <f>H100</f>
        <v>1</v>
      </c>
      <c r="H100" s="1484">
        <v>1</v>
      </c>
    </row>
    <row r="101" spans="1:8" x14ac:dyDescent="0.3">
      <c r="A101" s="45" t="s">
        <v>90</v>
      </c>
      <c r="B101" s="87">
        <v>-4.837811551953014E-2</v>
      </c>
      <c r="C101" s="121">
        <v>-4.5695384567391521E-2</v>
      </c>
      <c r="D101" s="532">
        <v>-4.0299490470436808E-2</v>
      </c>
      <c r="E101" s="87">
        <v>-5.5624477791909821E-2</v>
      </c>
      <c r="F101" s="87">
        <v>-6.6564851823521703E-2</v>
      </c>
      <c r="G101" s="1010"/>
      <c r="H101" s="1484"/>
    </row>
    <row r="102" spans="1:8" ht="15" thickBot="1" x14ac:dyDescent="0.35">
      <c r="A102" s="47" t="s">
        <v>91</v>
      </c>
      <c r="B102" s="89">
        <v>0.21939780038731738</v>
      </c>
      <c r="C102" s="88">
        <v>0.20005459551625415</v>
      </c>
      <c r="D102" s="526">
        <v>0.19722428095131034</v>
      </c>
      <c r="E102" s="89">
        <v>0.15516812939641567</v>
      </c>
      <c r="F102" s="89">
        <v>0.20802213342507422</v>
      </c>
      <c r="G102" s="1008"/>
      <c r="H102" s="1484"/>
    </row>
    <row r="103" spans="1:8" ht="15" thickBot="1" x14ac:dyDescent="0.35">
      <c r="B103" s="13"/>
      <c r="C103" s="13"/>
      <c r="D103" s="8"/>
      <c r="E103" s="527"/>
      <c r="F103" s="8"/>
      <c r="G103" s="988"/>
      <c r="H103" s="1484"/>
    </row>
    <row r="104" spans="1:8" ht="15" thickBot="1" x14ac:dyDescent="0.35">
      <c r="A104" s="28" t="s">
        <v>23</v>
      </c>
      <c r="B104" s="51"/>
      <c r="C104" s="51"/>
      <c r="D104" s="51"/>
      <c r="E104" s="10"/>
      <c r="F104" s="51"/>
      <c r="G104" s="1017"/>
      <c r="H104" s="1484"/>
    </row>
    <row r="105" spans="1:8" ht="15" thickBot="1" x14ac:dyDescent="0.35">
      <c r="A105" s="61" t="s">
        <v>18</v>
      </c>
      <c r="B105" s="122" t="s">
        <v>444</v>
      </c>
      <c r="C105" s="70" t="s">
        <v>474</v>
      </c>
      <c r="D105" s="122" t="s">
        <v>531</v>
      </c>
      <c r="E105" s="122" t="s">
        <v>567</v>
      </c>
      <c r="F105" s="1515" t="s">
        <v>633</v>
      </c>
      <c r="G105" s="1516"/>
      <c r="H105" s="1485"/>
    </row>
    <row r="106" spans="1:8" x14ac:dyDescent="0.3">
      <c r="A106" s="46" t="s">
        <v>0</v>
      </c>
      <c r="B106" s="732">
        <v>360.71359769181902</v>
      </c>
      <c r="C106" s="724">
        <v>361.54670764084312</v>
      </c>
      <c r="D106" s="726">
        <v>364.15375902661953</v>
      </c>
      <c r="E106" s="732">
        <v>360.54955409599688</v>
      </c>
      <c r="F106" s="732">
        <v>361.29697608751252</v>
      </c>
      <c r="G106" s="1005"/>
      <c r="H106" s="1484"/>
    </row>
    <row r="107" spans="1:8" x14ac:dyDescent="0.3">
      <c r="A107" s="46" t="s">
        <v>88</v>
      </c>
      <c r="B107" s="732">
        <v>337.65054604085287</v>
      </c>
      <c r="C107" s="105">
        <v>341.22177297046017</v>
      </c>
      <c r="D107" s="528">
        <v>345.79898251233112</v>
      </c>
      <c r="E107" s="106">
        <v>343.0217581947536</v>
      </c>
      <c r="F107" s="106">
        <v>337.94411274089134</v>
      </c>
      <c r="G107" s="984">
        <f>H107</f>
        <v>-1</v>
      </c>
      <c r="H107" s="1484">
        <v>-1</v>
      </c>
    </row>
    <row r="108" spans="1:8" x14ac:dyDescent="0.3">
      <c r="A108" s="44" t="s">
        <v>89</v>
      </c>
      <c r="B108" s="730">
        <v>473.96878081107297</v>
      </c>
      <c r="C108" s="106">
        <v>483.30501633063363</v>
      </c>
      <c r="D108" s="531">
        <v>492.62202888942983</v>
      </c>
      <c r="E108" s="54">
        <v>489.45584968059364</v>
      </c>
      <c r="F108" s="54">
        <v>479.3783221819545</v>
      </c>
      <c r="G108" s="984">
        <f>H108</f>
        <v>1</v>
      </c>
      <c r="H108" s="1484">
        <v>1</v>
      </c>
    </row>
    <row r="109" spans="1:8" x14ac:dyDescent="0.3">
      <c r="A109" s="45" t="s">
        <v>90</v>
      </c>
      <c r="B109" s="87">
        <v>-6.3937294847061468E-2</v>
      </c>
      <c r="C109" s="86">
        <v>-5.6216622198019144E-2</v>
      </c>
      <c r="D109" s="525">
        <v>-5.0403918837335616E-2</v>
      </c>
      <c r="E109" s="147">
        <v>-4.8614110604548073E-2</v>
      </c>
      <c r="F109" s="147">
        <v>-6.4636199282677359E-2</v>
      </c>
      <c r="G109" s="1010"/>
      <c r="H109" s="1484"/>
    </row>
    <row r="110" spans="1:8" ht="15" thickBot="1" x14ac:dyDescent="0.35">
      <c r="A110" s="47" t="s">
        <v>91</v>
      </c>
      <c r="B110" s="89">
        <v>0.40372579392697544</v>
      </c>
      <c r="C110" s="88">
        <v>0.41639559551926286</v>
      </c>
      <c r="D110" s="526">
        <v>0.42459074144864789</v>
      </c>
      <c r="E110" s="89">
        <v>0.42689446948348042</v>
      </c>
      <c r="F110" s="89">
        <v>0.41851360656637226</v>
      </c>
      <c r="G110" s="1008"/>
      <c r="H110" s="1484"/>
    </row>
    <row r="111" spans="1:8" ht="15" thickBot="1" x14ac:dyDescent="0.35">
      <c r="B111" s="13"/>
      <c r="C111" s="13"/>
      <c r="D111" s="13"/>
      <c r="E111" s="8"/>
      <c r="F111" s="8"/>
      <c r="G111" s="988"/>
      <c r="H111" s="1484"/>
    </row>
    <row r="112" spans="1:8" ht="15" thickBot="1" x14ac:dyDescent="0.35">
      <c r="A112" s="28" t="s">
        <v>25</v>
      </c>
      <c r="B112" s="51"/>
      <c r="C112" s="51"/>
      <c r="D112" s="51"/>
      <c r="E112" s="51"/>
      <c r="F112" s="51"/>
      <c r="G112" s="1015"/>
      <c r="H112" s="1484"/>
    </row>
    <row r="113" spans="1:8" ht="15" customHeight="1" thickBot="1" x14ac:dyDescent="0.35">
      <c r="A113" s="61" t="s">
        <v>24</v>
      </c>
      <c r="B113" s="278" t="s">
        <v>445</v>
      </c>
      <c r="C113" s="1343" t="s">
        <v>475</v>
      </c>
      <c r="D113" s="1343" t="s">
        <v>532</v>
      </c>
      <c r="E113" s="1343" t="s">
        <v>568</v>
      </c>
      <c r="F113" s="1519" t="s">
        <v>634</v>
      </c>
      <c r="G113" s="1520"/>
      <c r="H113" s="1485"/>
    </row>
    <row r="114" spans="1:8" x14ac:dyDescent="0.3">
      <c r="A114" s="46" t="s">
        <v>0</v>
      </c>
      <c r="B114" s="1385">
        <v>1941.8662907769333</v>
      </c>
      <c r="C114" s="114">
        <v>1720.615609049989</v>
      </c>
      <c r="D114" s="114">
        <v>1564.9301721533204</v>
      </c>
      <c r="E114" s="345">
        <v>1441.0406078249093</v>
      </c>
      <c r="F114" s="115">
        <v>1521.053939521875</v>
      </c>
      <c r="G114" s="1013"/>
      <c r="H114" s="1484"/>
    </row>
    <row r="115" spans="1:8" x14ac:dyDescent="0.3">
      <c r="A115" s="46" t="s">
        <v>88</v>
      </c>
      <c r="B115" s="1386">
        <v>2034.5789297910771</v>
      </c>
      <c r="C115" s="116">
        <v>1799.9836925916904</v>
      </c>
      <c r="D115" s="116">
        <v>1625.1924213299521</v>
      </c>
      <c r="E115" s="55">
        <v>1480.336144281408</v>
      </c>
      <c r="F115" s="117">
        <v>1553.7428331662725</v>
      </c>
      <c r="G115" s="984">
        <f>H115</f>
        <v>1</v>
      </c>
      <c r="H115" s="1484">
        <v>1</v>
      </c>
    </row>
    <row r="116" spans="1:8" x14ac:dyDescent="0.3">
      <c r="A116" s="44" t="s">
        <v>89</v>
      </c>
      <c r="B116" s="1387">
        <v>2318.3815822491879</v>
      </c>
      <c r="C116" s="117">
        <v>2040.5925244139307</v>
      </c>
      <c r="D116" s="117">
        <v>1849.0011277621954</v>
      </c>
      <c r="E116" s="119">
        <v>1677.6022566159156</v>
      </c>
      <c r="F116" s="119">
        <v>1763.0877138465703</v>
      </c>
      <c r="G116" s="984">
        <f>H116</f>
        <v>1</v>
      </c>
      <c r="H116" s="1484">
        <v>1</v>
      </c>
    </row>
    <row r="117" spans="1:8" x14ac:dyDescent="0.3">
      <c r="A117" s="45" t="s">
        <v>90</v>
      </c>
      <c r="B117" s="1247">
        <v>4.7744090030549885E-2</v>
      </c>
      <c r="C117" s="147">
        <v>4.6127724939984315E-2</v>
      </c>
      <c r="D117" s="86">
        <v>3.8507947670094293E-2</v>
      </c>
      <c r="E117" s="146">
        <v>2.726886129587348E-2</v>
      </c>
      <c r="F117" s="147">
        <v>2.1490949659992219E-2</v>
      </c>
      <c r="G117" s="1010"/>
      <c r="H117" s="1484"/>
    </row>
    <row r="118" spans="1:8" ht="15" thickBot="1" x14ac:dyDescent="0.35">
      <c r="A118" s="47" t="s">
        <v>91</v>
      </c>
      <c r="B118" s="576">
        <v>0.13948962525000361</v>
      </c>
      <c r="C118" s="88">
        <v>0.13367278426606288</v>
      </c>
      <c r="D118" s="88">
        <v>0.13771212780397582</v>
      </c>
      <c r="E118" s="60">
        <v>0.13325764766100845</v>
      </c>
      <c r="F118" s="89">
        <v>0.13473586246810701</v>
      </c>
      <c r="G118" s="1008"/>
      <c r="H118" s="1484"/>
    </row>
    <row r="119" spans="1:8" ht="15" thickBot="1" x14ac:dyDescent="0.35">
      <c r="B119" s="13"/>
      <c r="C119" s="13"/>
      <c r="D119" s="13"/>
      <c r="E119" s="13"/>
      <c r="F119" s="8"/>
      <c r="G119" s="985"/>
      <c r="H119" s="1484"/>
    </row>
    <row r="120" spans="1:8" ht="15" thickBot="1" x14ac:dyDescent="0.35">
      <c r="A120" s="28" t="s">
        <v>26</v>
      </c>
      <c r="B120" s="51"/>
      <c r="C120" s="51"/>
      <c r="D120" s="51"/>
      <c r="E120" s="51"/>
      <c r="F120" s="51"/>
      <c r="G120" s="1015"/>
      <c r="H120" s="1484"/>
    </row>
    <row r="121" spans="1:8" ht="15" customHeight="1" thickBot="1" x14ac:dyDescent="0.35">
      <c r="A121" s="61" t="s">
        <v>24</v>
      </c>
      <c r="B121" s="278" t="s">
        <v>445</v>
      </c>
      <c r="C121" s="1343" t="s">
        <v>475</v>
      </c>
      <c r="D121" s="1343" t="s">
        <v>532</v>
      </c>
      <c r="E121" s="1343" t="s">
        <v>568</v>
      </c>
      <c r="F121" s="1519" t="s">
        <v>634</v>
      </c>
      <c r="G121" s="1520"/>
      <c r="H121" s="1485"/>
    </row>
    <row r="122" spans="1:8" x14ac:dyDescent="0.3">
      <c r="A122" s="46" t="s">
        <v>0</v>
      </c>
      <c r="B122" s="1385">
        <v>1341.4496249983317</v>
      </c>
      <c r="C122" s="114">
        <v>1180.2276410121069</v>
      </c>
      <c r="D122" s="114">
        <v>1060.65371648367</v>
      </c>
      <c r="E122" s="345">
        <v>970.87200409492982</v>
      </c>
      <c r="F122" s="115">
        <v>1033.629838792004</v>
      </c>
      <c r="G122" s="1013"/>
      <c r="H122" s="1484"/>
    </row>
    <row r="123" spans="1:8" x14ac:dyDescent="0.3">
      <c r="A123" s="46" t="s">
        <v>88</v>
      </c>
      <c r="B123" s="1386">
        <v>1369.3580907373407</v>
      </c>
      <c r="C123" s="116">
        <v>1207.372731182036</v>
      </c>
      <c r="D123" s="116">
        <v>1074.7241247581135</v>
      </c>
      <c r="E123" s="55">
        <v>964.73697077466886</v>
      </c>
      <c r="F123" s="117">
        <v>1020.1902810458064</v>
      </c>
      <c r="G123" s="1005">
        <f>H123</f>
        <v>0</v>
      </c>
      <c r="H123" s="1484">
        <v>0</v>
      </c>
    </row>
    <row r="124" spans="1:8" x14ac:dyDescent="0.3">
      <c r="A124" s="44" t="s">
        <v>89</v>
      </c>
      <c r="B124" s="1387">
        <v>1611.1069544310176</v>
      </c>
      <c r="C124" s="118">
        <v>1460.3647211015275</v>
      </c>
      <c r="D124" s="118">
        <v>1315.5275543671928</v>
      </c>
      <c r="E124" s="55">
        <v>1155.7555090565538</v>
      </c>
      <c r="F124" s="117">
        <v>1211.8402457633551</v>
      </c>
      <c r="G124" s="1005">
        <f>H124</f>
        <v>1</v>
      </c>
      <c r="H124" s="1484">
        <v>1</v>
      </c>
    </row>
    <row r="125" spans="1:8" x14ac:dyDescent="0.3">
      <c r="A125" s="45" t="s">
        <v>90</v>
      </c>
      <c r="B125" s="1247">
        <v>2.0804706504758758E-2</v>
      </c>
      <c r="C125" s="147">
        <v>2.2999876656549689E-2</v>
      </c>
      <c r="D125" s="147">
        <v>1.3265788876967661E-2</v>
      </c>
      <c r="E125" s="147">
        <v>-6.3190959203527396E-3</v>
      </c>
      <c r="F125" s="147">
        <v>-1.3002292737508718E-2</v>
      </c>
      <c r="G125" s="1010"/>
      <c r="H125" s="1484"/>
    </row>
    <row r="126" spans="1:8" ht="15" thickBot="1" x14ac:dyDescent="0.35">
      <c r="A126" s="47" t="s">
        <v>91</v>
      </c>
      <c r="B126" s="576">
        <v>0.17654174268142342</v>
      </c>
      <c r="C126" s="88">
        <v>0.209539261062993</v>
      </c>
      <c r="D126" s="88">
        <v>0.22406069061051048</v>
      </c>
      <c r="E126" s="60">
        <v>0.19800064066011694</v>
      </c>
      <c r="F126" s="89">
        <v>0.18785707752585784</v>
      </c>
      <c r="G126" s="1008"/>
      <c r="H126" s="1484"/>
    </row>
    <row r="127" spans="1:8" ht="15" thickBot="1" x14ac:dyDescent="0.35">
      <c r="B127" s="13"/>
      <c r="C127" s="13"/>
      <c r="D127" s="13"/>
      <c r="E127" s="13"/>
      <c r="F127" s="8"/>
      <c r="G127" s="985"/>
      <c r="H127" s="1484"/>
    </row>
    <row r="128" spans="1:8" ht="15" thickBot="1" x14ac:dyDescent="0.35">
      <c r="A128" s="28" t="s">
        <v>27</v>
      </c>
      <c r="B128" s="51"/>
      <c r="C128" s="51"/>
      <c r="D128" s="51"/>
      <c r="E128" s="51"/>
      <c r="F128" s="51"/>
      <c r="G128" s="1015"/>
      <c r="H128" s="1484"/>
    </row>
    <row r="129" spans="1:8" ht="15" thickBot="1" x14ac:dyDescent="0.35">
      <c r="A129" s="61" t="s">
        <v>28</v>
      </c>
      <c r="B129" s="278">
        <v>2019</v>
      </c>
      <c r="C129" s="1343">
        <v>2020</v>
      </c>
      <c r="D129" s="1343">
        <v>2021</v>
      </c>
      <c r="E129" s="1343">
        <v>2022</v>
      </c>
      <c r="F129" s="1519">
        <v>2023</v>
      </c>
      <c r="G129" s="1520"/>
      <c r="H129" s="1485"/>
    </row>
    <row r="130" spans="1:8" x14ac:dyDescent="0.3">
      <c r="A130" s="46" t="s">
        <v>0</v>
      </c>
      <c r="B130" s="1379">
        <v>213.67506705624385</v>
      </c>
      <c r="C130" s="1380">
        <v>222.65484950267603</v>
      </c>
      <c r="D130" s="1380">
        <v>224.616688161365</v>
      </c>
      <c r="E130" s="1388">
        <v>228.30970080741841</v>
      </c>
      <c r="F130" s="1381">
        <v>233.11411151019996</v>
      </c>
      <c r="G130" s="1013"/>
      <c r="H130" s="1484"/>
    </row>
    <row r="131" spans="1:8" x14ac:dyDescent="0.3">
      <c r="A131" s="46" t="s">
        <v>88</v>
      </c>
      <c r="B131" s="1382">
        <v>212.14548536228784</v>
      </c>
      <c r="C131" s="105">
        <v>220.10278417324179</v>
      </c>
      <c r="D131" s="105">
        <v>222.46856446669074</v>
      </c>
      <c r="E131" s="53">
        <v>225.69275181143843</v>
      </c>
      <c r="F131" s="106">
        <v>230.08778564893845</v>
      </c>
      <c r="G131" s="984">
        <f>H131</f>
        <v>-1</v>
      </c>
      <c r="H131" s="1484">
        <v>-1</v>
      </c>
    </row>
    <row r="132" spans="1:8" x14ac:dyDescent="0.3">
      <c r="A132" s="44" t="s">
        <v>89</v>
      </c>
      <c r="B132" s="1383">
        <v>227.10880945918973</v>
      </c>
      <c r="C132" s="106">
        <v>238.82700560923735</v>
      </c>
      <c r="D132" s="106">
        <v>240.42759455204617</v>
      </c>
      <c r="E132" s="108">
        <v>244.58967477939834</v>
      </c>
      <c r="F132" s="108">
        <v>247.95944367259966</v>
      </c>
      <c r="G132" s="984">
        <f>H132</f>
        <v>1</v>
      </c>
      <c r="H132" s="1484">
        <v>1</v>
      </c>
    </row>
    <row r="133" spans="1:8" x14ac:dyDescent="0.3">
      <c r="A133" s="45" t="s">
        <v>90</v>
      </c>
      <c r="B133" s="1247">
        <v>-7.1584472396743672E-3</v>
      </c>
      <c r="C133" s="147">
        <v>-1.146197953978797E-2</v>
      </c>
      <c r="D133" s="86">
        <v>-9.5635088926743182E-3</v>
      </c>
      <c r="E133" s="146">
        <v>-1.1462276840296879E-2</v>
      </c>
      <c r="F133" s="147">
        <v>-1.2982165007754558E-2</v>
      </c>
      <c r="G133" s="1010"/>
      <c r="H133" s="1484"/>
    </row>
    <row r="134" spans="1:8" ht="15" thickBot="1" x14ac:dyDescent="0.35">
      <c r="A134" s="47" t="s">
        <v>91</v>
      </c>
      <c r="B134" s="576">
        <v>7.0533313831065148E-2</v>
      </c>
      <c r="C134" s="88">
        <v>8.5070352500665414E-2</v>
      </c>
      <c r="D134" s="88">
        <v>8.0726147212786842E-2</v>
      </c>
      <c r="E134" s="60">
        <v>8.3728532778703915E-2</v>
      </c>
      <c r="F134" s="89">
        <v>7.7673214913412614E-2</v>
      </c>
      <c r="G134" s="1008"/>
      <c r="H134" s="1484"/>
    </row>
    <row r="135" spans="1:8" ht="15" thickBot="1" x14ac:dyDescent="0.35">
      <c r="B135" s="13"/>
      <c r="C135" s="13"/>
      <c r="D135" s="13"/>
      <c r="E135" s="13"/>
      <c r="F135" s="8"/>
      <c r="G135" s="985"/>
      <c r="H135" s="1484"/>
    </row>
    <row r="136" spans="1:8" ht="15" thickBot="1" x14ac:dyDescent="0.35">
      <c r="A136" s="28" t="s">
        <v>29</v>
      </c>
      <c r="B136" s="51"/>
      <c r="C136" s="51"/>
      <c r="D136" s="51"/>
      <c r="E136" s="51"/>
      <c r="F136" s="51"/>
      <c r="G136" s="1015"/>
      <c r="H136" s="1484"/>
    </row>
    <row r="137" spans="1:8" ht="15" thickBot="1" x14ac:dyDescent="0.35">
      <c r="A137" s="324" t="s">
        <v>28</v>
      </c>
      <c r="B137" s="278">
        <v>2019</v>
      </c>
      <c r="C137" s="1343">
        <v>2020</v>
      </c>
      <c r="D137" s="1343">
        <v>2021</v>
      </c>
      <c r="E137" s="1343">
        <v>2022</v>
      </c>
      <c r="F137" s="1519">
        <v>2023</v>
      </c>
      <c r="G137" s="1520"/>
      <c r="H137" s="1485"/>
    </row>
    <row r="138" spans="1:8" x14ac:dyDescent="0.3">
      <c r="A138" s="382" t="s">
        <v>0</v>
      </c>
      <c r="B138" s="1375">
        <v>167.34303599594091</v>
      </c>
      <c r="C138" s="723">
        <v>164.46556234564423</v>
      </c>
      <c r="D138" s="723">
        <v>166.69789610646274</v>
      </c>
      <c r="E138" s="1338">
        <v>171.32678304567443</v>
      </c>
      <c r="F138" s="731">
        <v>175.90020328643277</v>
      </c>
      <c r="G138" s="1013"/>
      <c r="H138" s="1484"/>
    </row>
    <row r="139" spans="1:8" x14ac:dyDescent="0.3">
      <c r="A139" s="46" t="s">
        <v>88</v>
      </c>
      <c r="B139" s="1377">
        <v>161.8113622563059</v>
      </c>
      <c r="C139" s="105">
        <v>158.61124862490755</v>
      </c>
      <c r="D139" s="105">
        <v>160.76825407689199</v>
      </c>
      <c r="E139" s="53">
        <v>165.27151599671174</v>
      </c>
      <c r="F139" s="106">
        <v>169.39504255427499</v>
      </c>
      <c r="G139" s="984">
        <f>H139</f>
        <v>-1</v>
      </c>
      <c r="H139" s="1484">
        <v>-1</v>
      </c>
    </row>
    <row r="140" spans="1:8" x14ac:dyDescent="0.3">
      <c r="A140" s="44" t="s">
        <v>89</v>
      </c>
      <c r="B140" s="1378">
        <v>177.68301931724793</v>
      </c>
      <c r="C140" s="108">
        <v>174.515006513342</v>
      </c>
      <c r="D140" s="108">
        <v>174.87367471508671</v>
      </c>
      <c r="E140" s="108">
        <v>179.54161322692875</v>
      </c>
      <c r="F140" s="108">
        <v>180.735312478781</v>
      </c>
      <c r="G140" s="984">
        <f>H140</f>
        <v>1</v>
      </c>
      <c r="H140" s="1484">
        <v>1</v>
      </c>
    </row>
    <row r="141" spans="1:8" x14ac:dyDescent="0.3">
      <c r="A141" s="45" t="s">
        <v>90</v>
      </c>
      <c r="B141" s="1247">
        <v>-3.3055894478747162E-2</v>
      </c>
      <c r="C141" s="121">
        <v>-3.5595985185233714E-2</v>
      </c>
      <c r="D141" s="121">
        <v>-3.5571186967973116E-2</v>
      </c>
      <c r="E141" s="147">
        <v>-3.5343376799110281E-2</v>
      </c>
      <c r="F141" s="147">
        <v>-3.6982110370645152E-2</v>
      </c>
      <c r="G141" s="1010"/>
      <c r="H141" s="1484"/>
    </row>
    <row r="142" spans="1:8" ht="15" thickBot="1" x14ac:dyDescent="0.35">
      <c r="A142" s="47" t="s">
        <v>91</v>
      </c>
      <c r="B142" s="576">
        <v>9.8087407705038945E-2</v>
      </c>
      <c r="C142" s="88">
        <v>0.10026878942265011</v>
      </c>
      <c r="D142" s="88">
        <v>8.7737599187016097E-2</v>
      </c>
      <c r="E142" s="60">
        <v>8.6343355321439205E-2</v>
      </c>
      <c r="F142" s="89">
        <v>6.6945701323416984E-2</v>
      </c>
      <c r="G142" s="1008"/>
      <c r="H142" s="1484"/>
    </row>
    <row r="143" spans="1:8" ht="15" thickBot="1" x14ac:dyDescent="0.35">
      <c r="B143" s="13"/>
      <c r="C143" s="13"/>
      <c r="D143" s="13"/>
      <c r="E143" s="13"/>
      <c r="F143" s="8"/>
      <c r="G143" s="985"/>
      <c r="H143" s="1484"/>
    </row>
    <row r="144" spans="1:8" ht="15" thickBot="1" x14ac:dyDescent="0.35">
      <c r="A144" s="28" t="s">
        <v>31</v>
      </c>
      <c r="B144" s="51"/>
      <c r="C144" s="51"/>
      <c r="D144" s="51"/>
      <c r="E144" s="51"/>
      <c r="F144" s="51"/>
      <c r="G144" s="1015"/>
      <c r="H144" s="1484"/>
    </row>
    <row r="145" spans="1:8" ht="15.6" customHeight="1" thickBot="1" x14ac:dyDescent="0.35">
      <c r="A145" s="61" t="s">
        <v>24</v>
      </c>
      <c r="B145" s="1343" t="s">
        <v>445</v>
      </c>
      <c r="C145" s="1343" t="s">
        <v>475</v>
      </c>
      <c r="D145" s="1343" t="s">
        <v>532</v>
      </c>
      <c r="E145" s="1343" t="s">
        <v>568</v>
      </c>
      <c r="F145" s="1519" t="s">
        <v>634</v>
      </c>
      <c r="G145" s="1520"/>
      <c r="H145" s="1485"/>
    </row>
    <row r="146" spans="1:8" x14ac:dyDescent="0.3">
      <c r="A146" s="46" t="s">
        <v>0</v>
      </c>
      <c r="B146" s="1385">
        <v>1963.5592945137491</v>
      </c>
      <c r="C146" s="114">
        <v>1552.5708543714695</v>
      </c>
      <c r="D146" s="114">
        <v>1301.1419248417697</v>
      </c>
      <c r="E146" s="345">
        <v>1162.4505148129354</v>
      </c>
      <c r="F146" s="115">
        <v>1410.47287446583</v>
      </c>
      <c r="G146" s="1013"/>
      <c r="H146" s="1484"/>
    </row>
    <row r="147" spans="1:8" x14ac:dyDescent="0.3">
      <c r="A147" s="46" t="s">
        <v>88</v>
      </c>
      <c r="B147" s="1386">
        <v>1914.4006375531487</v>
      </c>
      <c r="C147" s="116">
        <v>1488.4113942025494</v>
      </c>
      <c r="D147" s="116">
        <v>1207.0354902776967</v>
      </c>
      <c r="E147" s="55">
        <v>1056.2342443560005</v>
      </c>
      <c r="F147" s="117">
        <v>1293.5210703684493</v>
      </c>
      <c r="G147" s="984">
        <f>H147</f>
        <v>-1</v>
      </c>
      <c r="H147" s="1484">
        <v>-1</v>
      </c>
    </row>
    <row r="148" spans="1:8" x14ac:dyDescent="0.3">
      <c r="A148" s="44" t="s">
        <v>89</v>
      </c>
      <c r="B148" s="1387">
        <v>2371.2965221760965</v>
      </c>
      <c r="C148" s="117">
        <v>1857.3567233369154</v>
      </c>
      <c r="D148" s="117">
        <v>1497.4869533553699</v>
      </c>
      <c r="E148" s="119">
        <v>1319.3289973665312</v>
      </c>
      <c r="F148" s="119">
        <v>1593.4621956177816</v>
      </c>
      <c r="G148" s="984">
        <f>H148</f>
        <v>1</v>
      </c>
      <c r="H148" s="1484">
        <v>1</v>
      </c>
    </row>
    <row r="149" spans="1:8" x14ac:dyDescent="0.3">
      <c r="A149" s="45" t="s">
        <v>90</v>
      </c>
      <c r="B149" s="1247">
        <v>-2.5035483826717816E-2</v>
      </c>
      <c r="C149" s="86">
        <v>-4.1324658380820813E-2</v>
      </c>
      <c r="D149" s="86">
        <v>-7.2326033592005845E-2</v>
      </c>
      <c r="E149" s="146">
        <v>-9.1372724346917608E-2</v>
      </c>
      <c r="F149" s="147">
        <v>-8.2916733965318123E-2</v>
      </c>
      <c r="G149" s="1010"/>
      <c r="H149" s="1484"/>
    </row>
    <row r="150" spans="1:8" ht="15" thickBot="1" x14ac:dyDescent="0.35">
      <c r="A150" s="47" t="s">
        <v>91</v>
      </c>
      <c r="B150" s="576">
        <v>0.23866262665213051</v>
      </c>
      <c r="C150" s="88">
        <v>0.24787859765883938</v>
      </c>
      <c r="D150" s="88">
        <v>0.24063208200352956</v>
      </c>
      <c r="E150" s="60">
        <v>0.24908750536765914</v>
      </c>
      <c r="F150" s="89">
        <v>0.23187958211140425</v>
      </c>
      <c r="G150" s="1008"/>
      <c r="H150" s="1484"/>
    </row>
    <row r="151" spans="1:8" ht="15" thickBot="1" x14ac:dyDescent="0.35">
      <c r="B151" s="13"/>
      <c r="C151" s="13"/>
      <c r="D151" s="13"/>
      <c r="E151" s="13"/>
      <c r="F151" s="8"/>
      <c r="G151" s="985"/>
      <c r="H151" s="1484"/>
    </row>
    <row r="152" spans="1:8" ht="15" thickBot="1" x14ac:dyDescent="0.35">
      <c r="A152" s="28" t="s">
        <v>30</v>
      </c>
      <c r="B152" s="51"/>
      <c r="C152" s="51"/>
      <c r="D152" s="51"/>
      <c r="E152" s="51"/>
      <c r="F152" s="51"/>
      <c r="G152" s="1015"/>
      <c r="H152" s="1484"/>
    </row>
    <row r="153" spans="1:8" ht="15" customHeight="1" thickBot="1" x14ac:dyDescent="0.35">
      <c r="A153" s="61" t="s">
        <v>24</v>
      </c>
      <c r="B153" s="278" t="s">
        <v>445</v>
      </c>
      <c r="C153" s="1345" t="s">
        <v>475</v>
      </c>
      <c r="D153" s="1343" t="s">
        <v>532</v>
      </c>
      <c r="E153" s="1343" t="s">
        <v>568</v>
      </c>
      <c r="F153" s="1519" t="s">
        <v>634</v>
      </c>
      <c r="G153" s="1520"/>
      <c r="H153" s="1485"/>
    </row>
    <row r="154" spans="1:8" x14ac:dyDescent="0.3">
      <c r="A154" s="46" t="s">
        <v>0</v>
      </c>
      <c r="B154" s="1385">
        <v>1425.3121260706812</v>
      </c>
      <c r="C154" s="114">
        <v>1112.4538958061025</v>
      </c>
      <c r="D154" s="114">
        <v>926.58490753481169</v>
      </c>
      <c r="E154" s="345">
        <v>825.53160766569908</v>
      </c>
      <c r="F154" s="115">
        <v>1034.4135494194063</v>
      </c>
      <c r="G154" s="1013"/>
      <c r="H154" s="1484"/>
    </row>
    <row r="155" spans="1:8" x14ac:dyDescent="0.3">
      <c r="A155" s="46" t="s">
        <v>88</v>
      </c>
      <c r="B155" s="1386">
        <v>1342.785692011732</v>
      </c>
      <c r="C155" s="116">
        <v>1020.2100573944724</v>
      </c>
      <c r="D155" s="116">
        <v>806.40256591014668</v>
      </c>
      <c r="E155" s="55">
        <v>695.15553424957261</v>
      </c>
      <c r="F155" s="117">
        <v>902.90881277427241</v>
      </c>
      <c r="G155" s="984">
        <f>H155</f>
        <v>-1</v>
      </c>
      <c r="H155" s="1484">
        <v>-1</v>
      </c>
    </row>
    <row r="156" spans="1:8" x14ac:dyDescent="0.3">
      <c r="A156" s="44" t="s">
        <v>89</v>
      </c>
      <c r="B156" s="1387">
        <v>1734.6983419931271</v>
      </c>
      <c r="C156" s="119">
        <v>1324.5168604970902</v>
      </c>
      <c r="D156" s="119">
        <v>1047.7721426234746</v>
      </c>
      <c r="E156" s="119">
        <v>908.05419383548656</v>
      </c>
      <c r="F156" s="119">
        <v>1160.7535046355611</v>
      </c>
      <c r="G156" s="984">
        <f>H156</f>
        <v>1</v>
      </c>
      <c r="H156" s="1484">
        <v>1</v>
      </c>
    </row>
    <row r="157" spans="1:8" x14ac:dyDescent="0.3">
      <c r="A157" s="45" t="s">
        <v>90</v>
      </c>
      <c r="B157" s="1247">
        <v>-5.7900604751367109E-2</v>
      </c>
      <c r="C157" s="121">
        <v>-8.2919246145287409E-2</v>
      </c>
      <c r="D157" s="86">
        <v>-0.1297046181600468</v>
      </c>
      <c r="E157" s="52">
        <v>-0.15792983842833377</v>
      </c>
      <c r="F157" s="87">
        <v>-0.12712975068718371</v>
      </c>
      <c r="G157" s="1010"/>
      <c r="H157" s="1484"/>
    </row>
    <row r="158" spans="1:8" ht="15" thickBot="1" x14ac:dyDescent="0.35">
      <c r="A158" s="47" t="s">
        <v>91</v>
      </c>
      <c r="B158" s="576">
        <v>0.2918653753260062</v>
      </c>
      <c r="C158" s="88">
        <v>0.29827857596286672</v>
      </c>
      <c r="D158" s="88">
        <v>0.29931647903538849</v>
      </c>
      <c r="E158" s="60">
        <v>0.30626046848025196</v>
      </c>
      <c r="F158" s="89">
        <v>0.28557113211580754</v>
      </c>
      <c r="G158" s="1008"/>
      <c r="H158" s="1484"/>
    </row>
    <row r="159" spans="1:8" ht="15" thickBot="1" x14ac:dyDescent="0.35">
      <c r="B159" s="13"/>
      <c r="C159" s="13"/>
      <c r="D159" s="13"/>
      <c r="E159" s="13"/>
      <c r="F159" s="8"/>
      <c r="G159" s="985"/>
      <c r="H159" s="1484"/>
    </row>
    <row r="160" spans="1:8" ht="15" thickBot="1" x14ac:dyDescent="0.35">
      <c r="A160" s="28" t="s">
        <v>32</v>
      </c>
      <c r="B160" s="51"/>
      <c r="C160" s="51"/>
      <c r="D160" s="51"/>
      <c r="E160" s="51"/>
      <c r="F160" s="51"/>
      <c r="G160" s="1015"/>
      <c r="H160" s="1484"/>
    </row>
    <row r="161" spans="1:8" ht="15" thickBot="1" x14ac:dyDescent="0.35">
      <c r="A161" s="61" t="s">
        <v>42</v>
      </c>
      <c r="B161" s="1343" t="s">
        <v>433</v>
      </c>
      <c r="C161" s="1343" t="s">
        <v>446</v>
      </c>
      <c r="D161" s="1343" t="s">
        <v>476</v>
      </c>
      <c r="E161" s="1343" t="s">
        <v>533</v>
      </c>
      <c r="F161" s="1519" t="s">
        <v>569</v>
      </c>
      <c r="G161" s="1520"/>
      <c r="H161" s="1485"/>
    </row>
    <row r="162" spans="1:8" x14ac:dyDescent="0.3">
      <c r="A162" s="46" t="s">
        <v>0</v>
      </c>
      <c r="B162" s="1375">
        <v>602.5872537950554</v>
      </c>
      <c r="C162" s="723">
        <v>602.53579409253405</v>
      </c>
      <c r="D162" s="723">
        <v>603.05184080744141</v>
      </c>
      <c r="E162" s="1338">
        <v>595.5506197046011</v>
      </c>
      <c r="F162" s="731">
        <v>595.91959108413891</v>
      </c>
      <c r="G162" s="1013"/>
      <c r="H162" s="1484"/>
    </row>
    <row r="163" spans="1:8" x14ac:dyDescent="0.3">
      <c r="A163" s="46" t="s">
        <v>88</v>
      </c>
      <c r="B163" s="1377">
        <v>588.68727176392713</v>
      </c>
      <c r="C163" s="105">
        <v>594.77044434205709</v>
      </c>
      <c r="D163" s="105">
        <v>591.61335904134091</v>
      </c>
      <c r="E163" s="53">
        <v>583.24125515936601</v>
      </c>
      <c r="F163" s="106">
        <v>584.27245764827433</v>
      </c>
      <c r="G163" s="1005">
        <f>H163</f>
        <v>0</v>
      </c>
      <c r="H163" s="1484">
        <v>0</v>
      </c>
    </row>
    <row r="164" spans="1:8" x14ac:dyDescent="0.3">
      <c r="A164" s="44" t="s">
        <v>89</v>
      </c>
      <c r="B164" s="1378">
        <v>638.9517779102614</v>
      </c>
      <c r="C164" s="106">
        <v>645.10623653789503</v>
      </c>
      <c r="D164" s="106">
        <v>639.22506048284072</v>
      </c>
      <c r="E164" s="108">
        <v>632.2793580813676</v>
      </c>
      <c r="F164" s="108">
        <v>635.46607813811329</v>
      </c>
      <c r="G164" s="1005">
        <f>H164</f>
        <v>1</v>
      </c>
      <c r="H164" s="1484">
        <v>1</v>
      </c>
    </row>
    <row r="165" spans="1:8" x14ac:dyDescent="0.3">
      <c r="A165" s="45" t="s">
        <v>90</v>
      </c>
      <c r="B165" s="1247">
        <v>-2.3067169017577271E-2</v>
      </c>
      <c r="C165" s="86">
        <v>-1.2887781649839045E-2</v>
      </c>
      <c r="D165" s="86">
        <v>-1.8967659149809114E-2</v>
      </c>
      <c r="E165" s="146">
        <v>-2.0668880424204179E-2</v>
      </c>
      <c r="F165" s="147">
        <v>-1.9544807068140355E-2</v>
      </c>
      <c r="G165" s="1010"/>
      <c r="H165" s="1484"/>
    </row>
    <row r="166" spans="1:8" ht="15" thickBot="1" x14ac:dyDescent="0.35">
      <c r="A166" s="47" t="s">
        <v>91</v>
      </c>
      <c r="B166" s="576">
        <v>8.538405458593154E-2</v>
      </c>
      <c r="C166" s="88">
        <v>8.4630621233239084E-2</v>
      </c>
      <c r="D166" s="88">
        <v>8.0477732143592079E-2</v>
      </c>
      <c r="E166" s="60">
        <v>8.4078590957360061E-2</v>
      </c>
      <c r="F166" s="89">
        <v>8.7619431345259416E-2</v>
      </c>
      <c r="G166" s="1008"/>
      <c r="H166" s="1484"/>
    </row>
    <row r="167" spans="1:8" ht="15" thickBot="1" x14ac:dyDescent="0.35">
      <c r="B167" s="13"/>
      <c r="C167" s="13"/>
      <c r="D167" s="13"/>
      <c r="E167" s="8"/>
      <c r="F167" s="8"/>
      <c r="G167" s="985"/>
      <c r="H167" s="1484"/>
    </row>
    <row r="168" spans="1:8" ht="15" thickBot="1" x14ac:dyDescent="0.35">
      <c r="A168" s="28" t="s">
        <v>491</v>
      </c>
      <c r="B168" s="25"/>
      <c r="C168" s="25"/>
      <c r="D168" s="25"/>
      <c r="E168" s="25"/>
      <c r="F168" s="25"/>
      <c r="G168" s="1016"/>
      <c r="H168" s="1484"/>
    </row>
    <row r="169" spans="1:8" ht="15" thickBot="1" x14ac:dyDescent="0.35">
      <c r="A169" s="61" t="s">
        <v>18</v>
      </c>
      <c r="B169" s="122"/>
      <c r="C169" s="122">
        <v>2020</v>
      </c>
      <c r="D169" s="122">
        <v>2021</v>
      </c>
      <c r="E169" s="122">
        <v>2022</v>
      </c>
      <c r="F169" s="1515">
        <v>2023</v>
      </c>
      <c r="G169" s="1516"/>
      <c r="H169" s="1485"/>
    </row>
    <row r="170" spans="1:8" x14ac:dyDescent="0.3">
      <c r="A170" s="46" t="s">
        <v>0</v>
      </c>
      <c r="B170" s="116"/>
      <c r="C170" s="116">
        <v>100.57258082900594</v>
      </c>
      <c r="D170" s="116">
        <v>110.80614466087633</v>
      </c>
      <c r="E170" s="117">
        <v>39.274090344218877</v>
      </c>
      <c r="F170" s="117">
        <v>19.389954699089618</v>
      </c>
      <c r="G170" s="1005"/>
      <c r="H170" s="1484"/>
    </row>
    <row r="171" spans="1:8" x14ac:dyDescent="0.3">
      <c r="A171" s="129" t="s">
        <v>88</v>
      </c>
      <c r="B171" s="116"/>
      <c r="C171" s="116">
        <v>111.55363554180637</v>
      </c>
      <c r="D171" s="116">
        <v>119.38432871236013</v>
      </c>
      <c r="E171" s="117">
        <v>32.956001726033485</v>
      </c>
      <c r="F171" s="117">
        <v>19.513336226636845</v>
      </c>
      <c r="G171" s="1005">
        <f>H171</f>
        <v>0</v>
      </c>
      <c r="H171" s="1484">
        <v>0</v>
      </c>
    </row>
    <row r="172" spans="1:8" x14ac:dyDescent="0.3">
      <c r="A172" s="44" t="s">
        <v>89</v>
      </c>
      <c r="B172" s="118"/>
      <c r="C172" s="118">
        <v>113.84467198955389</v>
      </c>
      <c r="D172" s="118">
        <v>136.72978496178143</v>
      </c>
      <c r="E172" s="119">
        <v>53.4274009421854</v>
      </c>
      <c r="F172" s="119">
        <v>22.333303698021666</v>
      </c>
      <c r="G172" s="1005">
        <f>H172</f>
        <v>0</v>
      </c>
      <c r="H172" s="1484">
        <v>0</v>
      </c>
    </row>
    <row r="173" spans="1:8" x14ac:dyDescent="0.3">
      <c r="A173" s="45" t="s">
        <v>90</v>
      </c>
      <c r="B173" s="86"/>
      <c r="C173" s="86">
        <v>0.10918537261632451</v>
      </c>
      <c r="D173" s="86">
        <v>7.7416140393093261E-2</v>
      </c>
      <c r="E173" s="147">
        <v>-0.16087167297346228</v>
      </c>
      <c r="F173" s="147">
        <v>6.3631673957969762E-3</v>
      </c>
      <c r="G173" s="1010"/>
      <c r="H173" s="1484"/>
    </row>
    <row r="174" spans="1:8" ht="15" thickBot="1" x14ac:dyDescent="0.35">
      <c r="A174" s="47" t="s">
        <v>91</v>
      </c>
      <c r="B174" s="88"/>
      <c r="C174" s="88">
        <v>2.0537532789676908E-2</v>
      </c>
      <c r="D174" s="88">
        <v>0.14529089736068088</v>
      </c>
      <c r="E174" s="89">
        <v>0.62117362980900082</v>
      </c>
      <c r="F174" s="89">
        <v>0.14451488144479366</v>
      </c>
      <c r="G174" s="1008"/>
      <c r="H174" s="1484"/>
    </row>
    <row r="175" spans="1:8" ht="15" thickBot="1" x14ac:dyDescent="0.35">
      <c r="B175" s="13"/>
      <c r="C175" s="13"/>
      <c r="D175" s="13"/>
      <c r="E175" s="8"/>
      <c r="F175" s="8"/>
      <c r="G175" s="988"/>
      <c r="H175" s="1484"/>
    </row>
    <row r="176" spans="1:8" ht="15" thickBot="1" x14ac:dyDescent="0.35">
      <c r="A176" s="28" t="s">
        <v>33</v>
      </c>
      <c r="B176" s="51"/>
      <c r="C176" s="51"/>
      <c r="D176" s="51"/>
      <c r="E176" s="51"/>
      <c r="F176" s="51"/>
      <c r="G176" s="1015"/>
      <c r="H176" s="1484"/>
    </row>
    <row r="177" spans="1:8" ht="15" thickBot="1" x14ac:dyDescent="0.35">
      <c r="A177" s="61" t="s">
        <v>24</v>
      </c>
      <c r="B177" s="70" t="s">
        <v>447</v>
      </c>
      <c r="C177" s="70" t="s">
        <v>477</v>
      </c>
      <c r="D177" s="122" t="s">
        <v>534</v>
      </c>
      <c r="E177" s="122" t="s">
        <v>570</v>
      </c>
      <c r="F177" s="1515" t="s">
        <v>635</v>
      </c>
      <c r="G177" s="1516"/>
      <c r="H177" s="1485"/>
    </row>
    <row r="178" spans="1:8" x14ac:dyDescent="0.3">
      <c r="A178" s="46" t="s">
        <v>0</v>
      </c>
      <c r="B178" s="117">
        <v>22433.802444429686</v>
      </c>
      <c r="C178" s="116">
        <v>14863.522148656168</v>
      </c>
      <c r="D178" s="116">
        <v>18224.056735117305</v>
      </c>
      <c r="E178" s="117">
        <v>20042.373707913102</v>
      </c>
      <c r="F178" s="117">
        <v>20694.937230155603</v>
      </c>
      <c r="G178" s="1005"/>
      <c r="H178" s="1484"/>
    </row>
    <row r="179" spans="1:8" x14ac:dyDescent="0.3">
      <c r="A179" s="46" t="s">
        <v>88</v>
      </c>
      <c r="B179" s="117">
        <v>22008.936474067046</v>
      </c>
      <c r="C179" s="116">
        <v>13997.513904290176</v>
      </c>
      <c r="D179" s="116">
        <v>17088.036141973727</v>
      </c>
      <c r="E179" s="117">
        <v>21213.339309788236</v>
      </c>
      <c r="F179" s="117">
        <v>22214.276166067557</v>
      </c>
      <c r="G179" s="1005">
        <f>H179</f>
        <v>1</v>
      </c>
      <c r="H179" s="1484">
        <v>1</v>
      </c>
    </row>
    <row r="180" spans="1:8" x14ac:dyDescent="0.3">
      <c r="A180" s="44" t="s">
        <v>89</v>
      </c>
      <c r="B180" s="119">
        <v>24821.500172185992</v>
      </c>
      <c r="C180" s="117">
        <v>15895.830050856905</v>
      </c>
      <c r="D180" s="117">
        <v>19263.160359452446</v>
      </c>
      <c r="E180" s="119">
        <v>24409.384422014034</v>
      </c>
      <c r="F180" s="119">
        <v>25160.454640889981</v>
      </c>
      <c r="G180" s="1005">
        <f>H180</f>
        <v>1</v>
      </c>
      <c r="H180" s="1484">
        <v>1</v>
      </c>
    </row>
    <row r="181" spans="1:8" x14ac:dyDescent="0.3">
      <c r="A181" s="45" t="s">
        <v>90</v>
      </c>
      <c r="B181" s="87">
        <v>-1.8938651680430314E-2</v>
      </c>
      <c r="C181" s="147">
        <v>-5.8263999320261328E-2</v>
      </c>
      <c r="D181" s="147">
        <v>-6.2336317849279635E-2</v>
      </c>
      <c r="E181" s="147">
        <v>5.8424496965287842E-2</v>
      </c>
      <c r="F181" s="147">
        <v>7.3415972177874059E-2</v>
      </c>
      <c r="G181" s="1010"/>
      <c r="H181" s="1484"/>
    </row>
    <row r="182" spans="1:8" ht="15" thickBot="1" x14ac:dyDescent="0.35">
      <c r="A182" s="47" t="s">
        <v>91</v>
      </c>
      <c r="B182" s="89">
        <v>0.12779189496198359</v>
      </c>
      <c r="C182" s="88">
        <v>0.13561809329476027</v>
      </c>
      <c r="D182" s="88">
        <v>0.12728930342884234</v>
      </c>
      <c r="E182" s="89">
        <v>0.15066204643938744</v>
      </c>
      <c r="F182" s="89">
        <v>0.13262545458594457</v>
      </c>
      <c r="G182" s="1008"/>
      <c r="H182" s="1484"/>
    </row>
    <row r="183" spans="1:8" ht="15" thickBot="1" x14ac:dyDescent="0.35">
      <c r="B183" s="13"/>
      <c r="C183" s="13"/>
      <c r="D183" s="8"/>
      <c r="E183" s="8"/>
      <c r="F183" s="8"/>
      <c r="G183" s="988"/>
      <c r="H183" s="1484"/>
    </row>
    <row r="184" spans="1:8" ht="15" thickBot="1" x14ac:dyDescent="0.35">
      <c r="A184" s="28" t="s">
        <v>34</v>
      </c>
      <c r="B184" s="51"/>
      <c r="C184" s="51"/>
      <c r="D184" s="51"/>
      <c r="E184" s="51"/>
      <c r="F184" s="51"/>
      <c r="G184" s="1015"/>
      <c r="H184" s="1484"/>
    </row>
    <row r="185" spans="1:8" ht="15" thickBot="1" x14ac:dyDescent="0.35">
      <c r="A185" s="61" t="s">
        <v>24</v>
      </c>
      <c r="B185" s="122" t="s">
        <v>447</v>
      </c>
      <c r="C185" s="70" t="s">
        <v>477</v>
      </c>
      <c r="D185" s="70" t="s">
        <v>534</v>
      </c>
      <c r="E185" s="70" t="s">
        <v>570</v>
      </c>
      <c r="F185" s="1515" t="s">
        <v>635</v>
      </c>
      <c r="G185" s="1516"/>
      <c r="H185" s="1485"/>
    </row>
    <row r="186" spans="1:8" x14ac:dyDescent="0.3">
      <c r="A186" s="46" t="s">
        <v>0</v>
      </c>
      <c r="B186" s="117">
        <v>8748.5989050767421</v>
      </c>
      <c r="C186" s="116">
        <v>6892.2208746888273</v>
      </c>
      <c r="D186" s="116">
        <v>7715.250886649269</v>
      </c>
      <c r="E186" s="117">
        <v>7650.5426483883584</v>
      </c>
      <c r="F186" s="117">
        <v>7568.1162865423885</v>
      </c>
      <c r="G186" s="1005"/>
      <c r="H186" s="1484"/>
    </row>
    <row r="187" spans="1:8" x14ac:dyDescent="0.3">
      <c r="A187" s="46" t="s">
        <v>88</v>
      </c>
      <c r="B187" s="117">
        <v>8400.5159838069394</v>
      </c>
      <c r="C187" s="116">
        <v>6713.7041954286442</v>
      </c>
      <c r="D187" s="116">
        <v>6917.4921319226123</v>
      </c>
      <c r="E187" s="117">
        <v>7085.6079710634885</v>
      </c>
      <c r="F187" s="117">
        <v>7087.3584298626592</v>
      </c>
      <c r="G187" s="1005">
        <f>H187</f>
        <v>-1</v>
      </c>
      <c r="H187" s="1484">
        <v>-1</v>
      </c>
    </row>
    <row r="188" spans="1:8" x14ac:dyDescent="0.3">
      <c r="A188" s="44" t="s">
        <v>89</v>
      </c>
      <c r="B188" s="119">
        <v>10520.847423491292</v>
      </c>
      <c r="C188" s="119">
        <v>8261.2726429386075</v>
      </c>
      <c r="D188" s="117">
        <v>8557.9859141650686</v>
      </c>
      <c r="E188" s="119">
        <v>8387.7544870900638</v>
      </c>
      <c r="F188" s="119">
        <v>8650.372919503121</v>
      </c>
      <c r="G188" s="1005">
        <f>H188</f>
        <v>1</v>
      </c>
      <c r="H188" s="1484">
        <v>1</v>
      </c>
    </row>
    <row r="189" spans="1:8" x14ac:dyDescent="0.3">
      <c r="A189" s="45" t="s">
        <v>90</v>
      </c>
      <c r="B189" s="87">
        <v>-3.9787276230918864E-2</v>
      </c>
      <c r="C189" s="121">
        <v>-2.5901183741190364E-2</v>
      </c>
      <c r="D189" s="147">
        <v>-0.10340023499522555</v>
      </c>
      <c r="E189" s="87">
        <v>-7.3842432267713379E-2</v>
      </c>
      <c r="F189" s="87">
        <v>-6.3524110687174826E-2</v>
      </c>
      <c r="G189" s="1010"/>
      <c r="H189" s="1484"/>
    </row>
    <row r="190" spans="1:8" ht="15" thickBot="1" x14ac:dyDescent="0.35">
      <c r="A190" s="47" t="s">
        <v>91</v>
      </c>
      <c r="B190" s="89">
        <v>0.25240490510006297</v>
      </c>
      <c r="C190" s="88">
        <v>0.23050888190214003</v>
      </c>
      <c r="D190" s="88">
        <v>0.23715152123873914</v>
      </c>
      <c r="E190" s="89">
        <v>0.18377343501705673</v>
      </c>
      <c r="F190" s="89">
        <v>0.22053555003718786</v>
      </c>
      <c r="G190" s="1008"/>
      <c r="H190" s="1484"/>
    </row>
    <row r="191" spans="1:8" ht="15" thickBot="1" x14ac:dyDescent="0.35">
      <c r="B191" s="13"/>
      <c r="C191" s="13"/>
      <c r="D191" s="8"/>
      <c r="E191" s="8"/>
      <c r="F191" s="8"/>
      <c r="G191" s="988"/>
      <c r="H191" s="1484"/>
    </row>
    <row r="192" spans="1:8" ht="15" thickBot="1" x14ac:dyDescent="0.35">
      <c r="A192" s="28" t="s">
        <v>438</v>
      </c>
      <c r="B192" s="51"/>
      <c r="C192" s="51"/>
      <c r="D192" s="51"/>
      <c r="E192" s="51"/>
      <c r="F192" s="51"/>
      <c r="G192" s="1015"/>
      <c r="H192" s="1484"/>
    </row>
    <row r="193" spans="1:8" ht="15" thickBot="1" x14ac:dyDescent="0.35">
      <c r="A193" s="61" t="s">
        <v>437</v>
      </c>
      <c r="B193" s="278" t="s">
        <v>447</v>
      </c>
      <c r="C193" s="1343" t="s">
        <v>477</v>
      </c>
      <c r="D193" s="1345" t="s">
        <v>534</v>
      </c>
      <c r="E193" s="1345" t="s">
        <v>570</v>
      </c>
      <c r="F193" s="1519" t="s">
        <v>635</v>
      </c>
      <c r="G193" s="1520"/>
      <c r="H193" s="1485"/>
    </row>
    <row r="194" spans="1:8" x14ac:dyDescent="0.3">
      <c r="A194" s="46" t="s">
        <v>0</v>
      </c>
      <c r="B194" s="1385">
        <v>42438.383699933875</v>
      </c>
      <c r="C194" s="114">
        <v>31793.820906233563</v>
      </c>
      <c r="D194" s="114">
        <v>38119.605491042872</v>
      </c>
      <c r="E194" s="115">
        <v>39390.940537913426</v>
      </c>
      <c r="F194" s="115">
        <v>39725.640360821635</v>
      </c>
      <c r="G194" s="1013"/>
      <c r="H194" s="1484"/>
    </row>
    <row r="195" spans="1:8" x14ac:dyDescent="0.3">
      <c r="A195" s="46" t="s">
        <v>88</v>
      </c>
      <c r="B195" s="1386">
        <v>39258.622681609486</v>
      </c>
      <c r="C195" s="116">
        <v>29654.908497636901</v>
      </c>
      <c r="D195" s="116">
        <v>35247.675427894581</v>
      </c>
      <c r="E195" s="117">
        <v>37238.793993641448</v>
      </c>
      <c r="F195" s="117">
        <v>38593.075753099271</v>
      </c>
      <c r="G195" s="1005">
        <f>H195</f>
        <v>-1</v>
      </c>
      <c r="H195" s="1484">
        <v>-1</v>
      </c>
    </row>
    <row r="196" spans="1:8" x14ac:dyDescent="0.3">
      <c r="A196" s="44" t="s">
        <v>89</v>
      </c>
      <c r="B196" s="1387">
        <v>45942.437481591835</v>
      </c>
      <c r="C196" s="118">
        <v>35245.316502766589</v>
      </c>
      <c r="D196" s="118">
        <v>42009.288140031829</v>
      </c>
      <c r="E196" s="56">
        <v>44116.410017412054</v>
      </c>
      <c r="F196" s="119">
        <v>46198.448145621092</v>
      </c>
      <c r="G196" s="1005">
        <f>H196</f>
        <v>1</v>
      </c>
      <c r="H196" s="1484">
        <v>1</v>
      </c>
    </row>
    <row r="197" spans="1:8" x14ac:dyDescent="0.3">
      <c r="A197" s="45" t="s">
        <v>90</v>
      </c>
      <c r="B197" s="1247">
        <v>-7.4926534450682744E-2</v>
      </c>
      <c r="C197" s="121">
        <v>-6.7274468674424145E-2</v>
      </c>
      <c r="D197" s="147">
        <v>-7.5339973385168443E-2</v>
      </c>
      <c r="E197" s="87">
        <v>-5.4635571399991235E-2</v>
      </c>
      <c r="F197" s="87">
        <v>-2.8509662712431102E-2</v>
      </c>
      <c r="G197" s="1010"/>
      <c r="H197" s="1484"/>
    </row>
    <row r="198" spans="1:8" ht="15" thickBot="1" x14ac:dyDescent="0.35">
      <c r="A198" s="47" t="s">
        <v>91</v>
      </c>
      <c r="B198" s="576">
        <v>0.17025087339891193</v>
      </c>
      <c r="C198" s="88">
        <v>0.1885154360053132</v>
      </c>
      <c r="D198" s="88">
        <v>0.19183145072841287</v>
      </c>
      <c r="E198" s="89">
        <v>0.18468954781255709</v>
      </c>
      <c r="F198" s="89">
        <v>0.19706572342607501</v>
      </c>
      <c r="G198" s="1008"/>
      <c r="H198" s="1484"/>
    </row>
    <row r="199" spans="1:8" ht="15" thickBot="1" x14ac:dyDescent="0.35">
      <c r="G199" s="985"/>
    </row>
    <row r="200" spans="1:8" ht="15" thickBot="1" x14ac:dyDescent="0.35">
      <c r="A200" s="28" t="s">
        <v>35</v>
      </c>
      <c r="B200" s="51"/>
      <c r="C200" s="51"/>
      <c r="D200" s="51"/>
      <c r="E200" s="51"/>
      <c r="F200" s="51"/>
      <c r="G200" s="1015"/>
      <c r="H200" s="1484"/>
    </row>
    <row r="201" spans="1:8" ht="15" thickBot="1" x14ac:dyDescent="0.35">
      <c r="A201" s="61" t="s">
        <v>24</v>
      </c>
      <c r="B201" s="122" t="s">
        <v>447</v>
      </c>
      <c r="C201" s="70" t="s">
        <v>477</v>
      </c>
      <c r="D201" s="122" t="s">
        <v>534</v>
      </c>
      <c r="E201" s="122" t="s">
        <v>570</v>
      </c>
      <c r="F201" s="1515" t="s">
        <v>635</v>
      </c>
      <c r="G201" s="1516"/>
      <c r="H201" s="1485"/>
    </row>
    <row r="202" spans="1:8" x14ac:dyDescent="0.3">
      <c r="A202" s="46" t="s">
        <v>0</v>
      </c>
      <c r="B202" s="115">
        <v>2295.3144322674111</v>
      </c>
      <c r="C202" s="114">
        <v>1190.2605360932221</v>
      </c>
      <c r="D202" s="114">
        <v>1470.592604001369</v>
      </c>
      <c r="E202" s="115">
        <v>1758.9069025403926</v>
      </c>
      <c r="F202" s="115">
        <v>1913.2982225696142</v>
      </c>
      <c r="G202" s="1013"/>
      <c r="H202" s="1484"/>
    </row>
    <row r="203" spans="1:8" x14ac:dyDescent="0.3">
      <c r="A203" s="46" t="s">
        <v>88</v>
      </c>
      <c r="B203" s="117">
        <v>2318.1494703700978</v>
      </c>
      <c r="C203" s="116">
        <v>1185.3390211145231</v>
      </c>
      <c r="D203" s="116">
        <v>1546.9867889900884</v>
      </c>
      <c r="E203" s="117">
        <v>2009.9113208528775</v>
      </c>
      <c r="F203" s="117">
        <v>2070.1441075220741</v>
      </c>
      <c r="G203" s="1005">
        <f>H203</f>
        <v>1</v>
      </c>
      <c r="H203" s="1484">
        <v>1</v>
      </c>
    </row>
    <row r="204" spans="1:8" x14ac:dyDescent="0.3">
      <c r="A204" s="44" t="s">
        <v>89</v>
      </c>
      <c r="B204" s="119">
        <v>2412.3014966051201</v>
      </c>
      <c r="C204" s="118">
        <v>1292.1422719943594</v>
      </c>
      <c r="D204" s="117">
        <v>1634.5005014435769</v>
      </c>
      <c r="E204" s="119">
        <v>2188.6628584192158</v>
      </c>
      <c r="F204" s="119">
        <v>2292.1977350499469</v>
      </c>
      <c r="G204" s="1005">
        <f>H204</f>
        <v>1</v>
      </c>
      <c r="H204" s="1484">
        <v>1</v>
      </c>
    </row>
    <row r="205" spans="1:8" x14ac:dyDescent="0.3">
      <c r="A205" s="45" t="s">
        <v>90</v>
      </c>
      <c r="B205" s="87">
        <v>9.9485446445475561E-3</v>
      </c>
      <c r="C205" s="87">
        <v>-4.1348216037244935E-3</v>
      </c>
      <c r="D205" s="147">
        <v>5.1947891469640697E-2</v>
      </c>
      <c r="E205" s="147">
        <v>0.14270477758087066</v>
      </c>
      <c r="F205" s="147">
        <v>8.1976705514214862E-2</v>
      </c>
      <c r="G205" s="1010"/>
      <c r="H205" s="1484"/>
    </row>
    <row r="206" spans="1:8" ht="15" thickBot="1" x14ac:dyDescent="0.35">
      <c r="A206" s="47" t="s">
        <v>91</v>
      </c>
      <c r="B206" s="89">
        <v>4.0615166294687068E-2</v>
      </c>
      <c r="C206" s="88">
        <v>9.0103547573599452E-2</v>
      </c>
      <c r="D206" s="88">
        <v>5.6570432970936807E-2</v>
      </c>
      <c r="E206" s="89">
        <v>8.8935036940081355E-2</v>
      </c>
      <c r="F206" s="89">
        <v>0.10726481635796217</v>
      </c>
      <c r="G206" s="1008"/>
      <c r="H206" s="1484"/>
    </row>
    <row r="207" spans="1:8" ht="15" thickBot="1" x14ac:dyDescent="0.35">
      <c r="B207" s="13"/>
      <c r="C207" s="13"/>
      <c r="D207" s="8"/>
      <c r="E207" s="8"/>
      <c r="F207" s="8"/>
      <c r="G207" s="988"/>
      <c r="H207" s="1484"/>
    </row>
    <row r="208" spans="1:8" ht="15" thickBot="1" x14ac:dyDescent="0.35">
      <c r="A208" s="28" t="s">
        <v>36</v>
      </c>
      <c r="B208" s="51"/>
      <c r="C208" s="51"/>
      <c r="D208" s="51"/>
      <c r="E208" s="51"/>
      <c r="F208" s="51"/>
      <c r="G208" s="1015"/>
      <c r="H208" s="1484"/>
    </row>
    <row r="209" spans="1:8" ht="15" thickBot="1" x14ac:dyDescent="0.35">
      <c r="A209" s="61" t="s">
        <v>24</v>
      </c>
      <c r="B209" s="278" t="s">
        <v>447</v>
      </c>
      <c r="C209" s="1347" t="s">
        <v>477</v>
      </c>
      <c r="D209" s="278" t="s">
        <v>534</v>
      </c>
      <c r="E209" s="278" t="s">
        <v>570</v>
      </c>
      <c r="F209" s="1519" t="s">
        <v>635</v>
      </c>
      <c r="G209" s="1520"/>
      <c r="H209" s="1485"/>
    </row>
    <row r="210" spans="1:8" x14ac:dyDescent="0.3">
      <c r="A210" s="46" t="s">
        <v>0</v>
      </c>
      <c r="B210" s="1385">
        <v>10321.30232127106</v>
      </c>
      <c r="C210" s="114">
        <v>5713.9721639909867</v>
      </c>
      <c r="D210" s="114">
        <v>7983.1768676458341</v>
      </c>
      <c r="E210" s="115">
        <v>9590.0245463039464</v>
      </c>
      <c r="F210" s="115">
        <v>10160.604078674691</v>
      </c>
      <c r="G210" s="1013"/>
      <c r="H210" s="1484"/>
    </row>
    <row r="211" spans="1:8" x14ac:dyDescent="0.3">
      <c r="A211" s="46" t="s">
        <v>88</v>
      </c>
      <c r="B211" s="1386">
        <v>9758.7668204881047</v>
      </c>
      <c r="C211" s="116">
        <v>4667.154472373013</v>
      </c>
      <c r="D211" s="116">
        <v>7135.1208670143806</v>
      </c>
      <c r="E211" s="117">
        <v>10594.139378039392</v>
      </c>
      <c r="F211" s="117">
        <v>11444.701158186163</v>
      </c>
      <c r="G211" s="1005">
        <f>H211</f>
        <v>1</v>
      </c>
      <c r="H211" s="1484">
        <v>1</v>
      </c>
    </row>
    <row r="212" spans="1:8" x14ac:dyDescent="0.3">
      <c r="A212" s="44" t="s">
        <v>89</v>
      </c>
      <c r="B212" s="1387">
        <v>10107.274874501103</v>
      </c>
      <c r="C212" s="117">
        <v>4788.7636726589217</v>
      </c>
      <c r="D212" s="118">
        <v>7356.4497770047501</v>
      </c>
      <c r="E212" s="56">
        <v>11960.240152706912</v>
      </c>
      <c r="F212" s="119">
        <v>12427.252635212124</v>
      </c>
      <c r="G212" s="1005">
        <f>H212</f>
        <v>1</v>
      </c>
      <c r="H212" s="1484">
        <v>1</v>
      </c>
    </row>
    <row r="213" spans="1:8" x14ac:dyDescent="0.3">
      <c r="A213" s="45" t="s">
        <v>90</v>
      </c>
      <c r="B213" s="1247">
        <v>-5.4502376083261465E-2</v>
      </c>
      <c r="C213" s="86">
        <v>-0.1832031486283637</v>
      </c>
      <c r="D213" s="86">
        <v>-0.10623039107005749</v>
      </c>
      <c r="E213" s="146">
        <v>0.10470409401844935</v>
      </c>
      <c r="F213" s="147">
        <v>0.12637999370594158</v>
      </c>
      <c r="G213" s="1010"/>
      <c r="H213" s="1484"/>
    </row>
    <row r="214" spans="1:8" ht="15" thickBot="1" x14ac:dyDescent="0.35">
      <c r="A214" s="47" t="s">
        <v>91</v>
      </c>
      <c r="B214" s="576">
        <v>3.571230468191134E-2</v>
      </c>
      <c r="C214" s="88">
        <v>2.6056390677824826E-2</v>
      </c>
      <c r="D214" s="88">
        <v>3.1019644111926922E-2</v>
      </c>
      <c r="E214" s="89">
        <v>0.12894872588700437</v>
      </c>
      <c r="F214" s="89">
        <v>8.5852086781939466E-2</v>
      </c>
      <c r="G214" s="1008"/>
      <c r="H214" s="1484"/>
    </row>
    <row r="215" spans="1:8" ht="15" thickBot="1" x14ac:dyDescent="0.35">
      <c r="B215" s="13"/>
      <c r="C215" s="13"/>
      <c r="D215" s="13"/>
      <c r="E215" s="8"/>
      <c r="F215" s="8"/>
      <c r="G215" s="985"/>
      <c r="H215" s="1484"/>
    </row>
    <row r="216" spans="1:8" ht="15" thickBot="1" x14ac:dyDescent="0.35">
      <c r="A216" s="28" t="s">
        <v>70</v>
      </c>
      <c r="B216" s="51"/>
      <c r="C216" s="51"/>
      <c r="D216" s="51"/>
      <c r="E216" s="51"/>
      <c r="F216" s="51"/>
      <c r="G216" s="1015"/>
      <c r="H216" s="1484"/>
    </row>
    <row r="217" spans="1:8" ht="15" thickBot="1" x14ac:dyDescent="0.35">
      <c r="A217" s="61" t="s">
        <v>24</v>
      </c>
      <c r="B217" s="122" t="s">
        <v>448</v>
      </c>
      <c r="C217" s="70" t="s">
        <v>478</v>
      </c>
      <c r="D217" s="70" t="s">
        <v>535</v>
      </c>
      <c r="E217" s="70" t="s">
        <v>571</v>
      </c>
      <c r="F217" s="1515" t="s">
        <v>636</v>
      </c>
      <c r="G217" s="1516"/>
      <c r="H217" s="1485"/>
    </row>
    <row r="218" spans="1:8" x14ac:dyDescent="0.3">
      <c r="A218" s="46" t="s">
        <v>0</v>
      </c>
      <c r="B218" s="732">
        <v>122.17380126879196</v>
      </c>
      <c r="C218" s="724">
        <v>111.1448479770486</v>
      </c>
      <c r="D218" s="724">
        <v>102.20547243691443</v>
      </c>
      <c r="E218" s="732">
        <v>90.921542876828056</v>
      </c>
      <c r="F218" s="732">
        <v>78.195750301359666</v>
      </c>
      <c r="G218" s="1005"/>
      <c r="H218" s="1484"/>
    </row>
    <row r="219" spans="1:8" x14ac:dyDescent="0.3">
      <c r="A219" s="46" t="s">
        <v>88</v>
      </c>
      <c r="B219" s="732">
        <v>145.11027094717002</v>
      </c>
      <c r="C219" s="724">
        <v>144.63162186065935</v>
      </c>
      <c r="D219" s="724">
        <v>141.95171971841907</v>
      </c>
      <c r="E219" s="732">
        <v>126.30765608478862</v>
      </c>
      <c r="F219" s="732">
        <v>107.43289881050207</v>
      </c>
      <c r="G219" s="1005">
        <f>H219</f>
        <v>1</v>
      </c>
      <c r="H219" s="1484">
        <v>1</v>
      </c>
    </row>
    <row r="220" spans="1:8" x14ac:dyDescent="0.3">
      <c r="A220" s="44" t="s">
        <v>89</v>
      </c>
      <c r="B220" s="730">
        <v>287.75037360087185</v>
      </c>
      <c r="C220" s="724">
        <v>284.41706926038921</v>
      </c>
      <c r="D220" s="724">
        <v>276.45552794281622</v>
      </c>
      <c r="E220" s="732">
        <v>247.35866985755155</v>
      </c>
      <c r="F220" s="732">
        <v>210.33671376069529</v>
      </c>
      <c r="G220" s="1005">
        <f>H220</f>
        <v>1</v>
      </c>
      <c r="H220" s="1484">
        <v>1</v>
      </c>
    </row>
    <row r="221" spans="1:8" x14ac:dyDescent="0.3">
      <c r="A221" s="45" t="s">
        <v>90</v>
      </c>
      <c r="B221" s="87">
        <v>0.1877364004408443</v>
      </c>
      <c r="C221" s="147">
        <v>0.30128948388616061</v>
      </c>
      <c r="D221" s="86">
        <v>0.38888570576333581</v>
      </c>
      <c r="E221" s="147">
        <v>0.38919393675378272</v>
      </c>
      <c r="F221" s="147">
        <v>0.37389689844352098</v>
      </c>
      <c r="G221" s="1010"/>
      <c r="H221" s="1484"/>
    </row>
    <row r="222" spans="1:8" ht="15" thickBot="1" x14ac:dyDescent="0.35">
      <c r="A222" s="47" t="s">
        <v>91</v>
      </c>
      <c r="B222" s="89">
        <v>0.98297730217616708</v>
      </c>
      <c r="C222" s="88">
        <v>0.96649298128179484</v>
      </c>
      <c r="D222" s="88">
        <v>0.94753207985929377</v>
      </c>
      <c r="E222" s="89">
        <v>0.95838223528986255</v>
      </c>
      <c r="F222" s="89">
        <v>0.95784267286413294</v>
      </c>
      <c r="G222" s="1008"/>
      <c r="H222" s="1484"/>
    </row>
    <row r="223" spans="1:8" ht="15" thickBot="1" x14ac:dyDescent="0.35">
      <c r="B223" s="13"/>
      <c r="C223" s="13"/>
      <c r="D223" s="13"/>
      <c r="E223" s="8"/>
      <c r="F223" s="8"/>
      <c r="G223" s="988"/>
      <c r="H223" s="1484"/>
    </row>
    <row r="224" spans="1:8" ht="15" thickBot="1" x14ac:dyDescent="0.35">
      <c r="A224" s="28" t="s">
        <v>731</v>
      </c>
      <c r="B224" s="51"/>
      <c r="C224" s="51"/>
      <c r="D224" s="51"/>
      <c r="E224" s="51"/>
      <c r="F224" s="51"/>
      <c r="G224" s="980"/>
      <c r="H224" s="1484"/>
    </row>
    <row r="225" spans="1:8" ht="15" thickBot="1" x14ac:dyDescent="0.35">
      <c r="A225" s="61" t="s">
        <v>18</v>
      </c>
      <c r="B225" s="1343" t="s">
        <v>444</v>
      </c>
      <c r="C225" s="1343" t="s">
        <v>474</v>
      </c>
      <c r="D225" s="1345" t="s">
        <v>531</v>
      </c>
      <c r="E225" s="1345" t="s">
        <v>567</v>
      </c>
      <c r="F225" s="1519" t="s">
        <v>633</v>
      </c>
      <c r="G225" s="1520"/>
      <c r="H225" s="1485"/>
    </row>
    <row r="226" spans="1:8" x14ac:dyDescent="0.3">
      <c r="A226" s="46" t="s">
        <v>0</v>
      </c>
      <c r="B226" s="1390">
        <v>12.775614217779108</v>
      </c>
      <c r="C226" s="1391">
        <v>12.763532915367886</v>
      </c>
      <c r="D226" s="109">
        <v>13.223168910879362</v>
      </c>
      <c r="E226" s="1391">
        <v>13.286996005102143</v>
      </c>
      <c r="F226" s="1391">
        <v>13.082219331815528</v>
      </c>
      <c r="G226" s="1013"/>
      <c r="H226" s="1484"/>
    </row>
    <row r="227" spans="1:8" x14ac:dyDescent="0.3">
      <c r="A227" s="46" t="s">
        <v>88</v>
      </c>
      <c r="B227" s="1392">
        <v>11.038274617460775</v>
      </c>
      <c r="C227" s="111">
        <v>11.013613075270104</v>
      </c>
      <c r="D227" s="110">
        <v>10.566950105064189</v>
      </c>
      <c r="E227" s="111">
        <v>10.578496326929136</v>
      </c>
      <c r="F227" s="111">
        <v>15.907841411532884</v>
      </c>
      <c r="G227" s="1005">
        <f>H227</f>
        <v>1</v>
      </c>
      <c r="H227" s="1484">
        <v>1</v>
      </c>
    </row>
    <row r="228" spans="1:8" x14ac:dyDescent="0.3">
      <c r="A228" s="44" t="s">
        <v>89</v>
      </c>
      <c r="B228" s="1393">
        <v>18.486909354655655</v>
      </c>
      <c r="C228" s="113">
        <v>18.821224232073252</v>
      </c>
      <c r="D228" s="112">
        <v>16.089410107130092</v>
      </c>
      <c r="E228" s="59">
        <v>16.606462200546876</v>
      </c>
      <c r="F228" s="113">
        <v>15.995157545849555</v>
      </c>
      <c r="G228" s="1005">
        <f>H228</f>
        <v>0</v>
      </c>
      <c r="H228" s="1484">
        <v>0</v>
      </c>
    </row>
    <row r="229" spans="1:8" x14ac:dyDescent="0.3">
      <c r="A229" s="45" t="s">
        <v>90</v>
      </c>
      <c r="B229" s="1344">
        <v>-0.13598873374718642</v>
      </c>
      <c r="C229" s="87">
        <v>-0.13710309298382403</v>
      </c>
      <c r="D229" s="87">
        <v>-0.20087611553005041</v>
      </c>
      <c r="E229" s="147">
        <v>-0.20384590144626794</v>
      </c>
      <c r="F229" s="147">
        <v>0.21598950514807036</v>
      </c>
      <c r="G229" s="1010"/>
      <c r="H229" s="1484"/>
    </row>
    <row r="230" spans="1:8" ht="15" thickBot="1" x14ac:dyDescent="0.35">
      <c r="A230" s="47" t="s">
        <v>91</v>
      </c>
      <c r="B230" s="1332">
        <v>0.15587277173110711</v>
      </c>
      <c r="C230" s="89">
        <v>0.15428691074957251</v>
      </c>
      <c r="D230" s="88">
        <v>0.15625283935738415</v>
      </c>
      <c r="E230" s="89">
        <v>0.15364408441341595</v>
      </c>
      <c r="F230" s="89">
        <v>0.14301141898400846</v>
      </c>
      <c r="G230" s="1008"/>
      <c r="H230" s="1484"/>
    </row>
    <row r="231" spans="1:8" ht="15" thickBot="1" x14ac:dyDescent="0.35">
      <c r="B231" s="13"/>
      <c r="C231" s="13"/>
      <c r="D231" s="8"/>
      <c r="E231" s="8"/>
      <c r="G231" s="1389"/>
      <c r="H231" s="1484"/>
    </row>
    <row r="232" spans="1:8" ht="15" thickBot="1" x14ac:dyDescent="0.35">
      <c r="A232" s="28" t="s">
        <v>37</v>
      </c>
      <c r="B232" s="51"/>
      <c r="C232" s="51"/>
      <c r="D232" s="51"/>
      <c r="E232" s="51"/>
      <c r="F232" s="51"/>
      <c r="G232" s="1015"/>
      <c r="H232" s="1484"/>
    </row>
    <row r="233" spans="1:8" ht="15" thickBot="1" x14ac:dyDescent="0.35">
      <c r="A233" s="61" t="s">
        <v>28</v>
      </c>
      <c r="B233" s="70">
        <v>2019</v>
      </c>
      <c r="C233" s="22">
        <v>2020</v>
      </c>
      <c r="D233" s="122">
        <v>2021</v>
      </c>
      <c r="E233" s="122">
        <v>2022</v>
      </c>
      <c r="F233" s="1515">
        <v>2023</v>
      </c>
      <c r="G233" s="1516"/>
      <c r="H233" s="1485"/>
    </row>
    <row r="234" spans="1:8" x14ac:dyDescent="0.3">
      <c r="A234" s="46" t="s">
        <v>0</v>
      </c>
      <c r="B234" s="1375">
        <v>217.17121998097497</v>
      </c>
      <c r="C234" s="723">
        <v>214.35025234851918</v>
      </c>
      <c r="D234" s="723">
        <v>220.57053111556661</v>
      </c>
      <c r="E234" s="731">
        <v>224.74219556627756</v>
      </c>
      <c r="F234" s="731">
        <v>227.99627109147869</v>
      </c>
      <c r="G234" s="1013"/>
      <c r="H234" s="1484"/>
    </row>
    <row r="235" spans="1:8" x14ac:dyDescent="0.3">
      <c r="A235" s="46" t="s">
        <v>88</v>
      </c>
      <c r="B235" s="1377">
        <v>211.98229949165474</v>
      </c>
      <c r="C235" s="724">
        <v>209.92519892015042</v>
      </c>
      <c r="D235" s="724">
        <v>216.14769159966463</v>
      </c>
      <c r="E235" s="732">
        <v>220.30931749959055</v>
      </c>
      <c r="F235" s="732">
        <v>223.92202931673322</v>
      </c>
      <c r="G235" s="1005">
        <f>H235</f>
        <v>-1</v>
      </c>
      <c r="H235" s="1484">
        <v>-1</v>
      </c>
    </row>
    <row r="236" spans="1:8" x14ac:dyDescent="0.3">
      <c r="A236" s="44" t="s">
        <v>89</v>
      </c>
      <c r="B236" s="1378">
        <v>268.00618097096492</v>
      </c>
      <c r="C236" s="732">
        <v>263.02229651878048</v>
      </c>
      <c r="D236" s="724">
        <v>271.03748579032026</v>
      </c>
      <c r="E236" s="730">
        <v>276.70779828820559</v>
      </c>
      <c r="F236" s="730">
        <v>279.09475816706748</v>
      </c>
      <c r="G236" s="1005">
        <f>H236</f>
        <v>1</v>
      </c>
      <c r="H236" s="1484">
        <v>1</v>
      </c>
    </row>
    <row r="237" spans="1:8" x14ac:dyDescent="0.3">
      <c r="A237" s="45" t="s">
        <v>90</v>
      </c>
      <c r="B237" s="1247">
        <v>-2.3893223465682029E-2</v>
      </c>
      <c r="C237" s="86">
        <v>-2.0644031811886624E-2</v>
      </c>
      <c r="D237" s="86">
        <v>-2.0051815142906212E-2</v>
      </c>
      <c r="E237" s="146">
        <v>-1.9724280327143698E-2</v>
      </c>
      <c r="F237" s="147">
        <v>-1.786977372586401E-2</v>
      </c>
      <c r="G237" s="1010"/>
      <c r="H237" s="1484"/>
    </row>
    <row r="238" spans="1:8" ht="15" thickBot="1" x14ac:dyDescent="0.35">
      <c r="A238" s="47" t="s">
        <v>91</v>
      </c>
      <c r="B238" s="576">
        <v>0.26428565787642899</v>
      </c>
      <c r="C238" s="88">
        <v>0.25293341567263056</v>
      </c>
      <c r="D238" s="88">
        <v>0.25394578024140602</v>
      </c>
      <c r="E238" s="89">
        <v>0.25599680226289051</v>
      </c>
      <c r="F238" s="89">
        <v>0.2463925903971402</v>
      </c>
      <c r="G238" s="1008"/>
      <c r="H238" s="1484"/>
    </row>
    <row r="239" spans="1:8" ht="15" thickBot="1" x14ac:dyDescent="0.35">
      <c r="B239" s="13"/>
      <c r="C239" s="13"/>
      <c r="D239" s="13"/>
      <c r="E239" s="8"/>
      <c r="F239" s="8"/>
      <c r="G239" s="985"/>
      <c r="H239" s="1484"/>
    </row>
    <row r="240" spans="1:8" ht="15" thickBot="1" x14ac:dyDescent="0.35">
      <c r="A240" s="28" t="s">
        <v>39</v>
      </c>
      <c r="B240" s="51"/>
      <c r="C240" s="51"/>
      <c r="D240" s="51"/>
      <c r="E240" s="51"/>
      <c r="F240" s="51"/>
      <c r="G240" s="978"/>
      <c r="H240" s="1484"/>
    </row>
    <row r="241" spans="1:8" ht="15" thickBot="1" x14ac:dyDescent="0.35">
      <c r="A241" s="61" t="s">
        <v>24</v>
      </c>
      <c r="B241" s="122" t="s">
        <v>445</v>
      </c>
      <c r="C241" s="70" t="s">
        <v>475</v>
      </c>
      <c r="D241" s="70" t="s">
        <v>532</v>
      </c>
      <c r="E241" s="70" t="s">
        <v>568</v>
      </c>
      <c r="F241" s="1515" t="s">
        <v>634</v>
      </c>
      <c r="G241" s="1516"/>
      <c r="H241" s="1485"/>
    </row>
    <row r="242" spans="1:8" x14ac:dyDescent="0.3">
      <c r="A242" s="46" t="s">
        <v>0</v>
      </c>
      <c r="B242" s="115">
        <v>657.36356287161618</v>
      </c>
      <c r="C242" s="114">
        <v>609.36239162773552</v>
      </c>
      <c r="D242" s="114">
        <v>563.19259941850373</v>
      </c>
      <c r="E242" s="115">
        <v>517.28716534049624</v>
      </c>
      <c r="F242" s="115">
        <v>525.24311918772503</v>
      </c>
      <c r="G242" s="1013"/>
      <c r="H242" s="1484"/>
    </row>
    <row r="243" spans="1:8" x14ac:dyDescent="0.3">
      <c r="A243" s="46" t="s">
        <v>88</v>
      </c>
      <c r="B243" s="117">
        <v>559.51837438519817</v>
      </c>
      <c r="C243" s="116">
        <v>535.8356009935186</v>
      </c>
      <c r="D243" s="116">
        <v>494.33406515005538</v>
      </c>
      <c r="E243" s="117">
        <v>441.09042829775132</v>
      </c>
      <c r="F243" s="117">
        <v>450.24902009768238</v>
      </c>
      <c r="G243" s="1005">
        <f>H243</f>
        <v>-1</v>
      </c>
      <c r="H243" s="1484">
        <v>-1</v>
      </c>
    </row>
    <row r="244" spans="1:8" x14ac:dyDescent="0.3">
      <c r="A244" s="44" t="s">
        <v>89</v>
      </c>
      <c r="B244" s="119">
        <v>1055.7742389453954</v>
      </c>
      <c r="C244" s="116">
        <v>1020.8665576290839</v>
      </c>
      <c r="D244" s="116">
        <v>929.06797448866655</v>
      </c>
      <c r="E244" s="117">
        <v>801.95490273948747</v>
      </c>
      <c r="F244" s="117">
        <v>777.77885316022741</v>
      </c>
      <c r="G244" s="1005">
        <f>H244</f>
        <v>1</v>
      </c>
      <c r="H244" s="1484">
        <v>1</v>
      </c>
    </row>
    <row r="245" spans="1:8" x14ac:dyDescent="0.3">
      <c r="A245" s="45" t="s">
        <v>90</v>
      </c>
      <c r="B245" s="87">
        <v>-0.14884486152380078</v>
      </c>
      <c r="C245" s="147">
        <v>-0.12066184530655288</v>
      </c>
      <c r="D245" s="86">
        <v>-0.12226462907990052</v>
      </c>
      <c r="E245" s="147">
        <v>-0.14730065261253797</v>
      </c>
      <c r="F245" s="147">
        <v>-0.14277978397131427</v>
      </c>
      <c r="G245" s="1010"/>
      <c r="H245" s="1484"/>
    </row>
    <row r="246" spans="1:8" ht="15" thickBot="1" x14ac:dyDescent="0.35">
      <c r="A246" s="47" t="s">
        <v>91</v>
      </c>
      <c r="B246" s="89">
        <v>0.88693399051547839</v>
      </c>
      <c r="C246" s="88">
        <v>0.90518613495677791</v>
      </c>
      <c r="D246" s="88">
        <v>0.87943344387291511</v>
      </c>
      <c r="E246" s="89">
        <v>0.81811903249494256</v>
      </c>
      <c r="F246" s="89">
        <v>0.72744152334076562</v>
      </c>
      <c r="G246" s="1008"/>
      <c r="H246" s="1484"/>
    </row>
    <row r="247" spans="1:8" ht="15" thickBot="1" x14ac:dyDescent="0.35">
      <c r="B247" s="13"/>
      <c r="C247" s="13"/>
      <c r="D247" s="8"/>
      <c r="E247" s="8"/>
      <c r="F247" s="8"/>
      <c r="G247" s="988"/>
      <c r="H247" s="1484"/>
    </row>
    <row r="248" spans="1:8" ht="15" thickBot="1" x14ac:dyDescent="0.35">
      <c r="A248" s="28" t="s">
        <v>40</v>
      </c>
      <c r="B248" s="51"/>
      <c r="C248" s="51"/>
      <c r="D248" s="51"/>
      <c r="E248" s="51"/>
      <c r="F248" s="51"/>
      <c r="G248" s="1015"/>
      <c r="H248" s="1484"/>
    </row>
    <row r="249" spans="1:8" ht="15" thickBot="1" x14ac:dyDescent="0.35">
      <c r="A249" s="61" t="s">
        <v>18</v>
      </c>
      <c r="B249" s="70" t="s">
        <v>444</v>
      </c>
      <c r="C249" s="22" t="s">
        <v>474</v>
      </c>
      <c r="D249" s="70" t="s">
        <v>531</v>
      </c>
      <c r="E249" s="70" t="s">
        <v>567</v>
      </c>
      <c r="F249" s="1515" t="s">
        <v>633</v>
      </c>
      <c r="G249" s="1516"/>
      <c r="H249" s="1485"/>
    </row>
    <row r="250" spans="1:8" x14ac:dyDescent="0.3">
      <c r="A250" s="46" t="s">
        <v>0</v>
      </c>
      <c r="B250" s="739">
        <v>16.961777396320979</v>
      </c>
      <c r="C250" s="738">
        <v>17.584585652714715</v>
      </c>
      <c r="D250" s="738">
        <v>18.081810089501115</v>
      </c>
      <c r="E250" s="739">
        <v>18.545015623582604</v>
      </c>
      <c r="F250" s="739">
        <v>19.042900167935169</v>
      </c>
      <c r="G250" s="1009"/>
      <c r="H250" s="1484"/>
    </row>
    <row r="251" spans="1:8" x14ac:dyDescent="0.3">
      <c r="A251" s="46" t="s">
        <v>88</v>
      </c>
      <c r="B251" s="739">
        <v>14.602431541848208</v>
      </c>
      <c r="C251" s="738">
        <v>14.884430917175063</v>
      </c>
      <c r="D251" s="738">
        <v>15.71230690751009</v>
      </c>
      <c r="E251" s="739">
        <v>15.232839612633738</v>
      </c>
      <c r="F251" s="739">
        <v>15.619384076071071</v>
      </c>
      <c r="G251" s="1009">
        <f>H251</f>
        <v>-1</v>
      </c>
      <c r="H251" s="1484">
        <v>-1</v>
      </c>
    </row>
    <row r="252" spans="1:8" x14ac:dyDescent="0.3">
      <c r="A252" s="44" t="s">
        <v>89</v>
      </c>
      <c r="B252" s="741">
        <v>30.475440568003684</v>
      </c>
      <c r="C252" s="739">
        <v>31.395270745683106</v>
      </c>
      <c r="D252" s="739">
        <v>30.175589545616731</v>
      </c>
      <c r="E252" s="741">
        <v>26.63360604349009</v>
      </c>
      <c r="F252" s="741">
        <v>27.009592069834031</v>
      </c>
      <c r="G252" s="1009">
        <f>H252</f>
        <v>1</v>
      </c>
      <c r="H252" s="1484">
        <v>1</v>
      </c>
    </row>
    <row r="253" spans="1:8" x14ac:dyDescent="0.3">
      <c r="A253" s="45" t="s">
        <v>90</v>
      </c>
      <c r="B253" s="87">
        <v>-0.13909779614160686</v>
      </c>
      <c r="C253" s="147">
        <v>-0.15355236619537868</v>
      </c>
      <c r="D253" s="147">
        <v>-0.13104347243237752</v>
      </c>
      <c r="E253" s="147">
        <v>-0.17860195311655422</v>
      </c>
      <c r="F253" s="147">
        <v>-0.17977913351815419</v>
      </c>
      <c r="G253" s="1010"/>
      <c r="H253" s="1484"/>
    </row>
    <row r="254" spans="1:8" ht="15" thickBot="1" x14ac:dyDescent="0.35">
      <c r="A254" s="47" t="s">
        <v>91</v>
      </c>
      <c r="B254" s="89">
        <v>1.0870113638722427</v>
      </c>
      <c r="C254" s="88">
        <v>1.1092691363467766</v>
      </c>
      <c r="D254" s="88">
        <v>0.92050662727276245</v>
      </c>
      <c r="E254" s="89">
        <v>0.74843343203067936</v>
      </c>
      <c r="F254" s="89">
        <v>0.7292354127595071</v>
      </c>
      <c r="G254" s="1008"/>
      <c r="H254" s="1484"/>
    </row>
    <row r="255" spans="1:8" ht="15" thickBot="1" x14ac:dyDescent="0.35">
      <c r="B255" s="13"/>
      <c r="C255" s="13"/>
      <c r="D255" s="8"/>
      <c r="E255" s="8"/>
      <c r="F255" s="8"/>
      <c r="G255" s="988"/>
      <c r="H255" s="1484"/>
    </row>
    <row r="256" spans="1:8" ht="15" thickBot="1" x14ac:dyDescent="0.35">
      <c r="A256" s="28" t="s">
        <v>548</v>
      </c>
      <c r="B256" s="51"/>
      <c r="C256" s="51"/>
      <c r="D256" s="51"/>
      <c r="E256" s="51"/>
      <c r="F256" s="51"/>
      <c r="G256" s="1015"/>
      <c r="H256" s="1484"/>
    </row>
    <row r="257" spans="1:8" ht="15" thickBot="1" x14ac:dyDescent="0.35">
      <c r="A257" s="61" t="s">
        <v>18</v>
      </c>
      <c r="B257" s="278" t="s">
        <v>444</v>
      </c>
      <c r="C257" s="1343" t="s">
        <v>474</v>
      </c>
      <c r="D257" s="1343" t="s">
        <v>531</v>
      </c>
      <c r="E257" s="1343" t="s">
        <v>567</v>
      </c>
      <c r="F257" s="1519" t="s">
        <v>633</v>
      </c>
      <c r="G257" s="1520"/>
      <c r="H257" s="1485"/>
    </row>
    <row r="258" spans="1:8" x14ac:dyDescent="0.3">
      <c r="A258" s="46" t="s">
        <v>0</v>
      </c>
      <c r="B258" s="1375">
        <v>242.26201050086422</v>
      </c>
      <c r="C258" s="723">
        <v>234.0501167017465</v>
      </c>
      <c r="D258" s="723">
        <v>223.55018067540325</v>
      </c>
      <c r="E258" s="731">
        <v>212.00014905398515</v>
      </c>
      <c r="F258" s="731">
        <v>204.07214488558336</v>
      </c>
      <c r="G258" s="1013"/>
      <c r="H258" s="1484"/>
    </row>
    <row r="259" spans="1:8" x14ac:dyDescent="0.3">
      <c r="A259" s="46" t="s">
        <v>88</v>
      </c>
      <c r="B259" s="1377">
        <v>230.55577391092964</v>
      </c>
      <c r="C259" s="724">
        <v>225.0588108754865</v>
      </c>
      <c r="D259" s="724">
        <v>213.24690002210477</v>
      </c>
      <c r="E259" s="732">
        <v>202.79818772127499</v>
      </c>
      <c r="F259" s="732">
        <v>196.42809064850698</v>
      </c>
      <c r="G259" s="1005">
        <f>H259</f>
        <v>0</v>
      </c>
      <c r="H259" s="1484">
        <v>0</v>
      </c>
    </row>
    <row r="260" spans="1:8" x14ac:dyDescent="0.3">
      <c r="A260" s="44" t="s">
        <v>89</v>
      </c>
      <c r="B260" s="1378">
        <v>312.33637372164236</v>
      </c>
      <c r="C260" s="724">
        <v>301.88469915123233</v>
      </c>
      <c r="D260" s="724">
        <v>286.44301624655628</v>
      </c>
      <c r="E260" s="909">
        <v>269.60709994009494</v>
      </c>
      <c r="F260" s="730">
        <v>258.33593781342483</v>
      </c>
      <c r="G260" s="1005">
        <f>H260</f>
        <v>1</v>
      </c>
      <c r="H260" s="1484">
        <v>1</v>
      </c>
    </row>
    <row r="261" spans="1:8" x14ac:dyDescent="0.3">
      <c r="A261" s="45" t="s">
        <v>90</v>
      </c>
      <c r="B261" s="1247">
        <v>-4.8320562376794184E-2</v>
      </c>
      <c r="C261" s="86">
        <v>-3.8416156133422294E-2</v>
      </c>
      <c r="D261" s="86">
        <v>-4.6089341651031526E-2</v>
      </c>
      <c r="E261" s="147">
        <v>-4.3405447466770032E-2</v>
      </c>
      <c r="F261" s="147">
        <v>-3.7457607168102973E-2</v>
      </c>
      <c r="G261" s="1010"/>
      <c r="H261" s="1484"/>
    </row>
    <row r="262" spans="1:8" ht="15" thickBot="1" x14ac:dyDescent="0.35">
      <c r="A262" s="47" t="s">
        <v>91</v>
      </c>
      <c r="B262" s="576">
        <v>0.35471069938290473</v>
      </c>
      <c r="C262" s="88">
        <v>0.34135916730782717</v>
      </c>
      <c r="D262" s="88">
        <v>0.34324586297322091</v>
      </c>
      <c r="E262" s="89">
        <v>0.3294354499392364</v>
      </c>
      <c r="F262" s="89">
        <v>0.31516799333806694</v>
      </c>
      <c r="G262" s="1008"/>
      <c r="H262" s="1484"/>
    </row>
    <row r="263" spans="1:8" ht="15" thickBot="1" x14ac:dyDescent="0.35">
      <c r="B263" s="13"/>
      <c r="C263" s="13"/>
      <c r="D263" s="8"/>
      <c r="E263" s="8"/>
      <c r="F263" s="8"/>
      <c r="G263" s="985"/>
      <c r="H263" s="1484"/>
    </row>
    <row r="264" spans="1:8" ht="15" thickBot="1" x14ac:dyDescent="0.35">
      <c r="A264" s="28" t="s">
        <v>41</v>
      </c>
      <c r="B264" s="51"/>
      <c r="C264" s="51"/>
      <c r="D264" s="51"/>
      <c r="E264" s="51"/>
      <c r="F264" s="51"/>
      <c r="G264" s="1015"/>
      <c r="H264" s="1484"/>
    </row>
    <row r="265" spans="1:8" ht="15" thickBot="1" x14ac:dyDescent="0.35">
      <c r="A265" s="61" t="s">
        <v>42</v>
      </c>
      <c r="B265" s="70" t="s">
        <v>433</v>
      </c>
      <c r="C265" s="70" t="s">
        <v>446</v>
      </c>
      <c r="D265" s="22" t="s">
        <v>476</v>
      </c>
      <c r="E265" s="22" t="s">
        <v>533</v>
      </c>
      <c r="F265" s="1515" t="s">
        <v>569</v>
      </c>
      <c r="G265" s="1516"/>
      <c r="H265" s="1485"/>
    </row>
    <row r="266" spans="1:8" x14ac:dyDescent="0.3">
      <c r="A266" s="46" t="s">
        <v>0</v>
      </c>
      <c r="B266" s="732">
        <v>84.153893287855752</v>
      </c>
      <c r="C266" s="724">
        <v>84.238363805482791</v>
      </c>
      <c r="D266" s="724">
        <v>84.382797501750758</v>
      </c>
      <c r="E266" s="732">
        <v>83.608543376455756</v>
      </c>
      <c r="F266" s="732">
        <v>82.468839398067658</v>
      </c>
      <c r="G266" s="1005"/>
      <c r="H266" s="1484"/>
    </row>
    <row r="267" spans="1:8" x14ac:dyDescent="0.3">
      <c r="A267" s="46" t="s">
        <v>88</v>
      </c>
      <c r="B267" s="732">
        <v>77.837318155541638</v>
      </c>
      <c r="C267" s="724">
        <v>79.19782584388102</v>
      </c>
      <c r="D267" s="724">
        <v>77.834459695115484</v>
      </c>
      <c r="E267" s="732">
        <v>76.906926758439965</v>
      </c>
      <c r="F267" s="732">
        <v>75.316120741200649</v>
      </c>
      <c r="G267" s="1005">
        <f>H267</f>
        <v>-1</v>
      </c>
      <c r="H267" s="1484">
        <v>-1</v>
      </c>
    </row>
    <row r="268" spans="1:8" x14ac:dyDescent="0.3">
      <c r="A268" s="44" t="s">
        <v>89</v>
      </c>
      <c r="B268" s="730">
        <v>116.71832634637018</v>
      </c>
      <c r="C268" s="730">
        <v>117.29702366406178</v>
      </c>
      <c r="D268" s="730">
        <v>113.17532958438773</v>
      </c>
      <c r="E268" s="730">
        <v>109.56932808780758</v>
      </c>
      <c r="F268" s="730">
        <v>106.98076662158923</v>
      </c>
      <c r="G268" s="1005">
        <f>H268</f>
        <v>1</v>
      </c>
      <c r="H268" s="1484">
        <v>1</v>
      </c>
    </row>
    <row r="269" spans="1:8" x14ac:dyDescent="0.3">
      <c r="A269" s="45" t="s">
        <v>90</v>
      </c>
      <c r="B269" s="87">
        <v>-7.505980870911956E-2</v>
      </c>
      <c r="C269" s="87">
        <v>-5.9836608095107609E-2</v>
      </c>
      <c r="D269" s="87">
        <v>-7.7602757914009793E-2</v>
      </c>
      <c r="E269" s="147">
        <v>-8.0154686918071247E-2</v>
      </c>
      <c r="F269" s="147">
        <v>-8.673237927287486E-2</v>
      </c>
      <c r="G269" s="1010"/>
      <c r="H269" s="1484"/>
    </row>
    <row r="270" spans="1:8" ht="15" thickBot="1" x14ac:dyDescent="0.35">
      <c r="A270" s="47" t="s">
        <v>91</v>
      </c>
      <c r="B270" s="89">
        <v>0.4995162874590946</v>
      </c>
      <c r="C270" s="88">
        <v>0.48106368343095596</v>
      </c>
      <c r="D270" s="88">
        <v>0.45405171472514333</v>
      </c>
      <c r="E270" s="89">
        <v>0.42470038403638533</v>
      </c>
      <c r="F270" s="89">
        <v>0.42042321841287911</v>
      </c>
      <c r="G270" s="1008"/>
      <c r="H270" s="1484"/>
    </row>
    <row r="271" spans="1:8" ht="15" thickBot="1" x14ac:dyDescent="0.35">
      <c r="B271" s="13"/>
      <c r="C271" s="13"/>
      <c r="D271" s="8"/>
      <c r="E271" s="8"/>
      <c r="F271" s="8"/>
      <c r="G271" s="988"/>
      <c r="H271" s="1484"/>
    </row>
    <row r="272" spans="1:8" ht="15" thickBot="1" x14ac:dyDescent="0.35">
      <c r="A272" s="28" t="s">
        <v>43</v>
      </c>
      <c r="B272" s="51"/>
      <c r="C272" s="51"/>
      <c r="D272" s="51"/>
      <c r="E272" s="51"/>
      <c r="F272" s="51"/>
      <c r="G272" s="1015"/>
      <c r="H272" s="1484"/>
    </row>
    <row r="273" spans="1:8" ht="15" thickBot="1" x14ac:dyDescent="0.35">
      <c r="A273" s="61" t="s">
        <v>18</v>
      </c>
      <c r="B273" s="122" t="s">
        <v>444</v>
      </c>
      <c r="C273" s="70" t="s">
        <v>474</v>
      </c>
      <c r="D273" s="70" t="s">
        <v>531</v>
      </c>
      <c r="E273" s="70" t="s">
        <v>567</v>
      </c>
      <c r="F273" s="1515" t="s">
        <v>633</v>
      </c>
      <c r="G273" s="1516"/>
      <c r="H273" s="1485"/>
    </row>
    <row r="274" spans="1:8" x14ac:dyDescent="0.3">
      <c r="A274" s="46" t="s">
        <v>0</v>
      </c>
      <c r="B274" s="732">
        <v>64.99948175189212</v>
      </c>
      <c r="C274" s="732">
        <v>64.444032023837053</v>
      </c>
      <c r="D274" s="732">
        <v>62.312133905546226</v>
      </c>
      <c r="E274" s="732">
        <v>60.981927277920427</v>
      </c>
      <c r="F274" s="732">
        <v>59.225287063902492</v>
      </c>
      <c r="G274" s="1005"/>
      <c r="H274" s="1484"/>
    </row>
    <row r="275" spans="1:8" x14ac:dyDescent="0.3">
      <c r="A275" s="46" t="s">
        <v>88</v>
      </c>
      <c r="B275" s="732">
        <v>59.723634584529051</v>
      </c>
      <c r="C275" s="724">
        <v>59.488296059239282</v>
      </c>
      <c r="D275" s="724">
        <v>56.042222798684911</v>
      </c>
      <c r="E275" s="732">
        <v>54.727944514729622</v>
      </c>
      <c r="F275" s="732">
        <v>53.6704802249509</v>
      </c>
      <c r="G275" s="1005">
        <f>H275</f>
        <v>-1</v>
      </c>
      <c r="H275" s="1484">
        <v>-1</v>
      </c>
    </row>
    <row r="276" spans="1:8" x14ac:dyDescent="0.3">
      <c r="A276" s="44" t="s">
        <v>89</v>
      </c>
      <c r="B276" s="730">
        <v>93.123842150796463</v>
      </c>
      <c r="C276" s="725">
        <v>88.953537212295643</v>
      </c>
      <c r="D276" s="725">
        <v>82.128996739641053</v>
      </c>
      <c r="E276" s="730">
        <v>75.001451144034789</v>
      </c>
      <c r="F276" s="730">
        <v>71.52541335897709</v>
      </c>
      <c r="G276" s="1005">
        <f>H276</f>
        <v>1</v>
      </c>
      <c r="H276" s="1484">
        <v>1</v>
      </c>
    </row>
    <row r="277" spans="1:8" x14ac:dyDescent="0.3">
      <c r="A277" s="45" t="s">
        <v>90</v>
      </c>
      <c r="B277" s="87">
        <v>-8.1167526650464242E-2</v>
      </c>
      <c r="C277" s="87">
        <v>-7.6899843305346036E-2</v>
      </c>
      <c r="D277" s="87">
        <v>-0.10062103018916591</v>
      </c>
      <c r="E277" s="147">
        <v>-0.10255469189566216</v>
      </c>
      <c r="F277" s="147">
        <v>-9.3791134063362244E-2</v>
      </c>
      <c r="G277" s="1010"/>
      <c r="H277" s="1484"/>
    </row>
    <row r="278" spans="1:8" ht="15" thickBot="1" x14ac:dyDescent="0.35">
      <c r="A278" s="47" t="s">
        <v>91</v>
      </c>
      <c r="B278" s="89">
        <v>0.55924606395136367</v>
      </c>
      <c r="C278" s="88">
        <v>0.49531156723188807</v>
      </c>
      <c r="D278" s="88">
        <v>0.46548428378126888</v>
      </c>
      <c r="E278" s="89">
        <v>0.37044158718310172</v>
      </c>
      <c r="F278" s="89">
        <v>0.332676977347514</v>
      </c>
      <c r="G278" s="1008"/>
      <c r="H278" s="1484"/>
    </row>
    <row r="279" spans="1:8" ht="15" thickBot="1" x14ac:dyDescent="0.35">
      <c r="B279" s="13"/>
      <c r="C279" s="13"/>
      <c r="D279" s="8"/>
      <c r="E279" s="8"/>
      <c r="F279" s="8"/>
      <c r="G279" s="988"/>
      <c r="H279" s="1484"/>
    </row>
    <row r="280" spans="1:8" ht="15" thickBot="1" x14ac:dyDescent="0.35">
      <c r="A280" s="28" t="s">
        <v>44</v>
      </c>
      <c r="B280" s="51"/>
      <c r="C280" s="51"/>
      <c r="D280" s="51"/>
      <c r="E280" s="51"/>
      <c r="F280" s="51"/>
      <c r="G280" s="1015"/>
      <c r="H280" s="1484"/>
    </row>
    <row r="281" spans="1:8" ht="15" thickBot="1" x14ac:dyDescent="0.35">
      <c r="A281" s="61" t="s">
        <v>24</v>
      </c>
      <c r="B281" s="122" t="s">
        <v>445</v>
      </c>
      <c r="C281" s="70" t="s">
        <v>475</v>
      </c>
      <c r="D281" s="70" t="s">
        <v>532</v>
      </c>
      <c r="E281" s="70" t="s">
        <v>568</v>
      </c>
      <c r="F281" s="1515" t="s">
        <v>634</v>
      </c>
      <c r="G281" s="1516"/>
      <c r="H281" s="1485"/>
    </row>
    <row r="282" spans="1:8" x14ac:dyDescent="0.3">
      <c r="A282" s="46" t="s">
        <v>0</v>
      </c>
      <c r="B282" s="731">
        <v>188.81771164271439</v>
      </c>
      <c r="C282" s="731">
        <v>178.08012969468459</v>
      </c>
      <c r="D282" s="731">
        <v>160.79313596897487</v>
      </c>
      <c r="E282" s="731">
        <v>135.94473377637792</v>
      </c>
      <c r="F282" s="731">
        <v>126.32496841421224</v>
      </c>
      <c r="G282" s="1013"/>
      <c r="H282" s="1484"/>
    </row>
    <row r="283" spans="1:8" x14ac:dyDescent="0.3">
      <c r="A283" s="46" t="s">
        <v>88</v>
      </c>
      <c r="B283" s="732">
        <v>217.21126184222246</v>
      </c>
      <c r="C283" s="724">
        <v>221.71223564880589</v>
      </c>
      <c r="D283" s="724">
        <v>198.98253294721121</v>
      </c>
      <c r="E283" s="732">
        <v>146.98217345507038</v>
      </c>
      <c r="F283" s="732">
        <v>115.88788636325935</v>
      </c>
      <c r="G283" s="1005">
        <f>H283</f>
        <v>-1</v>
      </c>
      <c r="H283" s="1484">
        <v>-1</v>
      </c>
    </row>
    <row r="284" spans="1:8" x14ac:dyDescent="0.3">
      <c r="A284" s="44" t="s">
        <v>89</v>
      </c>
      <c r="B284" s="730">
        <v>436.94203630467928</v>
      </c>
      <c r="C284" s="732">
        <v>455.52083837746119</v>
      </c>
      <c r="D284" s="732">
        <v>403.92057036956624</v>
      </c>
      <c r="E284" s="730">
        <v>305.93589492331603</v>
      </c>
      <c r="F284" s="730">
        <v>249.02460476306337</v>
      </c>
      <c r="G284" s="1005">
        <f>H284</f>
        <v>1</v>
      </c>
      <c r="H284" s="1484">
        <v>1</v>
      </c>
    </row>
    <row r="285" spans="1:8" x14ac:dyDescent="0.3">
      <c r="A285" s="45" t="s">
        <v>90</v>
      </c>
      <c r="B285" s="87">
        <v>0.15037545976213851</v>
      </c>
      <c r="C285" s="86">
        <v>0.24501389362714313</v>
      </c>
      <c r="D285" s="86">
        <v>0.2375063882428726</v>
      </c>
      <c r="E285" s="147">
        <v>8.1190638078327368E-2</v>
      </c>
      <c r="F285" s="147">
        <v>-8.262089578942379E-2</v>
      </c>
      <c r="G285" s="1010"/>
      <c r="H285" s="1484"/>
    </row>
    <row r="286" spans="1:8" ht="15" thickBot="1" x14ac:dyDescent="0.35">
      <c r="A286" s="47" t="s">
        <v>91</v>
      </c>
      <c r="B286" s="89">
        <v>1.0115993645949375</v>
      </c>
      <c r="C286" s="88">
        <v>1.0545588611492338</v>
      </c>
      <c r="D286" s="88">
        <v>1.0299297852275495</v>
      </c>
      <c r="E286" s="89">
        <v>1.0814489793677922</v>
      </c>
      <c r="F286" s="89">
        <v>1.1488406819542543</v>
      </c>
      <c r="G286" s="1008"/>
      <c r="H286" s="1484"/>
    </row>
    <row r="287" spans="1:8" ht="15" thickBot="1" x14ac:dyDescent="0.35">
      <c r="B287" s="13"/>
      <c r="C287" s="13"/>
      <c r="D287" s="8"/>
      <c r="E287" s="8"/>
      <c r="F287" s="8"/>
      <c r="G287" s="988"/>
      <c r="H287" s="1484"/>
    </row>
    <row r="288" spans="1:8" ht="15" thickBot="1" x14ac:dyDescent="0.35">
      <c r="A288" s="28" t="s">
        <v>45</v>
      </c>
      <c r="B288" s="51"/>
      <c r="C288" s="51"/>
      <c r="D288" s="51"/>
      <c r="E288" s="51"/>
      <c r="F288" s="51"/>
      <c r="G288" s="1015"/>
      <c r="H288" s="1484"/>
    </row>
    <row r="289" spans="1:8" ht="15" thickBot="1" x14ac:dyDescent="0.35">
      <c r="A289" s="61" t="s">
        <v>18</v>
      </c>
      <c r="B289" s="278" t="s">
        <v>444</v>
      </c>
      <c r="C289" s="1343" t="s">
        <v>474</v>
      </c>
      <c r="D289" s="1347" t="s">
        <v>531</v>
      </c>
      <c r="E289" s="1347" t="s">
        <v>567</v>
      </c>
      <c r="F289" s="1519" t="s">
        <v>633</v>
      </c>
      <c r="G289" s="1520"/>
      <c r="H289" s="1485"/>
    </row>
    <row r="290" spans="1:8" x14ac:dyDescent="0.3">
      <c r="A290" s="46" t="s">
        <v>0</v>
      </c>
      <c r="B290" s="1394">
        <v>8.5015927252381829</v>
      </c>
      <c r="C290" s="109">
        <v>9.3004362042194373</v>
      </c>
      <c r="D290" s="109">
        <v>10.232545254551999</v>
      </c>
      <c r="E290" s="1391">
        <v>10.429250689334904</v>
      </c>
      <c r="F290" s="1391">
        <v>10.191773747991558</v>
      </c>
      <c r="G290" s="1354"/>
      <c r="H290" s="1484"/>
    </row>
    <row r="291" spans="1:8" x14ac:dyDescent="0.3">
      <c r="A291" s="46" t="s">
        <v>88</v>
      </c>
      <c r="B291" s="1395">
        <v>6.9197491524274017</v>
      </c>
      <c r="C291" s="110">
        <v>8.0843001578165588</v>
      </c>
      <c r="D291" s="110">
        <v>8.7185025802928884</v>
      </c>
      <c r="E291" s="111">
        <v>8.6652527759109894</v>
      </c>
      <c r="F291" s="111">
        <v>8.5165246698852481</v>
      </c>
      <c r="G291" s="1020">
        <f>H291</f>
        <v>0</v>
      </c>
      <c r="H291" s="1484">
        <v>0</v>
      </c>
    </row>
    <row r="292" spans="1:8" x14ac:dyDescent="0.3">
      <c r="A292" s="44" t="s">
        <v>89</v>
      </c>
      <c r="B292" s="1396">
        <v>17.402708945515883</v>
      </c>
      <c r="C292" s="110">
        <v>20.132525186284315</v>
      </c>
      <c r="D292" s="110">
        <v>20.593977433445307</v>
      </c>
      <c r="E292" s="58">
        <v>20.164781557868487</v>
      </c>
      <c r="F292" s="111">
        <v>18.976423995878093</v>
      </c>
      <c r="G292" s="1020">
        <f>H292</f>
        <v>1</v>
      </c>
      <c r="H292" s="1484">
        <v>1</v>
      </c>
    </row>
    <row r="293" spans="1:8" x14ac:dyDescent="0.3">
      <c r="A293" s="45" t="s">
        <v>90</v>
      </c>
      <c r="B293" s="1247">
        <v>-0.18606437922094932</v>
      </c>
      <c r="C293" s="147">
        <v>-0.13076118363686426</v>
      </c>
      <c r="D293" s="147">
        <v>-0.14796344766572922</v>
      </c>
      <c r="E293" s="147">
        <v>-0.16913946801833069</v>
      </c>
      <c r="F293" s="147">
        <v>-0.16437267148286555</v>
      </c>
      <c r="G293" s="1010"/>
      <c r="H293" s="1484"/>
    </row>
    <row r="294" spans="1:8" ht="15" thickBot="1" x14ac:dyDescent="0.35">
      <c r="A294" s="47" t="s">
        <v>91</v>
      </c>
      <c r="B294" s="576">
        <v>1.5149334986241703</v>
      </c>
      <c r="C294" s="88">
        <v>1.490323811989904</v>
      </c>
      <c r="D294" s="88">
        <v>1.3621002854315236</v>
      </c>
      <c r="E294" s="89">
        <v>1.3270852079382689</v>
      </c>
      <c r="F294" s="89">
        <v>1.2281886956752961</v>
      </c>
      <c r="G294" s="1008"/>
      <c r="H294" s="1484"/>
    </row>
    <row r="295" spans="1:8" ht="15" thickBot="1" x14ac:dyDescent="0.35">
      <c r="B295" s="13"/>
      <c r="C295" s="13"/>
      <c r="D295" s="13"/>
      <c r="E295" s="8"/>
      <c r="F295" s="8"/>
      <c r="G295" s="1349"/>
      <c r="H295" s="1484"/>
    </row>
    <row r="296" spans="1:8" ht="15" thickBot="1" x14ac:dyDescent="0.35">
      <c r="A296" s="28" t="s">
        <v>46</v>
      </c>
      <c r="B296" s="51"/>
      <c r="C296" s="51"/>
      <c r="D296" s="51"/>
      <c r="E296" s="51"/>
      <c r="F296" s="51"/>
      <c r="G296" s="1015"/>
      <c r="H296" s="1484"/>
    </row>
    <row r="297" spans="1:8" ht="15" thickBot="1" x14ac:dyDescent="0.35">
      <c r="A297" s="61" t="s">
        <v>18</v>
      </c>
      <c r="B297" s="70" t="s">
        <v>444</v>
      </c>
      <c r="C297" s="122" t="s">
        <v>474</v>
      </c>
      <c r="D297" s="70" t="s">
        <v>531</v>
      </c>
      <c r="E297" s="70" t="s">
        <v>567</v>
      </c>
      <c r="F297" s="1515" t="s">
        <v>633</v>
      </c>
      <c r="G297" s="1516"/>
      <c r="H297" s="1485"/>
    </row>
    <row r="298" spans="1:8" x14ac:dyDescent="0.3">
      <c r="A298" s="46" t="s">
        <v>0</v>
      </c>
      <c r="B298" s="110">
        <v>7.1041137868308875</v>
      </c>
      <c r="C298" s="111">
        <v>7.8558513961584842</v>
      </c>
      <c r="D298" s="110">
        <v>8.5730365623626383</v>
      </c>
      <c r="E298" s="111">
        <v>8.7885617623165668</v>
      </c>
      <c r="F298" s="111">
        <v>8.6446110133251075</v>
      </c>
      <c r="G298" s="1005"/>
      <c r="H298" s="1484"/>
    </row>
    <row r="299" spans="1:8" x14ac:dyDescent="0.3">
      <c r="A299" s="46" t="s">
        <v>88</v>
      </c>
      <c r="B299" s="110">
        <v>5.7451755169679455</v>
      </c>
      <c r="C299" s="111">
        <v>6.7260859897864176</v>
      </c>
      <c r="D299" s="110">
        <v>7.3572316312645398</v>
      </c>
      <c r="E299" s="111">
        <v>7.522348701813482</v>
      </c>
      <c r="F299" s="111">
        <v>7.2829667446362132</v>
      </c>
      <c r="G299" s="1005">
        <f>H299</f>
        <v>0</v>
      </c>
      <c r="H299" s="1484">
        <v>0</v>
      </c>
    </row>
    <row r="300" spans="1:8" x14ac:dyDescent="0.3">
      <c r="A300" s="44" t="s">
        <v>89</v>
      </c>
      <c r="B300" s="112">
        <v>14.473236661996404</v>
      </c>
      <c r="C300" s="113">
        <v>16.928265962223769</v>
      </c>
      <c r="D300" s="110">
        <v>18.616776569574437</v>
      </c>
      <c r="E300" s="111">
        <v>17.439769623345057</v>
      </c>
      <c r="F300" s="111">
        <v>16.345291954678537</v>
      </c>
      <c r="G300" s="1005">
        <f>H300</f>
        <v>1</v>
      </c>
      <c r="H300" s="1484">
        <v>1</v>
      </c>
    </row>
    <row r="301" spans="1:8" x14ac:dyDescent="0.3">
      <c r="A301" s="45" t="s">
        <v>90</v>
      </c>
      <c r="B301" s="86">
        <v>-0.19128892225544689</v>
      </c>
      <c r="C301" s="87">
        <v>-0.14381196249772782</v>
      </c>
      <c r="D301" s="147">
        <v>-0.14181730385190794</v>
      </c>
      <c r="E301" s="147">
        <v>-0.14407511658304886</v>
      </c>
      <c r="F301" s="147">
        <v>-0.1575136540661006</v>
      </c>
      <c r="G301" s="1010"/>
      <c r="H301" s="1484"/>
    </row>
    <row r="302" spans="1:8" ht="15" thickBot="1" x14ac:dyDescent="0.35">
      <c r="A302" s="47" t="s">
        <v>91</v>
      </c>
      <c r="B302" s="88">
        <v>1.5191983463778929</v>
      </c>
      <c r="C302" s="89">
        <v>1.5168078415782065</v>
      </c>
      <c r="D302" s="88">
        <v>1.5304051173898734</v>
      </c>
      <c r="E302" s="89">
        <v>1.3183942030154348</v>
      </c>
      <c r="F302" s="89">
        <v>1.2443178072612482</v>
      </c>
      <c r="G302" s="1008"/>
      <c r="H302" s="1484"/>
    </row>
    <row r="303" spans="1:8" ht="15" thickBot="1" x14ac:dyDescent="0.35">
      <c r="B303" s="13"/>
      <c r="C303" s="13"/>
      <c r="D303" s="13"/>
      <c r="E303" s="8"/>
      <c r="F303" s="8"/>
      <c r="G303" s="988"/>
      <c r="H303" s="1484"/>
    </row>
    <row r="304" spans="1:8" ht="15" thickBot="1" x14ac:dyDescent="0.35">
      <c r="A304" s="28" t="s">
        <v>49</v>
      </c>
      <c r="B304" s="51"/>
      <c r="C304" s="51"/>
      <c r="D304" s="51"/>
      <c r="E304" s="51"/>
      <c r="F304" s="51"/>
      <c r="G304" s="1015"/>
      <c r="H304" s="1484"/>
    </row>
    <row r="305" spans="1:8" ht="15" thickBot="1" x14ac:dyDescent="0.35">
      <c r="A305" s="61" t="s">
        <v>54</v>
      </c>
      <c r="B305" s="122">
        <v>2018</v>
      </c>
      <c r="C305" s="70">
        <v>2019</v>
      </c>
      <c r="D305" s="70">
        <v>2020</v>
      </c>
      <c r="E305" s="70">
        <v>2021</v>
      </c>
      <c r="F305" s="1515">
        <v>2022</v>
      </c>
      <c r="G305" s="1516"/>
      <c r="H305" s="1485"/>
    </row>
    <row r="306" spans="1:8" x14ac:dyDescent="0.3">
      <c r="A306" s="46" t="s">
        <v>0</v>
      </c>
      <c r="B306" s="183">
        <v>0.132007148231753</v>
      </c>
      <c r="C306" s="182">
        <v>0.12966243938828884</v>
      </c>
      <c r="D306" s="182">
        <v>0.12971528420187098</v>
      </c>
      <c r="E306" s="183">
        <v>0.11081231924501436</v>
      </c>
      <c r="F306" s="183">
        <v>0.10793185379909973</v>
      </c>
      <c r="G306" s="1007"/>
      <c r="H306" s="1484"/>
    </row>
    <row r="307" spans="1:8" x14ac:dyDescent="0.3">
      <c r="A307" s="46" t="s">
        <v>88</v>
      </c>
      <c r="B307" s="183">
        <v>0.13121477075786595</v>
      </c>
      <c r="C307" s="396">
        <v>0.13702971262302482</v>
      </c>
      <c r="D307" s="396">
        <v>0.12778424611181408</v>
      </c>
      <c r="E307" s="913">
        <v>0.10671340741299358</v>
      </c>
      <c r="F307" s="913">
        <v>0.10996505436504053</v>
      </c>
      <c r="G307" s="1023">
        <f>H307</f>
        <v>0</v>
      </c>
      <c r="H307" s="1484">
        <v>0</v>
      </c>
    </row>
    <row r="308" spans="1:8" x14ac:dyDescent="0.3">
      <c r="A308" s="44" t="s">
        <v>89</v>
      </c>
      <c r="B308" s="185">
        <v>0.25276113806767941</v>
      </c>
      <c r="C308" s="396">
        <v>0.24970250666936403</v>
      </c>
      <c r="D308" s="396">
        <v>0.22769090385687568</v>
      </c>
      <c r="E308" s="913">
        <v>0.22142078913860547</v>
      </c>
      <c r="F308" s="913">
        <v>0.22065549732012857</v>
      </c>
      <c r="G308" s="1023">
        <f>H308</f>
        <v>1</v>
      </c>
      <c r="H308" s="1484">
        <v>1</v>
      </c>
    </row>
    <row r="309" spans="1:8" x14ac:dyDescent="0.3">
      <c r="A309" s="45" t="s">
        <v>90</v>
      </c>
      <c r="B309" s="87">
        <v>-6.0025345937778016E-3</v>
      </c>
      <c r="C309" s="147">
        <v>5.6818869593173824E-2</v>
      </c>
      <c r="D309" s="147">
        <v>-1.488674293039902E-2</v>
      </c>
      <c r="E309" s="147">
        <v>-3.6989676418176756E-2</v>
      </c>
      <c r="F309" s="147">
        <v>1.8837817515164057E-2</v>
      </c>
      <c r="G309" s="1010"/>
      <c r="H309" s="1484"/>
    </row>
    <row r="310" spans="1:8" ht="15" thickBot="1" x14ac:dyDescent="0.35">
      <c r="A310" s="47" t="s">
        <v>91</v>
      </c>
      <c r="B310" s="89">
        <v>0.92631619601810045</v>
      </c>
      <c r="C310" s="88">
        <v>0.82225082348605194</v>
      </c>
      <c r="D310" s="88">
        <v>0.78183861301369684</v>
      </c>
      <c r="E310" s="89">
        <v>1.0749106837314328</v>
      </c>
      <c r="F310" s="89">
        <v>1.0065965373657662</v>
      </c>
      <c r="G310" s="1008"/>
      <c r="H310" s="1484"/>
    </row>
    <row r="311" spans="1:8" ht="15" thickBot="1" x14ac:dyDescent="0.35">
      <c r="B311" s="13"/>
      <c r="C311" s="13"/>
      <c r="D311" s="8"/>
      <c r="E311" s="8"/>
      <c r="F311" s="8"/>
      <c r="G311" s="988"/>
      <c r="H311" s="1484"/>
    </row>
    <row r="312" spans="1:8" ht="15" thickBot="1" x14ac:dyDescent="0.35">
      <c r="A312" s="28" t="s">
        <v>50</v>
      </c>
      <c r="B312" s="51"/>
      <c r="C312" s="51"/>
      <c r="D312" s="51"/>
      <c r="E312" s="51"/>
      <c r="F312" s="51"/>
      <c r="G312" s="1015"/>
      <c r="H312" s="1484"/>
    </row>
    <row r="313" spans="1:8" ht="15" thickBot="1" x14ac:dyDescent="0.35">
      <c r="A313" s="61" t="s">
        <v>51</v>
      </c>
      <c r="B313" s="122" t="s">
        <v>443</v>
      </c>
      <c r="C313" s="70" t="s">
        <v>473</v>
      </c>
      <c r="D313" s="70" t="s">
        <v>530</v>
      </c>
      <c r="E313" s="70" t="s">
        <v>566</v>
      </c>
      <c r="F313" s="1515" t="s">
        <v>631</v>
      </c>
      <c r="G313" s="1516"/>
      <c r="H313" s="1485"/>
    </row>
    <row r="314" spans="1:8" x14ac:dyDescent="0.3">
      <c r="A314" s="46" t="s">
        <v>0</v>
      </c>
      <c r="B314" s="111">
        <v>8.4501878056372011</v>
      </c>
      <c r="C314" s="110">
        <v>8.1865563193310145</v>
      </c>
      <c r="D314" s="110">
        <v>7.3464689552440152</v>
      </c>
      <c r="E314" s="111">
        <v>5.8298825266160401</v>
      </c>
      <c r="F314" s="111">
        <v>5.4599394598241311</v>
      </c>
      <c r="G314" s="1005"/>
      <c r="H314" s="1484"/>
    </row>
    <row r="315" spans="1:8" x14ac:dyDescent="0.3">
      <c r="A315" s="46" t="s">
        <v>88</v>
      </c>
      <c r="B315" s="111">
        <v>7.9929400684672514</v>
      </c>
      <c r="C315" s="110">
        <v>7.818075698755405</v>
      </c>
      <c r="D315" s="110">
        <v>6.9959739473956022</v>
      </c>
      <c r="E315" s="111">
        <v>5.4419412244662038</v>
      </c>
      <c r="F315" s="111">
        <v>4.8728942728480913</v>
      </c>
      <c r="G315" s="1005">
        <f>H315</f>
        <v>0</v>
      </c>
      <c r="H315" s="1484">
        <v>0</v>
      </c>
    </row>
    <row r="316" spans="1:8" x14ac:dyDescent="0.3">
      <c r="A316" s="44" t="s">
        <v>89</v>
      </c>
      <c r="B316" s="113">
        <v>15.81935379867385</v>
      </c>
      <c r="C316" s="111">
        <v>16.078755184761704</v>
      </c>
      <c r="D316" s="113">
        <v>13.369566759540794</v>
      </c>
      <c r="E316" s="113">
        <v>9.4842716016879312</v>
      </c>
      <c r="F316" s="113">
        <v>7.6400350276017992</v>
      </c>
      <c r="G316" s="1005">
        <f>H316</f>
        <v>1</v>
      </c>
      <c r="H316" s="1484">
        <v>1</v>
      </c>
    </row>
    <row r="317" spans="1:8" x14ac:dyDescent="0.3">
      <c r="A317" s="45" t="s">
        <v>90</v>
      </c>
      <c r="B317" s="121">
        <v>-5.4110955600882076E-2</v>
      </c>
      <c r="C317" s="147">
        <v>-4.5010454482003838E-2</v>
      </c>
      <c r="D317" s="147">
        <v>-4.7709315860951763E-2</v>
      </c>
      <c r="E317" s="147">
        <v>-6.6543588207602727E-2</v>
      </c>
      <c r="F317" s="147">
        <v>-0.1075186256726277</v>
      </c>
      <c r="G317" s="1010"/>
      <c r="H317" s="1484"/>
    </row>
    <row r="318" spans="1:8" ht="15" thickBot="1" x14ac:dyDescent="0.35">
      <c r="A318" s="47" t="s">
        <v>91</v>
      </c>
      <c r="B318" s="88">
        <v>0.97916582173340549</v>
      </c>
      <c r="C318" s="88">
        <v>1.056612880752914</v>
      </c>
      <c r="D318" s="88">
        <v>0.91103724228674332</v>
      </c>
      <c r="E318" s="89">
        <v>0.74281037050675547</v>
      </c>
      <c r="F318" s="89">
        <v>0.56786390178262158</v>
      </c>
      <c r="G318" s="1008"/>
      <c r="H318" s="1484"/>
    </row>
    <row r="319" spans="1:8" ht="15" thickBot="1" x14ac:dyDescent="0.35">
      <c r="B319" s="13"/>
      <c r="C319" s="13"/>
      <c r="D319" s="8"/>
      <c r="E319" s="8"/>
      <c r="F319" s="8"/>
      <c r="G319" s="988"/>
      <c r="H319" s="1484"/>
    </row>
    <row r="320" spans="1:8" ht="15" thickBot="1" x14ac:dyDescent="0.35">
      <c r="A320" s="28" t="s">
        <v>52</v>
      </c>
      <c r="B320" s="51"/>
      <c r="C320" s="51"/>
      <c r="D320" s="51"/>
      <c r="E320" s="51"/>
      <c r="F320" s="51"/>
      <c r="G320" s="978"/>
      <c r="H320" s="1484"/>
    </row>
    <row r="321" spans="1:8" ht="15" thickBot="1" x14ac:dyDescent="0.35">
      <c r="A321" s="61" t="s">
        <v>55</v>
      </c>
      <c r="B321" s="278">
        <v>2018</v>
      </c>
      <c r="C321" s="1343">
        <v>2019</v>
      </c>
      <c r="D321" s="1345">
        <v>2020</v>
      </c>
      <c r="E321" s="1345">
        <v>2021</v>
      </c>
      <c r="F321" s="1519">
        <v>2022</v>
      </c>
      <c r="G321" s="1520"/>
      <c r="H321" s="1485"/>
    </row>
    <row r="322" spans="1:8" x14ac:dyDescent="0.3">
      <c r="A322" s="46" t="s">
        <v>0</v>
      </c>
      <c r="B322" s="1397">
        <v>0.4865411894246322</v>
      </c>
      <c r="C322" s="1398">
        <v>0.49712496157785224</v>
      </c>
      <c r="D322" s="1398">
        <v>0.50142095094917005</v>
      </c>
      <c r="E322" s="1399">
        <v>0.50650521379320568</v>
      </c>
      <c r="F322" s="1399">
        <v>0.51233769579008703</v>
      </c>
      <c r="G322" s="1013"/>
      <c r="H322" s="1484"/>
    </row>
    <row r="323" spans="1:8" x14ac:dyDescent="0.3">
      <c r="A323" s="46" t="s">
        <v>88</v>
      </c>
      <c r="B323" s="1400">
        <v>0.48492338045531985</v>
      </c>
      <c r="C323" s="832">
        <v>0.50102614788953581</v>
      </c>
      <c r="D323" s="835">
        <v>0.51126030378805187</v>
      </c>
      <c r="E323" s="835">
        <v>0.50936588073914235</v>
      </c>
      <c r="F323" s="835">
        <v>0.51172650192469915</v>
      </c>
      <c r="G323" s="1023">
        <f>H323</f>
        <v>0</v>
      </c>
      <c r="H323" s="1484">
        <v>0</v>
      </c>
    </row>
    <row r="324" spans="1:8" x14ac:dyDescent="0.3">
      <c r="A324" s="44" t="s">
        <v>89</v>
      </c>
      <c r="B324" s="1401">
        <v>0.39384951141040037</v>
      </c>
      <c r="C324" s="832">
        <v>0.37684329864869842</v>
      </c>
      <c r="D324" s="836">
        <v>0.4195916992445472</v>
      </c>
      <c r="E324" s="842">
        <v>0.3582283904855873</v>
      </c>
      <c r="F324" s="835">
        <v>0.44160866059914516</v>
      </c>
      <c r="G324" s="1023">
        <f>H324</f>
        <v>-1</v>
      </c>
      <c r="H324" s="1484">
        <v>-1</v>
      </c>
    </row>
    <row r="325" spans="1:8" x14ac:dyDescent="0.3">
      <c r="A325" s="45" t="s">
        <v>90</v>
      </c>
      <c r="B325" s="1331">
        <v>3.3251223215562064E-3</v>
      </c>
      <c r="C325" s="147">
        <v>-7.8474963303016999E-3</v>
      </c>
      <c r="D325" s="147">
        <v>-1.9622939209572945E-2</v>
      </c>
      <c r="E325" s="147">
        <v>-5.6478529105617814E-3</v>
      </c>
      <c r="F325" s="147">
        <v>1.1929511929535989E-3</v>
      </c>
      <c r="G325" s="1010"/>
      <c r="H325" s="1484"/>
    </row>
    <row r="326" spans="1:8" ht="15" thickBot="1" x14ac:dyDescent="0.35">
      <c r="A326" s="47" t="s">
        <v>91</v>
      </c>
      <c r="B326" s="1332">
        <v>0.18781084335303749</v>
      </c>
      <c r="C326" s="88">
        <v>0.24785702256046069</v>
      </c>
      <c r="D326" s="88">
        <v>0.17929928035544654</v>
      </c>
      <c r="E326" s="89">
        <v>0.29671694938467214</v>
      </c>
      <c r="F326" s="89">
        <v>0.13702210274790863</v>
      </c>
      <c r="G326" s="1008"/>
      <c r="H326" s="1484"/>
    </row>
    <row r="327" spans="1:8" ht="15" thickBot="1" x14ac:dyDescent="0.35">
      <c r="B327" s="13"/>
      <c r="C327" s="13"/>
      <c r="D327" s="8"/>
      <c r="E327" s="8"/>
      <c r="F327" s="8"/>
      <c r="G327" s="985"/>
      <c r="H327" s="1484"/>
    </row>
    <row r="328" spans="1:8" ht="15" thickBot="1" x14ac:dyDescent="0.35">
      <c r="A328" s="28" t="s">
        <v>53</v>
      </c>
      <c r="B328" s="51"/>
      <c r="C328" s="51"/>
      <c r="D328" s="51"/>
      <c r="E328" s="51"/>
      <c r="F328" s="51"/>
      <c r="G328" s="978"/>
      <c r="H328" s="1484"/>
    </row>
    <row r="329" spans="1:8" ht="15" thickBot="1" x14ac:dyDescent="0.35">
      <c r="A329" s="61" t="s">
        <v>56</v>
      </c>
      <c r="B329" s="70" t="s">
        <v>432</v>
      </c>
      <c r="C329" s="22" t="s">
        <v>444</v>
      </c>
      <c r="D329" s="122" t="s">
        <v>474</v>
      </c>
      <c r="E329" s="122" t="s">
        <v>531</v>
      </c>
      <c r="F329" s="1515" t="s">
        <v>567</v>
      </c>
      <c r="G329" s="1516"/>
      <c r="H329" s="1485"/>
    </row>
    <row r="330" spans="1:8" x14ac:dyDescent="0.3">
      <c r="A330" s="46" t="s">
        <v>0</v>
      </c>
      <c r="B330" s="183">
        <v>6.2591671692889789E-2</v>
      </c>
      <c r="C330" s="182">
        <v>6.2209096366015154E-2</v>
      </c>
      <c r="D330" s="182">
        <v>6.0384145733729834E-2</v>
      </c>
      <c r="E330" s="183">
        <v>5.9552928993554577E-2</v>
      </c>
      <c r="F330" s="183">
        <v>5.9691783442980102E-2</v>
      </c>
      <c r="G330" s="1007"/>
      <c r="H330" s="1484"/>
    </row>
    <row r="331" spans="1:8" x14ac:dyDescent="0.3">
      <c r="A331" s="46" t="s">
        <v>88</v>
      </c>
      <c r="B331" s="183">
        <v>6.0764859713358196E-2</v>
      </c>
      <c r="C331" s="396">
        <v>5.9473085609225908E-2</v>
      </c>
      <c r="D331" s="396">
        <v>5.7221650204813478E-2</v>
      </c>
      <c r="E331" s="913">
        <v>5.6247904795420189E-2</v>
      </c>
      <c r="F331" s="913">
        <v>5.523645172254369E-2</v>
      </c>
      <c r="G331" s="1023">
        <f>H331</f>
        <v>-1</v>
      </c>
      <c r="H331" s="1484">
        <v>-1</v>
      </c>
    </row>
    <row r="332" spans="1:8" x14ac:dyDescent="0.3">
      <c r="A332" s="44" t="s">
        <v>89</v>
      </c>
      <c r="B332" s="185">
        <v>7.296135553525343E-2</v>
      </c>
      <c r="C332" s="441">
        <v>6.94797066135599E-2</v>
      </c>
      <c r="D332" s="534">
        <v>6.8405851420279523E-2</v>
      </c>
      <c r="E332" s="914">
        <v>7.0730617193986198E-2</v>
      </c>
      <c r="F332" s="914">
        <v>7.1114332676194103E-2</v>
      </c>
      <c r="G332" s="1023">
        <f>H332</f>
        <v>1</v>
      </c>
      <c r="H332" s="1484">
        <v>1</v>
      </c>
    </row>
    <row r="333" spans="1:8" x14ac:dyDescent="0.3">
      <c r="A333" s="45" t="s">
        <v>90</v>
      </c>
      <c r="B333" s="121">
        <v>-2.9186182923743708E-2</v>
      </c>
      <c r="C333" s="121">
        <v>-4.398087927031729E-2</v>
      </c>
      <c r="D333" s="87">
        <v>-5.2372944760396369E-2</v>
      </c>
      <c r="E333" s="147">
        <v>-5.5497256877022637E-2</v>
      </c>
      <c r="F333" s="147">
        <v>-7.4638944649598499E-2</v>
      </c>
      <c r="G333" s="1010"/>
      <c r="H333" s="1484"/>
    </row>
    <row r="334" spans="1:8" ht="15" thickBot="1" x14ac:dyDescent="0.35">
      <c r="A334" s="47" t="s">
        <v>91</v>
      </c>
      <c r="B334" s="88">
        <v>0.20071626725427996</v>
      </c>
      <c r="C334" s="88">
        <v>0.16825461302081307</v>
      </c>
      <c r="D334" s="88">
        <v>0.19545401391666317</v>
      </c>
      <c r="E334" s="89">
        <v>0.25748003327841679</v>
      </c>
      <c r="F334" s="89">
        <v>0.28745294924818937</v>
      </c>
      <c r="G334" s="1008"/>
      <c r="H334" s="1484"/>
    </row>
    <row r="335" spans="1:8" ht="15" thickBot="1" x14ac:dyDescent="0.35">
      <c r="B335" s="13"/>
      <c r="C335" s="13"/>
      <c r="D335" s="8"/>
      <c r="E335" s="8"/>
      <c r="F335" s="8"/>
      <c r="G335" s="988"/>
      <c r="H335" s="1484"/>
    </row>
    <row r="336" spans="1:8" ht="15" thickBot="1" x14ac:dyDescent="0.35">
      <c r="A336" s="28" t="s">
        <v>431</v>
      </c>
      <c r="B336" s="51"/>
      <c r="C336" s="51"/>
      <c r="D336" s="51"/>
      <c r="E336" s="51"/>
      <c r="F336" s="51"/>
      <c r="G336" s="978"/>
      <c r="H336" s="1484"/>
    </row>
    <row r="337" spans="1:8" ht="15" thickBot="1" x14ac:dyDescent="0.35">
      <c r="A337" s="61" t="s">
        <v>56</v>
      </c>
      <c r="B337" s="122">
        <v>2018</v>
      </c>
      <c r="C337" s="70">
        <v>2019</v>
      </c>
      <c r="D337" s="22">
        <v>2020</v>
      </c>
      <c r="E337" s="22">
        <v>2021</v>
      </c>
      <c r="F337" s="1515">
        <v>2022</v>
      </c>
      <c r="G337" s="1516"/>
      <c r="H337" s="1485"/>
    </row>
    <row r="338" spans="1:8" x14ac:dyDescent="0.3">
      <c r="A338" s="46" t="s">
        <v>0</v>
      </c>
      <c r="B338" s="183">
        <v>8.8619579625070777E-2</v>
      </c>
      <c r="C338" s="182">
        <v>0.10269827546980967</v>
      </c>
      <c r="D338" s="182">
        <v>0.11275066212637104</v>
      </c>
      <c r="E338" s="183">
        <v>0.10683701337777245</v>
      </c>
      <c r="F338" s="183">
        <v>0.10947316349245588</v>
      </c>
      <c r="G338" s="1007"/>
      <c r="H338" s="1484"/>
    </row>
    <row r="339" spans="1:8" x14ac:dyDescent="0.3">
      <c r="A339" s="46" t="s">
        <v>88</v>
      </c>
      <c r="B339" s="183">
        <v>8.4214442812288071E-2</v>
      </c>
      <c r="C339" s="396">
        <v>9.3728303918966693E-2</v>
      </c>
      <c r="D339" s="396">
        <v>0.10003478821157724</v>
      </c>
      <c r="E339" s="913">
        <v>9.0165347238942789E-2</v>
      </c>
      <c r="F339" s="913">
        <v>0.10495672946907582</v>
      </c>
      <c r="G339" s="1023">
        <f>H339</f>
        <v>0</v>
      </c>
      <c r="H339" s="1484">
        <v>0</v>
      </c>
    </row>
    <row r="340" spans="1:8" x14ac:dyDescent="0.3">
      <c r="A340" s="44" t="s">
        <v>89</v>
      </c>
      <c r="B340" s="185">
        <v>9.8955447156409373E-2</v>
      </c>
      <c r="C340" s="441">
        <v>0.12175810622844231</v>
      </c>
      <c r="D340" s="441">
        <v>0.108193787164952</v>
      </c>
      <c r="E340" s="914">
        <v>0.1088648791502301</v>
      </c>
      <c r="F340" s="914">
        <v>0.1345187114091877</v>
      </c>
      <c r="G340" s="1023">
        <f>H340</f>
        <v>0</v>
      </c>
      <c r="H340" s="1484">
        <v>0</v>
      </c>
    </row>
    <row r="341" spans="1:8" x14ac:dyDescent="0.3">
      <c r="A341" s="45" t="s">
        <v>90</v>
      </c>
      <c r="B341" s="87">
        <v>-4.9708392111763956E-2</v>
      </c>
      <c r="C341" s="86">
        <v>-8.7342961795691385E-2</v>
      </c>
      <c r="D341" s="86">
        <v>-0.11277870723758443</v>
      </c>
      <c r="E341" s="147">
        <v>-0.15604766187050878</v>
      </c>
      <c r="F341" s="147">
        <v>-4.1256083950577553E-2</v>
      </c>
      <c r="G341" s="1010"/>
      <c r="H341" s="1484"/>
    </row>
    <row r="342" spans="1:8" ht="15" thickBot="1" x14ac:dyDescent="0.35">
      <c r="A342" s="47" t="s">
        <v>91</v>
      </c>
      <c r="B342" s="89">
        <v>0.17504128569702279</v>
      </c>
      <c r="C342" s="88">
        <v>0.29905376644507442</v>
      </c>
      <c r="D342" s="88">
        <v>8.156161570630982E-2</v>
      </c>
      <c r="E342" s="89">
        <v>0.20739155877404428</v>
      </c>
      <c r="F342" s="89">
        <v>0.28165875680055319</v>
      </c>
      <c r="G342" s="1008"/>
      <c r="H342" s="1484"/>
    </row>
    <row r="343" spans="1:8" ht="15" thickBot="1" x14ac:dyDescent="0.35">
      <c r="A343" s="845"/>
      <c r="B343" s="1003"/>
      <c r="C343" s="1003"/>
      <c r="D343" s="167"/>
      <c r="E343" s="167"/>
      <c r="F343" s="167"/>
      <c r="G343" s="988"/>
      <c r="H343" s="1484"/>
    </row>
    <row r="344" spans="1:8" ht="15" thickBot="1" x14ac:dyDescent="0.35">
      <c r="A344" s="1517" t="s">
        <v>57</v>
      </c>
      <c r="B344" s="1518"/>
      <c r="C344" s="1518"/>
      <c r="D344" s="1518"/>
      <c r="E344" s="1518"/>
      <c r="F344" s="1518"/>
      <c r="G344" s="981"/>
      <c r="H344" s="1484"/>
    </row>
    <row r="345" spans="1:8" ht="15" thickBot="1" x14ac:dyDescent="0.35">
      <c r="A345" s="61" t="s">
        <v>58</v>
      </c>
      <c r="B345" s="278" t="s">
        <v>447</v>
      </c>
      <c r="C345" s="1343" t="s">
        <v>477</v>
      </c>
      <c r="D345" s="278" t="s">
        <v>534</v>
      </c>
      <c r="E345" s="278" t="s">
        <v>570</v>
      </c>
      <c r="F345" s="1519" t="s">
        <v>635</v>
      </c>
      <c r="G345" s="1520"/>
      <c r="H345" s="1484"/>
    </row>
    <row r="346" spans="1:8" x14ac:dyDescent="0.3">
      <c r="A346" s="46" t="s">
        <v>0</v>
      </c>
      <c r="B346" s="1362"/>
      <c r="C346" s="944"/>
      <c r="D346" s="945">
        <v>6.0715655652364121E-2</v>
      </c>
      <c r="E346" s="811">
        <v>5.1300718307124578E-2</v>
      </c>
      <c r="F346" s="649">
        <v>5.6774693600736184E-2</v>
      </c>
      <c r="G346" s="1029"/>
      <c r="H346" s="1484"/>
    </row>
    <row r="347" spans="1:8" x14ac:dyDescent="0.3">
      <c r="A347" s="46" t="s">
        <v>88</v>
      </c>
      <c r="B347" s="1363"/>
      <c r="C347" s="664"/>
      <c r="D347" s="661">
        <v>6.0860724554231936E-2</v>
      </c>
      <c r="E347" s="169">
        <v>5.9001886977142058E-2</v>
      </c>
      <c r="F347" s="628">
        <v>5.6241827046972066E-2</v>
      </c>
      <c r="G347" s="984">
        <f>H347</f>
        <v>0</v>
      </c>
      <c r="H347" s="1484">
        <v>0</v>
      </c>
    </row>
    <row r="348" spans="1:8" x14ac:dyDescent="0.3">
      <c r="A348" s="44" t="s">
        <v>89</v>
      </c>
      <c r="B348" s="1364"/>
      <c r="C348" s="937"/>
      <c r="D348" s="663">
        <v>7.9728719929820419E-2</v>
      </c>
      <c r="E348" s="169">
        <v>8.3814085442732625E-2</v>
      </c>
      <c r="F348" s="628">
        <v>7.9518125736321707E-2</v>
      </c>
      <c r="G348" s="984">
        <f>H348</f>
        <v>0</v>
      </c>
      <c r="H348" s="1484">
        <v>0</v>
      </c>
    </row>
    <row r="349" spans="1:8" x14ac:dyDescent="0.3">
      <c r="A349" s="45" t="s">
        <v>90</v>
      </c>
      <c r="B349" s="1365"/>
      <c r="C349" s="936"/>
      <c r="D349" s="935">
        <v>2.3893162366297547E-3</v>
      </c>
      <c r="E349" s="1024">
        <v>0.15011814501139162</v>
      </c>
      <c r="F349" s="1024">
        <v>-9.3856350421098224E-3</v>
      </c>
      <c r="G349" s="986"/>
      <c r="H349" s="1484"/>
    </row>
    <row r="350" spans="1:8" ht="15" thickBot="1" x14ac:dyDescent="0.35">
      <c r="A350" s="47" t="s">
        <v>91</v>
      </c>
      <c r="B350" s="1366"/>
      <c r="C350" s="946"/>
      <c r="D350" s="947">
        <v>7.9728719929820419E-2</v>
      </c>
      <c r="E350" s="813">
        <v>8.3814085442732625E-2</v>
      </c>
      <c r="F350" s="813">
        <v>7.9518125736321707E-2</v>
      </c>
      <c r="G350" s="985"/>
      <c r="H350" s="1484"/>
    </row>
    <row r="351" spans="1:8" ht="15" thickBot="1" x14ac:dyDescent="0.35">
      <c r="A351" s="166"/>
      <c r="B351" s="16"/>
      <c r="C351" s="16"/>
      <c r="D351" s="361"/>
      <c r="E351" s="361"/>
      <c r="F351" s="361"/>
      <c r="G351" s="985"/>
      <c r="H351" s="1484"/>
    </row>
    <row r="352" spans="1:8" ht="15" thickBot="1" x14ac:dyDescent="0.35">
      <c r="A352" s="1517" t="s">
        <v>59</v>
      </c>
      <c r="B352" s="1518"/>
      <c r="C352" s="1518"/>
      <c r="D352" s="1518"/>
      <c r="E352" s="1518"/>
      <c r="F352" s="1518"/>
      <c r="G352" s="981"/>
      <c r="H352" s="1484"/>
    </row>
    <row r="353" spans="1:8" ht="15" thickBot="1" x14ac:dyDescent="0.35">
      <c r="A353" s="61" t="s">
        <v>58</v>
      </c>
      <c r="B353" s="278" t="s">
        <v>447</v>
      </c>
      <c r="C353" s="1343" t="s">
        <v>477</v>
      </c>
      <c r="D353" s="278" t="s">
        <v>534</v>
      </c>
      <c r="E353" s="278" t="s">
        <v>570</v>
      </c>
      <c r="F353" s="1519" t="s">
        <v>635</v>
      </c>
      <c r="G353" s="1520"/>
      <c r="H353" s="1484"/>
    </row>
    <row r="354" spans="1:8" x14ac:dyDescent="0.3">
      <c r="A354" s="46" t="s">
        <v>0</v>
      </c>
      <c r="B354" s="1357"/>
      <c r="C354" s="948"/>
      <c r="D354" s="948">
        <v>0.21628582388076006</v>
      </c>
      <c r="E354" s="430">
        <v>0.20369831100757166</v>
      </c>
      <c r="F354" s="843">
        <v>0.2118878070047947</v>
      </c>
      <c r="G354" s="1029"/>
      <c r="H354" s="1484"/>
    </row>
    <row r="355" spans="1:8" x14ac:dyDescent="0.3">
      <c r="A355" s="46" t="s">
        <v>88</v>
      </c>
      <c r="B355" s="1358"/>
      <c r="C355" s="377"/>
      <c r="D355" s="377">
        <v>0.22730939534082467</v>
      </c>
      <c r="E355" s="172">
        <v>0.21512859239283333</v>
      </c>
      <c r="F355" s="378">
        <v>0.21668386852630195</v>
      </c>
      <c r="G355" s="984">
        <f>H355</f>
        <v>0</v>
      </c>
      <c r="H355" s="1484">
        <v>0</v>
      </c>
    </row>
    <row r="356" spans="1:8" x14ac:dyDescent="0.3">
      <c r="A356" s="44" t="s">
        <v>89</v>
      </c>
      <c r="B356" s="1359"/>
      <c r="C356" s="941"/>
      <c r="D356" s="941">
        <v>0.25925917751979227</v>
      </c>
      <c r="E356" s="172">
        <v>0.25642216363374393</v>
      </c>
      <c r="F356" s="378">
        <v>0.24621789894007312</v>
      </c>
      <c r="G356" s="984">
        <f>H356</f>
        <v>0</v>
      </c>
      <c r="H356" s="1484">
        <v>0</v>
      </c>
    </row>
    <row r="357" spans="1:8" x14ac:dyDescent="0.3">
      <c r="A357" s="45" t="s">
        <v>90</v>
      </c>
      <c r="B357" s="1360"/>
      <c r="C357" s="339"/>
      <c r="D357" s="339">
        <v>5.0967609722503041E-2</v>
      </c>
      <c r="E357" s="178">
        <v>5.611377594994784E-2</v>
      </c>
      <c r="F357" s="178">
        <v>2.263491037688033E-2</v>
      </c>
      <c r="G357" s="986"/>
      <c r="H357" s="1484"/>
    </row>
    <row r="358" spans="1:8" ht="15" thickBot="1" x14ac:dyDescent="0.35">
      <c r="A358" s="47" t="s">
        <v>91</v>
      </c>
      <c r="B358" s="1361"/>
      <c r="C358" s="340"/>
      <c r="D358" s="340">
        <v>0.25925917751979227</v>
      </c>
      <c r="E358" s="179">
        <v>0.25642216363374393</v>
      </c>
      <c r="F358" s="179">
        <v>0.24621789894007312</v>
      </c>
      <c r="G358" s="985"/>
      <c r="H358" s="1484"/>
    </row>
    <row r="359" spans="1:8" ht="15" thickBot="1" x14ac:dyDescent="0.35">
      <c r="A359" s="166"/>
      <c r="B359" s="16"/>
      <c r="C359" s="16"/>
      <c r="D359" s="361"/>
      <c r="E359" s="361"/>
      <c r="F359" s="361"/>
      <c r="G359" s="985"/>
      <c r="H359" s="1484"/>
    </row>
    <row r="360" spans="1:8" ht="15" thickBot="1" x14ac:dyDescent="0.35">
      <c r="A360" s="1517" t="s">
        <v>60</v>
      </c>
      <c r="B360" s="1518"/>
      <c r="C360" s="1518"/>
      <c r="D360" s="1518"/>
      <c r="E360" s="1518"/>
      <c r="F360" s="1518"/>
      <c r="G360" s="981"/>
      <c r="H360" s="1484"/>
    </row>
    <row r="361" spans="1:8" ht="15" thickBot="1" x14ac:dyDescent="0.35">
      <c r="A361" s="61" t="s">
        <v>58</v>
      </c>
      <c r="B361" s="278" t="s">
        <v>447</v>
      </c>
      <c r="C361" s="1343" t="s">
        <v>477</v>
      </c>
      <c r="D361" s="278" t="s">
        <v>534</v>
      </c>
      <c r="E361" s="278" t="s">
        <v>570</v>
      </c>
      <c r="F361" s="1519" t="s">
        <v>635</v>
      </c>
      <c r="G361" s="1520"/>
      <c r="H361" s="1484"/>
    </row>
    <row r="362" spans="1:8" x14ac:dyDescent="0.3">
      <c r="A362" s="46" t="s">
        <v>0</v>
      </c>
      <c r="B362" s="1367">
        <v>5.9806194637655283E-2</v>
      </c>
      <c r="C362" s="944"/>
      <c r="D362" s="945"/>
      <c r="E362" s="811">
        <v>5.6419396472251283E-2</v>
      </c>
      <c r="F362" s="649">
        <v>5.846279640228922E-2</v>
      </c>
      <c r="G362" s="1029"/>
      <c r="H362" s="1484"/>
    </row>
    <row r="363" spans="1:8" x14ac:dyDescent="0.3">
      <c r="A363" s="46" t="s">
        <v>88</v>
      </c>
      <c r="B363" s="1368">
        <v>6.3949679169204715E-2</v>
      </c>
      <c r="C363" s="664"/>
      <c r="D363" s="661"/>
      <c r="E363" s="169">
        <v>5.7100093723206416E-2</v>
      </c>
      <c r="F363" s="628">
        <v>6.0449900212832253E-2</v>
      </c>
      <c r="G363" s="984">
        <f>H363</f>
        <v>0</v>
      </c>
      <c r="H363" s="1484">
        <v>0</v>
      </c>
    </row>
    <row r="364" spans="1:8" x14ac:dyDescent="0.3">
      <c r="A364" s="44" t="s">
        <v>89</v>
      </c>
      <c r="B364" s="1369">
        <v>9.1186741473708852E-2</v>
      </c>
      <c r="C364" s="937"/>
      <c r="D364" s="663"/>
      <c r="E364" s="169">
        <v>6.990876066545787E-2</v>
      </c>
      <c r="F364" s="628">
        <v>8.8953109310993969E-2</v>
      </c>
      <c r="G364" s="984">
        <f>H364</f>
        <v>1</v>
      </c>
      <c r="H364" s="1484">
        <v>1</v>
      </c>
    </row>
    <row r="365" spans="1:8" x14ac:dyDescent="0.3">
      <c r="A365" s="45" t="s">
        <v>90</v>
      </c>
      <c r="B365" s="1370">
        <v>6.9281862132398647E-2</v>
      </c>
      <c r="C365" s="936"/>
      <c r="D365" s="935"/>
      <c r="E365" s="1024">
        <v>1.2064950948029363E-2</v>
      </c>
      <c r="F365" s="1024">
        <v>3.3989202241876064E-2</v>
      </c>
      <c r="G365" s="986"/>
      <c r="H365" s="1484"/>
    </row>
    <row r="366" spans="1:8" ht="15" thickBot="1" x14ac:dyDescent="0.35">
      <c r="A366" s="46" t="s">
        <v>91</v>
      </c>
      <c r="B366" s="1371">
        <v>9.1186741473708852E-2</v>
      </c>
      <c r="C366" s="946"/>
      <c r="D366" s="947"/>
      <c r="E366" s="813">
        <v>6.990876066545787E-2</v>
      </c>
      <c r="F366" s="813">
        <v>8.8953109310993969E-2</v>
      </c>
      <c r="G366" s="985"/>
      <c r="H366" s="1484"/>
    </row>
    <row r="367" spans="1:8" ht="15" thickBot="1" x14ac:dyDescent="0.35">
      <c r="A367" s="166"/>
      <c r="B367" s="16"/>
      <c r="C367" s="16"/>
      <c r="D367" s="361"/>
      <c r="E367" s="361"/>
      <c r="F367" s="361"/>
      <c r="G367" s="985"/>
      <c r="H367" s="1484"/>
    </row>
    <row r="368" spans="1:8" ht="15" thickBot="1" x14ac:dyDescent="0.35">
      <c r="A368" s="1517" t="s">
        <v>61</v>
      </c>
      <c r="B368" s="1518"/>
      <c r="C368" s="1518"/>
      <c r="D368" s="1518"/>
      <c r="E368" s="1518"/>
      <c r="F368" s="1518"/>
      <c r="G368" s="981"/>
      <c r="H368" s="1484"/>
    </row>
    <row r="369" spans="1:8" ht="15" thickBot="1" x14ac:dyDescent="0.35">
      <c r="A369" s="61" t="s">
        <v>58</v>
      </c>
      <c r="B369" s="278" t="s">
        <v>447</v>
      </c>
      <c r="C369" s="1343" t="s">
        <v>477</v>
      </c>
      <c r="D369" s="278" t="s">
        <v>534</v>
      </c>
      <c r="E369" s="278" t="s">
        <v>570</v>
      </c>
      <c r="F369" s="1519" t="s">
        <v>635</v>
      </c>
      <c r="G369" s="1520"/>
      <c r="H369" s="1484"/>
    </row>
    <row r="370" spans="1:8" x14ac:dyDescent="0.3">
      <c r="A370" s="46" t="s">
        <v>0</v>
      </c>
      <c r="B370" s="1372">
        <v>0.26460971404791667</v>
      </c>
      <c r="C370" s="948"/>
      <c r="D370" s="948"/>
      <c r="E370" s="430">
        <v>0.26027902403048297</v>
      </c>
      <c r="F370" s="843">
        <v>0.26620721878285269</v>
      </c>
      <c r="G370" s="1029"/>
      <c r="H370" s="1484"/>
    </row>
    <row r="371" spans="1:8" x14ac:dyDescent="0.3">
      <c r="A371" s="46" t="s">
        <v>88</v>
      </c>
      <c r="B371" s="1331">
        <v>0.27045068796996141</v>
      </c>
      <c r="C371" s="377"/>
      <c r="D371" s="377"/>
      <c r="E371" s="172">
        <v>0.24541565930435039</v>
      </c>
      <c r="F371" s="378">
        <v>0.26607684618367061</v>
      </c>
      <c r="G371" s="984">
        <f>H371</f>
        <v>0</v>
      </c>
      <c r="H371" s="1484">
        <v>0</v>
      </c>
    </row>
    <row r="372" spans="1:8" x14ac:dyDescent="0.3">
      <c r="A372" s="44" t="s">
        <v>89</v>
      </c>
      <c r="B372" s="1373">
        <v>0.33311770345579533</v>
      </c>
      <c r="C372" s="941"/>
      <c r="D372" s="941"/>
      <c r="E372" s="172">
        <v>0.28126192973586461</v>
      </c>
      <c r="F372" s="378">
        <v>0.32481663491359664</v>
      </c>
      <c r="G372" s="984">
        <f>H372</f>
        <v>1</v>
      </c>
      <c r="H372" s="1484">
        <v>1</v>
      </c>
    </row>
    <row r="373" spans="1:8" x14ac:dyDescent="0.3">
      <c r="A373" s="45" t="s">
        <v>90</v>
      </c>
      <c r="B373" s="1344">
        <v>2.2073920993645142E-2</v>
      </c>
      <c r="C373" s="339"/>
      <c r="D373" s="339"/>
      <c r="E373" s="178">
        <v>-5.7105503532208737E-2</v>
      </c>
      <c r="F373" s="178">
        <v>-4.8974103624300472E-4</v>
      </c>
      <c r="G373" s="986"/>
      <c r="H373" s="1484"/>
    </row>
    <row r="374" spans="1:8" ht="15" thickBot="1" x14ac:dyDescent="0.35">
      <c r="A374" s="47" t="s">
        <v>91</v>
      </c>
      <c r="B374" s="1332">
        <v>0.33311770345579533</v>
      </c>
      <c r="C374" s="340"/>
      <c r="D374" s="340"/>
      <c r="E374" s="179">
        <v>0.28126192973586461</v>
      </c>
      <c r="F374" s="179">
        <v>0.32481663491359664</v>
      </c>
      <c r="G374" s="985"/>
      <c r="H374" s="1484"/>
    </row>
    <row r="375" spans="1:8" ht="15" thickBot="1" x14ac:dyDescent="0.35">
      <c r="A375" s="845"/>
      <c r="B375" s="16"/>
      <c r="C375" s="16"/>
      <c r="D375" s="361"/>
      <c r="E375" s="361"/>
      <c r="F375" s="361"/>
      <c r="G375" s="985"/>
      <c r="H375" s="1484"/>
    </row>
    <row r="376" spans="1:8" ht="15" thickBot="1" x14ac:dyDescent="0.35">
      <c r="A376" s="164" t="s">
        <v>605</v>
      </c>
      <c r="B376" s="165"/>
      <c r="C376" s="165"/>
      <c r="D376" s="165"/>
      <c r="E376" s="165"/>
      <c r="F376" s="165"/>
      <c r="G376" s="979"/>
      <c r="H376" s="1484"/>
    </row>
    <row r="377" spans="1:8" ht="15" thickBot="1" x14ac:dyDescent="0.35">
      <c r="A377" s="61" t="s">
        <v>576</v>
      </c>
      <c r="B377" s="122" t="s">
        <v>447</v>
      </c>
      <c r="C377" s="122" t="s">
        <v>477</v>
      </c>
      <c r="D377" s="122" t="s">
        <v>534</v>
      </c>
      <c r="E377" s="122" t="s">
        <v>570</v>
      </c>
      <c r="F377" s="1515" t="s">
        <v>635</v>
      </c>
      <c r="G377" s="1516"/>
      <c r="H377" s="1485"/>
    </row>
    <row r="378" spans="1:8" x14ac:dyDescent="0.3">
      <c r="A378" s="46" t="s">
        <v>0</v>
      </c>
      <c r="B378" s="116">
        <v>47364.835688388914</v>
      </c>
      <c r="C378" s="116">
        <v>13132.518509931853</v>
      </c>
      <c r="D378" s="116">
        <v>24797.030429282662</v>
      </c>
      <c r="E378" s="117">
        <v>35776.735329024916</v>
      </c>
      <c r="F378" s="117">
        <v>33663.260899506873</v>
      </c>
      <c r="G378" s="1005"/>
      <c r="H378" s="1484"/>
    </row>
    <row r="379" spans="1:8" x14ac:dyDescent="0.3">
      <c r="A379" s="46" t="s">
        <v>88</v>
      </c>
      <c r="B379" s="116">
        <v>46986.279310560683</v>
      </c>
      <c r="C379" s="116">
        <v>13758.679065009326</v>
      </c>
      <c r="D379" s="116">
        <v>25884.040526136167</v>
      </c>
      <c r="E379" s="117">
        <v>35712.353436677135</v>
      </c>
      <c r="F379" s="117">
        <v>34962.487680324739</v>
      </c>
      <c r="G379" s="1005">
        <f>H379</f>
        <v>1</v>
      </c>
      <c r="H379" s="1484">
        <v>1</v>
      </c>
    </row>
    <row r="380" spans="1:8" x14ac:dyDescent="0.3">
      <c r="A380" s="44" t="s">
        <v>89</v>
      </c>
      <c r="B380" s="118">
        <v>54592.942127954921</v>
      </c>
      <c r="C380" s="118">
        <v>14749.539796466626</v>
      </c>
      <c r="D380" s="118">
        <v>28550.513140794963</v>
      </c>
      <c r="E380" s="119">
        <v>39377.551732497079</v>
      </c>
      <c r="F380" s="119">
        <v>38402.276269966947</v>
      </c>
      <c r="G380" s="1005">
        <f>H380</f>
        <v>1</v>
      </c>
      <c r="H380" s="1484">
        <v>1</v>
      </c>
    </row>
    <row r="381" spans="1:8" x14ac:dyDescent="0.3">
      <c r="A381" s="45" t="s">
        <v>90</v>
      </c>
      <c r="B381" s="86">
        <v>-7.9923507033516465E-3</v>
      </c>
      <c r="C381" s="86">
        <v>4.7680157816181311E-2</v>
      </c>
      <c r="D381" s="86">
        <v>4.3836301284280427E-2</v>
      </c>
      <c r="E381" s="147">
        <v>-1.799546318457666E-3</v>
      </c>
      <c r="F381" s="147">
        <v>3.8594798783646592E-2</v>
      </c>
      <c r="G381" s="1010"/>
      <c r="H381" s="1484"/>
    </row>
    <row r="382" spans="1:8" ht="15" thickBot="1" x14ac:dyDescent="0.35">
      <c r="A382" s="47" t="s">
        <v>91</v>
      </c>
      <c r="B382" s="88">
        <v>0.16189115054454964</v>
      </c>
      <c r="C382" s="88">
        <v>7.2017141091489545E-2</v>
      </c>
      <c r="D382" s="88">
        <v>0.10301608869628955</v>
      </c>
      <c r="E382" s="89">
        <v>0.10263110501297093</v>
      </c>
      <c r="F382" s="89">
        <v>9.8385121250338298E-2</v>
      </c>
      <c r="G382" s="1008"/>
      <c r="H382" s="1484"/>
    </row>
    <row r="383" spans="1:8" ht="15" thickBot="1" x14ac:dyDescent="0.35">
      <c r="A383" s="8"/>
      <c r="B383" s="13"/>
      <c r="C383" s="13"/>
      <c r="D383" s="13"/>
      <c r="E383" s="13"/>
      <c r="F383" s="8"/>
      <c r="G383" s="988"/>
    </row>
    <row r="384" spans="1:8" ht="15" thickBot="1" x14ac:dyDescent="0.35">
      <c r="A384" s="28" t="s">
        <v>606</v>
      </c>
      <c r="B384" s="25"/>
      <c r="C384" s="25"/>
      <c r="D384" s="25"/>
      <c r="E384" s="25"/>
      <c r="F384" s="25"/>
      <c r="G384" s="979"/>
      <c r="H384" s="1484"/>
    </row>
    <row r="385" spans="1:8" ht="15" thickBot="1" x14ac:dyDescent="0.35">
      <c r="A385" s="61" t="s">
        <v>576</v>
      </c>
      <c r="B385" s="122" t="s">
        <v>447</v>
      </c>
      <c r="C385" s="122" t="s">
        <v>477</v>
      </c>
      <c r="D385" s="122" t="s">
        <v>534</v>
      </c>
      <c r="E385" s="122" t="s">
        <v>570</v>
      </c>
      <c r="F385" s="1515" t="s">
        <v>635</v>
      </c>
      <c r="G385" s="1516"/>
      <c r="H385" s="1485"/>
    </row>
    <row r="386" spans="1:8" x14ac:dyDescent="0.3">
      <c r="A386" s="46" t="s">
        <v>0</v>
      </c>
      <c r="B386" s="116">
        <v>42475.46016500808</v>
      </c>
      <c r="C386" s="116">
        <v>10519.540573270608</v>
      </c>
      <c r="D386" s="116">
        <v>20914.94267450822</v>
      </c>
      <c r="E386" s="117">
        <v>33275.777523905708</v>
      </c>
      <c r="F386" s="117">
        <v>30907.274038056028</v>
      </c>
      <c r="G386" s="1005"/>
      <c r="H386" s="1484"/>
    </row>
    <row r="387" spans="1:8" x14ac:dyDescent="0.3">
      <c r="A387" s="46" t="s">
        <v>88</v>
      </c>
      <c r="B387" s="116">
        <v>40422.918841977793</v>
      </c>
      <c r="C387" s="116">
        <v>11072.482030398784</v>
      </c>
      <c r="D387" s="116">
        <v>20306.039889341253</v>
      </c>
      <c r="E387" s="117">
        <v>30076.404975007783</v>
      </c>
      <c r="F387" s="117">
        <v>29639.136433726046</v>
      </c>
      <c r="G387" s="1005">
        <f>H387</f>
        <v>-1</v>
      </c>
      <c r="H387" s="1484">
        <v>-1</v>
      </c>
    </row>
    <row r="388" spans="1:8" x14ac:dyDescent="0.3">
      <c r="A388" s="44" t="s">
        <v>89</v>
      </c>
      <c r="B388" s="118">
        <v>44222.55607174545</v>
      </c>
      <c r="C388" s="118">
        <v>11713.657943732411</v>
      </c>
      <c r="D388" s="118">
        <v>22364.232442909903</v>
      </c>
      <c r="E388" s="119">
        <v>33695.398142561578</v>
      </c>
      <c r="F388" s="119">
        <v>32721.674772575509</v>
      </c>
      <c r="G388" s="1005">
        <f>H388</f>
        <v>1</v>
      </c>
      <c r="H388" s="1484">
        <v>1</v>
      </c>
    </row>
    <row r="389" spans="1:8" x14ac:dyDescent="0.3">
      <c r="A389" s="45" t="s">
        <v>90</v>
      </c>
      <c r="B389" s="86">
        <v>-4.8322992030141718E-2</v>
      </c>
      <c r="C389" s="86">
        <v>5.2563270541791544E-2</v>
      </c>
      <c r="D389" s="86">
        <v>-2.9113289701200886E-2</v>
      </c>
      <c r="E389" s="147">
        <v>-9.6147191349607336E-2</v>
      </c>
      <c r="F389" s="147">
        <v>-4.1030393129090861E-2</v>
      </c>
      <c r="G389" s="1010"/>
      <c r="H389" s="1484"/>
    </row>
    <row r="390" spans="1:8" ht="15" thickBot="1" x14ac:dyDescent="0.35">
      <c r="A390" s="47" t="s">
        <v>91</v>
      </c>
      <c r="B390" s="88">
        <v>9.3997102104904556E-2</v>
      </c>
      <c r="C390" s="88">
        <v>5.7907153208586859E-2</v>
      </c>
      <c r="D390" s="88">
        <v>0.10135863835513323</v>
      </c>
      <c r="E390" s="89">
        <v>0.12032665375270167</v>
      </c>
      <c r="F390" s="89">
        <v>0.10400229931604474</v>
      </c>
      <c r="G390" s="1008"/>
      <c r="H390" s="1484"/>
    </row>
    <row r="391" spans="1:8" ht="15" thickBot="1" x14ac:dyDescent="0.35">
      <c r="A391" s="8"/>
      <c r="B391" s="13"/>
      <c r="C391" s="13"/>
      <c r="D391" s="13"/>
      <c r="E391" s="13"/>
      <c r="F391" s="8"/>
      <c r="G391" s="988"/>
    </row>
    <row r="392" spans="1:8" ht="15" thickBot="1" x14ac:dyDescent="0.35">
      <c r="A392" s="28" t="s">
        <v>607</v>
      </c>
      <c r="B392" s="25"/>
      <c r="C392" s="25"/>
      <c r="D392" s="25"/>
      <c r="E392" s="25"/>
      <c r="F392" s="25"/>
      <c r="G392" s="979"/>
      <c r="H392" s="1484"/>
    </row>
    <row r="393" spans="1:8" ht="15" thickBot="1" x14ac:dyDescent="0.35">
      <c r="A393" s="61" t="s">
        <v>575</v>
      </c>
      <c r="B393" s="122" t="s">
        <v>447</v>
      </c>
      <c r="C393" s="122" t="s">
        <v>477</v>
      </c>
      <c r="D393" s="122" t="s">
        <v>534</v>
      </c>
      <c r="E393" s="122" t="s">
        <v>570</v>
      </c>
      <c r="F393" s="1515" t="s">
        <v>635</v>
      </c>
      <c r="G393" s="1516"/>
      <c r="H393" s="1485"/>
    </row>
    <row r="394" spans="1:8" x14ac:dyDescent="0.3">
      <c r="A394" s="46" t="s">
        <v>0</v>
      </c>
      <c r="B394" s="116">
        <v>9069.4516999900407</v>
      </c>
      <c r="C394" s="116">
        <v>4758.9284360828369</v>
      </c>
      <c r="D394" s="116">
        <v>6588.3058920899712</v>
      </c>
      <c r="E394" s="117">
        <v>7641.7689670501331</v>
      </c>
      <c r="F394" s="117">
        <v>7104.8271379535008</v>
      </c>
      <c r="G394" s="1005"/>
      <c r="H394" s="1484"/>
    </row>
    <row r="395" spans="1:8" x14ac:dyDescent="0.3">
      <c r="A395" s="46" t="s">
        <v>88</v>
      </c>
      <c r="B395" s="116">
        <v>9003.7880454668702</v>
      </c>
      <c r="C395" s="116">
        <v>4631.7137883092337</v>
      </c>
      <c r="D395" s="116">
        <v>6549.1550023555455</v>
      </c>
      <c r="E395" s="117">
        <v>7331.11090346737</v>
      </c>
      <c r="F395" s="117">
        <v>6981.6493552109632</v>
      </c>
      <c r="G395" s="1005">
        <f>H395</f>
        <v>-1</v>
      </c>
      <c r="H395" s="1484">
        <v>-1</v>
      </c>
    </row>
    <row r="396" spans="1:8" x14ac:dyDescent="0.3">
      <c r="A396" s="44" t="s">
        <v>89</v>
      </c>
      <c r="B396" s="118">
        <v>13178.389246062185</v>
      </c>
      <c r="C396" s="118">
        <v>6368.6088683433463</v>
      </c>
      <c r="D396" s="118">
        <v>9544.1511456874232</v>
      </c>
      <c r="E396" s="119">
        <v>9612.2172502139365</v>
      </c>
      <c r="F396" s="119">
        <v>9109.2548777720822</v>
      </c>
      <c r="G396" s="1005">
        <f>H396</f>
        <v>1</v>
      </c>
      <c r="H396" s="1484">
        <v>1</v>
      </c>
    </row>
    <row r="397" spans="1:8" x14ac:dyDescent="0.3">
      <c r="A397" s="45" t="s">
        <v>90</v>
      </c>
      <c r="B397" s="86">
        <v>-7.2400908781776203E-3</v>
      </c>
      <c r="C397" s="86">
        <v>-2.6731784157341943E-2</v>
      </c>
      <c r="D397" s="86">
        <v>-5.9424820850274762E-3</v>
      </c>
      <c r="E397" s="147">
        <v>-4.0652637487767838E-2</v>
      </c>
      <c r="F397" s="147">
        <v>-1.7337196296378601E-2</v>
      </c>
      <c r="G397" s="1010"/>
      <c r="H397" s="1484"/>
    </row>
    <row r="398" spans="1:8" ht="15" thickBot="1" x14ac:dyDescent="0.35">
      <c r="A398" s="47" t="s">
        <v>91</v>
      </c>
      <c r="B398" s="88">
        <v>0.46364943060794256</v>
      </c>
      <c r="C398" s="88">
        <v>0.37500052020013758</v>
      </c>
      <c r="D398" s="88">
        <v>0.45731031594986871</v>
      </c>
      <c r="E398" s="89">
        <v>0.31115425435286753</v>
      </c>
      <c r="F398" s="89">
        <v>0.30474253493884174</v>
      </c>
      <c r="G398" s="1008"/>
      <c r="H398" s="1484"/>
    </row>
    <row r="399" spans="1:8" ht="15" thickBot="1" x14ac:dyDescent="0.35">
      <c r="A399" s="8"/>
      <c r="B399" s="13"/>
      <c r="C399" s="13"/>
      <c r="D399" s="13"/>
      <c r="E399" s="13"/>
      <c r="F399" s="8"/>
      <c r="G399" s="53"/>
    </row>
    <row r="400" spans="1:8" ht="15" thickBot="1" x14ac:dyDescent="0.35">
      <c r="A400" s="28" t="s">
        <v>608</v>
      </c>
      <c r="B400" s="25"/>
      <c r="C400" s="25"/>
      <c r="D400" s="24"/>
      <c r="E400" s="24"/>
      <c r="F400" s="24"/>
      <c r="G400" s="1025"/>
      <c r="H400" s="1484"/>
    </row>
    <row r="401" spans="1:8" ht="15" thickBot="1" x14ac:dyDescent="0.35">
      <c r="A401" s="61" t="s">
        <v>575</v>
      </c>
      <c r="B401" s="122" t="s">
        <v>447</v>
      </c>
      <c r="C401" s="122" t="s">
        <v>477</v>
      </c>
      <c r="D401" s="122" t="s">
        <v>534</v>
      </c>
      <c r="E401" s="122" t="s">
        <v>570</v>
      </c>
      <c r="F401" s="1515" t="s">
        <v>635</v>
      </c>
      <c r="G401" s="1516"/>
      <c r="H401" s="1485"/>
    </row>
    <row r="402" spans="1:8" x14ac:dyDescent="0.3">
      <c r="A402" s="46" t="s">
        <v>0</v>
      </c>
      <c r="B402" s="116">
        <v>6821.8463667224569</v>
      </c>
      <c r="C402" s="116">
        <v>3329.9556333117171</v>
      </c>
      <c r="D402" s="116">
        <v>4977.6543695816545</v>
      </c>
      <c r="E402" s="117">
        <v>6072.6676748129667</v>
      </c>
      <c r="F402" s="117">
        <v>6335.7349082131213</v>
      </c>
      <c r="G402" s="1005"/>
      <c r="H402" s="1484"/>
    </row>
    <row r="403" spans="1:8" x14ac:dyDescent="0.3">
      <c r="A403" s="46" t="s">
        <v>88</v>
      </c>
      <c r="B403" s="116">
        <v>6515.88255104978</v>
      </c>
      <c r="C403" s="116">
        <v>3260.175076782843</v>
      </c>
      <c r="D403" s="116">
        <v>4820.3514437323447</v>
      </c>
      <c r="E403" s="117">
        <v>6210.1244309011181</v>
      </c>
      <c r="F403" s="117">
        <v>6248.1699039331288</v>
      </c>
      <c r="G403" s="1005">
        <f>H403</f>
        <v>0</v>
      </c>
      <c r="H403" s="1484">
        <v>0</v>
      </c>
    </row>
    <row r="404" spans="1:8" x14ac:dyDescent="0.3">
      <c r="A404" s="44" t="s">
        <v>89</v>
      </c>
      <c r="B404" s="118">
        <v>6509.0844756402867</v>
      </c>
      <c r="C404" s="118">
        <v>3035.2581254603697</v>
      </c>
      <c r="D404" s="118">
        <v>5132.3410522083595</v>
      </c>
      <c r="E404" s="119">
        <v>6307.5113057690905</v>
      </c>
      <c r="F404" s="119">
        <v>6248.8729193125055</v>
      </c>
      <c r="G404" s="1005">
        <f>H404</f>
        <v>0</v>
      </c>
      <c r="H404" s="1484">
        <v>0</v>
      </c>
    </row>
    <row r="405" spans="1:8" x14ac:dyDescent="0.3">
      <c r="A405" s="45" t="s">
        <v>90</v>
      </c>
      <c r="B405" s="86">
        <v>-4.4850587249398381E-2</v>
      </c>
      <c r="C405" s="86">
        <v>-2.0955401276465568E-2</v>
      </c>
      <c r="D405" s="86">
        <v>-3.1601817677535983E-2</v>
      </c>
      <c r="E405" s="147">
        <v>2.2635316709041717E-2</v>
      </c>
      <c r="F405" s="147">
        <v>-1.382081251008159E-2</v>
      </c>
      <c r="G405" s="1010"/>
      <c r="H405" s="1484"/>
    </row>
    <row r="406" spans="1:8" ht="15" thickBot="1" x14ac:dyDescent="0.35">
      <c r="A406" s="47" t="s">
        <v>91</v>
      </c>
      <c r="B406" s="88">
        <v>-1.0433084630105981E-3</v>
      </c>
      <c r="C406" s="88">
        <v>-6.8989224819307096E-2</v>
      </c>
      <c r="D406" s="88">
        <v>6.472341531895541E-2</v>
      </c>
      <c r="E406" s="89">
        <v>1.5681952262241731E-2</v>
      </c>
      <c r="F406" s="89">
        <v>1.1251540694085931E-4</v>
      </c>
      <c r="G406" s="1008"/>
      <c r="H406" s="1484"/>
    </row>
    <row r="407" spans="1:8" ht="15" thickBot="1" x14ac:dyDescent="0.35">
      <c r="A407" s="8"/>
      <c r="B407" s="13"/>
      <c r="C407" s="13"/>
      <c r="D407" s="13"/>
      <c r="E407" s="13"/>
      <c r="F407" s="8"/>
      <c r="G407" s="988"/>
    </row>
    <row r="408" spans="1:8" ht="15" thickBot="1" x14ac:dyDescent="0.35">
      <c r="A408" s="28" t="s">
        <v>609</v>
      </c>
      <c r="B408" s="25"/>
      <c r="C408" s="25"/>
      <c r="D408" s="25"/>
      <c r="E408" s="25"/>
      <c r="F408" s="25"/>
      <c r="G408" s="979"/>
      <c r="H408" s="1484"/>
    </row>
    <row r="409" spans="1:8" ht="15" thickBot="1" x14ac:dyDescent="0.35">
      <c r="A409" s="61" t="s">
        <v>577</v>
      </c>
      <c r="B409" s="122" t="s">
        <v>447</v>
      </c>
      <c r="C409" s="122" t="s">
        <v>477</v>
      </c>
      <c r="D409" s="122" t="s">
        <v>534</v>
      </c>
      <c r="E409" s="122" t="s">
        <v>570</v>
      </c>
      <c r="F409" s="1515" t="s">
        <v>635</v>
      </c>
      <c r="G409" s="1516"/>
      <c r="H409" s="1485"/>
    </row>
    <row r="410" spans="1:8" x14ac:dyDescent="0.3">
      <c r="A410" s="46" t="s">
        <v>0</v>
      </c>
      <c r="B410" s="116">
        <v>1872.7759937772057</v>
      </c>
      <c r="C410" s="116">
        <v>411.13934224916852</v>
      </c>
      <c r="D410" s="116">
        <v>701.66577862235908</v>
      </c>
      <c r="E410" s="117">
        <v>994.84841032979682</v>
      </c>
      <c r="F410" s="117">
        <v>963.34506508253969</v>
      </c>
      <c r="G410" s="1005"/>
      <c r="H410" s="1484"/>
    </row>
    <row r="411" spans="1:8" x14ac:dyDescent="0.3">
      <c r="A411" s="46" t="s">
        <v>88</v>
      </c>
      <c r="B411" s="116">
        <v>2159.8704886518613</v>
      </c>
      <c r="C411" s="116">
        <v>483.74357057321379</v>
      </c>
      <c r="D411" s="116">
        <v>786.40860659841144</v>
      </c>
      <c r="E411" s="117">
        <v>1174.9669693435642</v>
      </c>
      <c r="F411" s="117">
        <v>1185.9274252066984</v>
      </c>
      <c r="G411" s="1005">
        <f>H411</f>
        <v>1</v>
      </c>
      <c r="H411" s="1484">
        <v>1</v>
      </c>
    </row>
    <row r="412" spans="1:8" x14ac:dyDescent="0.3">
      <c r="A412" s="44" t="s">
        <v>89</v>
      </c>
      <c r="B412" s="118">
        <v>2553.5134785961272</v>
      </c>
      <c r="C412" s="118">
        <v>502.16818739799021</v>
      </c>
      <c r="D412" s="118">
        <v>859.83796614270966</v>
      </c>
      <c r="E412" s="119">
        <v>1297.9985771648483</v>
      </c>
      <c r="F412" s="119">
        <v>1336.7738669047351</v>
      </c>
      <c r="G412" s="1005">
        <f>H412</f>
        <v>1</v>
      </c>
      <c r="H412" s="1484">
        <v>1</v>
      </c>
    </row>
    <row r="413" spans="1:8" x14ac:dyDescent="0.3">
      <c r="A413" s="45" t="s">
        <v>90</v>
      </c>
      <c r="B413" s="86">
        <v>0.15329889737406024</v>
      </c>
      <c r="C413" s="86">
        <v>0.17659275302348446</v>
      </c>
      <c r="D413" s="86">
        <v>0.12077377942306843</v>
      </c>
      <c r="E413" s="147">
        <v>0.18105126081877865</v>
      </c>
      <c r="F413" s="147">
        <v>0.23105153925824889</v>
      </c>
      <c r="G413" s="1010"/>
      <c r="H413" s="1484"/>
    </row>
    <row r="414" spans="1:8" ht="15" thickBot="1" x14ac:dyDescent="0.35">
      <c r="A414" s="47" t="s">
        <v>91</v>
      </c>
      <c r="B414" s="88">
        <v>0.18225305267723177</v>
      </c>
      <c r="C414" s="88">
        <v>3.8087569418119811E-2</v>
      </c>
      <c r="D414" s="88">
        <v>9.3373036520944086E-2</v>
      </c>
      <c r="E414" s="89">
        <v>0.10471069488023133</v>
      </c>
      <c r="F414" s="89">
        <v>0.12719702613483722</v>
      </c>
      <c r="G414" s="1008"/>
      <c r="H414" s="1484"/>
    </row>
    <row r="415" spans="1:8" ht="15" thickBot="1" x14ac:dyDescent="0.35">
      <c r="A415" s="8"/>
      <c r="B415" s="13"/>
      <c r="C415" s="13"/>
      <c r="D415" s="13"/>
      <c r="E415" s="13"/>
      <c r="F415" s="8"/>
      <c r="G415" s="988"/>
    </row>
    <row r="416" spans="1:8" ht="15" thickBot="1" x14ac:dyDescent="0.35">
      <c r="A416" s="28" t="s">
        <v>487</v>
      </c>
      <c r="B416" s="25"/>
      <c r="C416" s="25"/>
      <c r="D416" s="25"/>
      <c r="E416" s="25"/>
      <c r="F416" s="25"/>
      <c r="G416" s="979"/>
      <c r="H416" s="1484"/>
    </row>
    <row r="417" spans="1:8" ht="15" thickBot="1" x14ac:dyDescent="0.35">
      <c r="A417" s="61" t="s">
        <v>515</v>
      </c>
      <c r="B417" s="122" t="s">
        <v>447</v>
      </c>
      <c r="C417" s="122" t="s">
        <v>477</v>
      </c>
      <c r="D417" s="122" t="s">
        <v>534</v>
      </c>
      <c r="E417" s="122" t="s">
        <v>570</v>
      </c>
      <c r="F417" s="1515" t="s">
        <v>635</v>
      </c>
      <c r="G417" s="1516"/>
      <c r="H417" s="1485"/>
    </row>
    <row r="418" spans="1:8" x14ac:dyDescent="0.3">
      <c r="A418" s="46" t="s">
        <v>0</v>
      </c>
      <c r="B418" s="116">
        <v>63560.439589296577</v>
      </c>
      <c r="C418" s="116">
        <v>65074.694492470204</v>
      </c>
      <c r="D418" s="116">
        <v>67251.735616046441</v>
      </c>
      <c r="E418" s="117">
        <v>69828.94750009125</v>
      </c>
      <c r="F418" s="117">
        <v>67027.139505634826</v>
      </c>
      <c r="G418" s="1005"/>
      <c r="H418" s="1484"/>
    </row>
    <row r="419" spans="1:8" x14ac:dyDescent="0.3">
      <c r="A419" s="46" t="s">
        <v>88</v>
      </c>
      <c r="B419" s="116">
        <v>63708.077694831445</v>
      </c>
      <c r="C419" s="116">
        <v>65229.922428200647</v>
      </c>
      <c r="D419" s="116">
        <v>67381.827607407075</v>
      </c>
      <c r="E419" s="117">
        <v>70024.652958854713</v>
      </c>
      <c r="F419" s="117">
        <v>67419.564279675978</v>
      </c>
      <c r="G419" s="1005">
        <f>H419</f>
        <v>1</v>
      </c>
      <c r="H419" s="1484">
        <v>1</v>
      </c>
    </row>
    <row r="420" spans="1:8" x14ac:dyDescent="0.3">
      <c r="A420" s="44" t="s">
        <v>89</v>
      </c>
      <c r="B420" s="118">
        <v>62026.995728209484</v>
      </c>
      <c r="C420" s="118">
        <v>63468.540696922733</v>
      </c>
      <c r="D420" s="118">
        <v>65451.259621686513</v>
      </c>
      <c r="E420" s="119">
        <v>67941.424380445969</v>
      </c>
      <c r="F420" s="119">
        <v>64421.413324644091</v>
      </c>
      <c r="G420" s="1005">
        <f>H420</f>
        <v>-1</v>
      </c>
      <c r="H420" s="1484">
        <v>-1</v>
      </c>
    </row>
    <row r="421" spans="1:8" x14ac:dyDescent="0.3">
      <c r="A421" s="45" t="s">
        <v>90</v>
      </c>
      <c r="B421" s="86">
        <v>-2.3227986856108884E-3</v>
      </c>
      <c r="C421" s="86">
        <v>-2.3853809371076604E-3</v>
      </c>
      <c r="D421" s="86">
        <v>-1.9344034792403736E-3</v>
      </c>
      <c r="E421" s="147">
        <v>-2.8026408211753043E-3</v>
      </c>
      <c r="F421" s="147">
        <v>-5.8547146265754291E-3</v>
      </c>
      <c r="G421" s="1010"/>
      <c r="H421" s="1484"/>
    </row>
    <row r="422" spans="1:8" ht="15" thickBot="1" x14ac:dyDescent="0.35">
      <c r="A422" s="47" t="s">
        <v>91</v>
      </c>
      <c r="B422" s="88">
        <v>2.6387265594082512E-2</v>
      </c>
      <c r="C422" s="88">
        <v>2.7002664815624879E-2</v>
      </c>
      <c r="D422" s="88">
        <v>2.8651166854197052E-2</v>
      </c>
      <c r="E422" s="89">
        <v>2.9749930779847104E-2</v>
      </c>
      <c r="F422" s="89">
        <v>4.4470043481661864E-2</v>
      </c>
      <c r="G422" s="1008"/>
      <c r="H422" s="1484"/>
    </row>
    <row r="423" spans="1:8" ht="15" thickBot="1" x14ac:dyDescent="0.35">
      <c r="G423" s="1014"/>
    </row>
    <row r="424" spans="1:8" ht="15" thickBot="1" x14ac:dyDescent="0.35">
      <c r="A424" s="28" t="s">
        <v>489</v>
      </c>
      <c r="B424" s="25"/>
      <c r="C424" s="25"/>
      <c r="D424" s="25"/>
      <c r="E424" s="25"/>
      <c r="F424" s="25"/>
      <c r="G424" s="979"/>
      <c r="H424" s="1484"/>
    </row>
    <row r="425" spans="1:8" ht="15" thickBot="1" x14ac:dyDescent="0.35">
      <c r="A425" s="61" t="s">
        <v>515</v>
      </c>
      <c r="B425" s="122" t="s">
        <v>447</v>
      </c>
      <c r="C425" s="122" t="s">
        <v>477</v>
      </c>
      <c r="D425" s="122" t="s">
        <v>534</v>
      </c>
      <c r="E425" s="122" t="s">
        <v>570</v>
      </c>
      <c r="F425" s="1515" t="s">
        <v>635</v>
      </c>
      <c r="G425" s="1516"/>
      <c r="H425" s="1485"/>
    </row>
    <row r="426" spans="1:8" x14ac:dyDescent="0.3">
      <c r="A426" s="46" t="s">
        <v>0</v>
      </c>
      <c r="B426" s="116">
        <v>76285.820770022052</v>
      </c>
      <c r="C426" s="116">
        <v>73865.051586872665</v>
      </c>
      <c r="D426" s="116">
        <v>73561.186932239201</v>
      </c>
      <c r="E426" s="117">
        <v>75760.73423598407</v>
      </c>
      <c r="F426" s="117">
        <v>75010.613387602643</v>
      </c>
      <c r="G426" s="1005"/>
      <c r="H426" s="1484"/>
    </row>
    <row r="427" spans="1:8" x14ac:dyDescent="0.3">
      <c r="A427" s="129" t="s">
        <v>88</v>
      </c>
      <c r="B427" s="116">
        <v>76135.193978711293</v>
      </c>
      <c r="C427" s="116">
        <v>73457.093700035548</v>
      </c>
      <c r="D427" s="116">
        <v>73232.351919732537</v>
      </c>
      <c r="E427" s="117">
        <v>75199.535126506933</v>
      </c>
      <c r="F427" s="117">
        <v>75070.959152330179</v>
      </c>
      <c r="G427" s="1005">
        <f>H427</f>
        <v>0</v>
      </c>
      <c r="H427" s="1484">
        <v>0</v>
      </c>
    </row>
    <row r="428" spans="1:8" x14ac:dyDescent="0.3">
      <c r="A428" s="44" t="s">
        <v>89</v>
      </c>
      <c r="B428" s="118">
        <v>69985.141883062373</v>
      </c>
      <c r="C428" s="118">
        <v>67665.295844130247</v>
      </c>
      <c r="D428" s="118">
        <v>67656.616173235961</v>
      </c>
      <c r="E428" s="119">
        <v>69869.182377165518</v>
      </c>
      <c r="F428" s="119">
        <v>69209.777933098987</v>
      </c>
      <c r="G428" s="1005">
        <f>H428</f>
        <v>-1</v>
      </c>
      <c r="H428" s="1484">
        <v>-1</v>
      </c>
    </row>
    <row r="429" spans="1:8" x14ac:dyDescent="0.3">
      <c r="A429" s="45" t="s">
        <v>90</v>
      </c>
      <c r="B429" s="86">
        <v>1.9745057441913267E-3</v>
      </c>
      <c r="C429" s="86">
        <v>5.5230163395651073E-3</v>
      </c>
      <c r="D429" s="86">
        <v>4.4702243971344625E-3</v>
      </c>
      <c r="E429" s="147">
        <v>7.4075194114286164E-3</v>
      </c>
      <c r="F429" s="147">
        <v>-8.044963506125528E-4</v>
      </c>
      <c r="G429" s="1010"/>
      <c r="H429" s="1484"/>
    </row>
    <row r="430" spans="1:8" ht="15" thickBot="1" x14ac:dyDescent="0.35">
      <c r="A430" s="47" t="s">
        <v>91</v>
      </c>
      <c r="B430" s="88">
        <v>8.0778044610598621E-2</v>
      </c>
      <c r="C430" s="88">
        <v>7.8845997903977755E-2</v>
      </c>
      <c r="D430" s="88">
        <v>7.6137603126661124E-2</v>
      </c>
      <c r="E430" s="89">
        <v>7.0882788575411415E-2</v>
      </c>
      <c r="F430" s="89">
        <v>7.8075214242807001E-2</v>
      </c>
      <c r="G430" s="1008"/>
      <c r="H430" s="1484"/>
    </row>
  </sheetData>
  <dataConsolidate link="1"/>
  <mergeCells count="60">
    <mergeCell ref="F401:G401"/>
    <mergeCell ref="F409:G409"/>
    <mergeCell ref="F417:G417"/>
    <mergeCell ref="F425:G425"/>
    <mergeCell ref="F361:G361"/>
    <mergeCell ref="F369:G369"/>
    <mergeCell ref="F377:G377"/>
    <mergeCell ref="F385:G385"/>
    <mergeCell ref="F393:G393"/>
    <mergeCell ref="F337:G337"/>
    <mergeCell ref="F345:G345"/>
    <mergeCell ref="F313:G313"/>
    <mergeCell ref="A344:F344"/>
    <mergeCell ref="F353:G353"/>
    <mergeCell ref="F289:G289"/>
    <mergeCell ref="F297:G297"/>
    <mergeCell ref="F305:G305"/>
    <mergeCell ref="F321:G321"/>
    <mergeCell ref="F329:G329"/>
    <mergeCell ref="F249:G249"/>
    <mergeCell ref="F257:G257"/>
    <mergeCell ref="F265:G265"/>
    <mergeCell ref="F273:G273"/>
    <mergeCell ref="F281:G281"/>
    <mergeCell ref="F209:G209"/>
    <mergeCell ref="F217:G217"/>
    <mergeCell ref="F225:G225"/>
    <mergeCell ref="F233:G233"/>
    <mergeCell ref="F241:G241"/>
    <mergeCell ref="F169:G169"/>
    <mergeCell ref="F177:G177"/>
    <mergeCell ref="F185:G185"/>
    <mergeCell ref="F193:G193"/>
    <mergeCell ref="F201:G201"/>
    <mergeCell ref="F33:G33"/>
    <mergeCell ref="F49:G49"/>
    <mergeCell ref="F41:G41"/>
    <mergeCell ref="F153:G153"/>
    <mergeCell ref="F161:G161"/>
    <mergeCell ref="A6:F6"/>
    <mergeCell ref="H3:H4"/>
    <mergeCell ref="F9:G9"/>
    <mergeCell ref="F17:G17"/>
    <mergeCell ref="F25:G25"/>
    <mergeCell ref="A352:F352"/>
    <mergeCell ref="A360:F360"/>
    <mergeCell ref="A368:F368"/>
    <mergeCell ref="A40:F40"/>
    <mergeCell ref="F57:G57"/>
    <mergeCell ref="F65:G65"/>
    <mergeCell ref="F73:G73"/>
    <mergeCell ref="F81:G81"/>
    <mergeCell ref="F89:G89"/>
    <mergeCell ref="F97:G97"/>
    <mergeCell ref="F105:G105"/>
    <mergeCell ref="F113:G113"/>
    <mergeCell ref="F121:G121"/>
    <mergeCell ref="F129:G129"/>
    <mergeCell ref="F137:G137"/>
    <mergeCell ref="F145:G145"/>
  </mergeCells>
  <conditionalFormatting sqref="B4:F4">
    <cfRule type="iconSet" priority="2">
      <iconSet showValue="0">
        <cfvo type="percent" val="0"/>
        <cfvo type="num" val="0"/>
        <cfvo type="num" val="1"/>
      </iconSet>
    </cfRule>
  </conditionalFormatting>
  <conditionalFormatting sqref="C5:F5">
    <cfRule type="iconSet" priority="1">
      <iconSet iconSet="3ArrowsGray" showValue="0">
        <cfvo type="percent" val="0"/>
        <cfvo type="num" val="0"/>
        <cfvo type="num" val="1"/>
      </iconSet>
    </cfRule>
  </conditionalFormatting>
  <conditionalFormatting sqref="G4">
    <cfRule type="iconSet" priority="4">
      <iconSet showValue="0">
        <cfvo type="percent" val="0"/>
        <cfvo type="num" val="0"/>
        <cfvo type="num" val="1"/>
      </iconSet>
    </cfRule>
  </conditionalFormatting>
  <conditionalFormatting sqref="G5">
    <cfRule type="iconSet" priority="3">
      <iconSet iconSet="3ArrowsGray" showValue="0">
        <cfvo type="percent" val="0"/>
        <cfvo type="num" val="0"/>
        <cfvo type="num" val="1"/>
      </iconSet>
    </cfRule>
  </conditionalFormatting>
  <conditionalFormatting sqref="G11:G12 G19:G20 G27:G28 G35:G36 G323:G324 G419:G420 G427:G428">
    <cfRule type="iconSet" priority="7">
      <iconSet showValue="0">
        <cfvo type="percent" val="0"/>
        <cfvo type="num" val="0"/>
        <cfvo type="num" val="1"/>
      </iconSet>
    </cfRule>
  </conditionalFormatting>
  <conditionalFormatting sqref="G115:G116 G123:G124 G147:G148 G155:G156 G179:G180 G187:G188 G195:G196 G203:G204 G211:G212 G219:G220 G243:G244 G283:G284 G379:G380 G387:G388 G395:G396 G403:G404 G411:G412 G419:G420 G427:G428">
    <cfRule type="iconSet" priority="5">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6316C78C-22D2-4B58-97E2-507919277A0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G91:G92 G99:G100 G107:G108 G131:G132 G139:G140 G171:G172 G227:G228 G235:G236 G259:G260 G267:G268 G275:G276 G291:G292 G299:G300 G307:G308 G315:G316 G331:G332 G339:G340 G347:G348 G355:G356 G363:G364 G371:G372 G251:G252 G163:G164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BDD7EE"/>
    <pageSetUpPr autoPageBreaks="0"/>
  </sheetPr>
  <dimension ref="A1:M430"/>
  <sheetViews>
    <sheetView showGridLines="0" zoomScaleNormal="100" workbookViewId="0">
      <pane ySplit="6" topLeftCell="A7" activePane="bottomLeft" state="frozen"/>
      <selection activeCell="R344" sqref="R344"/>
      <selection pane="bottomLeft" activeCell="S21" sqref="S21"/>
    </sheetView>
  </sheetViews>
  <sheetFormatPr defaultRowHeight="14.4" x14ac:dyDescent="0.3"/>
  <cols>
    <col min="1" max="1" width="44.88671875" customWidth="1"/>
    <col min="2" max="5" width="16.44140625" customWidth="1"/>
    <col min="6" max="6" width="13.44140625" customWidth="1"/>
    <col min="7" max="7" width="3.44140625" customWidth="1"/>
    <col min="8" max="8" width="15.6640625" style="1480" hidden="1" customWidth="1"/>
  </cols>
  <sheetData>
    <row r="1" spans="1:13" ht="18.75" customHeight="1" thickBot="1" x14ac:dyDescent="0.4">
      <c r="A1" s="140" t="s">
        <v>97</v>
      </c>
      <c r="B1" s="140"/>
      <c r="C1" s="140"/>
      <c r="D1" s="140"/>
      <c r="E1" s="140"/>
      <c r="F1" s="133"/>
      <c r="G1" s="1027"/>
    </row>
    <row r="2" spans="1:13" ht="18.75" customHeight="1" x14ac:dyDescent="0.35">
      <c r="H2" s="1481"/>
    </row>
    <row r="3" spans="1:13" ht="14.25" customHeight="1" thickBot="1" x14ac:dyDescent="0.35">
      <c r="H3" s="1514" t="s">
        <v>342</v>
      </c>
    </row>
    <row r="4" spans="1:13" ht="15.75" customHeight="1" thickBot="1" x14ac:dyDescent="0.35">
      <c r="A4" s="997" t="s">
        <v>338</v>
      </c>
      <c r="B4" s="993" t="s">
        <v>339</v>
      </c>
      <c r="C4" s="994">
        <v>-1</v>
      </c>
      <c r="D4" s="995" t="s">
        <v>340</v>
      </c>
      <c r="E4" s="996">
        <v>0</v>
      </c>
      <c r="F4" s="990" t="s">
        <v>341</v>
      </c>
      <c r="G4" s="991">
        <v>1</v>
      </c>
      <c r="H4" s="1514"/>
    </row>
    <row r="5" spans="1:13" ht="15" thickBot="1" x14ac:dyDescent="0.35">
      <c r="A5" s="124" t="s">
        <v>599</v>
      </c>
      <c r="B5" s="999" t="s">
        <v>600</v>
      </c>
      <c r="C5" s="998">
        <v>-1</v>
      </c>
      <c r="D5" s="999" t="s">
        <v>340</v>
      </c>
      <c r="E5" s="1000">
        <v>0</v>
      </c>
      <c r="F5" s="1001" t="s">
        <v>601</v>
      </c>
      <c r="G5" s="1002">
        <v>1</v>
      </c>
      <c r="H5" s="1514"/>
    </row>
    <row r="6" spans="1:13" ht="12.75" customHeight="1" thickBot="1" x14ac:dyDescent="0.35">
      <c r="A6" s="1525" t="s">
        <v>352</v>
      </c>
      <c r="B6" s="1526"/>
      <c r="C6" s="1526"/>
      <c r="D6" s="1526"/>
      <c r="E6" s="1526"/>
      <c r="F6" s="1534"/>
      <c r="G6" s="974"/>
      <c r="H6" s="1483"/>
      <c r="I6" s="123"/>
      <c r="J6" s="123"/>
      <c r="K6" s="123"/>
      <c r="L6" s="123"/>
      <c r="M6" s="123"/>
    </row>
    <row r="7" spans="1:13" ht="15" thickBot="1" x14ac:dyDescent="0.35">
      <c r="B7" s="137"/>
      <c r="C7" s="8"/>
      <c r="D7" s="8"/>
      <c r="E7" s="137"/>
      <c r="F7" s="8"/>
      <c r="G7" s="8"/>
    </row>
    <row r="8" spans="1:13" ht="15.75" customHeight="1" thickBot="1" x14ac:dyDescent="0.35">
      <c r="A8" s="28" t="s">
        <v>1</v>
      </c>
      <c r="B8" s="51"/>
      <c r="C8" s="51"/>
      <c r="D8" s="51"/>
      <c r="E8" s="51"/>
      <c r="F8" s="51"/>
      <c r="G8" s="187"/>
      <c r="H8" s="1484"/>
    </row>
    <row r="9" spans="1:13" ht="15" thickBot="1" x14ac:dyDescent="0.35">
      <c r="A9" s="61" t="s">
        <v>16</v>
      </c>
      <c r="B9" s="122" t="s">
        <v>443</v>
      </c>
      <c r="C9" s="122" t="s">
        <v>473</v>
      </c>
      <c r="D9" s="122" t="s">
        <v>530</v>
      </c>
      <c r="E9" s="122" t="s">
        <v>566</v>
      </c>
      <c r="F9" s="1515" t="s">
        <v>631</v>
      </c>
      <c r="G9" s="1516"/>
      <c r="H9" s="1485"/>
    </row>
    <row r="10" spans="1:13" x14ac:dyDescent="0.3">
      <c r="A10" s="20" t="s">
        <v>0</v>
      </c>
      <c r="B10" s="73">
        <v>78.818762046484409</v>
      </c>
      <c r="C10" s="74">
        <v>78.733213249127559</v>
      </c>
      <c r="D10" s="74">
        <v>78.476597621654875</v>
      </c>
      <c r="E10" s="74">
        <v>78.425672107842658</v>
      </c>
      <c r="F10" s="74">
        <v>78.763744798134113</v>
      </c>
      <c r="G10" s="983"/>
      <c r="H10" s="1484"/>
    </row>
    <row r="11" spans="1:13" x14ac:dyDescent="0.3">
      <c r="A11" s="20" t="s">
        <v>93</v>
      </c>
      <c r="B11" s="73">
        <v>79.56255903098328</v>
      </c>
      <c r="C11" s="73">
        <v>79.589949217986728</v>
      </c>
      <c r="D11" s="73">
        <v>79.530852134799545</v>
      </c>
      <c r="E11" s="74">
        <v>79.709935307384825</v>
      </c>
      <c r="F11" s="74">
        <v>79.806534075105859</v>
      </c>
      <c r="G11" s="984">
        <f>H11</f>
        <v>1</v>
      </c>
      <c r="H11" s="1484">
        <v>1</v>
      </c>
    </row>
    <row r="12" spans="1:13" x14ac:dyDescent="0.3">
      <c r="A12" s="19" t="s">
        <v>94</v>
      </c>
      <c r="B12" s="75">
        <v>75.695256882908481</v>
      </c>
      <c r="C12" s="75">
        <v>75.899140954968018</v>
      </c>
      <c r="D12" s="440">
        <v>75.173920274485383</v>
      </c>
      <c r="E12" s="76">
        <v>75.703941984223434</v>
      </c>
      <c r="F12" s="76">
        <v>75.469378739463309</v>
      </c>
      <c r="G12" s="984">
        <f>H12</f>
        <v>-1</v>
      </c>
      <c r="H12" s="1484">
        <v>-1</v>
      </c>
    </row>
    <row r="13" spans="1:13" x14ac:dyDescent="0.3">
      <c r="A13" s="18" t="s">
        <v>95</v>
      </c>
      <c r="B13" s="77">
        <v>-0.74379698449887144</v>
      </c>
      <c r="C13" s="145">
        <v>-0.85673596885916936</v>
      </c>
      <c r="D13" s="145">
        <v>-1.0542545131446701</v>
      </c>
      <c r="E13" s="145">
        <v>-1.2842631995421669</v>
      </c>
      <c r="F13" s="145">
        <v>-1.0427892769717459</v>
      </c>
      <c r="G13" s="986"/>
      <c r="H13" s="1484"/>
    </row>
    <row r="14" spans="1:13" ht="15" thickBot="1" x14ac:dyDescent="0.35">
      <c r="A14" s="21" t="s">
        <v>96</v>
      </c>
      <c r="B14" s="78">
        <v>3.8673021480747991</v>
      </c>
      <c r="C14" s="78">
        <v>3.6908082630187096</v>
      </c>
      <c r="D14" s="78">
        <v>4.3569318603141625</v>
      </c>
      <c r="E14" s="79">
        <v>4.0059933231613911</v>
      </c>
      <c r="F14" s="79">
        <v>4.3371553356425494</v>
      </c>
      <c r="G14" s="985"/>
      <c r="H14" s="1484"/>
    </row>
    <row r="15" spans="1:13" ht="15" thickBot="1" x14ac:dyDescent="0.35">
      <c r="B15" s="8"/>
      <c r="C15" s="8"/>
      <c r="D15" s="8"/>
      <c r="E15" s="8"/>
      <c r="F15" s="8"/>
      <c r="G15" s="985"/>
      <c r="H15" s="1484"/>
    </row>
    <row r="16" spans="1:13" ht="15" thickBot="1" x14ac:dyDescent="0.35">
      <c r="A16" s="28" t="s">
        <v>8</v>
      </c>
      <c r="B16" s="51"/>
      <c r="C16" s="51"/>
      <c r="D16" s="51"/>
      <c r="E16" s="51"/>
      <c r="F16" s="51"/>
      <c r="G16" s="1015"/>
      <c r="H16" s="1484"/>
    </row>
    <row r="17" spans="1:8" ht="15" thickBot="1" x14ac:dyDescent="0.35">
      <c r="A17" s="61" t="s">
        <v>16</v>
      </c>
      <c r="B17" s="122" t="s">
        <v>443</v>
      </c>
      <c r="C17" s="70" t="s">
        <v>473</v>
      </c>
      <c r="D17" s="122" t="s">
        <v>530</v>
      </c>
      <c r="E17" s="122" t="s">
        <v>566</v>
      </c>
      <c r="F17" s="1515" t="s">
        <v>631</v>
      </c>
      <c r="G17" s="1516"/>
      <c r="H17" s="1485"/>
    </row>
    <row r="18" spans="1:8" x14ac:dyDescent="0.3">
      <c r="A18" s="20" t="s">
        <v>0</v>
      </c>
      <c r="B18" s="73">
        <v>82.582550234376129</v>
      </c>
      <c r="C18" s="73">
        <v>82.42504084342832</v>
      </c>
      <c r="D18" s="73">
        <v>82.28975106343691</v>
      </c>
      <c r="E18" s="74">
        <v>82.255853906820036</v>
      </c>
      <c r="F18" s="74">
        <v>82.485163674233164</v>
      </c>
      <c r="G18" s="984"/>
      <c r="H18" s="1484"/>
    </row>
    <row r="19" spans="1:8" x14ac:dyDescent="0.3">
      <c r="A19" s="130" t="s">
        <v>93</v>
      </c>
      <c r="B19" s="73">
        <v>83.169326150010363</v>
      </c>
      <c r="C19" s="73">
        <v>82.969656784125576</v>
      </c>
      <c r="D19" s="73">
        <v>82.907979821912505</v>
      </c>
      <c r="E19" s="74">
        <v>82.653804926723581</v>
      </c>
      <c r="F19" s="74">
        <v>82.983856168665397</v>
      </c>
      <c r="G19" s="984">
        <f>H19</f>
        <v>1</v>
      </c>
      <c r="H19" s="1484">
        <v>1</v>
      </c>
    </row>
    <row r="20" spans="1:8" x14ac:dyDescent="0.3">
      <c r="A20" s="19" t="s">
        <v>94</v>
      </c>
      <c r="B20" s="75">
        <v>81.059059550461541</v>
      </c>
      <c r="C20" s="75">
        <v>80.753756163965861</v>
      </c>
      <c r="D20" s="15">
        <v>80.7680422257381</v>
      </c>
      <c r="E20" s="76">
        <v>80.193608910904075</v>
      </c>
      <c r="F20" s="76">
        <v>80.472001319777931</v>
      </c>
      <c r="G20" s="984">
        <f>H20</f>
        <v>-1</v>
      </c>
      <c r="H20" s="1484">
        <v>-1</v>
      </c>
    </row>
    <row r="21" spans="1:8" x14ac:dyDescent="0.3">
      <c r="A21" s="18" t="s">
        <v>95</v>
      </c>
      <c r="B21" s="77">
        <v>-0.58677591563423448</v>
      </c>
      <c r="C21" s="73">
        <v>-0.5446159406972555</v>
      </c>
      <c r="D21" s="73">
        <v>-0.61822875847559544</v>
      </c>
      <c r="E21" s="145">
        <v>-0.39795101990354453</v>
      </c>
      <c r="F21" s="145">
        <v>-0.49869249443223396</v>
      </c>
      <c r="G21" s="986"/>
      <c r="H21" s="1484"/>
    </row>
    <row r="22" spans="1:8" ht="15" thickBot="1" x14ac:dyDescent="0.35">
      <c r="A22" s="21" t="s">
        <v>96</v>
      </c>
      <c r="B22" s="78">
        <v>2.1102665995488223</v>
      </c>
      <c r="C22" s="78">
        <v>2.2159006201597151</v>
      </c>
      <c r="D22" s="78">
        <v>2.1399375961744056</v>
      </c>
      <c r="E22" s="79">
        <v>2.4601960158195055</v>
      </c>
      <c r="F22" s="79">
        <v>2.5118548488874666</v>
      </c>
      <c r="G22" s="984"/>
      <c r="H22" s="1484"/>
    </row>
    <row r="23" spans="1:8" ht="15" thickBot="1" x14ac:dyDescent="0.35">
      <c r="B23" s="13"/>
      <c r="C23" s="13"/>
      <c r="D23" s="8"/>
      <c r="E23" s="8"/>
      <c r="F23" s="13"/>
      <c r="G23" s="988"/>
      <c r="H23" s="1484"/>
    </row>
    <row r="24" spans="1:8" ht="15" thickBot="1" x14ac:dyDescent="0.35">
      <c r="A24" s="28" t="s">
        <v>9</v>
      </c>
      <c r="B24" s="51"/>
      <c r="C24" s="51"/>
      <c r="D24" s="51"/>
      <c r="E24" s="51"/>
      <c r="F24" s="51"/>
      <c r="G24" s="1015"/>
      <c r="H24" s="1484"/>
    </row>
    <row r="25" spans="1:8" ht="15" thickBot="1" x14ac:dyDescent="0.35">
      <c r="A25" s="61" t="s">
        <v>16</v>
      </c>
      <c r="B25" s="122" t="s">
        <v>443</v>
      </c>
      <c r="C25" s="70" t="s">
        <v>473</v>
      </c>
      <c r="D25" s="70" t="s">
        <v>530</v>
      </c>
      <c r="E25" s="70" t="s">
        <v>566</v>
      </c>
      <c r="F25" s="1515" t="s">
        <v>631</v>
      </c>
      <c r="G25" s="1516"/>
      <c r="H25" s="1485"/>
    </row>
    <row r="26" spans="1:8" x14ac:dyDescent="0.3">
      <c r="A26" s="20" t="s">
        <v>0</v>
      </c>
      <c r="B26" s="1402">
        <v>18.536761449263125</v>
      </c>
      <c r="C26" s="71">
        <v>18.484434882004429</v>
      </c>
      <c r="D26" s="71">
        <v>18.365173565128245</v>
      </c>
      <c r="E26" s="72">
        <v>18.304983829762143</v>
      </c>
      <c r="F26" s="72">
        <v>18.506211568813182</v>
      </c>
      <c r="G26" s="1029"/>
      <c r="H26" s="1484"/>
    </row>
    <row r="27" spans="1:8" x14ac:dyDescent="0.3">
      <c r="A27" s="20" t="s">
        <v>93</v>
      </c>
      <c r="B27" s="1403">
        <v>19.154220568771077</v>
      </c>
      <c r="C27" s="73">
        <v>19.214089473033777</v>
      </c>
      <c r="D27" s="73">
        <v>19.187850027043563</v>
      </c>
      <c r="E27" s="74">
        <v>18.961419624918165</v>
      </c>
      <c r="F27" s="74">
        <v>19.020011548660271</v>
      </c>
      <c r="G27" s="984">
        <f>H27</f>
        <v>1</v>
      </c>
      <c r="H27" s="1484">
        <v>1</v>
      </c>
    </row>
    <row r="28" spans="1:8" x14ac:dyDescent="0.3">
      <c r="A28" s="19" t="s">
        <v>94</v>
      </c>
      <c r="B28" s="1404">
        <v>17.760629873015173</v>
      </c>
      <c r="C28" s="74">
        <v>17.901486571881112</v>
      </c>
      <c r="D28" s="76">
        <v>17.76858154692653</v>
      </c>
      <c r="E28" s="76">
        <v>17.319149858028787</v>
      </c>
      <c r="F28" s="76">
        <v>17.343440028937184</v>
      </c>
      <c r="G28" s="984">
        <f>H28</f>
        <v>-1</v>
      </c>
      <c r="H28" s="1484">
        <v>-1</v>
      </c>
    </row>
    <row r="29" spans="1:8" x14ac:dyDescent="0.3">
      <c r="A29" s="18" t="s">
        <v>95</v>
      </c>
      <c r="B29" s="1403">
        <v>-0.61745911950795218</v>
      </c>
      <c r="C29" s="77">
        <v>-0.72965459102934815</v>
      </c>
      <c r="D29" s="77">
        <v>-0.82267646191531796</v>
      </c>
      <c r="E29" s="14">
        <v>-0.65643579515602113</v>
      </c>
      <c r="F29" s="145">
        <v>-0.51379997984708936</v>
      </c>
      <c r="G29" s="986"/>
      <c r="H29" s="1484"/>
    </row>
    <row r="30" spans="1:8" ht="15" thickBot="1" x14ac:dyDescent="0.35">
      <c r="A30" s="21" t="s">
        <v>96</v>
      </c>
      <c r="B30" s="1336">
        <v>1.3935906957559041</v>
      </c>
      <c r="C30" s="78">
        <v>1.3126029011526654</v>
      </c>
      <c r="D30" s="78">
        <v>1.419268480117033</v>
      </c>
      <c r="E30" s="79">
        <v>1.6422697668893775</v>
      </c>
      <c r="F30" s="79">
        <v>1.6765715197230868</v>
      </c>
      <c r="G30" s="985"/>
      <c r="H30" s="1484"/>
    </row>
    <row r="31" spans="1:8" ht="15" thickBot="1" x14ac:dyDescent="0.35">
      <c r="B31" s="13"/>
      <c r="C31" s="13"/>
      <c r="D31" s="8"/>
      <c r="E31" s="8"/>
      <c r="F31" s="13"/>
      <c r="G31" s="985"/>
      <c r="H31" s="1484"/>
    </row>
    <row r="32" spans="1:8" ht="15" thickBot="1" x14ac:dyDescent="0.35">
      <c r="A32" s="28" t="s">
        <v>10</v>
      </c>
      <c r="B32" s="51"/>
      <c r="C32" s="51"/>
      <c r="D32" s="51"/>
      <c r="E32" s="51"/>
      <c r="F32" s="51"/>
      <c r="G32" s="1015"/>
      <c r="H32" s="1484"/>
    </row>
    <row r="33" spans="1:8" ht="15" thickBot="1" x14ac:dyDescent="0.35">
      <c r="A33" s="61" t="s">
        <v>16</v>
      </c>
      <c r="B33" s="122" t="s">
        <v>443</v>
      </c>
      <c r="C33" s="70" t="s">
        <v>473</v>
      </c>
      <c r="D33" s="122" t="s">
        <v>530</v>
      </c>
      <c r="E33" s="122" t="s">
        <v>566</v>
      </c>
      <c r="F33" s="1515" t="s">
        <v>631</v>
      </c>
      <c r="G33" s="1516"/>
      <c r="H33" s="1485"/>
    </row>
    <row r="34" spans="1:8" x14ac:dyDescent="0.3">
      <c r="A34" s="20" t="s">
        <v>0</v>
      </c>
      <c r="B34" s="74">
        <v>20.856043602919964</v>
      </c>
      <c r="C34" s="73">
        <v>20.749343323442556</v>
      </c>
      <c r="D34" s="73">
        <v>20.701913265141485</v>
      </c>
      <c r="E34" s="74">
        <v>20.573689538699153</v>
      </c>
      <c r="F34" s="74">
        <v>20.74698827281237</v>
      </c>
      <c r="G34" s="984"/>
      <c r="H34" s="1484"/>
    </row>
    <row r="35" spans="1:8" x14ac:dyDescent="0.3">
      <c r="A35" s="20" t="s">
        <v>93</v>
      </c>
      <c r="B35" s="74">
        <v>21.254940123669602</v>
      </c>
      <c r="C35" s="73">
        <v>21.105019147655522</v>
      </c>
      <c r="D35" s="73">
        <v>21.172803848252951</v>
      </c>
      <c r="E35" s="74">
        <v>20.980154543802616</v>
      </c>
      <c r="F35" s="74">
        <v>21.156415762269795</v>
      </c>
      <c r="G35" s="984">
        <f>H35</f>
        <v>1</v>
      </c>
      <c r="H35" s="1484">
        <v>1</v>
      </c>
    </row>
    <row r="36" spans="1:8" x14ac:dyDescent="0.3">
      <c r="A36" s="19" t="s">
        <v>94</v>
      </c>
      <c r="B36" s="76">
        <v>20.188323412387749</v>
      </c>
      <c r="C36" s="76">
        <v>19.863533551835111</v>
      </c>
      <c r="D36" s="76">
        <v>20.280361566389907</v>
      </c>
      <c r="E36" s="76">
        <v>19.898038174051457</v>
      </c>
      <c r="F36" s="76">
        <v>20.219528931400667</v>
      </c>
      <c r="G36" s="1004">
        <f>H36</f>
        <v>-1</v>
      </c>
      <c r="H36" s="1484">
        <v>-1</v>
      </c>
    </row>
    <row r="37" spans="1:8" x14ac:dyDescent="0.3">
      <c r="A37" s="18" t="s">
        <v>95</v>
      </c>
      <c r="B37" s="74">
        <v>-0.39889652074963777</v>
      </c>
      <c r="C37" s="73">
        <v>-0.35567582421296606</v>
      </c>
      <c r="D37" s="73">
        <v>-0.47089058311146559</v>
      </c>
      <c r="E37" s="145">
        <v>-0.40646500510346328</v>
      </c>
      <c r="F37" s="145">
        <v>-0.4094274894574248</v>
      </c>
      <c r="G37" s="984"/>
      <c r="H37" s="1484"/>
    </row>
    <row r="38" spans="1:8" ht="15" thickBot="1" x14ac:dyDescent="0.35">
      <c r="A38" s="21" t="s">
        <v>96</v>
      </c>
      <c r="B38" s="79">
        <v>1.0666167112818528</v>
      </c>
      <c r="C38" s="78">
        <v>1.2414855958204107</v>
      </c>
      <c r="D38" s="78">
        <v>0.89244228186304397</v>
      </c>
      <c r="E38" s="79">
        <v>1.0821163697511587</v>
      </c>
      <c r="F38" s="79">
        <v>0.93688683086912761</v>
      </c>
      <c r="G38" s="984"/>
      <c r="H38" s="1484"/>
    </row>
    <row r="39" spans="1:8" ht="15" thickBot="1" x14ac:dyDescent="0.35">
      <c r="B39" s="13"/>
      <c r="C39" s="13"/>
      <c r="D39" s="13"/>
      <c r="E39" s="8"/>
      <c r="F39" s="8"/>
      <c r="G39" s="988"/>
      <c r="H39" s="1484"/>
    </row>
    <row r="40" spans="1:8" ht="15" thickBot="1" x14ac:dyDescent="0.35">
      <c r="A40" s="28" t="s">
        <v>544</v>
      </c>
      <c r="B40" s="51"/>
      <c r="C40" s="51"/>
      <c r="D40" s="51"/>
      <c r="E40" s="51"/>
      <c r="F40" s="51"/>
      <c r="G40" s="978"/>
      <c r="H40" s="1484"/>
    </row>
    <row r="41" spans="1:8" ht="15" thickBot="1" x14ac:dyDescent="0.35">
      <c r="A41" s="61" t="s">
        <v>18</v>
      </c>
      <c r="B41" s="122" t="s">
        <v>443</v>
      </c>
      <c r="C41" s="70" t="s">
        <v>473</v>
      </c>
      <c r="D41" s="122" t="s">
        <v>530</v>
      </c>
      <c r="E41" s="122" t="s">
        <v>566</v>
      </c>
      <c r="F41" s="1515" t="s">
        <v>631</v>
      </c>
      <c r="G41" s="1516"/>
      <c r="H41" s="1485"/>
    </row>
    <row r="42" spans="1:8" x14ac:dyDescent="0.3">
      <c r="A42" s="20" t="s">
        <v>0</v>
      </c>
      <c r="B42" s="732">
        <v>1004.5825090170249</v>
      </c>
      <c r="C42" s="724">
        <v>1017.2747212407878</v>
      </c>
      <c r="D42" s="724">
        <v>1029.7709993947692</v>
      </c>
      <c r="E42" s="732">
        <v>1041.211372318239</v>
      </c>
      <c r="F42" s="732">
        <v>1015.5379962443475</v>
      </c>
      <c r="G42" s="1005"/>
      <c r="H42" s="1484"/>
    </row>
    <row r="43" spans="1:8" x14ac:dyDescent="0.3">
      <c r="A43" s="20" t="s">
        <v>93</v>
      </c>
      <c r="B43" s="732">
        <v>946.34203317228116</v>
      </c>
      <c r="C43" s="105">
        <v>953.59014825476333</v>
      </c>
      <c r="D43" s="105">
        <v>968.55585979404532</v>
      </c>
      <c r="E43" s="106">
        <v>975.57582171909394</v>
      </c>
      <c r="F43" s="106">
        <v>955.16996988924575</v>
      </c>
      <c r="G43" s="1005">
        <f>H43</f>
        <v>-1</v>
      </c>
      <c r="H43" s="1484">
        <v>-1</v>
      </c>
    </row>
    <row r="44" spans="1:8" x14ac:dyDescent="0.3">
      <c r="A44" s="19" t="s">
        <v>94</v>
      </c>
      <c r="B44" s="730">
        <v>1110.4896775468446</v>
      </c>
      <c r="C44" s="108">
        <v>1122.2541150313307</v>
      </c>
      <c r="D44" s="108">
        <v>1129.9071883493823</v>
      </c>
      <c r="E44" s="108">
        <v>1164.8000797127731</v>
      </c>
      <c r="F44" s="108">
        <v>1134.4397041132615</v>
      </c>
      <c r="G44" s="1006">
        <f>H44</f>
        <v>1</v>
      </c>
      <c r="H44" s="1484">
        <v>1</v>
      </c>
    </row>
    <row r="45" spans="1:8" x14ac:dyDescent="0.3">
      <c r="A45" s="18" t="s">
        <v>95</v>
      </c>
      <c r="B45" s="87">
        <v>-5.7974805774521729E-2</v>
      </c>
      <c r="C45" s="121">
        <v>-6.260312151308281E-2</v>
      </c>
      <c r="D45" s="121">
        <v>-5.9445390904096222E-2</v>
      </c>
      <c r="E45" s="87">
        <v>-6.3037681247188698E-2</v>
      </c>
      <c r="F45" s="87">
        <v>-5.9444379804944936E-2</v>
      </c>
      <c r="G45" s="1010"/>
      <c r="H45" s="1484"/>
    </row>
    <row r="46" spans="1:8" ht="15" thickBot="1" x14ac:dyDescent="0.35">
      <c r="A46" s="21" t="s">
        <v>96</v>
      </c>
      <c r="B46" s="89">
        <v>0.17345488060412556</v>
      </c>
      <c r="C46" s="88">
        <v>0.17687259781914891</v>
      </c>
      <c r="D46" s="88">
        <v>0.16658959514182992</v>
      </c>
      <c r="E46" s="89">
        <v>0.19396161095940342</v>
      </c>
      <c r="F46" s="89">
        <v>0.18768359545977198</v>
      </c>
      <c r="G46" s="1008"/>
      <c r="H46" s="1484"/>
    </row>
    <row r="47" spans="1:8" ht="15" thickBot="1" x14ac:dyDescent="0.35">
      <c r="B47" s="13"/>
      <c r="C47" s="13"/>
      <c r="D47" s="13"/>
      <c r="E47" s="8"/>
      <c r="F47" s="8"/>
      <c r="G47" s="985"/>
      <c r="H47" s="1484"/>
    </row>
    <row r="48" spans="1:8" ht="15" thickBot="1" x14ac:dyDescent="0.35">
      <c r="A48" s="28" t="s">
        <v>15</v>
      </c>
      <c r="B48" s="51"/>
      <c r="C48" s="51"/>
      <c r="D48" s="51"/>
      <c r="E48" s="51"/>
      <c r="F48" s="51"/>
      <c r="G48" s="1015"/>
      <c r="H48" s="1484"/>
    </row>
    <row r="49" spans="1:8" ht="15" thickBot="1" x14ac:dyDescent="0.35">
      <c r="A49" s="61" t="s">
        <v>17</v>
      </c>
      <c r="B49" s="122" t="s">
        <v>443</v>
      </c>
      <c r="C49" s="70" t="s">
        <v>473</v>
      </c>
      <c r="D49" s="70" t="s">
        <v>530</v>
      </c>
      <c r="E49" s="70" t="s">
        <v>566</v>
      </c>
      <c r="F49" s="1515" t="s">
        <v>631</v>
      </c>
      <c r="G49" s="1516"/>
      <c r="H49" s="1485"/>
    </row>
    <row r="50" spans="1:8" x14ac:dyDescent="0.3">
      <c r="A50" s="20" t="s">
        <v>0</v>
      </c>
      <c r="B50" s="1402">
        <v>8.4327762392427204</v>
      </c>
      <c r="C50" s="71">
        <v>8.5044877911430561</v>
      </c>
      <c r="D50" s="71">
        <v>8.6991847078454043</v>
      </c>
      <c r="E50" s="72">
        <v>8.7130255195252602</v>
      </c>
      <c r="F50" s="72">
        <v>8.4902427193100021</v>
      </c>
      <c r="G50" s="1029"/>
      <c r="H50" s="1484"/>
    </row>
    <row r="51" spans="1:8" x14ac:dyDescent="0.3">
      <c r="A51" s="20" t="s">
        <v>93</v>
      </c>
      <c r="B51" s="1403">
        <v>7.7577563133173495</v>
      </c>
      <c r="C51" s="73">
        <v>7.8277872789338954</v>
      </c>
      <c r="D51" s="73">
        <v>7.9521813420326364</v>
      </c>
      <c r="E51" s="74">
        <v>7.87227254529442</v>
      </c>
      <c r="F51" s="74">
        <v>7.7515172254083788</v>
      </c>
      <c r="G51" s="984">
        <f>H51</f>
        <v>-1</v>
      </c>
      <c r="H51" s="1484">
        <v>-1</v>
      </c>
    </row>
    <row r="52" spans="1:8" x14ac:dyDescent="0.3">
      <c r="A52" s="19" t="s">
        <v>94</v>
      </c>
      <c r="B52" s="1404">
        <v>11.669224848229435</v>
      </c>
      <c r="C52" s="74">
        <v>11.801146757467759</v>
      </c>
      <c r="D52" s="76">
        <v>12.329021329520462</v>
      </c>
      <c r="E52" s="76">
        <v>12.315131194887345</v>
      </c>
      <c r="F52" s="76">
        <v>12.571336608404387</v>
      </c>
      <c r="G52" s="984">
        <f>H52</f>
        <v>1</v>
      </c>
      <c r="H52" s="1484">
        <v>1</v>
      </c>
    </row>
    <row r="53" spans="1:8" x14ac:dyDescent="0.3">
      <c r="A53" s="18" t="s">
        <v>95</v>
      </c>
      <c r="B53" s="1247">
        <v>-8.0047176253070951E-2</v>
      </c>
      <c r="C53" s="147">
        <v>-7.9569814059102545E-2</v>
      </c>
      <c r="D53" s="86">
        <v>-8.5870502914954683E-2</v>
      </c>
      <c r="E53" s="146">
        <v>-9.6493803713391349E-2</v>
      </c>
      <c r="F53" s="147">
        <v>-8.7008760329252297E-2</v>
      </c>
      <c r="G53" s="1010"/>
      <c r="H53" s="1484"/>
    </row>
    <row r="54" spans="1:8" ht="15" thickBot="1" x14ac:dyDescent="0.35">
      <c r="A54" s="21" t="s">
        <v>96</v>
      </c>
      <c r="B54" s="576">
        <v>0.50420100566931503</v>
      </c>
      <c r="C54" s="88">
        <v>0.50759676227111461</v>
      </c>
      <c r="D54" s="88">
        <v>0.55039489156934551</v>
      </c>
      <c r="E54" s="89">
        <v>0.56436799209252519</v>
      </c>
      <c r="F54" s="89">
        <v>0.62179044990022347</v>
      </c>
      <c r="G54" s="1008"/>
      <c r="H54" s="1484"/>
    </row>
    <row r="55" spans="1:8" ht="15" thickBot="1" x14ac:dyDescent="0.35">
      <c r="B55" s="13"/>
      <c r="C55" s="13"/>
      <c r="D55" s="8"/>
      <c r="E55" s="8"/>
      <c r="F55" s="8"/>
      <c r="G55" s="985"/>
      <c r="H55" s="1484"/>
    </row>
    <row r="56" spans="1:8" ht="15" thickBot="1" x14ac:dyDescent="0.35">
      <c r="A56" s="28" t="s">
        <v>435</v>
      </c>
      <c r="B56" s="51"/>
      <c r="C56" s="51"/>
      <c r="D56" s="51"/>
      <c r="E56" s="51"/>
      <c r="F56" s="51"/>
      <c r="G56" s="1015"/>
      <c r="H56" s="1484"/>
    </row>
    <row r="57" spans="1:8" ht="15" thickBot="1" x14ac:dyDescent="0.35">
      <c r="A57" s="61" t="s">
        <v>18</v>
      </c>
      <c r="B57" s="122" t="s">
        <v>444</v>
      </c>
      <c r="C57" s="70" t="s">
        <v>474</v>
      </c>
      <c r="D57" s="122" t="s">
        <v>531</v>
      </c>
      <c r="E57" s="122" t="s">
        <v>567</v>
      </c>
      <c r="F57" s="1515" t="s">
        <v>633</v>
      </c>
      <c r="G57" s="1516"/>
      <c r="H57" s="1485"/>
    </row>
    <row r="58" spans="1:8" x14ac:dyDescent="0.3">
      <c r="A58" s="20" t="s">
        <v>0</v>
      </c>
      <c r="B58" s="106">
        <v>83.317504901895887</v>
      </c>
      <c r="C58" s="105">
        <v>81.893402934809458</v>
      </c>
      <c r="D58" s="105">
        <v>80.471144806838595</v>
      </c>
      <c r="E58" s="106">
        <v>79.559700453069638</v>
      </c>
      <c r="F58" s="106">
        <v>79.419745186719481</v>
      </c>
      <c r="G58" s="984"/>
      <c r="H58" s="1484"/>
    </row>
    <row r="59" spans="1:8" x14ac:dyDescent="0.3">
      <c r="A59" s="20" t="s">
        <v>93</v>
      </c>
      <c r="B59" s="106">
        <v>76.043302785082801</v>
      </c>
      <c r="C59" s="105">
        <v>75.659271617828139</v>
      </c>
      <c r="D59" s="105">
        <v>74.487887523662835</v>
      </c>
      <c r="E59" s="106">
        <v>73.244583243717145</v>
      </c>
      <c r="F59" s="106">
        <v>73.392854919834889</v>
      </c>
      <c r="G59" s="984">
        <f>H59</f>
        <v>-1</v>
      </c>
      <c r="H59" s="1484">
        <v>-1</v>
      </c>
    </row>
    <row r="60" spans="1:8" x14ac:dyDescent="0.3">
      <c r="A60" s="19" t="s">
        <v>94</v>
      </c>
      <c r="B60" s="108">
        <v>106.13285871368183</v>
      </c>
      <c r="C60" s="108">
        <v>105.44454579468331</v>
      </c>
      <c r="D60" s="108">
        <v>110.45191525351827</v>
      </c>
      <c r="E60" s="108">
        <v>109.44794789471189</v>
      </c>
      <c r="F60" s="108">
        <v>109.34298207976681</v>
      </c>
      <c r="G60" s="1004">
        <f>H60</f>
        <v>1</v>
      </c>
      <c r="H60" s="1484">
        <v>1</v>
      </c>
    </row>
    <row r="61" spans="1:8" x14ac:dyDescent="0.3">
      <c r="A61" s="18" t="s">
        <v>95</v>
      </c>
      <c r="B61" s="87">
        <v>-8.7307008597752214E-2</v>
      </c>
      <c r="C61" s="121">
        <v>-7.6124951382762124E-2</v>
      </c>
      <c r="D61" s="121">
        <v>-7.4352829172964513E-2</v>
      </c>
      <c r="E61" s="87">
        <v>-7.9375829388367666E-2</v>
      </c>
      <c r="F61" s="87">
        <v>-7.588654751680575E-2</v>
      </c>
      <c r="G61" s="1010"/>
      <c r="H61" s="1484"/>
    </row>
    <row r="62" spans="1:8" ht="15" thickBot="1" x14ac:dyDescent="0.35">
      <c r="A62" s="21" t="s">
        <v>96</v>
      </c>
      <c r="B62" s="89">
        <v>0.39568975605438339</v>
      </c>
      <c r="C62" s="88">
        <v>0.39367645947356239</v>
      </c>
      <c r="D62" s="88">
        <v>0.48281712538069504</v>
      </c>
      <c r="E62" s="89">
        <v>0.49428043751071837</v>
      </c>
      <c r="F62" s="89">
        <v>0.48983143112772104</v>
      </c>
      <c r="G62" s="1008"/>
      <c r="H62" s="1484"/>
    </row>
    <row r="63" spans="1:8" ht="15" thickBot="1" x14ac:dyDescent="0.35">
      <c r="B63" s="13"/>
      <c r="C63" s="13"/>
      <c r="D63" s="13"/>
      <c r="E63" s="8"/>
      <c r="F63" s="8"/>
      <c r="G63" s="988"/>
      <c r="H63" s="1484"/>
    </row>
    <row r="64" spans="1:8" ht="15" thickBot="1" x14ac:dyDescent="0.35">
      <c r="A64" s="28" t="s">
        <v>19</v>
      </c>
      <c r="B64" s="51"/>
      <c r="C64" s="51"/>
      <c r="D64" s="51"/>
      <c r="E64" s="51"/>
      <c r="F64" s="51"/>
      <c r="G64" s="1015"/>
      <c r="H64" s="1484"/>
    </row>
    <row r="65" spans="1:8" ht="15" thickBot="1" x14ac:dyDescent="0.35">
      <c r="A65" s="61" t="s">
        <v>18</v>
      </c>
      <c r="B65" s="70" t="s">
        <v>444</v>
      </c>
      <c r="C65" s="442" t="s">
        <v>474</v>
      </c>
      <c r="D65" s="122" t="s">
        <v>531</v>
      </c>
      <c r="E65" s="122" t="s">
        <v>567</v>
      </c>
      <c r="F65" s="1515" t="s">
        <v>633</v>
      </c>
      <c r="G65" s="1516"/>
      <c r="H65" s="1485"/>
    </row>
    <row r="66" spans="1:8" x14ac:dyDescent="0.3">
      <c r="A66" s="20" t="s">
        <v>0</v>
      </c>
      <c r="B66" s="732">
        <v>168.8048755941611</v>
      </c>
      <c r="C66" s="724">
        <v>172.5508101753596</v>
      </c>
      <c r="D66" s="726">
        <v>178.32909570193547</v>
      </c>
      <c r="E66" s="992">
        <v>178.97441101128476</v>
      </c>
      <c r="F66" s="992">
        <v>177.45494333550337</v>
      </c>
      <c r="G66" s="1009"/>
      <c r="H66" s="1484"/>
    </row>
    <row r="67" spans="1:8" x14ac:dyDescent="0.3">
      <c r="A67" s="20" t="s">
        <v>93</v>
      </c>
      <c r="B67" s="732">
        <v>145.67237061802277</v>
      </c>
      <c r="C67" s="105">
        <v>146.77066547083348</v>
      </c>
      <c r="D67" s="105">
        <v>152.05109596716835</v>
      </c>
      <c r="E67" s="106">
        <v>152.42662117162621</v>
      </c>
      <c r="F67" s="106">
        <v>152.89203045606115</v>
      </c>
      <c r="G67" s="984">
        <f>H67</f>
        <v>-1</v>
      </c>
      <c r="H67" s="1484">
        <v>-1</v>
      </c>
    </row>
    <row r="68" spans="1:8" x14ac:dyDescent="0.3">
      <c r="A68" s="19" t="s">
        <v>94</v>
      </c>
      <c r="B68" s="730">
        <v>248.13527801968718</v>
      </c>
      <c r="C68" s="106">
        <v>255.23679815139647</v>
      </c>
      <c r="D68" s="108">
        <v>260.40302969284073</v>
      </c>
      <c r="E68" s="108">
        <v>269.56008056996291</v>
      </c>
      <c r="F68" s="108">
        <v>268.2892462660601</v>
      </c>
      <c r="G68" s="1004">
        <f>H68</f>
        <v>1</v>
      </c>
      <c r="H68" s="1484">
        <v>1</v>
      </c>
    </row>
    <row r="69" spans="1:8" x14ac:dyDescent="0.3">
      <c r="A69" s="18" t="s">
        <v>95</v>
      </c>
      <c r="B69" s="87">
        <v>-0.13703694810186207</v>
      </c>
      <c r="C69" s="147">
        <v>-0.14940610640034854</v>
      </c>
      <c r="D69" s="147">
        <v>-0.14735677109409531</v>
      </c>
      <c r="E69" s="147">
        <v>-0.14833288004498391</v>
      </c>
      <c r="F69" s="147">
        <v>-0.13841774378188273</v>
      </c>
      <c r="G69" s="1010"/>
      <c r="H69" s="1484"/>
    </row>
    <row r="70" spans="1:8" ht="15" thickBot="1" x14ac:dyDescent="0.35">
      <c r="A70" s="21" t="s">
        <v>96</v>
      </c>
      <c r="B70" s="89">
        <v>0.70337914435633941</v>
      </c>
      <c r="C70" s="88">
        <v>0.73901778896081638</v>
      </c>
      <c r="D70" s="88">
        <v>0.71260212257245603</v>
      </c>
      <c r="E70" s="89">
        <v>0.76845801932753699</v>
      </c>
      <c r="F70" s="89">
        <v>0.7547627921859692</v>
      </c>
      <c r="G70" s="1008"/>
      <c r="H70" s="1484"/>
    </row>
    <row r="71" spans="1:8" ht="15" thickBot="1" x14ac:dyDescent="0.35">
      <c r="B71" s="13"/>
      <c r="C71" s="13"/>
      <c r="D71" s="13"/>
      <c r="E71" s="8"/>
      <c r="F71" s="8"/>
      <c r="G71" s="988"/>
      <c r="H71" s="1484"/>
    </row>
    <row r="72" spans="1:8" ht="15" thickBot="1" x14ac:dyDescent="0.35">
      <c r="A72" s="28" t="s">
        <v>20</v>
      </c>
      <c r="B72" s="51"/>
      <c r="C72" s="51"/>
      <c r="D72" s="51"/>
      <c r="E72" s="51"/>
      <c r="F72" s="51"/>
      <c r="G72" s="1015"/>
      <c r="H72" s="1484"/>
    </row>
    <row r="73" spans="1:8" ht="15" thickBot="1" x14ac:dyDescent="0.35">
      <c r="A73" s="61" t="s">
        <v>18</v>
      </c>
      <c r="B73" s="278" t="s">
        <v>444</v>
      </c>
      <c r="C73" s="1343" t="s">
        <v>474</v>
      </c>
      <c r="D73" s="278" t="s">
        <v>531</v>
      </c>
      <c r="E73" s="278" t="s">
        <v>567</v>
      </c>
      <c r="F73" s="1519" t="s">
        <v>633</v>
      </c>
      <c r="G73" s="1520"/>
      <c r="H73" s="1485"/>
    </row>
    <row r="74" spans="1:8" x14ac:dyDescent="0.3">
      <c r="A74" s="20" t="s">
        <v>0</v>
      </c>
      <c r="B74" s="1375">
        <v>252.12136177693316</v>
      </c>
      <c r="C74" s="723">
        <v>254.44421311016902</v>
      </c>
      <c r="D74" s="723">
        <v>258.80024050877381</v>
      </c>
      <c r="E74" s="731">
        <v>258.53411146435428</v>
      </c>
      <c r="F74" s="731">
        <v>256.87468852222264</v>
      </c>
      <c r="G74" s="1013"/>
      <c r="H74" s="1484"/>
    </row>
    <row r="75" spans="1:8" x14ac:dyDescent="0.3">
      <c r="A75" s="20" t="s">
        <v>93</v>
      </c>
      <c r="B75" s="1377">
        <v>221.73638372995737</v>
      </c>
      <c r="C75" s="105">
        <v>222.42875348665532</v>
      </c>
      <c r="D75" s="105">
        <v>226.53714907880681</v>
      </c>
      <c r="E75" s="106">
        <v>225.67002196511248</v>
      </c>
      <c r="F75" s="106">
        <v>226.28357024186587</v>
      </c>
      <c r="G75" s="984">
        <f>H75</f>
        <v>-1</v>
      </c>
      <c r="H75" s="1484">
        <v>-1</v>
      </c>
    </row>
    <row r="76" spans="1:8" x14ac:dyDescent="0.3">
      <c r="A76" s="19" t="s">
        <v>94</v>
      </c>
      <c r="B76" s="1378">
        <v>354.28452093320874</v>
      </c>
      <c r="C76" s="107">
        <v>360.67595561027161</v>
      </c>
      <c r="D76" s="341">
        <v>370.85145372897017</v>
      </c>
      <c r="E76" s="53">
        <v>379.00598892845682</v>
      </c>
      <c r="F76" s="106">
        <v>377.62994404428372</v>
      </c>
      <c r="G76" s="1004">
        <f>H76</f>
        <v>1</v>
      </c>
      <c r="H76" s="1484">
        <v>1</v>
      </c>
    </row>
    <row r="77" spans="1:8" x14ac:dyDescent="0.3">
      <c r="A77" s="18" t="s">
        <v>95</v>
      </c>
      <c r="B77" s="1247">
        <v>-0.12051726927391102</v>
      </c>
      <c r="C77" s="147">
        <v>-0.12582506488230358</v>
      </c>
      <c r="D77" s="147">
        <v>-0.12466407050681712</v>
      </c>
      <c r="E77" s="147">
        <v>-0.12711703424007542</v>
      </c>
      <c r="F77" s="147">
        <v>-0.11908965595771527</v>
      </c>
      <c r="G77" s="1007"/>
      <c r="H77" s="1484"/>
    </row>
    <row r="78" spans="1:8" ht="15" thickBot="1" x14ac:dyDescent="0.35">
      <c r="A78" s="21" t="s">
        <v>96</v>
      </c>
      <c r="B78" s="576">
        <v>0.5977735136362452</v>
      </c>
      <c r="C78" s="88">
        <v>0.6215347609359797</v>
      </c>
      <c r="D78" s="88">
        <v>0.63704476390298304</v>
      </c>
      <c r="E78" s="89">
        <v>0.67946981007095997</v>
      </c>
      <c r="F78" s="89">
        <v>0.66883500927906292</v>
      </c>
      <c r="G78" s="1008"/>
      <c r="H78" s="1484"/>
    </row>
    <row r="79" spans="1:8" ht="15" thickBot="1" x14ac:dyDescent="0.35">
      <c r="B79" s="13"/>
      <c r="C79" s="13"/>
      <c r="D79" s="8"/>
      <c r="E79" s="8"/>
      <c r="F79" s="8"/>
      <c r="G79" s="985"/>
      <c r="H79" s="1484"/>
    </row>
    <row r="80" spans="1:8" ht="15" thickBot="1" x14ac:dyDescent="0.35">
      <c r="A80" s="28" t="s">
        <v>21</v>
      </c>
      <c r="B80" s="51"/>
      <c r="C80" s="51"/>
      <c r="D80" s="51"/>
      <c r="E80" s="51"/>
      <c r="F80" s="51"/>
      <c r="G80" s="1015"/>
      <c r="H80" s="1484"/>
    </row>
    <row r="81" spans="1:8" ht="15" thickBot="1" x14ac:dyDescent="0.35">
      <c r="A81" s="61" t="s">
        <v>18</v>
      </c>
      <c r="B81" s="70" t="s">
        <v>444</v>
      </c>
      <c r="C81" s="442" t="s">
        <v>474</v>
      </c>
      <c r="D81" s="22" t="s">
        <v>531</v>
      </c>
      <c r="E81" s="22" t="s">
        <v>567</v>
      </c>
      <c r="F81" s="1515" t="s">
        <v>633</v>
      </c>
      <c r="G81" s="1516"/>
      <c r="H81" s="1485"/>
    </row>
    <row r="82" spans="1:8" x14ac:dyDescent="0.3">
      <c r="A82" s="20" t="s">
        <v>0</v>
      </c>
      <c r="B82" s="732">
        <v>70.321836420742301</v>
      </c>
      <c r="C82" s="724">
        <v>69.763177665931011</v>
      </c>
      <c r="D82" s="724">
        <v>68.907792620978242</v>
      </c>
      <c r="E82" s="732">
        <v>68.021737471296831</v>
      </c>
      <c r="F82" s="732">
        <v>67.87523129297611</v>
      </c>
      <c r="G82" s="1011"/>
      <c r="H82" s="1484"/>
    </row>
    <row r="83" spans="1:8" x14ac:dyDescent="0.3">
      <c r="A83" s="20" t="s">
        <v>93</v>
      </c>
      <c r="B83" s="732">
        <v>60.952743552051174</v>
      </c>
      <c r="C83" s="105">
        <v>61.016842163435811</v>
      </c>
      <c r="D83" s="105">
        <v>60.973400724532389</v>
      </c>
      <c r="E83" s="106">
        <v>60.220184373500643</v>
      </c>
      <c r="F83" s="106">
        <v>60.803952741635555</v>
      </c>
      <c r="G83" s="984">
        <f>H83</f>
        <v>0</v>
      </c>
      <c r="H83" s="1484">
        <v>0</v>
      </c>
    </row>
    <row r="84" spans="1:8" x14ac:dyDescent="0.3">
      <c r="A84" s="19" t="s">
        <v>94</v>
      </c>
      <c r="B84" s="730">
        <v>93.898975511890256</v>
      </c>
      <c r="C84" s="107">
        <v>94.491813227327015</v>
      </c>
      <c r="D84" s="54">
        <v>94.263038127000414</v>
      </c>
      <c r="E84" s="108">
        <v>93.604435406544823</v>
      </c>
      <c r="F84" s="108">
        <v>99.156450130995069</v>
      </c>
      <c r="G84" s="1004">
        <f>H84</f>
        <v>1</v>
      </c>
      <c r="H84" s="1484">
        <v>1</v>
      </c>
    </row>
    <row r="85" spans="1:8" x14ac:dyDescent="0.3">
      <c r="A85" s="18" t="s">
        <v>95</v>
      </c>
      <c r="B85" s="87">
        <v>-0.13323162968377197</v>
      </c>
      <c r="C85" s="121">
        <v>-0.12537180494240144</v>
      </c>
      <c r="D85" s="121">
        <v>-0.11514505971898324</v>
      </c>
      <c r="E85" s="87">
        <v>-0.11469205856566385</v>
      </c>
      <c r="F85" s="87">
        <v>-0.10418054445837752</v>
      </c>
      <c r="G85" s="1007"/>
      <c r="H85" s="1484"/>
    </row>
    <row r="86" spans="1:8" ht="15" thickBot="1" x14ac:dyDescent="0.35">
      <c r="A86" s="21" t="s">
        <v>96</v>
      </c>
      <c r="B86" s="89">
        <v>0.54052090258585872</v>
      </c>
      <c r="C86" s="88">
        <v>0.5486185432905113</v>
      </c>
      <c r="D86" s="88">
        <v>0.54596983285982403</v>
      </c>
      <c r="E86" s="89">
        <v>0.55436979113160312</v>
      </c>
      <c r="F86" s="89">
        <v>0.630756647554224</v>
      </c>
      <c r="G86" s="1008"/>
      <c r="H86" s="1484"/>
    </row>
    <row r="87" spans="1:8" ht="15" thickBot="1" x14ac:dyDescent="0.35">
      <c r="B87" s="13"/>
      <c r="C87" s="13"/>
      <c r="D87" s="8"/>
      <c r="E87" s="8"/>
      <c r="F87" s="8"/>
      <c r="G87" s="988"/>
      <c r="H87" s="1484"/>
    </row>
    <row r="88" spans="1:8" ht="15" thickBot="1" x14ac:dyDescent="0.35">
      <c r="A88" s="28" t="s">
        <v>69</v>
      </c>
      <c r="B88" s="51"/>
      <c r="C88" s="51"/>
      <c r="D88" s="51"/>
      <c r="E88" s="51"/>
      <c r="F88" s="51"/>
      <c r="G88" s="1015"/>
      <c r="H88" s="1484"/>
    </row>
    <row r="89" spans="1:8" ht="15" thickBot="1" x14ac:dyDescent="0.35">
      <c r="A89" s="61" t="s">
        <v>18</v>
      </c>
      <c r="B89" s="278" t="s">
        <v>444</v>
      </c>
      <c r="C89" s="1343" t="s">
        <v>474</v>
      </c>
      <c r="D89" s="278" t="s">
        <v>531</v>
      </c>
      <c r="E89" s="278" t="s">
        <v>567</v>
      </c>
      <c r="F89" s="1519" t="s">
        <v>633</v>
      </c>
      <c r="G89" s="1520"/>
      <c r="H89" s="1485"/>
    </row>
    <row r="90" spans="1:8" x14ac:dyDescent="0.3">
      <c r="A90" s="20" t="s">
        <v>0</v>
      </c>
      <c r="B90" s="1375">
        <v>34.741348883732073</v>
      </c>
      <c r="C90" s="723">
        <v>33.366205455916173</v>
      </c>
      <c r="D90" s="723">
        <v>32.124938603019999</v>
      </c>
      <c r="E90" s="731">
        <v>32.143737531079253</v>
      </c>
      <c r="F90" s="731">
        <v>31.06711317771332</v>
      </c>
      <c r="G90" s="1013"/>
      <c r="H90" s="1484"/>
    </row>
    <row r="91" spans="1:8" x14ac:dyDescent="0.3">
      <c r="A91" s="20" t="s">
        <v>93</v>
      </c>
      <c r="B91" s="1377">
        <v>30.069325574297945</v>
      </c>
      <c r="C91" s="105">
        <v>27.708289754171613</v>
      </c>
      <c r="D91" s="105">
        <v>26.718190465818843</v>
      </c>
      <c r="E91" s="106">
        <v>26.362620342619458</v>
      </c>
      <c r="F91" s="106">
        <v>25.588192250038858</v>
      </c>
      <c r="G91" s="984">
        <f>H91</f>
        <v>0</v>
      </c>
      <c r="H91" s="1484">
        <v>0</v>
      </c>
    </row>
    <row r="92" spans="1:8" x14ac:dyDescent="0.3">
      <c r="A92" s="19" t="s">
        <v>94</v>
      </c>
      <c r="B92" s="1378">
        <v>49.790967826170629</v>
      </c>
      <c r="C92" s="106">
        <v>47.299341696222676</v>
      </c>
      <c r="D92" s="107">
        <v>47.376225789221579</v>
      </c>
      <c r="E92" s="54">
        <v>52.202525550177967</v>
      </c>
      <c r="F92" s="108">
        <v>46.173139311800142</v>
      </c>
      <c r="G92" s="984">
        <f>H92</f>
        <v>1</v>
      </c>
      <c r="H92" s="1484">
        <v>1</v>
      </c>
    </row>
    <row r="93" spans="1:8" x14ac:dyDescent="0.3">
      <c r="A93" s="18" t="s">
        <v>95</v>
      </c>
      <c r="B93" s="1247">
        <v>-0.13448019318621912</v>
      </c>
      <c r="C93" s="86">
        <v>-0.16957024703392976</v>
      </c>
      <c r="D93" s="146">
        <v>-0.16830376562004942</v>
      </c>
      <c r="E93" s="147">
        <v>-0.1798520530747281</v>
      </c>
      <c r="F93" s="147">
        <v>-0.17635758096780255</v>
      </c>
      <c r="G93" s="1010"/>
      <c r="H93" s="1484"/>
    </row>
    <row r="94" spans="1:8" ht="15" thickBot="1" x14ac:dyDescent="0.35">
      <c r="A94" s="21" t="s">
        <v>96</v>
      </c>
      <c r="B94" s="576">
        <v>0.65587245058565447</v>
      </c>
      <c r="C94" s="88">
        <v>0.70704659565289618</v>
      </c>
      <c r="D94" s="88">
        <v>0.77318242602660558</v>
      </c>
      <c r="E94" s="89">
        <v>0.98017211004568106</v>
      </c>
      <c r="F94" s="89">
        <v>0.8044705487832976</v>
      </c>
      <c r="G94" s="1008"/>
      <c r="H94" s="1484"/>
    </row>
    <row r="95" spans="1:8" ht="15" thickBot="1" x14ac:dyDescent="0.35">
      <c r="B95" s="13"/>
      <c r="C95" s="13"/>
      <c r="D95" s="8"/>
      <c r="E95" s="8"/>
      <c r="F95" s="8"/>
      <c r="G95" s="985"/>
      <c r="H95" s="1484"/>
    </row>
    <row r="96" spans="1:8" ht="15" thickBot="1" x14ac:dyDescent="0.35">
      <c r="A96" s="28" t="s">
        <v>22</v>
      </c>
      <c r="B96" s="51"/>
      <c r="C96" s="51"/>
      <c r="D96" s="51"/>
      <c r="E96" s="51"/>
      <c r="F96" s="51"/>
      <c r="G96" s="1015"/>
      <c r="H96" s="1484"/>
    </row>
    <row r="97" spans="1:8" ht="15" thickBot="1" x14ac:dyDescent="0.35">
      <c r="A97" s="61" t="s">
        <v>18</v>
      </c>
      <c r="B97" s="122" t="s">
        <v>444</v>
      </c>
      <c r="C97" s="70" t="s">
        <v>474</v>
      </c>
      <c r="D97" s="122" t="s">
        <v>531</v>
      </c>
      <c r="E97" s="122" t="s">
        <v>567</v>
      </c>
      <c r="F97" s="1515" t="s">
        <v>633</v>
      </c>
      <c r="G97" s="1516"/>
      <c r="H97" s="1485"/>
    </row>
    <row r="98" spans="1:8" x14ac:dyDescent="0.3">
      <c r="A98" s="20" t="s">
        <v>0</v>
      </c>
      <c r="B98" s="732">
        <v>142.35759511300955</v>
      </c>
      <c r="C98" s="724">
        <v>139.92661849245542</v>
      </c>
      <c r="D98" s="724">
        <v>136.1893458986292</v>
      </c>
      <c r="E98" s="732">
        <v>133.32672363326571</v>
      </c>
      <c r="F98" s="732">
        <v>131.42784918571925</v>
      </c>
      <c r="G98" s="1005"/>
      <c r="H98" s="1484"/>
    </row>
    <row r="99" spans="1:8" x14ac:dyDescent="0.3">
      <c r="A99" s="20" t="s">
        <v>93</v>
      </c>
      <c r="B99" s="732">
        <v>130.90678729839721</v>
      </c>
      <c r="C99" s="105">
        <v>129.5567429836787</v>
      </c>
      <c r="D99" s="105">
        <v>127.87453848102631</v>
      </c>
      <c r="E99" s="106">
        <v>126.70314762459913</v>
      </c>
      <c r="F99" s="106">
        <v>124.82625590783185</v>
      </c>
      <c r="G99" s="984">
        <f>H99</f>
        <v>0</v>
      </c>
      <c r="H99" s="1484">
        <v>0</v>
      </c>
    </row>
    <row r="100" spans="1:8" x14ac:dyDescent="0.3">
      <c r="A100" s="19" t="s">
        <v>94</v>
      </c>
      <c r="B100" s="730">
        <v>163.85772330365262</v>
      </c>
      <c r="C100" s="107">
        <v>165.98156864834894</v>
      </c>
      <c r="D100" s="54">
        <v>165.62722926380025</v>
      </c>
      <c r="E100" s="108">
        <v>168.82935016130665</v>
      </c>
      <c r="F100" s="108">
        <v>167.00183131666316</v>
      </c>
      <c r="G100" s="984">
        <f>H100</f>
        <v>1</v>
      </c>
      <c r="H100" s="1484">
        <v>1</v>
      </c>
    </row>
    <row r="101" spans="1:8" x14ac:dyDescent="0.3">
      <c r="A101" s="18" t="s">
        <v>95</v>
      </c>
      <c r="B101" s="87">
        <v>-8.0436929308353416E-2</v>
      </c>
      <c r="C101" s="121">
        <v>-7.410938405072541E-2</v>
      </c>
      <c r="D101" s="121">
        <v>-6.1053288439992318E-2</v>
      </c>
      <c r="E101" s="87">
        <v>-4.9679282803691223E-2</v>
      </c>
      <c r="F101" s="87">
        <v>-5.0229790099956394E-2</v>
      </c>
      <c r="G101" s="1010"/>
      <c r="H101" s="1484"/>
    </row>
    <row r="102" spans="1:8" ht="15" thickBot="1" x14ac:dyDescent="0.35">
      <c r="A102" s="21" t="s">
        <v>96</v>
      </c>
      <c r="B102" s="89">
        <v>0.25171296832871598</v>
      </c>
      <c r="C102" s="88">
        <v>0.28114959380585047</v>
      </c>
      <c r="D102" s="88">
        <v>0.29523227400250274</v>
      </c>
      <c r="E102" s="89">
        <v>0.33247952656646407</v>
      </c>
      <c r="F102" s="89">
        <v>0.33787423248497134</v>
      </c>
      <c r="G102" s="1008"/>
      <c r="H102" s="1484"/>
    </row>
    <row r="103" spans="1:8" ht="15" thickBot="1" x14ac:dyDescent="0.35">
      <c r="B103" s="13"/>
      <c r="C103" s="13"/>
      <c r="D103" s="8"/>
      <c r="E103" s="8"/>
      <c r="F103" s="8"/>
      <c r="G103" s="988"/>
      <c r="H103" s="1484"/>
    </row>
    <row r="104" spans="1:8" ht="15" thickBot="1" x14ac:dyDescent="0.35">
      <c r="A104" s="28" t="s">
        <v>23</v>
      </c>
      <c r="B104" s="51"/>
      <c r="C104" s="51"/>
      <c r="D104" s="51"/>
      <c r="E104" s="10"/>
      <c r="F104" s="51"/>
      <c r="G104" s="1017"/>
      <c r="H104" s="1484"/>
    </row>
    <row r="105" spans="1:8" ht="15" thickBot="1" x14ac:dyDescent="0.35">
      <c r="A105" s="61" t="s">
        <v>18</v>
      </c>
      <c r="B105" s="122" t="s">
        <v>444</v>
      </c>
      <c r="C105" s="70" t="s">
        <v>474</v>
      </c>
      <c r="D105" s="122" t="s">
        <v>531</v>
      </c>
      <c r="E105" s="122" t="s">
        <v>567</v>
      </c>
      <c r="F105" s="1515" t="s">
        <v>633</v>
      </c>
      <c r="G105" s="1516"/>
      <c r="H105" s="1485"/>
    </row>
    <row r="106" spans="1:8" x14ac:dyDescent="0.3">
      <c r="A106" s="20" t="s">
        <v>0</v>
      </c>
      <c r="B106" s="732">
        <v>360.71359769181902</v>
      </c>
      <c r="C106" s="724">
        <v>361.54670764084312</v>
      </c>
      <c r="D106" s="724">
        <v>364.15375902661953</v>
      </c>
      <c r="E106" s="732">
        <v>360.54955409599688</v>
      </c>
      <c r="F106" s="732">
        <v>361.29697608751252</v>
      </c>
      <c r="G106" s="1005"/>
      <c r="H106" s="1484"/>
    </row>
    <row r="107" spans="1:8" x14ac:dyDescent="0.3">
      <c r="A107" s="20" t="s">
        <v>93</v>
      </c>
      <c r="B107" s="732">
        <v>325.44821836634327</v>
      </c>
      <c r="C107" s="105">
        <v>325.18650698540762</v>
      </c>
      <c r="D107" s="105">
        <v>327.23113921583558</v>
      </c>
      <c r="E107" s="106">
        <v>324.86176720928751</v>
      </c>
      <c r="F107" s="106">
        <v>327.12922441615012</v>
      </c>
      <c r="G107" s="984">
        <f>H107</f>
        <v>-1</v>
      </c>
      <c r="H107" s="1484">
        <v>-1</v>
      </c>
    </row>
    <row r="108" spans="1:8" x14ac:dyDescent="0.3">
      <c r="A108" s="19" t="s">
        <v>94</v>
      </c>
      <c r="B108" s="730">
        <v>475.59304439600521</v>
      </c>
      <c r="C108" s="108">
        <v>479.15846021294692</v>
      </c>
      <c r="D108" s="108">
        <v>491.09376184226971</v>
      </c>
      <c r="E108" s="108">
        <v>487.53051834366204</v>
      </c>
      <c r="F108" s="108">
        <v>505.69755875163918</v>
      </c>
      <c r="G108" s="984">
        <f>H108</f>
        <v>1</v>
      </c>
      <c r="H108" s="1484">
        <v>1</v>
      </c>
    </row>
    <row r="109" spans="1:8" x14ac:dyDescent="0.3">
      <c r="A109" s="18" t="s">
        <v>95</v>
      </c>
      <c r="B109" s="87">
        <v>-9.7765594508043036E-2</v>
      </c>
      <c r="C109" s="121">
        <v>-0.10056847396756097</v>
      </c>
      <c r="D109" s="121">
        <v>-0.1013929388219906</v>
      </c>
      <c r="E109" s="87">
        <v>-9.8981641999777506E-2</v>
      </c>
      <c r="F109" s="87">
        <v>-9.4569713927210849E-2</v>
      </c>
      <c r="G109" s="1010"/>
      <c r="H109" s="1484"/>
    </row>
    <row r="110" spans="1:8" ht="15" thickBot="1" x14ac:dyDescent="0.35">
      <c r="A110" s="21" t="s">
        <v>96</v>
      </c>
      <c r="B110" s="89">
        <v>0.46134781988774104</v>
      </c>
      <c r="C110" s="88">
        <v>0.473488136561732</v>
      </c>
      <c r="D110" s="88">
        <v>0.50075498016206033</v>
      </c>
      <c r="E110" s="89">
        <v>0.50073221152422509</v>
      </c>
      <c r="F110" s="89">
        <v>0.54586481734914438</v>
      </c>
      <c r="G110" s="1008"/>
      <c r="H110" s="1484"/>
    </row>
    <row r="111" spans="1:8" ht="15" thickBot="1" x14ac:dyDescent="0.35">
      <c r="B111" s="13"/>
      <c r="C111" s="13"/>
      <c r="D111" s="13"/>
      <c r="E111" s="8"/>
      <c r="F111" s="8"/>
      <c r="G111" s="988"/>
      <c r="H111" s="1484"/>
    </row>
    <row r="112" spans="1:8" ht="15" thickBot="1" x14ac:dyDescent="0.35">
      <c r="A112" s="28" t="s">
        <v>25</v>
      </c>
      <c r="B112" s="51"/>
      <c r="C112" s="51"/>
      <c r="D112" s="51"/>
      <c r="E112" s="51"/>
      <c r="F112" s="51"/>
      <c r="G112" s="1015"/>
      <c r="H112" s="1484"/>
    </row>
    <row r="113" spans="1:8" ht="15" customHeight="1" thickBot="1" x14ac:dyDescent="0.35">
      <c r="A113" s="61" t="s">
        <v>24</v>
      </c>
      <c r="B113" s="278" t="s">
        <v>445</v>
      </c>
      <c r="C113" s="1343" t="s">
        <v>475</v>
      </c>
      <c r="D113" s="1343" t="s">
        <v>532</v>
      </c>
      <c r="E113" s="1343" t="s">
        <v>568</v>
      </c>
      <c r="F113" s="1519" t="s">
        <v>634</v>
      </c>
      <c r="G113" s="1520"/>
      <c r="H113" s="1485"/>
    </row>
    <row r="114" spans="1:8" x14ac:dyDescent="0.3">
      <c r="A114" s="20" t="s">
        <v>0</v>
      </c>
      <c r="B114" s="1385">
        <v>1941.8662907769333</v>
      </c>
      <c r="C114" s="114">
        <v>1720.615609049989</v>
      </c>
      <c r="D114" s="114">
        <v>1564.9301721533204</v>
      </c>
      <c r="E114" s="345">
        <v>1441.0406078249093</v>
      </c>
      <c r="F114" s="115">
        <v>1521.053939521875</v>
      </c>
      <c r="G114" s="1013"/>
      <c r="H114" s="1484"/>
    </row>
    <row r="115" spans="1:8" x14ac:dyDescent="0.3">
      <c r="A115" s="20" t="s">
        <v>93</v>
      </c>
      <c r="B115" s="1386">
        <v>1988.7516129167964</v>
      </c>
      <c r="C115" s="116">
        <v>1783.9317731863803</v>
      </c>
      <c r="D115" s="116">
        <v>1664.154431787869</v>
      </c>
      <c r="E115" s="55">
        <v>1550.8051404074599</v>
      </c>
      <c r="F115" s="117">
        <v>1645.9809383874617</v>
      </c>
      <c r="G115" s="984">
        <f>H115</f>
        <v>1</v>
      </c>
      <c r="H115" s="1484">
        <v>1</v>
      </c>
    </row>
    <row r="116" spans="1:8" x14ac:dyDescent="0.3">
      <c r="A116" s="19" t="s">
        <v>94</v>
      </c>
      <c r="B116" s="1387">
        <v>2291.6187820995401</v>
      </c>
      <c r="C116" s="117">
        <v>2080.0497181423052</v>
      </c>
      <c r="D116" s="117">
        <v>1875.2926440363769</v>
      </c>
      <c r="E116" s="119">
        <v>1670.0892230878512</v>
      </c>
      <c r="F116" s="119">
        <v>1740.7197931913361</v>
      </c>
      <c r="G116" s="984">
        <f>H116</f>
        <v>1</v>
      </c>
      <c r="H116" s="1484">
        <v>1</v>
      </c>
    </row>
    <row r="117" spans="1:8" x14ac:dyDescent="0.3">
      <c r="A117" s="18" t="s">
        <v>95</v>
      </c>
      <c r="B117" s="1247">
        <v>2.4144464715489991E-2</v>
      </c>
      <c r="C117" s="147">
        <v>3.6798552682751923E-2</v>
      </c>
      <c r="D117" s="86">
        <v>6.3404911861350027E-2</v>
      </c>
      <c r="E117" s="146">
        <v>7.6170325795487451E-2</v>
      </c>
      <c r="F117" s="147">
        <v>8.2131866345815457E-2</v>
      </c>
      <c r="G117" s="1010"/>
      <c r="H117" s="1484"/>
    </row>
    <row r="118" spans="1:8" ht="15" thickBot="1" x14ac:dyDescent="0.35">
      <c r="A118" s="21" t="s">
        <v>96</v>
      </c>
      <c r="B118" s="576">
        <v>0.15229009355197684</v>
      </c>
      <c r="C118" s="88">
        <v>0.16599174329801422</v>
      </c>
      <c r="D118" s="88">
        <v>0.12687416997812725</v>
      </c>
      <c r="E118" s="60">
        <v>7.6917518244136382E-2</v>
      </c>
      <c r="F118" s="89">
        <v>5.7557686480068426E-2</v>
      </c>
      <c r="G118" s="1008"/>
      <c r="H118" s="1484"/>
    </row>
    <row r="119" spans="1:8" ht="15" thickBot="1" x14ac:dyDescent="0.35">
      <c r="B119" s="13"/>
      <c r="C119" s="13"/>
      <c r="D119" s="13"/>
      <c r="E119" s="13"/>
      <c r="F119" s="8"/>
      <c r="G119" s="985"/>
      <c r="H119" s="1484"/>
    </row>
    <row r="120" spans="1:8" ht="15" thickBot="1" x14ac:dyDescent="0.35">
      <c r="A120" s="28" t="s">
        <v>26</v>
      </c>
      <c r="B120" s="51"/>
      <c r="C120" s="51"/>
      <c r="D120" s="51"/>
      <c r="E120" s="51"/>
      <c r="F120" s="51"/>
      <c r="G120" s="1015"/>
      <c r="H120" s="1484"/>
    </row>
    <row r="121" spans="1:8" ht="15.6" customHeight="1" thickBot="1" x14ac:dyDescent="0.35">
      <c r="A121" s="61" t="s">
        <v>24</v>
      </c>
      <c r="B121" s="278" t="s">
        <v>445</v>
      </c>
      <c r="C121" s="1343" t="s">
        <v>475</v>
      </c>
      <c r="D121" s="1343" t="s">
        <v>532</v>
      </c>
      <c r="E121" s="1343" t="s">
        <v>568</v>
      </c>
      <c r="F121" s="1519" t="s">
        <v>634</v>
      </c>
      <c r="G121" s="1520"/>
      <c r="H121" s="1485"/>
    </row>
    <row r="122" spans="1:8" x14ac:dyDescent="0.3">
      <c r="A122" s="20" t="s">
        <v>0</v>
      </c>
      <c r="B122" s="1385">
        <v>1341.4496249983317</v>
      </c>
      <c r="C122" s="114">
        <v>1180.2276410121069</v>
      </c>
      <c r="D122" s="114">
        <v>1060.65371648367</v>
      </c>
      <c r="E122" s="345">
        <v>970.87200409492982</v>
      </c>
      <c r="F122" s="115">
        <v>1033.629838792004</v>
      </c>
      <c r="G122" s="1013"/>
      <c r="H122" s="1484"/>
    </row>
    <row r="123" spans="1:8" x14ac:dyDescent="0.3">
      <c r="A123" s="20" t="s">
        <v>93</v>
      </c>
      <c r="B123" s="1386">
        <v>1352.791647417622</v>
      </c>
      <c r="C123" s="116">
        <v>1207.918373808335</v>
      </c>
      <c r="D123" s="116">
        <v>1108.8438806191857</v>
      </c>
      <c r="E123" s="55">
        <v>1027.3739179898128</v>
      </c>
      <c r="F123" s="117">
        <v>1093.0826557975277</v>
      </c>
      <c r="G123" s="1005">
        <f>H123</f>
        <v>1</v>
      </c>
      <c r="H123" s="1484">
        <v>1</v>
      </c>
    </row>
    <row r="124" spans="1:8" x14ac:dyDescent="0.3">
      <c r="A124" s="19" t="s">
        <v>94</v>
      </c>
      <c r="B124" s="1387">
        <v>1637.7471452266273</v>
      </c>
      <c r="C124" s="118">
        <v>1488.8569455861671</v>
      </c>
      <c r="D124" s="118">
        <v>1330.2576829887835</v>
      </c>
      <c r="E124" s="56">
        <v>1192.9927899479951</v>
      </c>
      <c r="F124" s="119">
        <v>1245.3604711177341</v>
      </c>
      <c r="G124" s="1005">
        <f>H124</f>
        <v>1</v>
      </c>
      <c r="H124" s="1484">
        <v>1</v>
      </c>
    </row>
    <row r="125" spans="1:8" x14ac:dyDescent="0.3">
      <c r="A125" s="18" t="s">
        <v>95</v>
      </c>
      <c r="B125" s="1247">
        <v>8.4550490811791702E-3</v>
      </c>
      <c r="C125" s="121">
        <v>2.3462196472946374E-2</v>
      </c>
      <c r="D125" s="87">
        <v>4.5434398981109549E-2</v>
      </c>
      <c r="E125" s="147">
        <v>5.8197078148890878E-2</v>
      </c>
      <c r="F125" s="147">
        <v>5.7518479802214091E-2</v>
      </c>
      <c r="G125" s="1010"/>
      <c r="H125" s="1484"/>
    </row>
    <row r="126" spans="1:8" ht="15" thickBot="1" x14ac:dyDescent="0.35">
      <c r="A126" s="21" t="s">
        <v>96</v>
      </c>
      <c r="B126" s="576">
        <v>0.21064256151563618</v>
      </c>
      <c r="C126" s="88">
        <v>0.23258075865845687</v>
      </c>
      <c r="D126" s="88">
        <v>0.19967987039434157</v>
      </c>
      <c r="E126" s="60">
        <v>0.16120603127850147</v>
      </c>
      <c r="F126" s="89">
        <v>0.13931043047161193</v>
      </c>
      <c r="G126" s="1008"/>
      <c r="H126" s="1484"/>
    </row>
    <row r="127" spans="1:8" ht="15" thickBot="1" x14ac:dyDescent="0.35">
      <c r="B127" s="13"/>
      <c r="C127" s="13"/>
      <c r="D127" s="13"/>
      <c r="E127" s="13"/>
      <c r="F127" s="8"/>
      <c r="G127" s="985"/>
      <c r="H127" s="1484"/>
    </row>
    <row r="128" spans="1:8" ht="15" thickBot="1" x14ac:dyDescent="0.35">
      <c r="A128" s="28" t="s">
        <v>27</v>
      </c>
      <c r="B128" s="51"/>
      <c r="C128" s="51"/>
      <c r="D128" s="51"/>
      <c r="E128" s="51"/>
      <c r="F128" s="51"/>
      <c r="G128" s="1015"/>
      <c r="H128" s="1484"/>
    </row>
    <row r="129" spans="1:8" ht="15" thickBot="1" x14ac:dyDescent="0.35">
      <c r="A129" s="61" t="s">
        <v>28</v>
      </c>
      <c r="B129" s="278">
        <v>2019</v>
      </c>
      <c r="C129" s="1343">
        <v>2020</v>
      </c>
      <c r="D129" s="1343">
        <v>2021</v>
      </c>
      <c r="E129" s="1343">
        <v>2022</v>
      </c>
      <c r="F129" s="1519">
        <v>2023</v>
      </c>
      <c r="G129" s="1520"/>
      <c r="H129" s="1485"/>
    </row>
    <row r="130" spans="1:8" x14ac:dyDescent="0.3">
      <c r="A130" s="20" t="s">
        <v>0</v>
      </c>
      <c r="B130" s="1375">
        <v>213.67506705624385</v>
      </c>
      <c r="C130" s="723">
        <v>222.65484950267603</v>
      </c>
      <c r="D130" s="723">
        <v>224.616688161365</v>
      </c>
      <c r="E130" s="1338">
        <v>228.30970080741841</v>
      </c>
      <c r="F130" s="731">
        <v>233.11411151019996</v>
      </c>
      <c r="G130" s="1013"/>
      <c r="H130" s="1484"/>
    </row>
    <row r="131" spans="1:8" x14ac:dyDescent="0.3">
      <c r="A131" s="20" t="s">
        <v>93</v>
      </c>
      <c r="B131" s="1377">
        <v>207.95104191924031</v>
      </c>
      <c r="C131" s="105">
        <v>219.7335169838434</v>
      </c>
      <c r="D131" s="105">
        <v>221.85505872734032</v>
      </c>
      <c r="E131" s="53">
        <v>226.00610725488119</v>
      </c>
      <c r="F131" s="106">
        <v>231.45015858668913</v>
      </c>
      <c r="G131" s="984">
        <f>H131</f>
        <v>0</v>
      </c>
      <c r="H131" s="1484">
        <v>0</v>
      </c>
    </row>
    <row r="132" spans="1:8" x14ac:dyDescent="0.3">
      <c r="A132" s="19" t="s">
        <v>94</v>
      </c>
      <c r="B132" s="1378">
        <v>236.86964843272418</v>
      </c>
      <c r="C132" s="106">
        <v>252.73791187078078</v>
      </c>
      <c r="D132" s="106">
        <v>252.85552307135103</v>
      </c>
      <c r="E132" s="108">
        <v>255.82223504427196</v>
      </c>
      <c r="F132" s="108">
        <v>260.14613345211842</v>
      </c>
      <c r="G132" s="984">
        <f>H132</f>
        <v>1</v>
      </c>
      <c r="H132" s="1484">
        <v>1</v>
      </c>
    </row>
    <row r="133" spans="1:8" x14ac:dyDescent="0.3">
      <c r="A133" s="18" t="s">
        <v>95</v>
      </c>
      <c r="B133" s="1247">
        <v>-2.6788456022793013E-2</v>
      </c>
      <c r="C133" s="147">
        <v>-1.3120453137929597E-2</v>
      </c>
      <c r="D133" s="86">
        <v>-1.2294854209767017E-2</v>
      </c>
      <c r="E133" s="146">
        <v>-1.00897751799006E-2</v>
      </c>
      <c r="F133" s="147">
        <v>-7.1379330608993506E-3</v>
      </c>
      <c r="G133" s="1010"/>
      <c r="H133" s="1484"/>
    </row>
    <row r="134" spans="1:8" ht="15" thickBot="1" x14ac:dyDescent="0.35">
      <c r="A134" s="21" t="s">
        <v>96</v>
      </c>
      <c r="B134" s="576">
        <v>0.13906449444343091</v>
      </c>
      <c r="C134" s="88">
        <v>0.15020191430042112</v>
      </c>
      <c r="D134" s="88">
        <v>0.13973296133900762</v>
      </c>
      <c r="E134" s="60">
        <v>0.13192620390459303</v>
      </c>
      <c r="F134" s="89">
        <v>0.12398338821911535</v>
      </c>
      <c r="G134" s="1008"/>
      <c r="H134" s="1484"/>
    </row>
    <row r="135" spans="1:8" ht="15" thickBot="1" x14ac:dyDescent="0.35">
      <c r="B135" s="13"/>
      <c r="C135" s="13"/>
      <c r="D135" s="13"/>
      <c r="E135" s="13"/>
      <c r="F135" s="8"/>
      <c r="G135" s="985"/>
      <c r="H135" s="1484"/>
    </row>
    <row r="136" spans="1:8" ht="15" thickBot="1" x14ac:dyDescent="0.35">
      <c r="A136" s="28" t="s">
        <v>29</v>
      </c>
      <c r="B136" s="51"/>
      <c r="C136" s="51"/>
      <c r="D136" s="51"/>
      <c r="E136" s="51"/>
      <c r="F136" s="51"/>
      <c r="G136" s="1015"/>
      <c r="H136" s="1484"/>
    </row>
    <row r="137" spans="1:8" ht="15" thickBot="1" x14ac:dyDescent="0.35">
      <c r="A137" s="61" t="s">
        <v>28</v>
      </c>
      <c r="B137" s="278">
        <v>2019</v>
      </c>
      <c r="C137" s="1343">
        <v>2020</v>
      </c>
      <c r="D137" s="1343">
        <v>2021</v>
      </c>
      <c r="E137" s="1343">
        <v>2022</v>
      </c>
      <c r="F137" s="1519">
        <v>2023</v>
      </c>
      <c r="G137" s="1520"/>
      <c r="H137" s="1485"/>
    </row>
    <row r="138" spans="1:8" x14ac:dyDescent="0.3">
      <c r="A138" s="20" t="s">
        <v>0</v>
      </c>
      <c r="B138" s="1375">
        <v>167.34303599594091</v>
      </c>
      <c r="C138" s="723">
        <v>164.46556234564423</v>
      </c>
      <c r="D138" s="723">
        <v>166.69789610646274</v>
      </c>
      <c r="E138" s="1338">
        <v>171.32678304567443</v>
      </c>
      <c r="F138" s="731">
        <v>175.90020328643277</v>
      </c>
      <c r="G138" s="1013"/>
      <c r="H138" s="1484"/>
    </row>
    <row r="139" spans="1:8" x14ac:dyDescent="0.3">
      <c r="A139" s="20" t="s">
        <v>93</v>
      </c>
      <c r="B139" s="1377">
        <v>155.37731136960534</v>
      </c>
      <c r="C139" s="105">
        <v>151.98467349302962</v>
      </c>
      <c r="D139" s="105">
        <v>154.09349583598237</v>
      </c>
      <c r="E139" s="53">
        <v>158.18334510257696</v>
      </c>
      <c r="F139" s="106">
        <v>162.88391031348033</v>
      </c>
      <c r="G139" s="984">
        <f>H139</f>
        <v>-1</v>
      </c>
      <c r="H139" s="1484">
        <v>-1</v>
      </c>
    </row>
    <row r="140" spans="1:8" x14ac:dyDescent="0.3">
      <c r="A140" s="19" t="s">
        <v>94</v>
      </c>
      <c r="B140" s="1378">
        <v>185.05086240025963</v>
      </c>
      <c r="C140" s="108">
        <v>180.6661666598836</v>
      </c>
      <c r="D140" s="108">
        <v>180.88570478567951</v>
      </c>
      <c r="E140" s="108">
        <v>183.79873997726617</v>
      </c>
      <c r="F140" s="108">
        <v>186.31836298372968</v>
      </c>
      <c r="G140" s="984">
        <f>H140</f>
        <v>1</v>
      </c>
      <c r="H140" s="1484">
        <v>1</v>
      </c>
    </row>
    <row r="141" spans="1:8" x14ac:dyDescent="0.3">
      <c r="A141" s="18" t="s">
        <v>95</v>
      </c>
      <c r="B141" s="1247">
        <v>-7.1504168399489379E-2</v>
      </c>
      <c r="C141" s="121">
        <v>-7.5887551622415145E-2</v>
      </c>
      <c r="D141" s="121">
        <v>-7.5612233656689246E-2</v>
      </c>
      <c r="E141" s="147">
        <v>-7.6715605753208627E-2</v>
      </c>
      <c r="F141" s="147">
        <v>-7.399816901721791E-2</v>
      </c>
      <c r="G141" s="1010"/>
      <c r="H141" s="1484"/>
    </row>
    <row r="142" spans="1:8" ht="15" thickBot="1" x14ac:dyDescent="0.35">
      <c r="A142" s="21" t="s">
        <v>96</v>
      </c>
      <c r="B142" s="576">
        <v>0.19097737481161609</v>
      </c>
      <c r="C142" s="88">
        <v>0.18871306236131358</v>
      </c>
      <c r="D142" s="88">
        <v>0.17386982367000653</v>
      </c>
      <c r="E142" s="60">
        <v>0.1619348412317265</v>
      </c>
      <c r="F142" s="89">
        <v>0.14387211496303273</v>
      </c>
      <c r="G142" s="1008"/>
      <c r="H142" s="1484"/>
    </row>
    <row r="143" spans="1:8" ht="15" thickBot="1" x14ac:dyDescent="0.35">
      <c r="B143" s="13"/>
      <c r="C143" s="13"/>
      <c r="D143" s="13"/>
      <c r="E143" s="13"/>
      <c r="F143" s="8"/>
      <c r="G143" s="985"/>
      <c r="H143" s="1484"/>
    </row>
    <row r="144" spans="1:8" ht="15" thickBot="1" x14ac:dyDescent="0.35">
      <c r="A144" s="28" t="s">
        <v>31</v>
      </c>
      <c r="B144" s="51"/>
      <c r="C144" s="51"/>
      <c r="D144" s="51"/>
      <c r="E144" s="51"/>
      <c r="F144" s="51"/>
      <c r="G144" s="1015"/>
      <c r="H144" s="1484"/>
    </row>
    <row r="145" spans="1:8" ht="15" customHeight="1" thickBot="1" x14ac:dyDescent="0.35">
      <c r="A145" s="61" t="s">
        <v>24</v>
      </c>
      <c r="B145" s="278" t="s">
        <v>445</v>
      </c>
      <c r="C145" s="1343" t="s">
        <v>475</v>
      </c>
      <c r="D145" s="1343" t="s">
        <v>532</v>
      </c>
      <c r="E145" s="1343" t="s">
        <v>568</v>
      </c>
      <c r="F145" s="1519" t="s">
        <v>634</v>
      </c>
      <c r="G145" s="1520"/>
      <c r="H145" s="1485"/>
    </row>
    <row r="146" spans="1:8" x14ac:dyDescent="0.3">
      <c r="A146" s="20" t="s">
        <v>0</v>
      </c>
      <c r="B146" s="1385">
        <v>1963.5592945137491</v>
      </c>
      <c r="C146" s="114">
        <v>1552.5708543714695</v>
      </c>
      <c r="D146" s="114">
        <v>1301.1419248417697</v>
      </c>
      <c r="E146" s="345">
        <v>1162.4505148129354</v>
      </c>
      <c r="F146" s="115">
        <v>1410.47287446583</v>
      </c>
      <c r="G146" s="1013"/>
      <c r="H146" s="1484"/>
    </row>
    <row r="147" spans="1:8" x14ac:dyDescent="0.3">
      <c r="A147" s="20" t="s">
        <v>93</v>
      </c>
      <c r="B147" s="1386">
        <v>1862.8667334222905</v>
      </c>
      <c r="C147" s="116">
        <v>1450.5365395817473</v>
      </c>
      <c r="D147" s="116">
        <v>1220.1002063353419</v>
      </c>
      <c r="E147" s="55">
        <v>1121.0384318805718</v>
      </c>
      <c r="F147" s="117">
        <v>1412.2676149401645</v>
      </c>
      <c r="G147" s="984">
        <f>H147</f>
        <v>0</v>
      </c>
      <c r="H147" s="1484">
        <v>0</v>
      </c>
    </row>
    <row r="148" spans="1:8" x14ac:dyDescent="0.3">
      <c r="A148" s="19" t="s">
        <v>94</v>
      </c>
      <c r="B148" s="1387">
        <v>2606.9148447665943</v>
      </c>
      <c r="C148" s="117">
        <v>2079.2691099849212</v>
      </c>
      <c r="D148" s="117">
        <v>1756.3255823619693</v>
      </c>
      <c r="E148" s="119">
        <v>1636.1098606440651</v>
      </c>
      <c r="F148" s="119">
        <v>1973.428903382932</v>
      </c>
      <c r="G148" s="984">
        <f>H148</f>
        <v>1</v>
      </c>
      <c r="H148" s="1484">
        <v>1</v>
      </c>
    </row>
    <row r="149" spans="1:8" x14ac:dyDescent="0.3">
      <c r="A149" s="18" t="s">
        <v>95</v>
      </c>
      <c r="B149" s="1247">
        <v>-5.128063174501378E-2</v>
      </c>
      <c r="C149" s="86">
        <v>-6.5719586647160766E-2</v>
      </c>
      <c r="D149" s="86">
        <v>-6.2285072027237251E-2</v>
      </c>
      <c r="E149" s="146">
        <v>-3.5624813619724437E-2</v>
      </c>
      <c r="F149" s="147">
        <v>1.2724388443231861E-3</v>
      </c>
      <c r="G149" s="1010"/>
      <c r="H149" s="1484"/>
    </row>
    <row r="150" spans="1:8" ht="15" thickBot="1" x14ac:dyDescent="0.35">
      <c r="A150" s="21" t="s">
        <v>96</v>
      </c>
      <c r="B150" s="576">
        <v>0.3994102734216558</v>
      </c>
      <c r="C150" s="88">
        <v>0.43344828154722997</v>
      </c>
      <c r="D150" s="88">
        <v>0.43949289840481098</v>
      </c>
      <c r="E150" s="60">
        <v>0.45945920685292407</v>
      </c>
      <c r="F150" s="89">
        <v>0.39734769990214847</v>
      </c>
      <c r="G150" s="1008"/>
      <c r="H150" s="1484"/>
    </row>
    <row r="151" spans="1:8" ht="15" thickBot="1" x14ac:dyDescent="0.35">
      <c r="B151" s="13"/>
      <c r="C151" s="13"/>
      <c r="D151" s="13"/>
      <c r="E151" s="13"/>
      <c r="F151" s="8"/>
      <c r="G151" s="985"/>
      <c r="H151" s="1484"/>
    </row>
    <row r="152" spans="1:8" ht="15" thickBot="1" x14ac:dyDescent="0.35">
      <c r="A152" s="28" t="s">
        <v>30</v>
      </c>
      <c r="B152" s="51"/>
      <c r="C152" s="51"/>
      <c r="D152" s="51"/>
      <c r="E152" s="51"/>
      <c r="F152" s="51"/>
      <c r="G152" s="1015"/>
      <c r="H152" s="1484"/>
    </row>
    <row r="153" spans="1:8" ht="15" customHeight="1" thickBot="1" x14ac:dyDescent="0.35">
      <c r="A153" s="61" t="s">
        <v>24</v>
      </c>
      <c r="B153" s="1343" t="s">
        <v>445</v>
      </c>
      <c r="C153" s="1345" t="s">
        <v>475</v>
      </c>
      <c r="D153" s="1343" t="s">
        <v>532</v>
      </c>
      <c r="E153" s="1343" t="s">
        <v>568</v>
      </c>
      <c r="F153" s="1519" t="s">
        <v>634</v>
      </c>
      <c r="G153" s="1520"/>
      <c r="H153" s="1485"/>
    </row>
    <row r="154" spans="1:8" x14ac:dyDescent="0.3">
      <c r="A154" s="20" t="s">
        <v>0</v>
      </c>
      <c r="B154" s="1385">
        <v>1425.3121260706812</v>
      </c>
      <c r="C154" s="115">
        <v>1112.4538958061025</v>
      </c>
      <c r="D154" s="114">
        <v>926.58490753481169</v>
      </c>
      <c r="E154" s="345">
        <v>825.53160766569908</v>
      </c>
      <c r="F154" s="115">
        <v>1034.4135494194063</v>
      </c>
      <c r="G154" s="1013"/>
      <c r="H154" s="1484"/>
    </row>
    <row r="155" spans="1:8" x14ac:dyDescent="0.3">
      <c r="A155" s="20" t="s">
        <v>93</v>
      </c>
      <c r="B155" s="1386">
        <v>1336.7806522342476</v>
      </c>
      <c r="C155" s="117">
        <v>1033.3182010447454</v>
      </c>
      <c r="D155" s="116">
        <v>868.44129881574315</v>
      </c>
      <c r="E155" s="55">
        <v>786.17957512528676</v>
      </c>
      <c r="F155" s="117">
        <v>1015.5698570168317</v>
      </c>
      <c r="G155" s="984">
        <f>H155</f>
        <v>0</v>
      </c>
      <c r="H155" s="1484">
        <v>0</v>
      </c>
    </row>
    <row r="156" spans="1:8" x14ac:dyDescent="0.3">
      <c r="A156" s="19" t="s">
        <v>94</v>
      </c>
      <c r="B156" s="1387">
        <v>1960.2333295902404</v>
      </c>
      <c r="C156" s="117">
        <v>1545.5925627368147</v>
      </c>
      <c r="D156" s="116">
        <v>1302.2714950759084</v>
      </c>
      <c r="E156" s="56">
        <v>1222.9426036016346</v>
      </c>
      <c r="F156" s="119">
        <v>1481.9425457570849</v>
      </c>
      <c r="G156" s="984">
        <f>H156</f>
        <v>1</v>
      </c>
      <c r="H156" s="1484">
        <v>1</v>
      </c>
    </row>
    <row r="157" spans="1:8" x14ac:dyDescent="0.3">
      <c r="A157" s="18" t="s">
        <v>95</v>
      </c>
      <c r="B157" s="1247">
        <v>-6.2113744924417603E-2</v>
      </c>
      <c r="C157" s="147">
        <v>-7.1136156796874836E-2</v>
      </c>
      <c r="D157" s="86">
        <v>-6.2750437921291188E-2</v>
      </c>
      <c r="E157" s="146">
        <v>-4.7668716951596142E-2</v>
      </c>
      <c r="F157" s="147">
        <v>-1.8216788066195685E-2</v>
      </c>
      <c r="G157" s="1010"/>
      <c r="H157" s="1484"/>
    </row>
    <row r="158" spans="1:8" ht="15" thickBot="1" x14ac:dyDescent="0.35">
      <c r="A158" s="21" t="s">
        <v>96</v>
      </c>
      <c r="B158" s="576">
        <v>0.46638367806563946</v>
      </c>
      <c r="C158" s="89">
        <v>0.49575664221740201</v>
      </c>
      <c r="D158" s="88">
        <v>0.49955039776639049</v>
      </c>
      <c r="E158" s="60">
        <v>0.55555122811063185</v>
      </c>
      <c r="F158" s="89">
        <v>0.45922265762218623</v>
      </c>
      <c r="G158" s="1008"/>
      <c r="H158" s="1484"/>
    </row>
    <row r="159" spans="1:8" ht="15" thickBot="1" x14ac:dyDescent="0.35">
      <c r="B159" s="13"/>
      <c r="C159" s="13"/>
      <c r="D159" s="13"/>
      <c r="E159" s="13"/>
      <c r="F159" s="8"/>
      <c r="G159" s="985"/>
      <c r="H159" s="1484"/>
    </row>
    <row r="160" spans="1:8" ht="15" thickBot="1" x14ac:dyDescent="0.35">
      <c r="A160" s="28" t="s">
        <v>32</v>
      </c>
      <c r="B160" s="51"/>
      <c r="C160" s="51"/>
      <c r="D160" s="51"/>
      <c r="E160" s="51"/>
      <c r="F160" s="51"/>
      <c r="G160" s="1015"/>
      <c r="H160" s="1484"/>
    </row>
    <row r="161" spans="1:8" ht="15" thickBot="1" x14ac:dyDescent="0.35">
      <c r="A161" s="61" t="s">
        <v>42</v>
      </c>
      <c r="B161" s="1343" t="s">
        <v>433</v>
      </c>
      <c r="C161" s="1343" t="s">
        <v>446</v>
      </c>
      <c r="D161" s="1343" t="s">
        <v>476</v>
      </c>
      <c r="E161" s="1343" t="s">
        <v>533</v>
      </c>
      <c r="F161" s="1519" t="s">
        <v>569</v>
      </c>
      <c r="G161" s="1520"/>
      <c r="H161" s="1485"/>
    </row>
    <row r="162" spans="1:8" x14ac:dyDescent="0.3">
      <c r="A162" s="20" t="s">
        <v>0</v>
      </c>
      <c r="B162" s="1375">
        <v>602.5872537950554</v>
      </c>
      <c r="C162" s="723">
        <v>602.53579409253405</v>
      </c>
      <c r="D162" s="723">
        <v>603.05184080744141</v>
      </c>
      <c r="E162" s="1338">
        <v>595.5506197046011</v>
      </c>
      <c r="F162" s="731">
        <v>595.91959108413891</v>
      </c>
      <c r="G162" s="1013"/>
      <c r="H162" s="1484"/>
    </row>
    <row r="163" spans="1:8" x14ac:dyDescent="0.3">
      <c r="A163" s="20" t="s">
        <v>93</v>
      </c>
      <c r="B163" s="1377">
        <v>576.26811991848535</v>
      </c>
      <c r="C163" s="105">
        <v>574.34662733249161</v>
      </c>
      <c r="D163" s="105">
        <v>576.72192477868089</v>
      </c>
      <c r="E163" s="53">
        <v>570.77694354191556</v>
      </c>
      <c r="F163" s="106">
        <v>570.13225987096087</v>
      </c>
      <c r="G163" s="1005">
        <f>H163</f>
        <v>-1</v>
      </c>
      <c r="H163" s="1484">
        <v>-1</v>
      </c>
    </row>
    <row r="164" spans="1:8" x14ac:dyDescent="0.3">
      <c r="A164" s="19" t="s">
        <v>94</v>
      </c>
      <c r="B164" s="1378">
        <v>630.52453808176199</v>
      </c>
      <c r="C164" s="108">
        <v>631.36528965497337</v>
      </c>
      <c r="D164" s="108">
        <v>632.56196221987909</v>
      </c>
      <c r="E164" s="108">
        <v>627.22514785526073</v>
      </c>
      <c r="F164" s="108">
        <v>628.97936366259421</v>
      </c>
      <c r="G164" s="1005">
        <f>H164</f>
        <v>1</v>
      </c>
      <c r="H164" s="1484">
        <v>1</v>
      </c>
    </row>
    <row r="165" spans="1:8" x14ac:dyDescent="0.3">
      <c r="A165" s="18" t="s">
        <v>95</v>
      </c>
      <c r="B165" s="1247">
        <v>-4.3676884485713649E-2</v>
      </c>
      <c r="C165" s="121">
        <v>-4.6784219354963845E-2</v>
      </c>
      <c r="D165" s="121">
        <v>-4.3661115425013428E-2</v>
      </c>
      <c r="E165" s="52">
        <v>-4.159793532743452E-2</v>
      </c>
      <c r="F165" s="87">
        <v>-4.3273172419560697E-2</v>
      </c>
      <c r="G165" s="1010"/>
      <c r="H165" s="1484"/>
    </row>
    <row r="166" spans="1:8" ht="15" thickBot="1" x14ac:dyDescent="0.35">
      <c r="A166" s="21" t="s">
        <v>96</v>
      </c>
      <c r="B166" s="576">
        <v>9.4151344292568787E-2</v>
      </c>
      <c r="C166" s="88">
        <v>9.927569800017895E-2</v>
      </c>
      <c r="D166" s="88">
        <v>9.6823156953200665E-2</v>
      </c>
      <c r="E166" s="60">
        <v>9.889713477748395E-2</v>
      </c>
      <c r="F166" s="89">
        <v>0.10321658312222558</v>
      </c>
      <c r="G166" s="1008"/>
      <c r="H166" s="1484"/>
    </row>
    <row r="167" spans="1:8" ht="15" thickBot="1" x14ac:dyDescent="0.35">
      <c r="B167" s="13"/>
      <c r="C167" s="13"/>
      <c r="D167" s="13"/>
      <c r="E167" s="8"/>
      <c r="F167" s="8"/>
      <c r="G167" s="985"/>
      <c r="H167" s="1484"/>
    </row>
    <row r="168" spans="1:8" ht="15" thickBot="1" x14ac:dyDescent="0.35">
      <c r="A168" s="28" t="s">
        <v>491</v>
      </c>
      <c r="B168" s="25"/>
      <c r="C168" s="25"/>
      <c r="D168" s="25"/>
      <c r="E168" s="25"/>
      <c r="F168" s="25"/>
      <c r="G168" s="1016"/>
      <c r="H168" s="1484"/>
    </row>
    <row r="169" spans="1:8" ht="15" thickBot="1" x14ac:dyDescent="0.35">
      <c r="A169" s="61" t="s">
        <v>18</v>
      </c>
      <c r="B169" s="122"/>
      <c r="C169" s="122">
        <v>2020</v>
      </c>
      <c r="D169" s="122">
        <v>2021</v>
      </c>
      <c r="E169" s="122">
        <v>2022</v>
      </c>
      <c r="F169" s="1515">
        <v>2023</v>
      </c>
      <c r="G169" s="1516"/>
      <c r="H169" s="1485"/>
    </row>
    <row r="170" spans="1:8" x14ac:dyDescent="0.3">
      <c r="A170" s="20" t="s">
        <v>0</v>
      </c>
      <c r="B170" s="116"/>
      <c r="C170" s="116">
        <v>100.57258082900594</v>
      </c>
      <c r="D170" s="116">
        <v>110.80614466087633</v>
      </c>
      <c r="E170" s="732">
        <v>39.274090344218877</v>
      </c>
      <c r="F170" s="732">
        <v>19.389954699089618</v>
      </c>
      <c r="G170" s="1005"/>
      <c r="H170" s="1484"/>
    </row>
    <row r="171" spans="1:8" x14ac:dyDescent="0.3">
      <c r="A171" s="20" t="s">
        <v>93</v>
      </c>
      <c r="B171" s="116"/>
      <c r="C171" s="116">
        <v>84.345905070599017</v>
      </c>
      <c r="D171" s="116">
        <v>81.771814830912618</v>
      </c>
      <c r="E171" s="732">
        <v>40.520816358239273</v>
      </c>
      <c r="F171" s="732">
        <v>17.102654291987648</v>
      </c>
      <c r="G171" s="1005">
        <f>H171</f>
        <v>0</v>
      </c>
      <c r="H171" s="1484">
        <v>0</v>
      </c>
    </row>
    <row r="172" spans="1:8" x14ac:dyDescent="0.3">
      <c r="A172" s="48" t="s">
        <v>94</v>
      </c>
      <c r="B172" s="118"/>
      <c r="C172" s="118">
        <v>78.751124228978483</v>
      </c>
      <c r="D172" s="118">
        <v>94.662058687683555</v>
      </c>
      <c r="E172" s="730">
        <v>67.329688076376115</v>
      </c>
      <c r="F172" s="730">
        <v>23.309256552578059</v>
      </c>
      <c r="G172" s="1005">
        <f>H172</f>
        <v>0</v>
      </c>
      <c r="H172" s="1484">
        <v>0</v>
      </c>
    </row>
    <row r="173" spans="1:8" x14ac:dyDescent="0.3">
      <c r="A173" s="18" t="s">
        <v>95</v>
      </c>
      <c r="B173" s="86"/>
      <c r="C173" s="86">
        <v>-0.16134293884727499</v>
      </c>
      <c r="D173" s="86">
        <v>-0.2620281566408042</v>
      </c>
      <c r="E173" s="147">
        <v>3.1744236546115537E-2</v>
      </c>
      <c r="F173" s="147">
        <v>-0.11796316405057726</v>
      </c>
      <c r="G173" s="1010"/>
      <c r="H173" s="1484"/>
    </row>
    <row r="174" spans="1:8" ht="15" thickBot="1" x14ac:dyDescent="0.35">
      <c r="A174" s="21" t="s">
        <v>96</v>
      </c>
      <c r="B174" s="88"/>
      <c r="C174" s="88">
        <v>-6.6331386650455681E-2</v>
      </c>
      <c r="D174" s="88">
        <v>0.15763675886887582</v>
      </c>
      <c r="E174" s="89">
        <v>0.66160739411375846</v>
      </c>
      <c r="F174" s="89">
        <v>0.36290286610646849</v>
      </c>
      <c r="G174" s="1008"/>
      <c r="H174" s="1484"/>
    </row>
    <row r="175" spans="1:8" ht="15" thickBot="1" x14ac:dyDescent="0.35">
      <c r="B175" s="13"/>
      <c r="C175" s="13"/>
      <c r="D175" s="13"/>
      <c r="E175" s="8"/>
      <c r="F175" s="8"/>
      <c r="G175" s="988"/>
      <c r="H175" s="1484"/>
    </row>
    <row r="176" spans="1:8" ht="15" thickBot="1" x14ac:dyDescent="0.35">
      <c r="A176" s="28" t="s">
        <v>33</v>
      </c>
      <c r="B176" s="51"/>
      <c r="C176" s="51"/>
      <c r="D176" s="51"/>
      <c r="E176" s="51"/>
      <c r="F176" s="51"/>
      <c r="G176" s="1015"/>
      <c r="H176" s="1484"/>
    </row>
    <row r="177" spans="1:8" ht="15" thickBot="1" x14ac:dyDescent="0.35">
      <c r="A177" s="61" t="s">
        <v>24</v>
      </c>
      <c r="B177" s="122" t="s">
        <v>447</v>
      </c>
      <c r="C177" s="70" t="s">
        <v>477</v>
      </c>
      <c r="D177" s="122" t="s">
        <v>534</v>
      </c>
      <c r="E177" s="122" t="s">
        <v>570</v>
      </c>
      <c r="F177" s="1515" t="s">
        <v>635</v>
      </c>
      <c r="G177" s="1516"/>
      <c r="H177" s="1485"/>
    </row>
    <row r="178" spans="1:8" x14ac:dyDescent="0.3">
      <c r="A178" s="20" t="s">
        <v>0</v>
      </c>
      <c r="B178" s="117">
        <v>22433.802444429686</v>
      </c>
      <c r="C178" s="116">
        <v>14863.522148656168</v>
      </c>
      <c r="D178" s="116">
        <v>18224.056735117305</v>
      </c>
      <c r="E178" s="117">
        <v>20042.373707913102</v>
      </c>
      <c r="F178" s="117">
        <v>20694.937230155603</v>
      </c>
      <c r="G178" s="1005"/>
      <c r="H178" s="1484"/>
    </row>
    <row r="179" spans="1:8" x14ac:dyDescent="0.3">
      <c r="A179" s="20" t="s">
        <v>93</v>
      </c>
      <c r="B179" s="117">
        <v>21162.840525943178</v>
      </c>
      <c r="C179" s="116">
        <v>14365.034207236738</v>
      </c>
      <c r="D179" s="116">
        <v>17108.70169133733</v>
      </c>
      <c r="E179" s="117">
        <v>18185.449442176541</v>
      </c>
      <c r="F179" s="117">
        <v>18598.988360114563</v>
      </c>
      <c r="G179" s="1005">
        <f>H179</f>
        <v>-1</v>
      </c>
      <c r="H179" s="1484">
        <v>-1</v>
      </c>
    </row>
    <row r="180" spans="1:8" x14ac:dyDescent="0.3">
      <c r="A180" s="19" t="s">
        <v>94</v>
      </c>
      <c r="B180" s="119">
        <v>24958.589213064926</v>
      </c>
      <c r="C180" s="117">
        <v>17853.498458710594</v>
      </c>
      <c r="D180" s="117">
        <v>20045.383747510976</v>
      </c>
      <c r="E180" s="119">
        <v>21159.358117482607</v>
      </c>
      <c r="F180" s="119">
        <v>21942.998946587719</v>
      </c>
      <c r="G180" s="1005">
        <f>H180</f>
        <v>1</v>
      </c>
      <c r="H180" s="1484">
        <v>1</v>
      </c>
    </row>
    <row r="181" spans="1:8" x14ac:dyDescent="0.3">
      <c r="A181" s="18" t="s">
        <v>95</v>
      </c>
      <c r="B181" s="87">
        <v>-5.6653878522590254E-2</v>
      </c>
      <c r="C181" s="147">
        <v>-3.3537672728835559E-2</v>
      </c>
      <c r="D181" s="147">
        <v>-6.1202346985164587E-2</v>
      </c>
      <c r="E181" s="147">
        <v>-9.2649917260220177E-2</v>
      </c>
      <c r="F181" s="147">
        <v>-0.10127833908029113</v>
      </c>
      <c r="G181" s="1010"/>
      <c r="H181" s="1484"/>
    </row>
    <row r="182" spans="1:8" ht="15" thickBot="1" x14ac:dyDescent="0.35">
      <c r="A182" s="21" t="s">
        <v>96</v>
      </c>
      <c r="B182" s="89">
        <v>0.17935913104238546</v>
      </c>
      <c r="C182" s="88">
        <v>0.24284413118323489</v>
      </c>
      <c r="D182" s="88">
        <v>0.17164844587012582</v>
      </c>
      <c r="E182" s="89">
        <v>0.16353231657881592</v>
      </c>
      <c r="F182" s="89">
        <v>0.17979529433140407</v>
      </c>
      <c r="G182" s="1008"/>
      <c r="H182" s="1484"/>
    </row>
    <row r="183" spans="1:8" ht="15" thickBot="1" x14ac:dyDescent="0.35">
      <c r="B183" s="13"/>
      <c r="C183" s="13"/>
      <c r="D183" s="8"/>
      <c r="E183" s="8"/>
      <c r="F183" s="8"/>
      <c r="G183" s="988"/>
      <c r="H183" s="1484"/>
    </row>
    <row r="184" spans="1:8" ht="15" thickBot="1" x14ac:dyDescent="0.35">
      <c r="A184" s="28" t="s">
        <v>34</v>
      </c>
      <c r="B184" s="51"/>
      <c r="C184" s="51"/>
      <c r="D184" s="51"/>
      <c r="E184" s="51"/>
      <c r="F184" s="51"/>
      <c r="G184" s="1015"/>
      <c r="H184" s="1484"/>
    </row>
    <row r="185" spans="1:8" ht="15" thickBot="1" x14ac:dyDescent="0.35">
      <c r="A185" s="61" t="s">
        <v>24</v>
      </c>
      <c r="B185" s="70" t="s">
        <v>447</v>
      </c>
      <c r="C185" s="22" t="s">
        <v>477</v>
      </c>
      <c r="D185" s="70" t="s">
        <v>534</v>
      </c>
      <c r="E185" s="70" t="s">
        <v>570</v>
      </c>
      <c r="F185" s="1515" t="s">
        <v>635</v>
      </c>
      <c r="G185" s="1516"/>
      <c r="H185" s="1485"/>
    </row>
    <row r="186" spans="1:8" x14ac:dyDescent="0.3">
      <c r="A186" s="20" t="s">
        <v>0</v>
      </c>
      <c r="B186" s="117">
        <v>8748.5989050767421</v>
      </c>
      <c r="C186" s="116">
        <v>6892.2208746888273</v>
      </c>
      <c r="D186" s="116">
        <v>7715.250886649269</v>
      </c>
      <c r="E186" s="117">
        <v>7650.5426483883584</v>
      </c>
      <c r="F186" s="117">
        <v>7568.1162865423885</v>
      </c>
      <c r="G186" s="1005"/>
      <c r="H186" s="1484"/>
    </row>
    <row r="187" spans="1:8" x14ac:dyDescent="0.3">
      <c r="A187" s="20" t="s">
        <v>93</v>
      </c>
      <c r="B187" s="117">
        <v>8324.1492312640239</v>
      </c>
      <c r="C187" s="116">
        <v>6536.2055437547788</v>
      </c>
      <c r="D187" s="116">
        <v>7338.6750909464508</v>
      </c>
      <c r="E187" s="117">
        <v>7767.5584599790654</v>
      </c>
      <c r="F187" s="117">
        <v>7815.1932200789252</v>
      </c>
      <c r="G187" s="1005">
        <f>H187</f>
        <v>1</v>
      </c>
      <c r="H187" s="1484">
        <v>1</v>
      </c>
    </row>
    <row r="188" spans="1:8" x14ac:dyDescent="0.3">
      <c r="A188" s="19" t="s">
        <v>94</v>
      </c>
      <c r="B188" s="119">
        <v>10833.114617923511</v>
      </c>
      <c r="C188" s="117">
        <v>8878.4485383735482</v>
      </c>
      <c r="D188" s="117">
        <v>9312.0316175023836</v>
      </c>
      <c r="E188" s="119">
        <v>9727.7240064474117</v>
      </c>
      <c r="F188" s="119">
        <v>9801.6751861577959</v>
      </c>
      <c r="G188" s="1005">
        <f>H188</f>
        <v>1</v>
      </c>
      <c r="H188" s="1484">
        <v>1</v>
      </c>
    </row>
    <row r="189" spans="1:8" x14ac:dyDescent="0.3">
      <c r="A189" s="18" t="s">
        <v>95</v>
      </c>
      <c r="B189" s="87">
        <v>-4.8516302829520901E-2</v>
      </c>
      <c r="C189" s="147">
        <v>-5.1654660726484919E-2</v>
      </c>
      <c r="D189" s="147">
        <v>-4.8809274155226456E-2</v>
      </c>
      <c r="E189" s="147">
        <v>1.5295099572493363E-2</v>
      </c>
      <c r="F189" s="147">
        <v>3.2647084714579298E-2</v>
      </c>
      <c r="G189" s="1010"/>
      <c r="H189" s="1484"/>
    </row>
    <row r="190" spans="1:8" ht="15" thickBot="1" x14ac:dyDescent="0.35">
      <c r="A190" s="21" t="s">
        <v>96</v>
      </c>
      <c r="B190" s="89">
        <v>0.30140802584800613</v>
      </c>
      <c r="C190" s="88">
        <v>0.3583490419539726</v>
      </c>
      <c r="D190" s="88">
        <v>0.26889820057443553</v>
      </c>
      <c r="E190" s="89">
        <v>0.25235285406189645</v>
      </c>
      <c r="F190" s="89">
        <v>0.25418206692256412</v>
      </c>
      <c r="G190" s="1008"/>
      <c r="H190" s="1484"/>
    </row>
    <row r="191" spans="1:8" ht="15" thickBot="1" x14ac:dyDescent="0.35">
      <c r="B191" s="13"/>
      <c r="C191" s="13"/>
      <c r="D191" s="8"/>
      <c r="E191" s="8"/>
      <c r="F191" s="8"/>
      <c r="G191" s="988"/>
      <c r="H191" s="1484"/>
    </row>
    <row r="192" spans="1:8" ht="15" thickBot="1" x14ac:dyDescent="0.35">
      <c r="A192" s="28" t="s">
        <v>436</v>
      </c>
      <c r="B192" s="51"/>
      <c r="C192" s="51"/>
      <c r="D192" s="51"/>
      <c r="E192" s="51"/>
      <c r="F192" s="51"/>
      <c r="G192" s="1015"/>
      <c r="H192" s="1484"/>
    </row>
    <row r="193" spans="1:8" ht="15" thickBot="1" x14ac:dyDescent="0.35">
      <c r="A193" s="61" t="s">
        <v>437</v>
      </c>
      <c r="B193" s="278" t="s">
        <v>447</v>
      </c>
      <c r="C193" s="1343" t="s">
        <v>477</v>
      </c>
      <c r="D193" s="1345" t="s">
        <v>534</v>
      </c>
      <c r="E193" s="1345" t="s">
        <v>570</v>
      </c>
      <c r="F193" s="1519" t="s">
        <v>635</v>
      </c>
      <c r="G193" s="1520"/>
      <c r="H193" s="1485"/>
    </row>
    <row r="194" spans="1:8" x14ac:dyDescent="0.3">
      <c r="A194" s="20" t="s">
        <v>0</v>
      </c>
      <c r="B194" s="1385">
        <v>42438.383699933875</v>
      </c>
      <c r="C194" s="114">
        <v>31793.820906233563</v>
      </c>
      <c r="D194" s="114">
        <v>38119.605491042872</v>
      </c>
      <c r="E194" s="115">
        <v>39390.940537913426</v>
      </c>
      <c r="F194" s="115">
        <v>39725.640360821635</v>
      </c>
      <c r="G194" s="1013"/>
      <c r="H194" s="1484"/>
    </row>
    <row r="195" spans="1:8" x14ac:dyDescent="0.3">
      <c r="A195" s="20" t="s">
        <v>93</v>
      </c>
      <c r="B195" s="1386">
        <v>45271.458871918512</v>
      </c>
      <c r="C195" s="116">
        <v>32152.057181589546</v>
      </c>
      <c r="D195" s="116">
        <v>37142.982426912713</v>
      </c>
      <c r="E195" s="117">
        <v>38066.835557657992</v>
      </c>
      <c r="F195" s="117">
        <v>38421.336183117186</v>
      </c>
      <c r="G195" s="1005">
        <f>H195</f>
        <v>-1</v>
      </c>
      <c r="H195" s="1484">
        <v>-1</v>
      </c>
    </row>
    <row r="196" spans="1:8" x14ac:dyDescent="0.3">
      <c r="A196" s="19" t="s">
        <v>94</v>
      </c>
      <c r="B196" s="1387">
        <v>57599.763851103067</v>
      </c>
      <c r="C196" s="116">
        <v>41667.550822722187</v>
      </c>
      <c r="D196" s="118">
        <v>45739.538023908535</v>
      </c>
      <c r="E196" s="55">
        <v>46672.613624919402</v>
      </c>
      <c r="F196" s="117">
        <v>46234.597454525516</v>
      </c>
      <c r="G196" s="1005">
        <f>H196</f>
        <v>1</v>
      </c>
      <c r="H196" s="1484">
        <v>1</v>
      </c>
    </row>
    <row r="197" spans="1:8" x14ac:dyDescent="0.3">
      <c r="A197" s="18" t="s">
        <v>95</v>
      </c>
      <c r="B197" s="1247">
        <v>6.6757376812846242E-2</v>
      </c>
      <c r="C197" s="147">
        <v>1.1267481074781618E-2</v>
      </c>
      <c r="D197" s="147">
        <v>-2.561996777116805E-2</v>
      </c>
      <c r="E197" s="147">
        <v>-3.3614454546496406E-2</v>
      </c>
      <c r="F197" s="147">
        <v>-3.2832804351488436E-2</v>
      </c>
      <c r="G197" s="1010"/>
      <c r="H197" s="1484"/>
    </row>
    <row r="198" spans="1:8" ht="15" thickBot="1" x14ac:dyDescent="0.35">
      <c r="A198" s="21" t="s">
        <v>96</v>
      </c>
      <c r="B198" s="576">
        <v>0.27231958691818731</v>
      </c>
      <c r="C198" s="88">
        <v>0.29595287130122638</v>
      </c>
      <c r="D198" s="88">
        <v>0.2314449469401523</v>
      </c>
      <c r="E198" s="89">
        <v>0.22607022467698043</v>
      </c>
      <c r="F198" s="89">
        <v>0.20335735420991355</v>
      </c>
      <c r="G198" s="1008"/>
      <c r="H198" s="1484"/>
    </row>
    <row r="199" spans="1:8" ht="15" thickBot="1" x14ac:dyDescent="0.35">
      <c r="B199" s="13"/>
      <c r="C199" s="13"/>
      <c r="D199" s="8"/>
      <c r="E199" s="8"/>
      <c r="F199" s="8"/>
      <c r="G199" s="985"/>
      <c r="H199" s="1484"/>
    </row>
    <row r="200" spans="1:8" ht="15" thickBot="1" x14ac:dyDescent="0.35">
      <c r="A200" s="28" t="s">
        <v>35</v>
      </c>
      <c r="B200" s="51"/>
      <c r="C200" s="51"/>
      <c r="D200" s="51"/>
      <c r="E200" s="51"/>
      <c r="F200" s="51"/>
      <c r="G200" s="1015"/>
      <c r="H200" s="1484"/>
    </row>
    <row r="201" spans="1:8" ht="15" thickBot="1" x14ac:dyDescent="0.35">
      <c r="A201" s="61" t="s">
        <v>24</v>
      </c>
      <c r="B201" s="70" t="s">
        <v>447</v>
      </c>
      <c r="C201" s="22" t="s">
        <v>477</v>
      </c>
      <c r="D201" s="122" t="s">
        <v>534</v>
      </c>
      <c r="E201" s="122" t="s">
        <v>570</v>
      </c>
      <c r="F201" s="1515" t="s">
        <v>635</v>
      </c>
      <c r="G201" s="1516"/>
      <c r="H201" s="1485"/>
    </row>
    <row r="202" spans="1:8" x14ac:dyDescent="0.3">
      <c r="A202" s="20" t="s">
        <v>0</v>
      </c>
      <c r="B202" s="115">
        <v>2295.3144322674111</v>
      </c>
      <c r="C202" s="114">
        <v>1190.2605360932221</v>
      </c>
      <c r="D202" s="114">
        <v>1470.592604001369</v>
      </c>
      <c r="E202" s="115">
        <v>1758.9069025403926</v>
      </c>
      <c r="F202" s="115">
        <v>1913.2982225696142</v>
      </c>
      <c r="G202" s="1013"/>
      <c r="H202" s="1484"/>
    </row>
    <row r="203" spans="1:8" x14ac:dyDescent="0.3">
      <c r="A203" s="20" t="s">
        <v>93</v>
      </c>
      <c r="B203" s="117">
        <v>2086.4429886279954</v>
      </c>
      <c r="C203" s="116">
        <v>1139.9473111182288</v>
      </c>
      <c r="D203" s="116">
        <v>1392.705140751174</v>
      </c>
      <c r="E203" s="117">
        <v>1528.1088381808174</v>
      </c>
      <c r="F203" s="117">
        <v>1678.2076774759335</v>
      </c>
      <c r="G203" s="1005">
        <f>H203</f>
        <v>-1</v>
      </c>
      <c r="H203" s="1484">
        <v>-1</v>
      </c>
    </row>
    <row r="204" spans="1:8" x14ac:dyDescent="0.3">
      <c r="A204" s="19" t="s">
        <v>94</v>
      </c>
      <c r="B204" s="119">
        <v>2230.1103632503482</v>
      </c>
      <c r="C204" s="116">
        <v>1231.5622594848605</v>
      </c>
      <c r="D204" s="117">
        <v>1481.1098770647727</v>
      </c>
      <c r="E204" s="119">
        <v>1621.826720321345</v>
      </c>
      <c r="F204" s="119">
        <v>1800.2329608172056</v>
      </c>
      <c r="G204" s="1005">
        <f>H204</f>
        <v>0</v>
      </c>
      <c r="H204" s="1484">
        <v>0</v>
      </c>
    </row>
    <row r="205" spans="1:8" x14ac:dyDescent="0.3">
      <c r="A205" s="18" t="s">
        <v>95</v>
      </c>
      <c r="B205" s="87">
        <v>-9.0999054727801898E-2</v>
      </c>
      <c r="C205" s="147">
        <v>-4.227076631485726E-2</v>
      </c>
      <c r="D205" s="147">
        <v>-5.2963317670896203E-2</v>
      </c>
      <c r="E205" s="147">
        <v>-0.13121675969673727</v>
      </c>
      <c r="F205" s="147">
        <v>-0.12287187764066775</v>
      </c>
      <c r="G205" s="1010"/>
      <c r="H205" s="1484"/>
    </row>
    <row r="206" spans="1:8" ht="15" thickBot="1" x14ac:dyDescent="0.35">
      <c r="A206" s="21" t="s">
        <v>96</v>
      </c>
      <c r="B206" s="89">
        <v>6.8857560645271057E-2</v>
      </c>
      <c r="C206" s="88">
        <v>8.0367704255350447E-2</v>
      </c>
      <c r="D206" s="88">
        <v>6.3476994323375918E-2</v>
      </c>
      <c r="E206" s="89">
        <v>6.1329324063132032E-2</v>
      </c>
      <c r="F206" s="89">
        <v>7.2711670301020936E-2</v>
      </c>
      <c r="G206" s="1008"/>
      <c r="H206" s="1484"/>
    </row>
    <row r="207" spans="1:8" ht="15" thickBot="1" x14ac:dyDescent="0.35">
      <c r="B207" s="13"/>
      <c r="C207" s="13"/>
      <c r="D207" s="8"/>
      <c r="E207" s="8"/>
      <c r="F207" s="8"/>
      <c r="G207" s="988"/>
      <c r="H207" s="1484"/>
    </row>
    <row r="208" spans="1:8" ht="15" thickBot="1" x14ac:dyDescent="0.35">
      <c r="A208" s="28" t="s">
        <v>36</v>
      </c>
      <c r="B208" s="51"/>
      <c r="C208" s="51"/>
      <c r="D208" s="51"/>
      <c r="E208" s="51"/>
      <c r="F208" s="51"/>
      <c r="G208" s="1015"/>
      <c r="H208" s="1484"/>
    </row>
    <row r="209" spans="1:8" ht="15" thickBot="1" x14ac:dyDescent="0.35">
      <c r="A209" s="61" t="s">
        <v>24</v>
      </c>
      <c r="B209" s="1343" t="s">
        <v>447</v>
      </c>
      <c r="C209" s="1347" t="s">
        <v>477</v>
      </c>
      <c r="D209" s="278" t="s">
        <v>534</v>
      </c>
      <c r="E209" s="278" t="s">
        <v>570</v>
      </c>
      <c r="F209" s="1519" t="s">
        <v>635</v>
      </c>
      <c r="G209" s="1520"/>
      <c r="H209" s="1485"/>
    </row>
    <row r="210" spans="1:8" x14ac:dyDescent="0.3">
      <c r="A210" s="20" t="s">
        <v>0</v>
      </c>
      <c r="B210" s="1385">
        <v>10321.30232127106</v>
      </c>
      <c r="C210" s="114">
        <v>5713.9721639909867</v>
      </c>
      <c r="D210" s="114">
        <v>7983.1768676458341</v>
      </c>
      <c r="E210" s="115">
        <v>9590.0245463039464</v>
      </c>
      <c r="F210" s="115">
        <v>10160.604078674691</v>
      </c>
      <c r="G210" s="1013"/>
      <c r="H210" s="1484"/>
    </row>
    <row r="211" spans="1:8" x14ac:dyDescent="0.3">
      <c r="A211" s="20" t="s">
        <v>93</v>
      </c>
      <c r="B211" s="1386">
        <v>9744.4029009928981</v>
      </c>
      <c r="C211" s="116">
        <v>5505.2555865962504</v>
      </c>
      <c r="D211" s="116">
        <v>7214.064242244599</v>
      </c>
      <c r="E211" s="117">
        <v>7848.9696630438575</v>
      </c>
      <c r="F211" s="117">
        <v>8238.4654056899653</v>
      </c>
      <c r="G211" s="1005">
        <f>H211</f>
        <v>-1</v>
      </c>
      <c r="H211" s="1484">
        <v>-1</v>
      </c>
    </row>
    <row r="212" spans="1:8" x14ac:dyDescent="0.3">
      <c r="A212" s="19" t="s">
        <v>94</v>
      </c>
      <c r="B212" s="1387">
        <v>10532.603028256168</v>
      </c>
      <c r="C212" s="117">
        <v>6198.4452797218346</v>
      </c>
      <c r="D212" s="118">
        <v>7730.2197386491789</v>
      </c>
      <c r="E212" s="56">
        <v>8503.1071182184496</v>
      </c>
      <c r="F212" s="119">
        <v>9278.5235380396116</v>
      </c>
      <c r="G212" s="1005">
        <f>H212</f>
        <v>1</v>
      </c>
      <c r="H212" s="1484">
        <v>1</v>
      </c>
    </row>
    <row r="213" spans="1:8" x14ac:dyDescent="0.3">
      <c r="A213" s="18" t="s">
        <v>95</v>
      </c>
      <c r="B213" s="1247">
        <v>-5.5894053126341985E-2</v>
      </c>
      <c r="C213" s="86">
        <v>-3.6527405350353669E-2</v>
      </c>
      <c r="D213" s="86">
        <v>-9.6341674267332048E-2</v>
      </c>
      <c r="E213" s="146">
        <v>-0.18154853252498734</v>
      </c>
      <c r="F213" s="147">
        <v>-0.18917562952964129</v>
      </c>
      <c r="G213" s="1010"/>
      <c r="H213" s="1484"/>
    </row>
    <row r="214" spans="1:8" ht="15" thickBot="1" x14ac:dyDescent="0.35">
      <c r="A214" s="21" t="s">
        <v>96</v>
      </c>
      <c r="B214" s="576">
        <v>8.0887473072665819E-2</v>
      </c>
      <c r="C214" s="88">
        <v>0.12591417096298058</v>
      </c>
      <c r="D214" s="88">
        <v>7.1548502906592121E-2</v>
      </c>
      <c r="E214" s="89">
        <v>8.3340550831090279E-2</v>
      </c>
      <c r="F214" s="89">
        <v>0.12624415848506462</v>
      </c>
      <c r="G214" s="1008"/>
      <c r="H214" s="1484"/>
    </row>
    <row r="215" spans="1:8" ht="15" thickBot="1" x14ac:dyDescent="0.35">
      <c r="B215" s="13"/>
      <c r="C215" s="13"/>
      <c r="D215" s="13"/>
      <c r="E215" s="8"/>
      <c r="F215" s="8"/>
      <c r="G215" s="985"/>
      <c r="H215" s="1484"/>
    </row>
    <row r="216" spans="1:8" ht="15" thickBot="1" x14ac:dyDescent="0.35">
      <c r="A216" s="28" t="s">
        <v>70</v>
      </c>
      <c r="B216" s="51"/>
      <c r="C216" s="51"/>
      <c r="D216" s="51"/>
      <c r="E216" s="51"/>
      <c r="F216" s="51"/>
      <c r="G216" s="1015"/>
      <c r="H216" s="1484"/>
    </row>
    <row r="217" spans="1:8" ht="15" thickBot="1" x14ac:dyDescent="0.35">
      <c r="A217" s="61" t="s">
        <v>24</v>
      </c>
      <c r="B217" s="122" t="s">
        <v>448</v>
      </c>
      <c r="C217" s="70" t="s">
        <v>478</v>
      </c>
      <c r="D217" s="70" t="s">
        <v>535</v>
      </c>
      <c r="E217" s="70" t="s">
        <v>571</v>
      </c>
      <c r="F217" s="1515" t="s">
        <v>636</v>
      </c>
      <c r="G217" s="1516"/>
      <c r="H217" s="1485"/>
    </row>
    <row r="218" spans="1:8" x14ac:dyDescent="0.3">
      <c r="A218" s="20" t="s">
        <v>0</v>
      </c>
      <c r="B218" s="732">
        <v>122.17380126879196</v>
      </c>
      <c r="C218" s="724">
        <v>111.1448479770486</v>
      </c>
      <c r="D218" s="724">
        <v>102.20547243691443</v>
      </c>
      <c r="E218" s="732">
        <v>90.921542876828056</v>
      </c>
      <c r="F218" s="732">
        <v>78.195750301359666</v>
      </c>
      <c r="G218" s="1005"/>
      <c r="H218" s="1484"/>
    </row>
    <row r="219" spans="1:8" x14ac:dyDescent="0.3">
      <c r="A219" s="20" t="s">
        <v>93</v>
      </c>
      <c r="B219" s="732">
        <v>109.2498860189867</v>
      </c>
      <c r="C219" s="724">
        <v>94.729140082929575</v>
      </c>
      <c r="D219" s="724">
        <v>84.89064250352871</v>
      </c>
      <c r="E219" s="732">
        <v>77.608483192035081</v>
      </c>
      <c r="F219" s="732">
        <v>69.105616071713058</v>
      </c>
      <c r="G219" s="1005">
        <f>H219</f>
        <v>-1</v>
      </c>
      <c r="H219" s="1484">
        <v>-1</v>
      </c>
    </row>
    <row r="220" spans="1:8" x14ac:dyDescent="0.3">
      <c r="A220" s="19" t="s">
        <v>94</v>
      </c>
      <c r="B220" s="730">
        <v>192.45509657502177</v>
      </c>
      <c r="C220" s="730">
        <v>164.54174374013169</v>
      </c>
      <c r="D220" s="730">
        <v>143.7041292458421</v>
      </c>
      <c r="E220" s="730">
        <v>131.88516578082118</v>
      </c>
      <c r="F220" s="730">
        <v>116.59011135773135</v>
      </c>
      <c r="G220" s="1005">
        <f>H220</f>
        <v>1</v>
      </c>
      <c r="H220" s="1484">
        <v>1</v>
      </c>
    </row>
    <row r="221" spans="1:8" x14ac:dyDescent="0.3">
      <c r="A221" s="18" t="s">
        <v>95</v>
      </c>
      <c r="B221" s="87">
        <v>-0.10578303298733935</v>
      </c>
      <c r="C221" s="87">
        <v>-0.14769652568609268</v>
      </c>
      <c r="D221" s="86">
        <v>-0.16941196513790563</v>
      </c>
      <c r="E221" s="147">
        <v>-0.14642360065125878</v>
      </c>
      <c r="F221" s="147">
        <v>-0.11624844310098716</v>
      </c>
      <c r="G221" s="1010"/>
      <c r="H221" s="1484"/>
    </row>
    <row r="222" spans="1:8" ht="15" thickBot="1" x14ac:dyDescent="0.35">
      <c r="A222" s="21" t="s">
        <v>96</v>
      </c>
      <c r="B222" s="89">
        <v>0.76160455253541148</v>
      </c>
      <c r="C222" s="88">
        <v>0.73697073145692493</v>
      </c>
      <c r="D222" s="88">
        <v>0.69281472030169455</v>
      </c>
      <c r="E222" s="89">
        <v>0.69936533168008741</v>
      </c>
      <c r="F222" s="89">
        <v>0.68712932443496544</v>
      </c>
      <c r="G222" s="1008"/>
      <c r="H222" s="1484"/>
    </row>
    <row r="223" spans="1:8" ht="15" thickBot="1" x14ac:dyDescent="0.35">
      <c r="B223" s="13"/>
      <c r="C223" s="13"/>
      <c r="D223" s="13"/>
      <c r="E223" s="8"/>
      <c r="F223" s="8"/>
      <c r="G223" s="988"/>
      <c r="H223" s="1484"/>
    </row>
    <row r="224" spans="1:8" ht="15" thickBot="1" x14ac:dyDescent="0.35">
      <c r="A224" s="28" t="s">
        <v>731</v>
      </c>
      <c r="B224" s="51"/>
      <c r="C224" s="51"/>
      <c r="D224" s="51"/>
      <c r="E224" s="51"/>
      <c r="F224" s="51"/>
      <c r="G224" s="980"/>
      <c r="H224" s="1484"/>
    </row>
    <row r="225" spans="1:8" ht="15" thickBot="1" x14ac:dyDescent="0.35">
      <c r="A225" s="61" t="s">
        <v>18</v>
      </c>
      <c r="B225" s="70" t="s">
        <v>444</v>
      </c>
      <c r="C225" s="122" t="s">
        <v>474</v>
      </c>
      <c r="D225" s="70" t="s">
        <v>531</v>
      </c>
      <c r="E225" s="70" t="s">
        <v>567</v>
      </c>
      <c r="F225" s="1515" t="s">
        <v>633</v>
      </c>
      <c r="G225" s="1516"/>
      <c r="H225" s="1485"/>
    </row>
    <row r="226" spans="1:8" x14ac:dyDescent="0.3">
      <c r="A226" s="20" t="s">
        <v>0</v>
      </c>
      <c r="B226" s="110">
        <v>12.775614217779108</v>
      </c>
      <c r="C226" s="111">
        <v>12.763532915367886</v>
      </c>
      <c r="D226" s="110">
        <v>13.223168910879362</v>
      </c>
      <c r="E226" s="111">
        <v>13.286996005102143</v>
      </c>
      <c r="F226" s="111">
        <v>13.082219331815528</v>
      </c>
      <c r="G226" s="1005"/>
      <c r="H226" s="1484"/>
    </row>
    <row r="227" spans="1:8" x14ac:dyDescent="0.3">
      <c r="A227" s="20" t="s">
        <v>93</v>
      </c>
      <c r="B227" s="110">
        <v>12.710544242017567</v>
      </c>
      <c r="C227" s="111">
        <v>12.502493908181682</v>
      </c>
      <c r="D227" s="110">
        <v>13.463776569002887</v>
      </c>
      <c r="E227" s="111">
        <v>12.841113018710596</v>
      </c>
      <c r="F227" s="111">
        <v>15.429257005505939</v>
      </c>
      <c r="G227" s="1005">
        <f>H227</f>
        <v>0</v>
      </c>
      <c r="H227" s="1484">
        <v>0</v>
      </c>
    </row>
    <row r="228" spans="1:8" x14ac:dyDescent="0.3">
      <c r="A228" s="19" t="s">
        <v>94</v>
      </c>
      <c r="B228" s="112">
        <v>19.475407651365181</v>
      </c>
      <c r="C228" s="113">
        <v>17.960047944635562</v>
      </c>
      <c r="D228" s="113">
        <v>18.787717950065776</v>
      </c>
      <c r="E228" s="113">
        <v>18.419483007135177</v>
      </c>
      <c r="F228" s="113">
        <v>18.853239446310088</v>
      </c>
      <c r="G228" s="1005">
        <f>H228</f>
        <v>0</v>
      </c>
      <c r="H228" s="1484">
        <v>0</v>
      </c>
    </row>
    <row r="229" spans="1:8" x14ac:dyDescent="0.3">
      <c r="A229" s="18" t="s">
        <v>95</v>
      </c>
      <c r="B229" s="86">
        <v>-5.09329529307374E-3</v>
      </c>
      <c r="C229" s="87">
        <v>-2.0451939828658318E-2</v>
      </c>
      <c r="D229" s="87">
        <v>1.8195915044658048E-2</v>
      </c>
      <c r="E229" s="147">
        <v>-3.355784755412964E-2</v>
      </c>
      <c r="F229" s="147">
        <v>0.17940669042159321</v>
      </c>
      <c r="G229" s="1010"/>
      <c r="H229" s="1484"/>
    </row>
    <row r="230" spans="1:8" ht="15" thickBot="1" x14ac:dyDescent="0.35">
      <c r="A230" s="21" t="s">
        <v>96</v>
      </c>
      <c r="B230" s="88">
        <v>0.15659796928308237</v>
      </c>
      <c r="C230" s="89">
        <v>0.16041154844173186</v>
      </c>
      <c r="D230" s="88">
        <v>0.15489513731304042</v>
      </c>
      <c r="E230" s="89">
        <v>0.16144335018451769</v>
      </c>
      <c r="F230" s="89">
        <v>0.16378974959555742</v>
      </c>
      <c r="G230" s="1008"/>
      <c r="H230" s="1484"/>
    </row>
    <row r="231" spans="1:8" ht="15" thickBot="1" x14ac:dyDescent="0.35">
      <c r="B231" s="13"/>
      <c r="C231" s="13"/>
      <c r="D231" s="8"/>
      <c r="E231" s="8"/>
      <c r="G231" s="1014"/>
      <c r="H231" s="1484"/>
    </row>
    <row r="232" spans="1:8" ht="15" thickBot="1" x14ac:dyDescent="0.35">
      <c r="A232" s="28" t="s">
        <v>37</v>
      </c>
      <c r="B232" s="51"/>
      <c r="C232" s="51"/>
      <c r="D232" s="51"/>
      <c r="E232" s="51"/>
      <c r="F232" s="51"/>
      <c r="G232" s="1015"/>
      <c r="H232" s="1484"/>
    </row>
    <row r="233" spans="1:8" ht="15" thickBot="1" x14ac:dyDescent="0.35">
      <c r="A233" s="61" t="s">
        <v>28</v>
      </c>
      <c r="B233" s="1339">
        <v>2019</v>
      </c>
      <c r="C233" s="70">
        <v>2020</v>
      </c>
      <c r="D233" s="122">
        <v>2021</v>
      </c>
      <c r="E233" s="122">
        <v>2022</v>
      </c>
      <c r="F233" s="1519">
        <v>2023</v>
      </c>
      <c r="G233" s="1520"/>
      <c r="H233" s="1485"/>
    </row>
    <row r="234" spans="1:8" x14ac:dyDescent="0.3">
      <c r="A234" s="20" t="s">
        <v>0</v>
      </c>
      <c r="B234" s="1377">
        <v>217.17121998097497</v>
      </c>
      <c r="C234" s="724">
        <v>214.35025234851918</v>
      </c>
      <c r="D234" s="724">
        <v>220.57053111556661</v>
      </c>
      <c r="E234" s="732">
        <v>224.74219556627756</v>
      </c>
      <c r="F234" s="1342">
        <v>227.99627109147869</v>
      </c>
      <c r="G234" s="1054"/>
      <c r="H234" s="1484"/>
    </row>
    <row r="235" spans="1:8" x14ac:dyDescent="0.3">
      <c r="A235" s="20" t="s">
        <v>93</v>
      </c>
      <c r="B235" s="1377">
        <v>209.56956850860149</v>
      </c>
      <c r="C235" s="724">
        <v>207.97007981499306</v>
      </c>
      <c r="D235" s="724">
        <v>214.87530284161227</v>
      </c>
      <c r="E235" s="732">
        <v>218.57345431801841</v>
      </c>
      <c r="F235" s="732">
        <v>222.78671426736645</v>
      </c>
      <c r="G235" s="1005">
        <f>H235</f>
        <v>-1</v>
      </c>
      <c r="H235" s="1484">
        <v>-1</v>
      </c>
    </row>
    <row r="236" spans="1:8" x14ac:dyDescent="0.3">
      <c r="A236" s="19" t="s">
        <v>94</v>
      </c>
      <c r="B236" s="1378">
        <v>279.01643371675669</v>
      </c>
      <c r="C236" s="730">
        <v>277.72260361538935</v>
      </c>
      <c r="D236" s="730">
        <v>283.66150948984051</v>
      </c>
      <c r="E236" s="730">
        <v>285.92547205524608</v>
      </c>
      <c r="F236" s="730">
        <v>293.65756339402179</v>
      </c>
      <c r="G236" s="1005">
        <f>H236</f>
        <v>1</v>
      </c>
      <c r="H236" s="1484">
        <v>1</v>
      </c>
    </row>
    <row r="237" spans="1:8" x14ac:dyDescent="0.3">
      <c r="A237" s="18" t="s">
        <v>95</v>
      </c>
      <c r="B237" s="1247">
        <v>-3.5003033426986366E-2</v>
      </c>
      <c r="C237" s="121">
        <v>-2.9765173885367709E-2</v>
      </c>
      <c r="D237" s="86">
        <v>-2.5820440496515652E-2</v>
      </c>
      <c r="E237" s="52">
        <v>-2.7448077708397935E-2</v>
      </c>
      <c r="F237" s="87">
        <v>-2.2849307136352314E-2</v>
      </c>
      <c r="G237" s="1010"/>
      <c r="H237" s="1484"/>
    </row>
    <row r="238" spans="1:8" ht="15" thickBot="1" x14ac:dyDescent="0.35">
      <c r="A238" s="21" t="s">
        <v>96</v>
      </c>
      <c r="B238" s="576">
        <v>0.33137857610898719</v>
      </c>
      <c r="C238" s="88">
        <v>0.335396917972273</v>
      </c>
      <c r="D238" s="88">
        <v>0.32012151112094794</v>
      </c>
      <c r="E238" s="89">
        <v>0.30814363046681931</v>
      </c>
      <c r="F238" s="89">
        <v>0.31811075162050823</v>
      </c>
      <c r="G238" s="1008"/>
      <c r="H238" s="1484"/>
    </row>
    <row r="239" spans="1:8" ht="15" thickBot="1" x14ac:dyDescent="0.35">
      <c r="B239" s="13"/>
      <c r="C239" s="13"/>
      <c r="D239" s="13"/>
      <c r="E239" s="8"/>
      <c r="F239" s="8"/>
      <c r="G239" s="985"/>
      <c r="H239" s="1484"/>
    </row>
    <row r="240" spans="1:8" ht="15" thickBot="1" x14ac:dyDescent="0.35">
      <c r="A240" s="28" t="s">
        <v>39</v>
      </c>
      <c r="B240" s="51"/>
      <c r="C240" s="51"/>
      <c r="D240" s="51"/>
      <c r="E240" s="51"/>
      <c r="F240" s="51"/>
      <c r="G240" s="978"/>
      <c r="H240" s="1484"/>
    </row>
    <row r="241" spans="1:8" ht="15" thickBot="1" x14ac:dyDescent="0.35">
      <c r="A241" s="61" t="s">
        <v>24</v>
      </c>
      <c r="B241" s="122" t="s">
        <v>445</v>
      </c>
      <c r="C241" s="70" t="s">
        <v>475</v>
      </c>
      <c r="D241" s="70" t="s">
        <v>532</v>
      </c>
      <c r="E241" s="70" t="s">
        <v>568</v>
      </c>
      <c r="F241" s="1515" t="s">
        <v>634</v>
      </c>
      <c r="G241" s="1516"/>
      <c r="H241" s="1485"/>
    </row>
    <row r="242" spans="1:8" x14ac:dyDescent="0.3">
      <c r="A242" s="20" t="s">
        <v>0</v>
      </c>
      <c r="B242" s="115">
        <v>657.36356287161618</v>
      </c>
      <c r="C242" s="114">
        <v>609.36239162773552</v>
      </c>
      <c r="D242" s="114">
        <v>563.19259941850373</v>
      </c>
      <c r="E242" s="115">
        <v>517.28716534049624</v>
      </c>
      <c r="F242" s="115">
        <v>525.24311918772503</v>
      </c>
      <c r="G242" s="1013"/>
      <c r="H242" s="1484"/>
    </row>
    <row r="243" spans="1:8" x14ac:dyDescent="0.3">
      <c r="A243" s="20" t="s">
        <v>93</v>
      </c>
      <c r="B243" s="117">
        <v>566.84749290791217</v>
      </c>
      <c r="C243" s="116">
        <v>527.31284445095503</v>
      </c>
      <c r="D243" s="116">
        <v>483.95921817009202</v>
      </c>
      <c r="E243" s="117">
        <v>477.39409768809873</v>
      </c>
      <c r="F243" s="117">
        <v>510.66074261006474</v>
      </c>
      <c r="G243" s="1005">
        <f>H243</f>
        <v>0</v>
      </c>
      <c r="H243" s="1484">
        <v>0</v>
      </c>
    </row>
    <row r="244" spans="1:8" x14ac:dyDescent="0.3">
      <c r="A244" s="19" t="s">
        <v>94</v>
      </c>
      <c r="B244" s="119">
        <v>1104.5259817154902</v>
      </c>
      <c r="C244" s="116">
        <v>1028.6466817616938</v>
      </c>
      <c r="D244" s="116">
        <v>965.66368286169154</v>
      </c>
      <c r="E244" s="117">
        <v>912.77245933220183</v>
      </c>
      <c r="F244" s="117">
        <v>960.89461815950233</v>
      </c>
      <c r="G244" s="1005">
        <f>H244</f>
        <v>1</v>
      </c>
      <c r="H244" s="1484">
        <v>1</v>
      </c>
    </row>
    <row r="245" spans="1:8" x14ac:dyDescent="0.3">
      <c r="A245" s="18" t="s">
        <v>95</v>
      </c>
      <c r="B245" s="87">
        <v>-0.1376955996287581</v>
      </c>
      <c r="C245" s="147">
        <v>-0.13464819671199077</v>
      </c>
      <c r="D245" s="86">
        <v>-0.14068611933150429</v>
      </c>
      <c r="E245" s="147">
        <v>-7.7119770845539004E-2</v>
      </c>
      <c r="F245" s="147">
        <v>-2.7763098734566109E-2</v>
      </c>
      <c r="G245" s="1010"/>
      <c r="H245" s="1484"/>
    </row>
    <row r="246" spans="1:8" ht="15" thickBot="1" x14ac:dyDescent="0.35">
      <c r="A246" s="21" t="s">
        <v>96</v>
      </c>
      <c r="B246" s="89">
        <v>0.94854170748696798</v>
      </c>
      <c r="C246" s="88">
        <v>0.95073321764565411</v>
      </c>
      <c r="D246" s="88">
        <v>0.99534102586780349</v>
      </c>
      <c r="E246" s="89">
        <v>0.91198941032688208</v>
      </c>
      <c r="F246" s="89">
        <v>0.88166925314882005</v>
      </c>
      <c r="G246" s="1008"/>
      <c r="H246" s="1484"/>
    </row>
    <row r="247" spans="1:8" ht="15" thickBot="1" x14ac:dyDescent="0.35">
      <c r="B247" s="13"/>
      <c r="C247" s="13"/>
      <c r="D247" s="8"/>
      <c r="E247" s="8"/>
      <c r="F247" s="8"/>
      <c r="G247" s="988"/>
      <c r="H247" s="1484"/>
    </row>
    <row r="248" spans="1:8" ht="15" thickBot="1" x14ac:dyDescent="0.35">
      <c r="A248" s="28" t="s">
        <v>40</v>
      </c>
      <c r="B248" s="51"/>
      <c r="C248" s="51"/>
      <c r="D248" s="51"/>
      <c r="E248" s="51"/>
      <c r="F248" s="51"/>
      <c r="G248" s="1015"/>
      <c r="H248" s="1484"/>
    </row>
    <row r="249" spans="1:8" ht="15" thickBot="1" x14ac:dyDescent="0.35">
      <c r="A249" s="61" t="s">
        <v>18</v>
      </c>
      <c r="B249" s="122" t="s">
        <v>444</v>
      </c>
      <c r="C249" s="70" t="s">
        <v>474</v>
      </c>
      <c r="D249" s="70" t="s">
        <v>531</v>
      </c>
      <c r="E249" s="70" t="s">
        <v>567</v>
      </c>
      <c r="F249" s="1515" t="s">
        <v>633</v>
      </c>
      <c r="G249" s="1516"/>
      <c r="H249" s="1485"/>
    </row>
    <row r="250" spans="1:8" x14ac:dyDescent="0.3">
      <c r="A250" s="20" t="s">
        <v>0</v>
      </c>
      <c r="B250" s="174">
        <v>16.961777396320979</v>
      </c>
      <c r="C250" s="173">
        <v>17.584585652714715</v>
      </c>
      <c r="D250" s="173">
        <v>18.081810089501115</v>
      </c>
      <c r="E250" s="174">
        <v>18.545015623582604</v>
      </c>
      <c r="F250" s="174">
        <v>19.042900167935169</v>
      </c>
      <c r="G250" s="1009"/>
      <c r="H250" s="1484"/>
    </row>
    <row r="251" spans="1:8" x14ac:dyDescent="0.3">
      <c r="A251" s="20" t="s">
        <v>93</v>
      </c>
      <c r="B251" s="174">
        <v>13.987051265205951</v>
      </c>
      <c r="C251" s="173">
        <v>14.258285813355011</v>
      </c>
      <c r="D251" s="173">
        <v>13.846719264510153</v>
      </c>
      <c r="E251" s="174">
        <v>13.889807704478759</v>
      </c>
      <c r="F251" s="174">
        <v>14.322393677311284</v>
      </c>
      <c r="G251" s="1009">
        <f>H251</f>
        <v>-1</v>
      </c>
      <c r="H251" s="1484">
        <v>-1</v>
      </c>
    </row>
    <row r="252" spans="1:8" x14ac:dyDescent="0.3">
      <c r="A252" s="19" t="s">
        <v>94</v>
      </c>
      <c r="B252" s="175">
        <v>27.485938543441804</v>
      </c>
      <c r="C252" s="174">
        <v>27.995366901043916</v>
      </c>
      <c r="D252" s="174">
        <v>27.709185837353751</v>
      </c>
      <c r="E252" s="175">
        <v>27.686715910038181</v>
      </c>
      <c r="F252" s="175">
        <v>29.895918020022425</v>
      </c>
      <c r="G252" s="1009">
        <f>H252</f>
        <v>1</v>
      </c>
      <c r="H252" s="1484">
        <v>1</v>
      </c>
    </row>
    <row r="253" spans="1:8" x14ac:dyDescent="0.3">
      <c r="A253" s="18" t="s">
        <v>95</v>
      </c>
      <c r="B253" s="87">
        <v>-0.17537820840404666</v>
      </c>
      <c r="C253" s="147">
        <v>-0.18915997823617689</v>
      </c>
      <c r="D253" s="147">
        <v>-0.23421830027127613</v>
      </c>
      <c r="E253" s="147">
        <v>-0.25102205431329433</v>
      </c>
      <c r="F253" s="147">
        <v>-0.24788800282492537</v>
      </c>
      <c r="G253" s="1010"/>
      <c r="H253" s="1484"/>
    </row>
    <row r="254" spans="1:8" ht="15" thickBot="1" x14ac:dyDescent="0.35">
      <c r="A254" s="21" t="s">
        <v>96</v>
      </c>
      <c r="B254" s="89">
        <v>0.96509886339056694</v>
      </c>
      <c r="C254" s="88">
        <v>0.96344548478766501</v>
      </c>
      <c r="D254" s="88">
        <v>1.0011372591610062</v>
      </c>
      <c r="E254" s="89">
        <v>0.99331167854185765</v>
      </c>
      <c r="F254" s="89">
        <v>1.0873548579649661</v>
      </c>
      <c r="G254" s="1008"/>
      <c r="H254" s="1484"/>
    </row>
    <row r="255" spans="1:8" ht="15" thickBot="1" x14ac:dyDescent="0.35">
      <c r="B255" s="13"/>
      <c r="C255" s="13"/>
      <c r="D255" s="8"/>
      <c r="E255" s="8"/>
      <c r="F255" s="8"/>
      <c r="G255" s="988"/>
      <c r="H255" s="1484"/>
    </row>
    <row r="256" spans="1:8" ht="15" thickBot="1" x14ac:dyDescent="0.35">
      <c r="A256" s="28" t="s">
        <v>548</v>
      </c>
      <c r="B256" s="51"/>
      <c r="C256" s="51"/>
      <c r="D256" s="51"/>
      <c r="E256" s="51"/>
      <c r="F256" s="51"/>
      <c r="G256" s="1015"/>
      <c r="H256" s="1484"/>
    </row>
    <row r="257" spans="1:8" ht="15" thickBot="1" x14ac:dyDescent="0.35">
      <c r="A257" s="61" t="s">
        <v>18</v>
      </c>
      <c r="B257" s="278" t="s">
        <v>444</v>
      </c>
      <c r="C257" s="1343" t="s">
        <v>474</v>
      </c>
      <c r="D257" s="1343" t="s">
        <v>531</v>
      </c>
      <c r="E257" s="1343" t="s">
        <v>567</v>
      </c>
      <c r="F257" s="1519" t="s">
        <v>633</v>
      </c>
      <c r="G257" s="1520"/>
      <c r="H257" s="1485"/>
    </row>
    <row r="258" spans="1:8" x14ac:dyDescent="0.3">
      <c r="A258" s="20" t="s">
        <v>0</v>
      </c>
      <c r="B258" s="1385">
        <v>242.26201050086422</v>
      </c>
      <c r="C258" s="114">
        <v>234.0501167017465</v>
      </c>
      <c r="D258" s="114">
        <v>223.55018067540325</v>
      </c>
      <c r="E258" s="115">
        <v>212.00014905398515</v>
      </c>
      <c r="F258" s="115">
        <v>204.07214488558336</v>
      </c>
      <c r="G258" s="1013"/>
      <c r="H258" s="1484"/>
    </row>
    <row r="259" spans="1:8" x14ac:dyDescent="0.3">
      <c r="A259" s="20" t="s">
        <v>93</v>
      </c>
      <c r="B259" s="1386">
        <v>215.86655913388475</v>
      </c>
      <c r="C259" s="116">
        <v>207.7227911124221</v>
      </c>
      <c r="D259" s="116">
        <v>199.39242126978039</v>
      </c>
      <c r="E259" s="117">
        <v>189.85497640498087</v>
      </c>
      <c r="F259" s="117">
        <v>180.86520771109591</v>
      </c>
      <c r="G259" s="1005">
        <f>H259</f>
        <v>-1</v>
      </c>
      <c r="H259" s="1484">
        <v>-1</v>
      </c>
    </row>
    <row r="260" spans="1:8" x14ac:dyDescent="0.3">
      <c r="A260" s="19" t="s">
        <v>94</v>
      </c>
      <c r="B260" s="1387">
        <v>297.92232292646747</v>
      </c>
      <c r="C260" s="116">
        <v>285.39205400625309</v>
      </c>
      <c r="D260" s="116">
        <v>279.66837811840441</v>
      </c>
      <c r="E260" s="56">
        <v>272.73310326277999</v>
      </c>
      <c r="F260" s="119">
        <v>256.05605741977712</v>
      </c>
      <c r="G260" s="1005">
        <f>H260</f>
        <v>1</v>
      </c>
      <c r="H260" s="1484">
        <v>1</v>
      </c>
    </row>
    <row r="261" spans="1:8" x14ac:dyDescent="0.3">
      <c r="A261" s="18" t="s">
        <v>95</v>
      </c>
      <c r="B261" s="1247">
        <v>-0.10895414973403481</v>
      </c>
      <c r="C261" s="86">
        <v>-0.11248584687899857</v>
      </c>
      <c r="D261" s="86">
        <v>-0.10806414619140987</v>
      </c>
      <c r="E261" s="147">
        <v>-0.10445828810886866</v>
      </c>
      <c r="F261" s="147">
        <v>-0.11371927897116399</v>
      </c>
      <c r="G261" s="1010"/>
      <c r="H261" s="1484"/>
    </row>
    <row r="262" spans="1:8" ht="15" thickBot="1" x14ac:dyDescent="0.35">
      <c r="A262" s="21" t="s">
        <v>96</v>
      </c>
      <c r="B262" s="576">
        <v>0.38012262817275971</v>
      </c>
      <c r="C262" s="88">
        <v>0.37390823836848719</v>
      </c>
      <c r="D262" s="88">
        <v>0.40260284888165165</v>
      </c>
      <c r="E262" s="89">
        <v>0.43653386614955642</v>
      </c>
      <c r="F262" s="89">
        <v>0.41572865594352965</v>
      </c>
      <c r="G262" s="1008"/>
      <c r="H262" s="1484"/>
    </row>
    <row r="263" spans="1:8" ht="15" thickBot="1" x14ac:dyDescent="0.35">
      <c r="B263" s="13"/>
      <c r="C263" s="13"/>
      <c r="D263" s="8"/>
      <c r="E263" s="8"/>
      <c r="F263" s="8"/>
      <c r="G263" s="985"/>
      <c r="H263" s="1484"/>
    </row>
    <row r="264" spans="1:8" ht="15" thickBot="1" x14ac:dyDescent="0.35">
      <c r="A264" s="28" t="s">
        <v>41</v>
      </c>
      <c r="B264" s="51"/>
      <c r="C264" s="51"/>
      <c r="D264" s="51"/>
      <c r="E264" s="51"/>
      <c r="F264" s="51"/>
      <c r="G264" s="1015"/>
      <c r="H264" s="1484"/>
    </row>
    <row r="265" spans="1:8" ht="15" thickBot="1" x14ac:dyDescent="0.35">
      <c r="A265" s="61" t="s">
        <v>42</v>
      </c>
      <c r="B265" s="278" t="s">
        <v>433</v>
      </c>
      <c r="C265" s="1343" t="s">
        <v>446</v>
      </c>
      <c r="D265" s="1343" t="s">
        <v>476</v>
      </c>
      <c r="E265" s="1343" t="s">
        <v>533</v>
      </c>
      <c r="F265" s="1519" t="s">
        <v>569</v>
      </c>
      <c r="G265" s="1520"/>
      <c r="H265" s="1485"/>
    </row>
    <row r="266" spans="1:8" x14ac:dyDescent="0.3">
      <c r="A266" s="20" t="s">
        <v>0</v>
      </c>
      <c r="B266" s="1385">
        <v>84.153893287855752</v>
      </c>
      <c r="C266" s="114">
        <v>84.238363805482791</v>
      </c>
      <c r="D266" s="114">
        <v>84.382797501750758</v>
      </c>
      <c r="E266" s="115">
        <v>83.608543376455756</v>
      </c>
      <c r="F266" s="115">
        <v>82.468839398067658</v>
      </c>
      <c r="G266" s="1013"/>
      <c r="H266" s="1484"/>
    </row>
    <row r="267" spans="1:8" x14ac:dyDescent="0.3">
      <c r="A267" s="20" t="s">
        <v>93</v>
      </c>
      <c r="B267" s="1386">
        <v>70.616770298504093</v>
      </c>
      <c r="C267" s="116">
        <v>69.478476277770085</v>
      </c>
      <c r="D267" s="116">
        <v>69.075481714597103</v>
      </c>
      <c r="E267" s="117">
        <v>68.981943231019542</v>
      </c>
      <c r="F267" s="117">
        <v>67.633157680693884</v>
      </c>
      <c r="G267" s="1005">
        <f>H267</f>
        <v>-1</v>
      </c>
      <c r="H267" s="1484">
        <v>-1</v>
      </c>
    </row>
    <row r="268" spans="1:8" x14ac:dyDescent="0.3">
      <c r="A268" s="19" t="s">
        <v>94</v>
      </c>
      <c r="B268" s="1387">
        <v>116.2242639319491</v>
      </c>
      <c r="C268" s="116">
        <v>112.71652813301377</v>
      </c>
      <c r="D268" s="116">
        <v>110.57690731787805</v>
      </c>
      <c r="E268" s="55">
        <v>114.09237402657646</v>
      </c>
      <c r="F268" s="117">
        <v>112.54113453700572</v>
      </c>
      <c r="G268" s="1005">
        <f>H268</f>
        <v>1</v>
      </c>
      <c r="H268" s="1484">
        <v>1</v>
      </c>
    </row>
    <row r="269" spans="1:8" x14ac:dyDescent="0.3">
      <c r="A269" s="18" t="s">
        <v>95</v>
      </c>
      <c r="B269" s="1247">
        <v>-0.16086151763705983</v>
      </c>
      <c r="C269" s="147">
        <v>-0.17521574329001907</v>
      </c>
      <c r="D269" s="147">
        <v>-0.18140327460506464</v>
      </c>
      <c r="E269" s="147">
        <v>-0.17494145400403038</v>
      </c>
      <c r="F269" s="147">
        <v>-0.17989439193831303</v>
      </c>
      <c r="G269" s="1010"/>
      <c r="H269" s="1484"/>
    </row>
    <row r="270" spans="1:8" ht="15" thickBot="1" x14ac:dyDescent="0.35">
      <c r="A270" s="21" t="s">
        <v>96</v>
      </c>
      <c r="B270" s="576">
        <v>0.64584507958460291</v>
      </c>
      <c r="C270" s="88">
        <v>0.62232297211557974</v>
      </c>
      <c r="D270" s="88">
        <v>0.60081268451741865</v>
      </c>
      <c r="E270" s="89">
        <v>0.65394549185839457</v>
      </c>
      <c r="F270" s="89">
        <v>0.66399349662674356</v>
      </c>
      <c r="G270" s="1008"/>
      <c r="H270" s="1484"/>
    </row>
    <row r="271" spans="1:8" ht="15" thickBot="1" x14ac:dyDescent="0.35">
      <c r="B271" s="13"/>
      <c r="C271" s="13"/>
      <c r="D271" s="8"/>
      <c r="E271" s="8"/>
      <c r="F271" s="8"/>
      <c r="G271" s="985"/>
      <c r="H271" s="1484"/>
    </row>
    <row r="272" spans="1:8" ht="15" thickBot="1" x14ac:dyDescent="0.35">
      <c r="A272" s="28" t="s">
        <v>43</v>
      </c>
      <c r="B272" s="51"/>
      <c r="C272" s="51"/>
      <c r="D272" s="51"/>
      <c r="E272" s="51"/>
      <c r="F272" s="51"/>
      <c r="G272" s="1015"/>
      <c r="H272" s="1484"/>
    </row>
    <row r="273" spans="1:8" ht="15" thickBot="1" x14ac:dyDescent="0.35">
      <c r="A273" s="61" t="s">
        <v>18</v>
      </c>
      <c r="B273" s="122" t="s">
        <v>444</v>
      </c>
      <c r="C273" s="70" t="s">
        <v>474</v>
      </c>
      <c r="D273" s="70" t="s">
        <v>531</v>
      </c>
      <c r="E273" s="70" t="s">
        <v>567</v>
      </c>
      <c r="F273" s="1515" t="s">
        <v>633</v>
      </c>
      <c r="G273" s="1516"/>
      <c r="H273" s="1485"/>
    </row>
    <row r="274" spans="1:8" x14ac:dyDescent="0.3">
      <c r="A274" s="20" t="s">
        <v>0</v>
      </c>
      <c r="B274" s="117">
        <v>64.99948175189212</v>
      </c>
      <c r="C274" s="117">
        <v>64.444032023837053</v>
      </c>
      <c r="D274" s="117">
        <v>62.312133905546226</v>
      </c>
      <c r="E274" s="117">
        <v>60.981927277920427</v>
      </c>
      <c r="F274" s="117">
        <v>59.225287063902492</v>
      </c>
      <c r="G274" s="1005"/>
      <c r="H274" s="1484"/>
    </row>
    <row r="275" spans="1:8" x14ac:dyDescent="0.3">
      <c r="A275" s="20" t="s">
        <v>93</v>
      </c>
      <c r="B275" s="117">
        <v>53.15450143661905</v>
      </c>
      <c r="C275" s="116">
        <v>53.373846791498238</v>
      </c>
      <c r="D275" s="116">
        <v>53.625119452171589</v>
      </c>
      <c r="E275" s="117">
        <v>53.164641115272296</v>
      </c>
      <c r="F275" s="117">
        <v>50.237016463466276</v>
      </c>
      <c r="G275" s="1005">
        <f>H275</f>
        <v>-1</v>
      </c>
      <c r="H275" s="1484">
        <v>-1</v>
      </c>
    </row>
    <row r="276" spans="1:8" x14ac:dyDescent="0.3">
      <c r="A276" s="19" t="s">
        <v>94</v>
      </c>
      <c r="B276" s="119">
        <v>87.452234657269727</v>
      </c>
      <c r="C276" s="116">
        <v>85.895058285994821</v>
      </c>
      <c r="D276" s="116">
        <v>84.150059590823091</v>
      </c>
      <c r="E276" s="119">
        <v>84.418832982246386</v>
      </c>
      <c r="F276" s="119">
        <v>80.386154118102141</v>
      </c>
      <c r="G276" s="1005">
        <f>H276</f>
        <v>1</v>
      </c>
      <c r="H276" s="1484">
        <v>1</v>
      </c>
    </row>
    <row r="277" spans="1:8" x14ac:dyDescent="0.3">
      <c r="A277" s="18" t="s">
        <v>95</v>
      </c>
      <c r="B277" s="87">
        <v>-0.18223191933262245</v>
      </c>
      <c r="C277" s="147">
        <v>-0.17177983569128774</v>
      </c>
      <c r="D277" s="147">
        <v>-0.13941128170225334</v>
      </c>
      <c r="E277" s="147">
        <v>-0.12819021161829558</v>
      </c>
      <c r="F277" s="147">
        <v>-0.15176406980920354</v>
      </c>
      <c r="G277" s="1010"/>
      <c r="H277" s="1484"/>
    </row>
    <row r="278" spans="1:8" ht="15" thickBot="1" x14ac:dyDescent="0.35">
      <c r="A278" s="21" t="s">
        <v>96</v>
      </c>
      <c r="B278" s="89">
        <v>0.64524607123908384</v>
      </c>
      <c r="C278" s="88">
        <v>0.60930986708787849</v>
      </c>
      <c r="D278" s="88">
        <v>0.56922838495263006</v>
      </c>
      <c r="E278" s="89">
        <v>0.58787553553137561</v>
      </c>
      <c r="F278" s="89">
        <v>0.60013790183103599</v>
      </c>
      <c r="G278" s="1008"/>
      <c r="H278" s="1484"/>
    </row>
    <row r="279" spans="1:8" ht="15" thickBot="1" x14ac:dyDescent="0.35">
      <c r="B279" s="13"/>
      <c r="C279" s="13"/>
      <c r="D279" s="8"/>
      <c r="E279" s="8"/>
      <c r="F279" s="8"/>
      <c r="G279" s="988"/>
      <c r="H279" s="1484"/>
    </row>
    <row r="280" spans="1:8" ht="15" thickBot="1" x14ac:dyDescent="0.35">
      <c r="A280" s="28" t="s">
        <v>44</v>
      </c>
      <c r="B280" s="51"/>
      <c r="C280" s="51"/>
      <c r="D280" s="51"/>
      <c r="E280" s="51"/>
      <c r="F280" s="51"/>
      <c r="G280" s="1015"/>
      <c r="H280" s="1484"/>
    </row>
    <row r="281" spans="1:8" ht="15" thickBot="1" x14ac:dyDescent="0.35">
      <c r="A281" s="61" t="s">
        <v>24</v>
      </c>
      <c r="B281" s="122" t="s">
        <v>445</v>
      </c>
      <c r="C281" s="122" t="s">
        <v>475</v>
      </c>
      <c r="D281" s="122" t="s">
        <v>532</v>
      </c>
      <c r="E281" s="122" t="s">
        <v>568</v>
      </c>
      <c r="F281" s="1515" t="s">
        <v>634</v>
      </c>
      <c r="G281" s="1516"/>
      <c r="H281" s="1485"/>
    </row>
    <row r="282" spans="1:8" x14ac:dyDescent="0.3">
      <c r="A282" s="20" t="s">
        <v>0</v>
      </c>
      <c r="B282" s="115">
        <v>188.81771164271439</v>
      </c>
      <c r="C282" s="115">
        <v>178.08012969468459</v>
      </c>
      <c r="D282" s="115">
        <v>160.79313596897487</v>
      </c>
      <c r="E282" s="115">
        <v>135.94473377637792</v>
      </c>
      <c r="F282" s="115">
        <v>135.94473377637792</v>
      </c>
      <c r="G282" s="1013"/>
      <c r="H282" s="1484"/>
    </row>
    <row r="283" spans="1:8" x14ac:dyDescent="0.3">
      <c r="A283" s="20" t="s">
        <v>93</v>
      </c>
      <c r="B283" s="117">
        <v>163.65771820665162</v>
      </c>
      <c r="C283" s="116">
        <v>153.08282855394722</v>
      </c>
      <c r="D283" s="116">
        <v>140.88347954267732</v>
      </c>
      <c r="E283" s="117">
        <v>132.36215531050374</v>
      </c>
      <c r="F283" s="117">
        <v>132.36215531050374</v>
      </c>
      <c r="G283" s="1005">
        <f>H283</f>
        <v>0</v>
      </c>
      <c r="H283" s="1484">
        <v>0</v>
      </c>
    </row>
    <row r="284" spans="1:8" x14ac:dyDescent="0.3">
      <c r="A284" s="19" t="s">
        <v>94</v>
      </c>
      <c r="B284" s="119">
        <v>297.50957170417144</v>
      </c>
      <c r="C284" s="117">
        <v>291.36054988207673</v>
      </c>
      <c r="D284" s="117">
        <v>265.48293202948474</v>
      </c>
      <c r="E284" s="119">
        <v>263.80345880007576</v>
      </c>
      <c r="F284" s="119">
        <v>263.80345880007576</v>
      </c>
      <c r="G284" s="1005">
        <f>H284</f>
        <v>1</v>
      </c>
      <c r="H284" s="1484">
        <v>1</v>
      </c>
    </row>
    <row r="285" spans="1:8" x14ac:dyDescent="0.3">
      <c r="A285" s="18" t="s">
        <v>95</v>
      </c>
      <c r="B285" s="87">
        <v>-0.13325017667659872</v>
      </c>
      <c r="C285" s="147">
        <v>-0.14037108566573273</v>
      </c>
      <c r="D285" s="147">
        <v>-0.12382155684891379</v>
      </c>
      <c r="E285" s="147">
        <v>-2.635319784999789E-2</v>
      </c>
      <c r="F285" s="147">
        <v>-2.635319784999789E-2</v>
      </c>
      <c r="G285" s="1010"/>
      <c r="H285" s="1484"/>
    </row>
    <row r="286" spans="1:8" ht="15" thickBot="1" x14ac:dyDescent="0.35">
      <c r="A286" s="21" t="s">
        <v>96</v>
      </c>
      <c r="B286" s="89">
        <v>0.81787681610288765</v>
      </c>
      <c r="C286" s="88">
        <v>0.90328695017155158</v>
      </c>
      <c r="D286" s="88">
        <v>0.88441492850169823</v>
      </c>
      <c r="E286" s="89">
        <v>0.99304293724462611</v>
      </c>
      <c r="F286" s="89">
        <v>0.99304293724462611</v>
      </c>
      <c r="G286" s="1008"/>
      <c r="H286" s="1484"/>
    </row>
    <row r="287" spans="1:8" ht="15" thickBot="1" x14ac:dyDescent="0.35">
      <c r="B287" s="13"/>
      <c r="C287" s="13"/>
      <c r="D287" s="8"/>
      <c r="E287" s="8"/>
      <c r="F287" s="8"/>
      <c r="G287" s="988"/>
      <c r="H287" s="1484"/>
    </row>
    <row r="288" spans="1:8" ht="15" thickBot="1" x14ac:dyDescent="0.35">
      <c r="A288" s="28" t="s">
        <v>45</v>
      </c>
      <c r="B288" s="51"/>
      <c r="C288" s="51"/>
      <c r="D288" s="51"/>
      <c r="E288" s="51"/>
      <c r="F288" s="51"/>
      <c r="G288" s="1015"/>
      <c r="H288" s="1484"/>
    </row>
    <row r="289" spans="1:8" ht="15" thickBot="1" x14ac:dyDescent="0.35">
      <c r="A289" s="61" t="s">
        <v>18</v>
      </c>
      <c r="B289" s="70" t="s">
        <v>444</v>
      </c>
      <c r="C289" s="442" t="s">
        <v>474</v>
      </c>
      <c r="D289" s="442" t="s">
        <v>531</v>
      </c>
      <c r="E289" s="442" t="s">
        <v>567</v>
      </c>
      <c r="F289" s="1515" t="s">
        <v>633</v>
      </c>
      <c r="G289" s="1516"/>
      <c r="H289" s="1485"/>
    </row>
    <row r="290" spans="1:8" x14ac:dyDescent="0.3">
      <c r="A290" s="20" t="s">
        <v>0</v>
      </c>
      <c r="B290" s="174">
        <v>8.5015927252381829</v>
      </c>
      <c r="C290" s="173">
        <v>9.3004362042194373</v>
      </c>
      <c r="D290" s="173">
        <v>10.232545254551999</v>
      </c>
      <c r="E290" s="174">
        <v>10.429250689334904</v>
      </c>
      <c r="F290" s="174">
        <v>10.191773747991558</v>
      </c>
      <c r="G290" s="1019"/>
      <c r="H290" s="1484"/>
    </row>
    <row r="291" spans="1:8" x14ac:dyDescent="0.3">
      <c r="A291" s="20" t="s">
        <v>93</v>
      </c>
      <c r="B291" s="174">
        <v>7.3131048215582721</v>
      </c>
      <c r="C291" s="173">
        <v>8.2766293001193816</v>
      </c>
      <c r="D291" s="173">
        <v>8.7485753940895883</v>
      </c>
      <c r="E291" s="174">
        <v>9.2982716628775179</v>
      </c>
      <c r="F291" s="174">
        <v>8.8499157997788505</v>
      </c>
      <c r="G291" s="1020">
        <f>H291</f>
        <v>0</v>
      </c>
      <c r="H291" s="1484">
        <v>0</v>
      </c>
    </row>
    <row r="292" spans="1:8" x14ac:dyDescent="0.3">
      <c r="A292" s="19" t="s">
        <v>94</v>
      </c>
      <c r="B292" s="175">
        <v>17.118256332202716</v>
      </c>
      <c r="C292" s="175">
        <v>18.766565199113103</v>
      </c>
      <c r="D292" s="175">
        <v>17.561244282075791</v>
      </c>
      <c r="E292" s="175">
        <v>19.562103743821584</v>
      </c>
      <c r="F292" s="175">
        <v>17.392017485637382</v>
      </c>
      <c r="G292" s="1020">
        <f>H292</f>
        <v>1</v>
      </c>
      <c r="H292" s="1484">
        <v>1</v>
      </c>
    </row>
    <row r="293" spans="1:8" x14ac:dyDescent="0.3">
      <c r="A293" s="18" t="s">
        <v>95</v>
      </c>
      <c r="B293" s="87">
        <v>-0.13979591143571438</v>
      </c>
      <c r="C293" s="87">
        <v>-0.11008160064960967</v>
      </c>
      <c r="D293" s="87">
        <v>-0.14502450988939036</v>
      </c>
      <c r="E293" s="147">
        <v>-0.10844298024343593</v>
      </c>
      <c r="F293" s="147">
        <v>-0.13166088468919757</v>
      </c>
      <c r="G293" s="1010"/>
      <c r="H293" s="1484"/>
    </row>
    <row r="294" spans="1:8" ht="15" thickBot="1" x14ac:dyDescent="0.35">
      <c r="A294" s="21" t="s">
        <v>96</v>
      </c>
      <c r="B294" s="89">
        <v>1.3407645247665363</v>
      </c>
      <c r="C294" s="88">
        <v>1.2674164226302143</v>
      </c>
      <c r="D294" s="88">
        <v>1.0073261635191388</v>
      </c>
      <c r="E294" s="89">
        <v>1.103842999330882</v>
      </c>
      <c r="F294" s="89">
        <v>0.96521841327258606</v>
      </c>
      <c r="G294" s="1008"/>
      <c r="H294" s="1484"/>
    </row>
    <row r="295" spans="1:8" ht="15" thickBot="1" x14ac:dyDescent="0.35">
      <c r="B295" s="13"/>
      <c r="C295" s="13"/>
      <c r="D295" s="13"/>
      <c r="E295" s="8"/>
      <c r="F295" s="8"/>
      <c r="G295" s="1022"/>
      <c r="H295" s="1484"/>
    </row>
    <row r="296" spans="1:8" ht="15" thickBot="1" x14ac:dyDescent="0.35">
      <c r="A296" s="28" t="s">
        <v>46</v>
      </c>
      <c r="B296" s="51"/>
      <c r="C296" s="51"/>
      <c r="D296" s="51"/>
      <c r="E296" s="51"/>
      <c r="F296" s="51"/>
      <c r="G296" s="1015"/>
      <c r="H296" s="1484"/>
    </row>
    <row r="297" spans="1:8" ht="15" thickBot="1" x14ac:dyDescent="0.35">
      <c r="A297" s="61" t="s">
        <v>18</v>
      </c>
      <c r="B297" s="70" t="s">
        <v>444</v>
      </c>
      <c r="C297" s="122" t="s">
        <v>474</v>
      </c>
      <c r="D297" s="70" t="s">
        <v>531</v>
      </c>
      <c r="E297" s="70" t="s">
        <v>567</v>
      </c>
      <c r="F297" s="1515" t="s">
        <v>633</v>
      </c>
      <c r="G297" s="1516"/>
      <c r="H297" s="1485"/>
    </row>
    <row r="298" spans="1:8" x14ac:dyDescent="0.3">
      <c r="A298" s="20" t="s">
        <v>0</v>
      </c>
      <c r="B298" s="110">
        <v>7.1041137868308875</v>
      </c>
      <c r="C298" s="111">
        <v>7.8558513961584842</v>
      </c>
      <c r="D298" s="110">
        <v>8.5730365623626383</v>
      </c>
      <c r="E298" s="111">
        <v>8.7885617623165668</v>
      </c>
      <c r="F298" s="111">
        <v>8.6446110133251075</v>
      </c>
      <c r="G298" s="1005"/>
      <c r="H298" s="1484"/>
    </row>
    <row r="299" spans="1:8" x14ac:dyDescent="0.3">
      <c r="A299" s="20" t="s">
        <v>93</v>
      </c>
      <c r="B299" s="110">
        <v>6.0575365798083309</v>
      </c>
      <c r="C299" s="111">
        <v>6.9656883232424009</v>
      </c>
      <c r="D299" s="110">
        <v>7.0470821244555202</v>
      </c>
      <c r="E299" s="111">
        <v>7.6434926275479835</v>
      </c>
      <c r="F299" s="111">
        <v>7.4159196179659475</v>
      </c>
      <c r="G299" s="1005">
        <f>H299</f>
        <v>0</v>
      </c>
      <c r="H299" s="1484">
        <v>0</v>
      </c>
    </row>
    <row r="300" spans="1:8" x14ac:dyDescent="0.3">
      <c r="A300" s="19" t="s">
        <v>94</v>
      </c>
      <c r="B300" s="112">
        <v>14.235808000685779</v>
      </c>
      <c r="C300" s="113">
        <v>15.633447290355571</v>
      </c>
      <c r="D300" s="110">
        <v>15.193945743813375</v>
      </c>
      <c r="E300" s="111">
        <v>16.536854301136927</v>
      </c>
      <c r="F300" s="111">
        <v>15.211151089791976</v>
      </c>
      <c r="G300" s="1005">
        <f>H300</f>
        <v>1</v>
      </c>
      <c r="H300" s="1484">
        <v>1</v>
      </c>
    </row>
    <row r="301" spans="1:8" x14ac:dyDescent="0.3">
      <c r="A301" s="18" t="s">
        <v>95</v>
      </c>
      <c r="B301" s="86">
        <v>-0.14731988231419219</v>
      </c>
      <c r="C301" s="87">
        <v>-0.11331210686487443</v>
      </c>
      <c r="D301" s="147">
        <v>-0.17799462615222783</v>
      </c>
      <c r="E301" s="147">
        <v>-0.13029084459284221</v>
      </c>
      <c r="F301" s="147">
        <v>-0.14213379797716888</v>
      </c>
      <c r="G301" s="1010"/>
      <c r="H301" s="1484"/>
    </row>
    <row r="302" spans="1:8" ht="15" thickBot="1" x14ac:dyDescent="0.35">
      <c r="A302" s="21" t="s">
        <v>96</v>
      </c>
      <c r="B302" s="88">
        <v>1.3500985612102105</v>
      </c>
      <c r="C302" s="89">
        <v>1.2443506750354407</v>
      </c>
      <c r="D302" s="88">
        <v>1.1560619665670928</v>
      </c>
      <c r="E302" s="89">
        <v>1.1635206713664241</v>
      </c>
      <c r="F302" s="89">
        <v>1.0511483232559793</v>
      </c>
      <c r="G302" s="1008"/>
      <c r="H302" s="1484"/>
    </row>
    <row r="303" spans="1:8" ht="15" thickBot="1" x14ac:dyDescent="0.35">
      <c r="B303" s="13"/>
      <c r="C303" s="13"/>
      <c r="D303" s="13"/>
      <c r="E303" s="8"/>
      <c r="F303" s="8"/>
      <c r="G303" s="988"/>
      <c r="H303" s="1484"/>
    </row>
    <row r="304" spans="1:8" ht="15" thickBot="1" x14ac:dyDescent="0.35">
      <c r="A304" s="28" t="s">
        <v>49</v>
      </c>
      <c r="B304" s="51"/>
      <c r="C304" s="51"/>
      <c r="D304" s="51"/>
      <c r="E304" s="51"/>
      <c r="F304" s="51"/>
      <c r="G304" s="1015"/>
      <c r="H304" s="1484"/>
    </row>
    <row r="305" spans="1:8" ht="15" thickBot="1" x14ac:dyDescent="0.35">
      <c r="A305" s="61" t="s">
        <v>54</v>
      </c>
      <c r="B305" s="122">
        <v>2018</v>
      </c>
      <c r="C305" s="70">
        <v>2019</v>
      </c>
      <c r="D305" s="70">
        <v>2020</v>
      </c>
      <c r="E305" s="70">
        <v>2021</v>
      </c>
      <c r="F305" s="1515">
        <v>2022</v>
      </c>
      <c r="G305" s="1516"/>
      <c r="H305" s="1485"/>
    </row>
    <row r="306" spans="1:8" x14ac:dyDescent="0.3">
      <c r="A306" s="20" t="s">
        <v>0</v>
      </c>
      <c r="B306" s="183">
        <v>0.132007148231753</v>
      </c>
      <c r="C306" s="182">
        <v>0.12966243938828884</v>
      </c>
      <c r="D306" s="182">
        <v>0.12971528420187098</v>
      </c>
      <c r="E306" s="183">
        <v>0.11081231924501436</v>
      </c>
      <c r="F306" s="183">
        <v>0.10793185379909973</v>
      </c>
      <c r="G306" s="1007"/>
      <c r="H306" s="1484"/>
    </row>
    <row r="307" spans="1:8" x14ac:dyDescent="0.3">
      <c r="A307" s="20" t="s">
        <v>93</v>
      </c>
      <c r="B307" s="183">
        <v>0.1279199791547791</v>
      </c>
      <c r="C307" s="396">
        <v>0.12123394134617456</v>
      </c>
      <c r="D307" s="396">
        <v>0.1303648123894475</v>
      </c>
      <c r="E307" s="913">
        <v>0.10106112636702752</v>
      </c>
      <c r="F307" s="913">
        <v>9.3225112989094097E-2</v>
      </c>
      <c r="G307" s="1023">
        <f>H307</f>
        <v>-1</v>
      </c>
      <c r="H307" s="1484">
        <v>-1</v>
      </c>
    </row>
    <row r="308" spans="1:8" x14ac:dyDescent="0.3">
      <c r="A308" s="19" t="s">
        <v>94</v>
      </c>
      <c r="B308" s="185">
        <v>0.25959359731103626</v>
      </c>
      <c r="C308" s="396">
        <v>0.24034816910987214</v>
      </c>
      <c r="D308" s="396">
        <v>0.25400349534340405</v>
      </c>
      <c r="E308" s="913">
        <v>0.19901304964256766</v>
      </c>
      <c r="F308" s="913">
        <v>0.185714624350753</v>
      </c>
      <c r="G308" s="1023">
        <f>H308</f>
        <v>1</v>
      </c>
      <c r="H308" s="1484">
        <v>1</v>
      </c>
    </row>
    <row r="309" spans="1:8" x14ac:dyDescent="0.3">
      <c r="A309" s="18" t="s">
        <v>95</v>
      </c>
      <c r="B309" s="87">
        <v>-3.0961725419584314E-2</v>
      </c>
      <c r="C309" s="147">
        <v>-6.5003389430875858E-2</v>
      </c>
      <c r="D309" s="147">
        <v>5.0073373509761897E-3</v>
      </c>
      <c r="E309" s="147">
        <v>-8.7997371992785581E-2</v>
      </c>
      <c r="F309" s="147">
        <v>-0.13625950349542035</v>
      </c>
      <c r="G309" s="1010"/>
      <c r="H309" s="1484"/>
    </row>
    <row r="310" spans="1:8" ht="15" thickBot="1" x14ac:dyDescent="0.35">
      <c r="A310" s="21" t="s">
        <v>96</v>
      </c>
      <c r="B310" s="89">
        <v>1.0293436492585437</v>
      </c>
      <c r="C310" s="88">
        <v>0.98251551043429086</v>
      </c>
      <c r="D310" s="88">
        <v>0.94840533030187979</v>
      </c>
      <c r="E310" s="89">
        <v>0.96923443065342885</v>
      </c>
      <c r="F310" s="89">
        <v>0.99210940481754906</v>
      </c>
      <c r="G310" s="1008"/>
      <c r="H310" s="1484"/>
    </row>
    <row r="311" spans="1:8" ht="15" thickBot="1" x14ac:dyDescent="0.35">
      <c r="B311" s="13"/>
      <c r="C311" s="13"/>
      <c r="D311" s="8"/>
      <c r="E311" s="8"/>
      <c r="F311" s="8"/>
      <c r="G311" s="988"/>
      <c r="H311" s="1484"/>
    </row>
    <row r="312" spans="1:8" ht="15" thickBot="1" x14ac:dyDescent="0.35">
      <c r="A312" s="28" t="s">
        <v>50</v>
      </c>
      <c r="B312" s="51"/>
      <c r="C312" s="51"/>
      <c r="D312" s="51"/>
      <c r="E312" s="51"/>
      <c r="F312" s="51"/>
      <c r="G312" s="1015"/>
      <c r="H312" s="1484"/>
    </row>
    <row r="313" spans="1:8" ht="15" thickBot="1" x14ac:dyDescent="0.35">
      <c r="A313" s="61" t="s">
        <v>51</v>
      </c>
      <c r="B313" s="122" t="s">
        <v>443</v>
      </c>
      <c r="C313" s="70" t="s">
        <v>473</v>
      </c>
      <c r="D313" s="70" t="s">
        <v>530</v>
      </c>
      <c r="E313" s="70" t="s">
        <v>566</v>
      </c>
      <c r="F313" s="1515" t="s">
        <v>631</v>
      </c>
      <c r="G313" s="1516"/>
      <c r="H313" s="1485"/>
    </row>
    <row r="314" spans="1:8" x14ac:dyDescent="0.3">
      <c r="A314" s="20" t="s">
        <v>0</v>
      </c>
      <c r="B314" s="111">
        <v>8.4501878056372011</v>
      </c>
      <c r="C314" s="110">
        <v>8.1865563193310145</v>
      </c>
      <c r="D314" s="110">
        <v>7.3464689552440152</v>
      </c>
      <c r="E314" s="111">
        <v>5.8298825266160401</v>
      </c>
      <c r="F314" s="111">
        <v>5.4599394598241311</v>
      </c>
      <c r="G314" s="1005"/>
      <c r="H314" s="1484"/>
    </row>
    <row r="315" spans="1:8" x14ac:dyDescent="0.3">
      <c r="A315" s="20" t="s">
        <v>93</v>
      </c>
      <c r="B315" s="111">
        <v>7.9299138094002588</v>
      </c>
      <c r="C315" s="110">
        <v>7.9537120382222364</v>
      </c>
      <c r="D315" s="110">
        <v>7.226669517896541</v>
      </c>
      <c r="E315" s="111">
        <v>6.2614079592068101</v>
      </c>
      <c r="F315" s="111">
        <v>5.8407958171939462</v>
      </c>
      <c r="G315" s="1005">
        <f>H315</f>
        <v>0</v>
      </c>
      <c r="H315" s="1484">
        <v>0</v>
      </c>
    </row>
    <row r="316" spans="1:8" x14ac:dyDescent="0.3">
      <c r="A316" s="19" t="s">
        <v>94</v>
      </c>
      <c r="B316" s="113">
        <v>15.677137122414653</v>
      </c>
      <c r="C316" s="113">
        <v>15.785303637479538</v>
      </c>
      <c r="D316" s="113">
        <v>14.502393419155984</v>
      </c>
      <c r="E316" s="113">
        <v>12.633558019027873</v>
      </c>
      <c r="F316" s="113">
        <v>12.19240520132993</v>
      </c>
      <c r="G316" s="1005">
        <f>H316</f>
        <v>1</v>
      </c>
      <c r="H316" s="1484">
        <v>1</v>
      </c>
    </row>
    <row r="317" spans="1:8" x14ac:dyDescent="0.3">
      <c r="A317" s="18" t="s">
        <v>95</v>
      </c>
      <c r="B317" s="121">
        <v>-6.156951871411219E-2</v>
      </c>
      <c r="C317" s="121">
        <v>-2.8442274385746306E-2</v>
      </c>
      <c r="D317" s="87">
        <v>-1.630707732889277E-2</v>
      </c>
      <c r="E317" s="147">
        <v>7.4019575972699619E-2</v>
      </c>
      <c r="F317" s="147">
        <v>6.9754685042255543E-2</v>
      </c>
      <c r="G317" s="1010"/>
      <c r="H317" s="1484"/>
    </row>
    <row r="318" spans="1:8" ht="15" thickBot="1" x14ac:dyDescent="0.35">
      <c r="A318" s="21" t="s">
        <v>96</v>
      </c>
      <c r="B318" s="88">
        <v>0.97696185598268415</v>
      </c>
      <c r="C318" s="88">
        <v>0.98464610758120552</v>
      </c>
      <c r="D318" s="88">
        <v>1.0067879654993799</v>
      </c>
      <c r="E318" s="89">
        <v>1.0176864534839032</v>
      </c>
      <c r="F318" s="89">
        <v>1.0874561588745013</v>
      </c>
      <c r="G318" s="1008"/>
      <c r="H318" s="1484"/>
    </row>
    <row r="319" spans="1:8" ht="15" thickBot="1" x14ac:dyDescent="0.35">
      <c r="B319" s="13"/>
      <c r="C319" s="13"/>
      <c r="D319" s="8"/>
      <c r="E319" s="8"/>
      <c r="F319" s="8"/>
      <c r="G319" s="988"/>
      <c r="H319" s="1484"/>
    </row>
    <row r="320" spans="1:8" ht="15" thickBot="1" x14ac:dyDescent="0.35">
      <c r="A320" s="28" t="s">
        <v>52</v>
      </c>
      <c r="B320" s="51"/>
      <c r="C320" s="51"/>
      <c r="D320" s="51"/>
      <c r="E320" s="51"/>
      <c r="F320" s="51"/>
      <c r="G320" s="978"/>
      <c r="H320" s="1484"/>
    </row>
    <row r="321" spans="1:8" ht="15" thickBot="1" x14ac:dyDescent="0.35">
      <c r="A321" s="61" t="s">
        <v>55</v>
      </c>
      <c r="B321" s="278">
        <v>2018</v>
      </c>
      <c r="C321" s="1343">
        <v>2019</v>
      </c>
      <c r="D321" s="1345">
        <v>2020</v>
      </c>
      <c r="E321" s="1345">
        <v>2021</v>
      </c>
      <c r="F321" s="1519">
        <v>2022</v>
      </c>
      <c r="G321" s="1520"/>
      <c r="H321" s="1485"/>
    </row>
    <row r="322" spans="1:8" x14ac:dyDescent="0.3">
      <c r="A322" s="20" t="s">
        <v>0</v>
      </c>
      <c r="B322" s="1397">
        <v>0.4865411894246322</v>
      </c>
      <c r="C322" s="1398">
        <v>0.49712496157785224</v>
      </c>
      <c r="D322" s="1398">
        <v>0.50142095094917005</v>
      </c>
      <c r="E322" s="1399">
        <v>0.50650521379320568</v>
      </c>
      <c r="F322" s="1399">
        <v>0.51233769579008703</v>
      </c>
      <c r="G322" s="1013"/>
      <c r="H322" s="1484"/>
    </row>
    <row r="323" spans="1:8" x14ac:dyDescent="0.3">
      <c r="A323" s="20" t="s">
        <v>93</v>
      </c>
      <c r="B323" s="1400">
        <v>0.48492338045531985</v>
      </c>
      <c r="C323" s="832">
        <v>0.52052992095071893</v>
      </c>
      <c r="D323" s="835">
        <v>0.52848807148942334</v>
      </c>
      <c r="E323" s="835">
        <v>0.54405095142016813</v>
      </c>
      <c r="F323" s="835">
        <v>0.53979738337169791</v>
      </c>
      <c r="G323" s="1023">
        <f>H323</f>
        <v>0</v>
      </c>
      <c r="H323" s="1484">
        <v>0</v>
      </c>
    </row>
    <row r="324" spans="1:8" x14ac:dyDescent="0.3">
      <c r="A324" s="19" t="s">
        <v>94</v>
      </c>
      <c r="B324" s="1401">
        <v>0.39384951141040037</v>
      </c>
      <c r="C324" s="841">
        <v>0.35419737752536079</v>
      </c>
      <c r="D324" s="836">
        <v>0.37318065701580339</v>
      </c>
      <c r="E324" s="915">
        <v>0.3882256524078177</v>
      </c>
      <c r="F324" s="841">
        <v>0.39366162749271594</v>
      </c>
      <c r="G324" s="1023">
        <f>H324</f>
        <v>-1</v>
      </c>
      <c r="H324" s="1484">
        <v>-1</v>
      </c>
    </row>
    <row r="325" spans="1:8" x14ac:dyDescent="0.3">
      <c r="A325" s="18" t="s">
        <v>95</v>
      </c>
      <c r="B325" s="1331">
        <v>3.3251223215562064E-3</v>
      </c>
      <c r="C325" s="147">
        <v>-4.7080636020730877E-2</v>
      </c>
      <c r="D325" s="147">
        <v>-5.3980832849158569E-2</v>
      </c>
      <c r="E325" s="147">
        <v>-7.4127050629515343E-2</v>
      </c>
      <c r="F325" s="147">
        <v>-5.3596851856205316E-2</v>
      </c>
      <c r="G325" s="1010"/>
      <c r="H325" s="1484"/>
    </row>
    <row r="326" spans="1:8" ht="15" thickBot="1" x14ac:dyDescent="0.35">
      <c r="A326" s="21" t="s">
        <v>96</v>
      </c>
      <c r="B326" s="1332">
        <v>0.18781084335303749</v>
      </c>
      <c r="C326" s="88">
        <v>0.31954463467068522</v>
      </c>
      <c r="D326" s="88">
        <v>0.29387118243922017</v>
      </c>
      <c r="E326" s="89">
        <v>0.28641673836906362</v>
      </c>
      <c r="F326" s="89">
        <v>0.27072334987284419</v>
      </c>
      <c r="G326" s="1008"/>
      <c r="H326" s="1484"/>
    </row>
    <row r="327" spans="1:8" ht="15" thickBot="1" x14ac:dyDescent="0.35">
      <c r="B327" s="13"/>
      <c r="C327" s="13"/>
      <c r="D327" s="8"/>
      <c r="E327" s="8"/>
      <c r="F327" s="8"/>
      <c r="G327" s="985"/>
      <c r="H327" s="1484"/>
    </row>
    <row r="328" spans="1:8" ht="15" thickBot="1" x14ac:dyDescent="0.35">
      <c r="A328" s="28" t="s">
        <v>53</v>
      </c>
      <c r="B328" s="51"/>
      <c r="C328" s="51"/>
      <c r="D328" s="51"/>
      <c r="E328" s="51"/>
      <c r="F328" s="51"/>
      <c r="G328" s="978"/>
      <c r="H328" s="1484"/>
    </row>
    <row r="329" spans="1:8" ht="15" thickBot="1" x14ac:dyDescent="0.35">
      <c r="A329" s="61" t="s">
        <v>56</v>
      </c>
      <c r="B329" s="122" t="s">
        <v>432</v>
      </c>
      <c r="C329" s="70" t="s">
        <v>444</v>
      </c>
      <c r="D329" s="122" t="s">
        <v>474</v>
      </c>
      <c r="E329" s="122" t="s">
        <v>531</v>
      </c>
      <c r="F329" s="1515" t="s">
        <v>567</v>
      </c>
      <c r="G329" s="1516"/>
      <c r="H329" s="1485"/>
    </row>
    <row r="330" spans="1:8" x14ac:dyDescent="0.3">
      <c r="A330" s="20"/>
      <c r="B330" s="183">
        <v>6.2591671692889789E-2</v>
      </c>
      <c r="C330" s="182">
        <v>6.2209096366015154E-2</v>
      </c>
      <c r="D330" s="182">
        <v>6.0384145733729834E-2</v>
      </c>
      <c r="E330" s="183">
        <v>5.9552928993554577E-2</v>
      </c>
      <c r="F330" s="183">
        <v>5.9691783442980102E-2</v>
      </c>
      <c r="G330" s="1007"/>
      <c r="H330" s="1484"/>
    </row>
    <row r="331" spans="1:8" x14ac:dyDescent="0.3">
      <c r="A331" s="20" t="s">
        <v>93</v>
      </c>
      <c r="B331" s="183">
        <v>6.2524710788872617E-2</v>
      </c>
      <c r="C331" s="396">
        <v>6.2930309100188847E-2</v>
      </c>
      <c r="D331" s="396">
        <v>6.3360525432328244E-2</v>
      </c>
      <c r="E331" s="913">
        <v>6.2259588038343527E-2</v>
      </c>
      <c r="F331" s="913">
        <v>6.1420957693028036E-2</v>
      </c>
      <c r="G331" s="1023">
        <f>H331</f>
        <v>0</v>
      </c>
      <c r="H331" s="1484">
        <v>0</v>
      </c>
    </row>
    <row r="332" spans="1:8" x14ac:dyDescent="0.3">
      <c r="A332" s="19" t="s">
        <v>94</v>
      </c>
      <c r="B332" s="185">
        <v>7.0935625947856226E-2</v>
      </c>
      <c r="C332" s="441">
        <v>7.1923682785215368E-2</v>
      </c>
      <c r="D332" s="535">
        <v>7.5578803894534252E-2</v>
      </c>
      <c r="E332" s="914">
        <v>7.7198890405807088E-2</v>
      </c>
      <c r="F332" s="914">
        <v>7.52082156120263E-2</v>
      </c>
      <c r="G332" s="1023">
        <f>H332</f>
        <v>0</v>
      </c>
      <c r="H332" s="1484">
        <v>0</v>
      </c>
    </row>
    <row r="333" spans="1:8" x14ac:dyDescent="0.3">
      <c r="A333" s="18" t="s">
        <v>95</v>
      </c>
      <c r="B333" s="121">
        <v>-1.0698053304235046E-3</v>
      </c>
      <c r="C333" s="147">
        <v>1.1593364576947811E-2</v>
      </c>
      <c r="D333" s="147">
        <v>4.9290747801965518E-2</v>
      </c>
      <c r="E333" s="147">
        <v>4.5449637667391518E-2</v>
      </c>
      <c r="F333" s="147">
        <v>2.8968379738556611E-2</v>
      </c>
      <c r="G333" s="1010"/>
      <c r="H333" s="1484"/>
    </row>
    <row r="334" spans="1:8" ht="15" thickBot="1" x14ac:dyDescent="0.35">
      <c r="A334" s="21" t="s">
        <v>96</v>
      </c>
      <c r="B334" s="88">
        <v>0.13452145644279381</v>
      </c>
      <c r="C334" s="88">
        <v>0.14291005103293752</v>
      </c>
      <c r="D334" s="88">
        <v>0.19283739171727124</v>
      </c>
      <c r="E334" s="89">
        <v>0.23995183453933169</v>
      </c>
      <c r="F334" s="89">
        <v>0.2244715555870154</v>
      </c>
      <c r="G334" s="1008"/>
      <c r="H334" s="1484"/>
    </row>
    <row r="335" spans="1:8" ht="15" thickBot="1" x14ac:dyDescent="0.35">
      <c r="B335" s="13"/>
      <c r="C335" s="13"/>
      <c r="D335" s="8"/>
      <c r="E335" s="8"/>
      <c r="F335" s="8"/>
      <c r="G335" s="988"/>
      <c r="H335" s="1484"/>
    </row>
    <row r="336" spans="1:8" ht="15" thickBot="1" x14ac:dyDescent="0.35">
      <c r="A336" s="28" t="s">
        <v>431</v>
      </c>
      <c r="B336" s="51"/>
      <c r="C336" s="51"/>
      <c r="D336" s="51"/>
      <c r="E336" s="51"/>
      <c r="F336" s="51"/>
      <c r="G336" s="978"/>
      <c r="H336" s="1484"/>
    </row>
    <row r="337" spans="1:8" ht="15" thickBot="1" x14ac:dyDescent="0.35">
      <c r="A337" s="61" t="s">
        <v>56</v>
      </c>
      <c r="B337" s="70">
        <v>2018</v>
      </c>
      <c r="C337" s="442">
        <v>2019</v>
      </c>
      <c r="D337" s="22">
        <v>2020</v>
      </c>
      <c r="E337" s="22">
        <v>2021</v>
      </c>
      <c r="F337" s="1515">
        <v>2022</v>
      </c>
      <c r="G337" s="1516"/>
      <c r="H337" s="1485"/>
    </row>
    <row r="338" spans="1:8" x14ac:dyDescent="0.3">
      <c r="A338" s="20" t="s">
        <v>0</v>
      </c>
      <c r="B338" s="183">
        <v>8.8619579625070777E-2</v>
      </c>
      <c r="C338" s="182">
        <v>0.10269827546980967</v>
      </c>
      <c r="D338" s="182">
        <v>0.11275066212637104</v>
      </c>
      <c r="E338" s="183">
        <v>0.10683701337777245</v>
      </c>
      <c r="F338" s="183">
        <v>0.10947316349245588</v>
      </c>
      <c r="G338" s="1007"/>
      <c r="H338" s="1484"/>
    </row>
    <row r="339" spans="1:8" x14ac:dyDescent="0.3">
      <c r="A339" s="20" t="s">
        <v>93</v>
      </c>
      <c r="B339" s="183">
        <v>8.4214442812288071E-2</v>
      </c>
      <c r="C339" s="396">
        <v>0.10179956500445278</v>
      </c>
      <c r="D339" s="396">
        <v>0.10773472503662423</v>
      </c>
      <c r="E339" s="913">
        <v>0.11511388104954989</v>
      </c>
      <c r="F339" s="913">
        <v>0.10797120251862789</v>
      </c>
      <c r="G339" s="1023">
        <f>H339</f>
        <v>0</v>
      </c>
      <c r="H339" s="1484">
        <v>0</v>
      </c>
    </row>
    <row r="340" spans="1:8" x14ac:dyDescent="0.3">
      <c r="A340" s="19" t="s">
        <v>94</v>
      </c>
      <c r="B340" s="185">
        <v>9.8955447156409373E-2</v>
      </c>
      <c r="C340" s="441">
        <v>0.13944220295783002</v>
      </c>
      <c r="D340" s="441">
        <v>0.14999287761004515</v>
      </c>
      <c r="E340" s="914">
        <v>0.15821686349807998</v>
      </c>
      <c r="F340" s="914">
        <v>0.12894029504767637</v>
      </c>
      <c r="G340" s="1023">
        <f>H340</f>
        <v>0</v>
      </c>
      <c r="H340" s="1484">
        <v>0</v>
      </c>
    </row>
    <row r="341" spans="1:8" x14ac:dyDescent="0.3">
      <c r="A341" s="18" t="s">
        <v>95</v>
      </c>
      <c r="B341" s="87">
        <v>-4.9708392111763956E-2</v>
      </c>
      <c r="C341" s="86">
        <v>-8.7509791303271092E-3</v>
      </c>
      <c r="D341" s="86">
        <v>-4.4486985665103576E-2</v>
      </c>
      <c r="E341" s="147">
        <v>7.7471911747576588E-2</v>
      </c>
      <c r="F341" s="147">
        <v>-1.3719901078144067E-2</v>
      </c>
      <c r="G341" s="1010"/>
      <c r="H341" s="1484"/>
    </row>
    <row r="342" spans="1:8" ht="15" thickBot="1" x14ac:dyDescent="0.35">
      <c r="A342" s="21" t="s">
        <v>96</v>
      </c>
      <c r="B342" s="89">
        <v>0.17504128569702279</v>
      </c>
      <c r="C342" s="88">
        <v>0.3697720903987235</v>
      </c>
      <c r="D342" s="88">
        <v>0.39224263633712647</v>
      </c>
      <c r="E342" s="89">
        <v>0.37443774856289258</v>
      </c>
      <c r="F342" s="89">
        <v>0.19421004897514924</v>
      </c>
      <c r="G342" s="1008"/>
      <c r="H342" s="1484"/>
    </row>
    <row r="343" spans="1:8" ht="15" thickBot="1" x14ac:dyDescent="0.35">
      <c r="A343" s="845"/>
      <c r="B343" s="1003"/>
      <c r="C343" s="1003"/>
      <c r="D343" s="167"/>
      <c r="E343" s="167"/>
      <c r="F343" s="167"/>
      <c r="G343" s="988"/>
      <c r="H343" s="1484"/>
    </row>
    <row r="344" spans="1:8" ht="15" thickBot="1" x14ac:dyDescent="0.35">
      <c r="A344" s="1517" t="s">
        <v>57</v>
      </c>
      <c r="B344" s="1518"/>
      <c r="C344" s="1518"/>
      <c r="D344" s="1518"/>
      <c r="E344" s="1518"/>
      <c r="F344" s="1518"/>
      <c r="G344" s="981"/>
      <c r="H344" s="1484"/>
    </row>
    <row r="345" spans="1:8" ht="15" thickBot="1" x14ac:dyDescent="0.35">
      <c r="A345" s="61" t="s">
        <v>58</v>
      </c>
      <c r="B345" s="278" t="s">
        <v>447</v>
      </c>
      <c r="C345" s="1343" t="s">
        <v>477</v>
      </c>
      <c r="D345" s="278" t="s">
        <v>534</v>
      </c>
      <c r="E345" s="278" t="s">
        <v>570</v>
      </c>
      <c r="F345" s="1519" t="s">
        <v>635</v>
      </c>
      <c r="G345" s="1520"/>
      <c r="H345" s="1484"/>
    </row>
    <row r="346" spans="1:8" x14ac:dyDescent="0.3">
      <c r="A346" s="20" t="s">
        <v>0</v>
      </c>
      <c r="B346" s="1362"/>
      <c r="C346" s="944"/>
      <c r="D346" s="945">
        <v>6.0715655652364121E-2</v>
      </c>
      <c r="E346" s="811">
        <v>5.1300718307124578E-2</v>
      </c>
      <c r="F346" s="649">
        <v>5.6774693600736184E-2</v>
      </c>
      <c r="G346" s="1029"/>
      <c r="H346" s="1484"/>
    </row>
    <row r="347" spans="1:8" x14ac:dyDescent="0.3">
      <c r="A347" s="20" t="s">
        <v>93</v>
      </c>
      <c r="B347" s="1363"/>
      <c r="C347" s="664"/>
      <c r="D347" s="661">
        <v>5.5610762712217612E-2</v>
      </c>
      <c r="E347" s="169">
        <v>4.5767510980610639E-2</v>
      </c>
      <c r="F347" s="628">
        <v>4.9869162331386711E-2</v>
      </c>
      <c r="G347" s="984">
        <f>H347</f>
        <v>0</v>
      </c>
      <c r="H347" s="1484">
        <v>0</v>
      </c>
    </row>
    <row r="348" spans="1:8" x14ac:dyDescent="0.3">
      <c r="A348" s="19" t="s">
        <v>94</v>
      </c>
      <c r="B348" s="1364"/>
      <c r="C348" s="937"/>
      <c r="D348" s="663">
        <v>7.5109362276872232E-2</v>
      </c>
      <c r="E348" s="169">
        <v>6.0524045473514247E-2</v>
      </c>
      <c r="F348" s="628">
        <v>7.3747805981721953E-2</v>
      </c>
      <c r="G348" s="984">
        <f>H348</f>
        <v>0</v>
      </c>
      <c r="H348" s="1484">
        <v>0</v>
      </c>
    </row>
    <row r="349" spans="1:8" x14ac:dyDescent="0.3">
      <c r="A349" s="18" t="s">
        <v>95</v>
      </c>
      <c r="B349" s="1365"/>
      <c r="C349" s="936"/>
      <c r="D349" s="935">
        <v>-8.4078692477196973E-2</v>
      </c>
      <c r="E349" s="1024">
        <v>-0.10785828169866959</v>
      </c>
      <c r="F349" s="1024">
        <v>-0.12163044538667366</v>
      </c>
      <c r="G349" s="986"/>
      <c r="H349" s="1484"/>
    </row>
    <row r="350" spans="1:8" ht="15" thickBot="1" x14ac:dyDescent="0.35">
      <c r="A350" s="21" t="s">
        <v>96</v>
      </c>
      <c r="B350" s="1366"/>
      <c r="C350" s="946"/>
      <c r="D350" s="947">
        <v>7.5109362276872232E-2</v>
      </c>
      <c r="E350" s="813">
        <v>6.0524045473514247E-2</v>
      </c>
      <c r="F350" s="813">
        <v>7.3747805981721953E-2</v>
      </c>
      <c r="G350" s="985"/>
      <c r="H350" s="1484"/>
    </row>
    <row r="351" spans="1:8" ht="15" thickBot="1" x14ac:dyDescent="0.35">
      <c r="A351" s="166"/>
      <c r="B351" s="16"/>
      <c r="C351" s="16"/>
      <c r="D351" s="361"/>
      <c r="E351" s="361"/>
      <c r="F351" s="361"/>
      <c r="G351" s="985"/>
      <c r="H351" s="1484"/>
    </row>
    <row r="352" spans="1:8" ht="15" thickBot="1" x14ac:dyDescent="0.35">
      <c r="A352" s="1517" t="s">
        <v>59</v>
      </c>
      <c r="B352" s="1518"/>
      <c r="C352" s="1518"/>
      <c r="D352" s="1518"/>
      <c r="E352" s="1518"/>
      <c r="F352" s="1518"/>
      <c r="G352" s="981"/>
      <c r="H352" s="1484"/>
    </row>
    <row r="353" spans="1:8" ht="15" thickBot="1" x14ac:dyDescent="0.35">
      <c r="A353" s="61" t="s">
        <v>58</v>
      </c>
      <c r="B353" s="278" t="s">
        <v>447</v>
      </c>
      <c r="C353" s="1343" t="s">
        <v>477</v>
      </c>
      <c r="D353" s="278" t="s">
        <v>534</v>
      </c>
      <c r="E353" s="278" t="s">
        <v>570</v>
      </c>
      <c r="F353" s="1519" t="s">
        <v>635</v>
      </c>
      <c r="G353" s="1520"/>
      <c r="H353" s="1484"/>
    </row>
    <row r="354" spans="1:8" x14ac:dyDescent="0.3">
      <c r="A354" s="20" t="s">
        <v>0</v>
      </c>
      <c r="B354" s="1357"/>
      <c r="C354" s="948"/>
      <c r="D354" s="948">
        <v>0.21628582388076006</v>
      </c>
      <c r="E354" s="430">
        <v>0.20369831100757166</v>
      </c>
      <c r="F354" s="843">
        <v>0.2118878070047947</v>
      </c>
      <c r="G354" s="1029"/>
      <c r="H354" s="1484"/>
    </row>
    <row r="355" spans="1:8" x14ac:dyDescent="0.3">
      <c r="A355" s="20" t="s">
        <v>93</v>
      </c>
      <c r="B355" s="1358"/>
      <c r="C355" s="377"/>
      <c r="D355" s="377">
        <v>0.20340359252966211</v>
      </c>
      <c r="E355" s="172">
        <v>0.20009021660259224</v>
      </c>
      <c r="F355" s="378">
        <v>0.20211549263287445</v>
      </c>
      <c r="G355" s="984">
        <f>H355</f>
        <v>0</v>
      </c>
      <c r="H355" s="1484">
        <v>0</v>
      </c>
    </row>
    <row r="356" spans="1:8" x14ac:dyDescent="0.3">
      <c r="A356" s="19" t="s">
        <v>94</v>
      </c>
      <c r="B356" s="1359"/>
      <c r="C356" s="941"/>
      <c r="D356" s="941">
        <v>0.23356317328682089</v>
      </c>
      <c r="E356" s="172">
        <v>0.2391171330596665</v>
      </c>
      <c r="F356" s="378">
        <v>0.25318814222605968</v>
      </c>
      <c r="G356" s="984">
        <f>H356</f>
        <v>0</v>
      </c>
      <c r="H356" s="1484">
        <v>0</v>
      </c>
    </row>
    <row r="357" spans="1:8" x14ac:dyDescent="0.3">
      <c r="A357" s="18" t="s">
        <v>95</v>
      </c>
      <c r="B357" s="1360"/>
      <c r="C357" s="339"/>
      <c r="D357" s="339">
        <v>-5.9561145154848512E-2</v>
      </c>
      <c r="E357" s="178">
        <v>-1.7712932361257039E-2</v>
      </c>
      <c r="F357" s="178">
        <v>-4.6120229899302867E-2</v>
      </c>
      <c r="G357" s="986"/>
      <c r="H357" s="1484"/>
    </row>
    <row r="358" spans="1:8" ht="15" thickBot="1" x14ac:dyDescent="0.35">
      <c r="A358" s="21" t="s">
        <v>96</v>
      </c>
      <c r="B358" s="1361"/>
      <c r="C358" s="340"/>
      <c r="D358" s="340">
        <v>0.23356317328682089</v>
      </c>
      <c r="E358" s="179">
        <v>0.2391171330596665</v>
      </c>
      <c r="F358" s="179">
        <v>0.25318814222605968</v>
      </c>
      <c r="G358" s="985"/>
      <c r="H358" s="1484"/>
    </row>
    <row r="359" spans="1:8" ht="15" thickBot="1" x14ac:dyDescent="0.35">
      <c r="A359" s="166"/>
      <c r="B359" s="16"/>
      <c r="C359" s="16"/>
      <c r="D359" s="361"/>
      <c r="E359" s="361"/>
      <c r="F359" s="361"/>
      <c r="G359" s="985"/>
      <c r="H359" s="1484"/>
    </row>
    <row r="360" spans="1:8" ht="15" thickBot="1" x14ac:dyDescent="0.35">
      <c r="A360" s="1517" t="s">
        <v>60</v>
      </c>
      <c r="B360" s="1518"/>
      <c r="C360" s="1518"/>
      <c r="D360" s="1518"/>
      <c r="E360" s="1518"/>
      <c r="F360" s="1518"/>
      <c r="G360" s="981"/>
      <c r="H360" s="1484"/>
    </row>
    <row r="361" spans="1:8" ht="15" thickBot="1" x14ac:dyDescent="0.35">
      <c r="A361" s="61" t="s">
        <v>58</v>
      </c>
      <c r="B361" s="278" t="s">
        <v>447</v>
      </c>
      <c r="C361" s="1343" t="s">
        <v>477</v>
      </c>
      <c r="D361" s="278" t="s">
        <v>534</v>
      </c>
      <c r="E361" s="278" t="s">
        <v>570</v>
      </c>
      <c r="F361" s="1519" t="s">
        <v>635</v>
      </c>
      <c r="G361" s="1520"/>
      <c r="H361" s="1484"/>
    </row>
    <row r="362" spans="1:8" x14ac:dyDescent="0.3">
      <c r="A362" s="20" t="s">
        <v>0</v>
      </c>
      <c r="B362" s="1367">
        <v>5.9806194637655283E-2</v>
      </c>
      <c r="C362" s="944"/>
      <c r="D362" s="945"/>
      <c r="E362" s="811">
        <v>5.6419396472251283E-2</v>
      </c>
      <c r="F362" s="649">
        <v>5.846279640228922E-2</v>
      </c>
      <c r="G362" s="1029"/>
      <c r="H362" s="1484"/>
    </row>
    <row r="363" spans="1:8" x14ac:dyDescent="0.3">
      <c r="A363" s="20" t="s">
        <v>93</v>
      </c>
      <c r="B363" s="1368">
        <v>5.747489690908078E-2</v>
      </c>
      <c r="C363" s="664"/>
      <c r="D363" s="661"/>
      <c r="E363" s="169">
        <v>4.5169248601105431E-2</v>
      </c>
      <c r="F363" s="628">
        <v>5.466752789943552E-2</v>
      </c>
      <c r="G363" s="984">
        <f>H363</f>
        <v>0</v>
      </c>
      <c r="H363" s="1484">
        <v>0</v>
      </c>
    </row>
    <row r="364" spans="1:8" x14ac:dyDescent="0.3">
      <c r="A364" s="19" t="s">
        <v>94</v>
      </c>
      <c r="B364" s="1369">
        <v>8.8302561424928316E-2</v>
      </c>
      <c r="C364" s="937"/>
      <c r="D364" s="663"/>
      <c r="E364" s="169">
        <v>5.4385306755693322E-2</v>
      </c>
      <c r="F364" s="628">
        <v>7.9056119988136941E-2</v>
      </c>
      <c r="G364" s="984">
        <f>H364</f>
        <v>0</v>
      </c>
      <c r="H364" s="1484">
        <v>0</v>
      </c>
    </row>
    <row r="365" spans="1:8" x14ac:dyDescent="0.3">
      <c r="A365" s="18" t="s">
        <v>95</v>
      </c>
      <c r="B365" s="1370">
        <v>-3.8980873849256185E-2</v>
      </c>
      <c r="C365" s="936"/>
      <c r="D365" s="935"/>
      <c r="E365" s="1024">
        <v>-0.19940213073138782</v>
      </c>
      <c r="F365" s="1024">
        <v>-6.4917669636225098E-2</v>
      </c>
      <c r="G365" s="986"/>
      <c r="H365" s="1484"/>
    </row>
    <row r="366" spans="1:8" ht="15" thickBot="1" x14ac:dyDescent="0.35">
      <c r="A366" s="21" t="s">
        <v>96</v>
      </c>
      <c r="B366" s="1371">
        <v>8.8302561424928316E-2</v>
      </c>
      <c r="C366" s="946"/>
      <c r="D366" s="947"/>
      <c r="E366" s="813">
        <v>5.4385306755693322E-2</v>
      </c>
      <c r="F366" s="813">
        <v>7.9056119988136941E-2</v>
      </c>
      <c r="G366" s="985"/>
      <c r="H366" s="1484"/>
    </row>
    <row r="367" spans="1:8" ht="15" thickBot="1" x14ac:dyDescent="0.35">
      <c r="A367" s="166"/>
      <c r="B367" s="16"/>
      <c r="C367" s="16"/>
      <c r="D367" s="361"/>
      <c r="E367" s="361"/>
      <c r="F367" s="361"/>
      <c r="G367" s="985"/>
      <c r="H367" s="1484"/>
    </row>
    <row r="368" spans="1:8" ht="15" thickBot="1" x14ac:dyDescent="0.35">
      <c r="A368" s="1517" t="s">
        <v>61</v>
      </c>
      <c r="B368" s="1518"/>
      <c r="C368" s="1518"/>
      <c r="D368" s="1518"/>
      <c r="E368" s="1518"/>
      <c r="F368" s="1518"/>
      <c r="G368" s="981"/>
      <c r="H368" s="1484"/>
    </row>
    <row r="369" spans="1:8" ht="15" thickBot="1" x14ac:dyDescent="0.35">
      <c r="A369" s="61" t="s">
        <v>58</v>
      </c>
      <c r="B369" s="278" t="s">
        <v>447</v>
      </c>
      <c r="C369" s="1343" t="s">
        <v>477</v>
      </c>
      <c r="D369" s="278" t="s">
        <v>534</v>
      </c>
      <c r="E369" s="278" t="s">
        <v>570</v>
      </c>
      <c r="F369" s="1519" t="s">
        <v>635</v>
      </c>
      <c r="G369" s="1520"/>
      <c r="H369" s="1484"/>
    </row>
    <row r="370" spans="1:8" x14ac:dyDescent="0.3">
      <c r="A370" s="20" t="s">
        <v>0</v>
      </c>
      <c r="B370" s="1372">
        <v>0.26460971404791667</v>
      </c>
      <c r="C370" s="948"/>
      <c r="D370" s="948"/>
      <c r="E370" s="430">
        <v>0.26027902403048297</v>
      </c>
      <c r="F370" s="843">
        <v>0.26620721878285269</v>
      </c>
      <c r="G370" s="1029"/>
      <c r="H370" s="1484"/>
    </row>
    <row r="371" spans="1:8" x14ac:dyDescent="0.3">
      <c r="A371" s="20" t="s">
        <v>93</v>
      </c>
      <c r="B371" s="1331">
        <v>0.25719032252648943</v>
      </c>
      <c r="C371" s="377"/>
      <c r="D371" s="377"/>
      <c r="E371" s="172">
        <v>0.25552892283848255</v>
      </c>
      <c r="F371" s="378">
        <v>0.25275673176643287</v>
      </c>
      <c r="G371" s="984">
        <f>H371</f>
        <v>0</v>
      </c>
      <c r="H371" s="1484">
        <v>0</v>
      </c>
    </row>
    <row r="372" spans="1:8" x14ac:dyDescent="0.3">
      <c r="A372" s="19" t="s">
        <v>94</v>
      </c>
      <c r="B372" s="1373">
        <v>0.29814481739455495</v>
      </c>
      <c r="C372" s="941"/>
      <c r="D372" s="941"/>
      <c r="E372" s="172">
        <v>0.37159698627919285</v>
      </c>
      <c r="F372" s="378">
        <v>0.35231336778695427</v>
      </c>
      <c r="G372" s="984">
        <f>H372</f>
        <v>0</v>
      </c>
      <c r="H372" s="1484">
        <v>0</v>
      </c>
    </row>
    <row r="373" spans="1:8" x14ac:dyDescent="0.3">
      <c r="A373" s="18" t="s">
        <v>95</v>
      </c>
      <c r="B373" s="1344">
        <v>-2.8038999052331454E-2</v>
      </c>
      <c r="C373" s="339"/>
      <c r="D373" s="339"/>
      <c r="E373" s="178">
        <v>-1.8250034591508636E-2</v>
      </c>
      <c r="F373" s="178">
        <v>-5.0526379704945147E-2</v>
      </c>
      <c r="G373" s="986"/>
      <c r="H373" s="1484"/>
    </row>
    <row r="374" spans="1:8" ht="15" thickBot="1" x14ac:dyDescent="0.35">
      <c r="A374" s="21" t="s">
        <v>96</v>
      </c>
      <c r="B374" s="1332">
        <v>0.29814481739455495</v>
      </c>
      <c r="C374" s="340"/>
      <c r="D374" s="340"/>
      <c r="E374" s="179">
        <v>0.37159698627919285</v>
      </c>
      <c r="F374" s="179">
        <v>0.35231336778695427</v>
      </c>
      <c r="G374" s="985"/>
      <c r="H374" s="1484"/>
    </row>
    <row r="375" spans="1:8" ht="15" thickBot="1" x14ac:dyDescent="0.35">
      <c r="B375" s="13"/>
      <c r="C375" s="13"/>
      <c r="D375" s="8"/>
      <c r="E375" s="8"/>
      <c r="F375" s="8"/>
      <c r="G375" s="985"/>
      <c r="H375" s="1484"/>
    </row>
    <row r="376" spans="1:8" ht="15" thickBot="1" x14ac:dyDescent="0.35">
      <c r="A376" s="28" t="s">
        <v>605</v>
      </c>
      <c r="B376" s="25"/>
      <c r="C376" s="25"/>
      <c r="D376" s="25"/>
      <c r="E376" s="25"/>
      <c r="F376" s="25"/>
      <c r="G376" s="979"/>
      <c r="H376" s="1484"/>
    </row>
    <row r="377" spans="1:8" ht="15" thickBot="1" x14ac:dyDescent="0.35">
      <c r="A377" s="61" t="s">
        <v>576</v>
      </c>
      <c r="B377" s="122" t="s">
        <v>447</v>
      </c>
      <c r="C377" s="122" t="s">
        <v>477</v>
      </c>
      <c r="D377" s="122" t="s">
        <v>534</v>
      </c>
      <c r="E377" s="122" t="s">
        <v>570</v>
      </c>
      <c r="F377" s="1515" t="s">
        <v>635</v>
      </c>
      <c r="G377" s="1516"/>
      <c r="H377" s="1485"/>
    </row>
    <row r="378" spans="1:8" x14ac:dyDescent="0.3">
      <c r="A378" s="20" t="s">
        <v>0</v>
      </c>
      <c r="B378" s="116">
        <v>47364.835688388914</v>
      </c>
      <c r="C378" s="116">
        <v>13132.518509931853</v>
      </c>
      <c r="D378" s="116">
        <v>24797.030429282662</v>
      </c>
      <c r="E378" s="117">
        <v>35776.735329024916</v>
      </c>
      <c r="F378" s="117">
        <v>33663.260899506873</v>
      </c>
      <c r="G378" s="1005"/>
      <c r="H378" s="1484"/>
    </row>
    <row r="379" spans="1:8" x14ac:dyDescent="0.3">
      <c r="A379" s="20" t="s">
        <v>93</v>
      </c>
      <c r="B379" s="116">
        <v>43283.421979445506</v>
      </c>
      <c r="C379" s="116">
        <v>12545.527688845856</v>
      </c>
      <c r="D379" s="116">
        <v>23135.781584879413</v>
      </c>
      <c r="E379" s="117">
        <v>31897.973484737504</v>
      </c>
      <c r="F379" s="117">
        <v>29985.19189436005</v>
      </c>
      <c r="G379" s="1005">
        <f>H379</f>
        <v>-1</v>
      </c>
      <c r="H379" s="1484">
        <v>-1</v>
      </c>
    </row>
    <row r="380" spans="1:8" x14ac:dyDescent="0.3">
      <c r="A380" s="48" t="s">
        <v>94</v>
      </c>
      <c r="B380" s="118">
        <v>52336.497601606075</v>
      </c>
      <c r="C380" s="118">
        <v>14193.572498904899</v>
      </c>
      <c r="D380" s="118">
        <v>26399.420950625656</v>
      </c>
      <c r="E380" s="119">
        <v>37335.301735011984</v>
      </c>
      <c r="F380" s="119">
        <v>35089.368541938296</v>
      </c>
      <c r="G380" s="1005">
        <f>H380</f>
        <v>1</v>
      </c>
      <c r="H380" s="1484">
        <v>1</v>
      </c>
    </row>
    <row r="381" spans="1:8" x14ac:dyDescent="0.3">
      <c r="A381" s="18" t="s">
        <v>95</v>
      </c>
      <c r="B381" s="86">
        <v>-8.6169700572695782E-2</v>
      </c>
      <c r="C381" s="86">
        <v>-4.4697505710124721E-2</v>
      </c>
      <c r="D381" s="86">
        <v>-6.6993862395776677E-2</v>
      </c>
      <c r="E381" s="147">
        <v>-0.10841575701684143</v>
      </c>
      <c r="F381" s="147">
        <v>-0.109260627368417</v>
      </c>
      <c r="G381" s="1010"/>
      <c r="H381" s="1484"/>
    </row>
    <row r="382" spans="1:8" ht="15" thickBot="1" x14ac:dyDescent="0.35">
      <c r="A382" s="21" t="s">
        <v>96</v>
      </c>
      <c r="B382" s="88">
        <v>0.20915803806962646</v>
      </c>
      <c r="C382" s="88">
        <v>0.13136512476269208</v>
      </c>
      <c r="D382" s="88">
        <v>0.14106458231258642</v>
      </c>
      <c r="E382" s="89">
        <v>0.1704599902835873</v>
      </c>
      <c r="F382" s="89">
        <v>0.17022324437877939</v>
      </c>
      <c r="G382" s="1008"/>
      <c r="H382" s="1484"/>
    </row>
    <row r="383" spans="1:8" ht="15" thickBot="1" x14ac:dyDescent="0.35">
      <c r="A383" s="8"/>
      <c r="B383" s="13"/>
      <c r="C383" s="13"/>
      <c r="D383" s="13"/>
      <c r="E383" s="13"/>
      <c r="F383" s="8"/>
      <c r="G383" s="988"/>
    </row>
    <row r="384" spans="1:8" ht="15" thickBot="1" x14ac:dyDescent="0.35">
      <c r="A384" s="28" t="s">
        <v>606</v>
      </c>
      <c r="B384" s="25"/>
      <c r="C384" s="25"/>
      <c r="D384" s="25"/>
      <c r="E384" s="25"/>
      <c r="F384" s="25"/>
      <c r="G384" s="979"/>
      <c r="H384" s="1484"/>
    </row>
    <row r="385" spans="1:8" ht="15" thickBot="1" x14ac:dyDescent="0.35">
      <c r="A385" s="61" t="s">
        <v>576</v>
      </c>
      <c r="B385" s="122" t="s">
        <v>447</v>
      </c>
      <c r="C385" s="122" t="s">
        <v>477</v>
      </c>
      <c r="D385" s="122" t="s">
        <v>534</v>
      </c>
      <c r="E385" s="122" t="s">
        <v>570</v>
      </c>
      <c r="F385" s="1515" t="s">
        <v>635</v>
      </c>
      <c r="G385" s="1516"/>
      <c r="H385" s="1485"/>
    </row>
    <row r="386" spans="1:8" x14ac:dyDescent="0.3">
      <c r="A386" s="20" t="s">
        <v>0</v>
      </c>
      <c r="B386" s="116">
        <v>42475.46016500808</v>
      </c>
      <c r="C386" s="116">
        <v>10519.540573270608</v>
      </c>
      <c r="D386" s="116">
        <v>20914.94267450822</v>
      </c>
      <c r="E386" s="117">
        <v>33275.777523905708</v>
      </c>
      <c r="F386" s="117">
        <v>30907.274038056028</v>
      </c>
      <c r="G386" s="1005"/>
      <c r="H386" s="1484"/>
    </row>
    <row r="387" spans="1:8" x14ac:dyDescent="0.3">
      <c r="A387" s="20" t="s">
        <v>93</v>
      </c>
      <c r="B387" s="116">
        <v>34643.526087819642</v>
      </c>
      <c r="C387" s="116">
        <v>8957.5866712398165</v>
      </c>
      <c r="D387" s="116">
        <v>17234.925512589267</v>
      </c>
      <c r="E387" s="117">
        <v>25652.049761174327</v>
      </c>
      <c r="F387" s="117">
        <v>24174.366467994521</v>
      </c>
      <c r="G387" s="1005">
        <f>H387</f>
        <v>-1</v>
      </c>
      <c r="H387" s="1484">
        <v>-1</v>
      </c>
    </row>
    <row r="388" spans="1:8" x14ac:dyDescent="0.3">
      <c r="A388" s="48" t="s">
        <v>94</v>
      </c>
      <c r="B388" s="118">
        <v>39674.763175517124</v>
      </c>
      <c r="C388" s="118">
        <v>9774.0717796520948</v>
      </c>
      <c r="D388" s="118">
        <v>19072.734317111463</v>
      </c>
      <c r="E388" s="119">
        <v>30012.305109001092</v>
      </c>
      <c r="F388" s="119">
        <v>29316.371406896484</v>
      </c>
      <c r="G388" s="1005">
        <f>H388</f>
        <v>1</v>
      </c>
      <c r="H388" s="1484">
        <v>1</v>
      </c>
    </row>
    <row r="389" spans="1:8" x14ac:dyDescent="0.3">
      <c r="A389" s="18" t="s">
        <v>95</v>
      </c>
      <c r="B389" s="86">
        <v>-0.18438726847838843</v>
      </c>
      <c r="C389" s="86">
        <v>-0.14848118994850432</v>
      </c>
      <c r="D389" s="86">
        <v>-0.17595157773988412</v>
      </c>
      <c r="E389" s="147">
        <v>-0.22910742678377405</v>
      </c>
      <c r="F389" s="147">
        <v>-0.2178421675677803</v>
      </c>
      <c r="G389" s="1010"/>
      <c r="H389" s="1484"/>
    </row>
    <row r="390" spans="1:8" ht="15" thickBot="1" x14ac:dyDescent="0.35">
      <c r="A390" s="21" t="s">
        <v>96</v>
      </c>
      <c r="B390" s="88">
        <v>0.14522878170494372</v>
      </c>
      <c r="C390" s="88">
        <v>9.1150120939803195E-2</v>
      </c>
      <c r="D390" s="88">
        <v>0.10663282549029682</v>
      </c>
      <c r="E390" s="89">
        <v>0.16997687858949315</v>
      </c>
      <c r="F390" s="89">
        <v>0.21270484774480783</v>
      </c>
      <c r="G390" s="1008"/>
      <c r="H390" s="1484"/>
    </row>
    <row r="391" spans="1:8" ht="15" thickBot="1" x14ac:dyDescent="0.35">
      <c r="A391" s="8"/>
      <c r="B391" s="13"/>
      <c r="C391" s="13"/>
      <c r="D391" s="13"/>
      <c r="E391" s="13"/>
      <c r="F391" s="8"/>
      <c r="G391" s="988"/>
    </row>
    <row r="392" spans="1:8" ht="15" thickBot="1" x14ac:dyDescent="0.35">
      <c r="A392" s="28" t="s">
        <v>607</v>
      </c>
      <c r="B392" s="25"/>
      <c r="C392" s="25"/>
      <c r="D392" s="25"/>
      <c r="E392" s="25"/>
      <c r="F392" s="25"/>
      <c r="G392" s="979"/>
      <c r="H392" s="1484"/>
    </row>
    <row r="393" spans="1:8" ht="15" thickBot="1" x14ac:dyDescent="0.35">
      <c r="A393" s="61" t="s">
        <v>575</v>
      </c>
      <c r="B393" s="122" t="s">
        <v>447</v>
      </c>
      <c r="C393" s="122" t="s">
        <v>477</v>
      </c>
      <c r="D393" s="122" t="s">
        <v>534</v>
      </c>
      <c r="E393" s="122" t="s">
        <v>570</v>
      </c>
      <c r="F393" s="1515" t="s">
        <v>635</v>
      </c>
      <c r="G393" s="1516"/>
      <c r="H393" s="1485"/>
    </row>
    <row r="394" spans="1:8" x14ac:dyDescent="0.3">
      <c r="A394" s="20" t="s">
        <v>0</v>
      </c>
      <c r="B394" s="116">
        <v>9069.4516999900407</v>
      </c>
      <c r="C394" s="116">
        <v>4758.9284360828369</v>
      </c>
      <c r="D394" s="116">
        <v>6588.3058920899712</v>
      </c>
      <c r="E394" s="117">
        <v>7641.7689670501331</v>
      </c>
      <c r="F394" s="117">
        <v>7104.8271379535008</v>
      </c>
      <c r="G394" s="1005"/>
      <c r="H394" s="1484"/>
    </row>
    <row r="395" spans="1:8" x14ac:dyDescent="0.3">
      <c r="A395" s="20" t="s">
        <v>93</v>
      </c>
      <c r="B395" s="116">
        <v>7907.1367523004592</v>
      </c>
      <c r="C395" s="116">
        <v>4504.2826465511198</v>
      </c>
      <c r="D395" s="116">
        <v>6079.8004087587615</v>
      </c>
      <c r="E395" s="117">
        <v>7202.8255805455583</v>
      </c>
      <c r="F395" s="117">
        <v>6520.922920898468</v>
      </c>
      <c r="G395" s="1005">
        <f>H395</f>
        <v>-1</v>
      </c>
      <c r="H395" s="1484">
        <v>-1</v>
      </c>
    </row>
    <row r="396" spans="1:8" x14ac:dyDescent="0.3">
      <c r="A396" s="48" t="s">
        <v>94</v>
      </c>
      <c r="B396" s="118">
        <v>12299.829734338737</v>
      </c>
      <c r="C396" s="118">
        <v>7045.1504474417989</v>
      </c>
      <c r="D396" s="118">
        <v>9894.3964164560566</v>
      </c>
      <c r="E396" s="119">
        <v>10520.599061207698</v>
      </c>
      <c r="F396" s="119">
        <v>9357.1806973217899</v>
      </c>
      <c r="G396" s="1005">
        <f>H396</f>
        <v>1</v>
      </c>
      <c r="H396" s="1484">
        <v>1</v>
      </c>
    </row>
    <row r="397" spans="1:8" x14ac:dyDescent="0.3">
      <c r="A397" s="18" t="s">
        <v>95</v>
      </c>
      <c r="B397" s="86">
        <v>-0.12815713519824554</v>
      </c>
      <c r="C397" s="86">
        <v>-5.350906048533078E-2</v>
      </c>
      <c r="D397" s="86">
        <v>-7.718304093040515E-2</v>
      </c>
      <c r="E397" s="147">
        <v>-5.7440023167046265E-2</v>
      </c>
      <c r="F397" s="147">
        <v>-8.2184155323900346E-2</v>
      </c>
      <c r="G397" s="1010"/>
      <c r="H397" s="1484"/>
    </row>
    <row r="398" spans="1:8" ht="15" thickBot="1" x14ac:dyDescent="0.35">
      <c r="A398" s="21" t="s">
        <v>96</v>
      </c>
      <c r="B398" s="88">
        <v>0.55553522338668182</v>
      </c>
      <c r="C398" s="88">
        <v>0.56410043513503616</v>
      </c>
      <c r="D398" s="88">
        <v>0.62742125583627084</v>
      </c>
      <c r="E398" s="89">
        <v>0.46062110536499268</v>
      </c>
      <c r="F398" s="89">
        <v>0.434947293631334</v>
      </c>
      <c r="G398" s="1008"/>
      <c r="H398" s="1484"/>
    </row>
    <row r="399" spans="1:8" ht="15" thickBot="1" x14ac:dyDescent="0.35">
      <c r="A399" s="8"/>
      <c r="B399" s="13"/>
      <c r="C399" s="13"/>
      <c r="D399" s="13"/>
      <c r="E399" s="13"/>
      <c r="F399" s="8"/>
      <c r="G399" s="53"/>
    </row>
    <row r="400" spans="1:8" ht="15" thickBot="1" x14ac:dyDescent="0.35">
      <c r="A400" s="28" t="s">
        <v>608</v>
      </c>
      <c r="B400" s="25"/>
      <c r="C400" s="25"/>
      <c r="D400" s="24"/>
      <c r="E400" s="24"/>
      <c r="F400" s="24"/>
      <c r="G400" s="1025"/>
      <c r="H400" s="1484"/>
    </row>
    <row r="401" spans="1:8" ht="15" thickBot="1" x14ac:dyDescent="0.35">
      <c r="A401" s="61" t="s">
        <v>575</v>
      </c>
      <c r="B401" s="122" t="s">
        <v>447</v>
      </c>
      <c r="C401" s="122" t="s">
        <v>477</v>
      </c>
      <c r="D401" s="122" t="s">
        <v>534</v>
      </c>
      <c r="E401" s="122" t="s">
        <v>570</v>
      </c>
      <c r="F401" s="1515" t="s">
        <v>635</v>
      </c>
      <c r="G401" s="1516"/>
      <c r="H401" s="1485"/>
    </row>
    <row r="402" spans="1:8" x14ac:dyDescent="0.3">
      <c r="A402" s="20" t="s">
        <v>0</v>
      </c>
      <c r="B402" s="116">
        <v>6821.8463667224569</v>
      </c>
      <c r="C402" s="116">
        <v>3329.9556333117171</v>
      </c>
      <c r="D402" s="116">
        <v>4977.6543695816545</v>
      </c>
      <c r="E402" s="117">
        <v>6072.6676748129667</v>
      </c>
      <c r="F402" s="117">
        <v>6335.7349082131213</v>
      </c>
      <c r="G402" s="1005"/>
      <c r="H402" s="1484"/>
    </row>
    <row r="403" spans="1:8" x14ac:dyDescent="0.3">
      <c r="A403" s="20" t="s">
        <v>93</v>
      </c>
      <c r="B403" s="116">
        <v>7190.2437957652519</v>
      </c>
      <c r="C403" s="116">
        <v>3622.8378961642957</v>
      </c>
      <c r="D403" s="116">
        <v>5159.4638705035177</v>
      </c>
      <c r="E403" s="117">
        <v>5888.0378703554952</v>
      </c>
      <c r="F403" s="117">
        <v>6553.0377605319045</v>
      </c>
      <c r="G403" s="1005">
        <f>H403</f>
        <v>0</v>
      </c>
      <c r="H403" s="1484">
        <v>0</v>
      </c>
    </row>
    <row r="404" spans="1:8" x14ac:dyDescent="0.3">
      <c r="A404" s="48" t="s">
        <v>94</v>
      </c>
      <c r="B404" s="118">
        <v>7196.5817460066764</v>
      </c>
      <c r="C404" s="118">
        <v>3435.2991852716764</v>
      </c>
      <c r="D404" s="118">
        <v>5130.3181386401639</v>
      </c>
      <c r="E404" s="119">
        <v>5447.6856832275507</v>
      </c>
      <c r="F404" s="119">
        <v>5920.7024477219811</v>
      </c>
      <c r="G404" s="1005">
        <f>H404</f>
        <v>-1</v>
      </c>
      <c r="H404" s="1484">
        <v>-1</v>
      </c>
    </row>
    <row r="405" spans="1:8" x14ac:dyDescent="0.3">
      <c r="A405" s="18" t="s">
        <v>95</v>
      </c>
      <c r="B405" s="86">
        <v>5.4002598305331065E-2</v>
      </c>
      <c r="C405" s="86">
        <v>8.7953803324790997E-2</v>
      </c>
      <c r="D405" s="86">
        <v>3.6525135620684594E-2</v>
      </c>
      <c r="E405" s="147">
        <v>-3.0403409892367918E-2</v>
      </c>
      <c r="F405" s="147">
        <v>3.4297971027337296E-2</v>
      </c>
      <c r="G405" s="1010"/>
      <c r="H405" s="1484"/>
    </row>
    <row r="406" spans="1:8" ht="15" thickBot="1" x14ac:dyDescent="0.35">
      <c r="A406" s="21" t="s">
        <v>96</v>
      </c>
      <c r="B406" s="88">
        <v>8.8146527731887674E-4</v>
      </c>
      <c r="C406" s="88">
        <v>-5.1765692053507881E-2</v>
      </c>
      <c r="D406" s="88">
        <v>-5.6489845834523629E-3</v>
      </c>
      <c r="E406" s="89">
        <v>-7.4787594241705835E-2</v>
      </c>
      <c r="F406" s="89">
        <v>-9.6494989944724094E-2</v>
      </c>
      <c r="G406" s="1008"/>
      <c r="H406" s="1484"/>
    </row>
    <row r="407" spans="1:8" ht="15" thickBot="1" x14ac:dyDescent="0.35">
      <c r="A407" s="8"/>
      <c r="B407" s="13"/>
      <c r="C407" s="13"/>
      <c r="D407" s="13"/>
      <c r="E407" s="13"/>
      <c r="F407" s="8"/>
      <c r="G407" s="988"/>
    </row>
    <row r="408" spans="1:8" ht="15" thickBot="1" x14ac:dyDescent="0.35">
      <c r="A408" s="28" t="s">
        <v>609</v>
      </c>
      <c r="B408" s="25"/>
      <c r="C408" s="25"/>
      <c r="D408" s="25"/>
      <c r="E408" s="25"/>
      <c r="F408" s="25"/>
      <c r="G408" s="979"/>
      <c r="H408" s="1484"/>
    </row>
    <row r="409" spans="1:8" ht="15" thickBot="1" x14ac:dyDescent="0.35">
      <c r="A409" s="61" t="s">
        <v>577</v>
      </c>
      <c r="B409" s="122" t="s">
        <v>447</v>
      </c>
      <c r="C409" s="122" t="s">
        <v>477</v>
      </c>
      <c r="D409" s="122" t="s">
        <v>534</v>
      </c>
      <c r="E409" s="122" t="s">
        <v>570</v>
      </c>
      <c r="F409" s="1515" t="s">
        <v>635</v>
      </c>
      <c r="G409" s="1516"/>
      <c r="H409" s="1485"/>
    </row>
    <row r="410" spans="1:8" x14ac:dyDescent="0.3">
      <c r="A410" s="20" t="s">
        <v>0</v>
      </c>
      <c r="B410" s="116">
        <v>1872.7759937772057</v>
      </c>
      <c r="C410" s="116">
        <v>411.13934224916852</v>
      </c>
      <c r="D410" s="116">
        <v>701.66577862235908</v>
      </c>
      <c r="E410" s="117">
        <v>994.84841032979682</v>
      </c>
      <c r="F410" s="117">
        <v>963.34506508253969</v>
      </c>
      <c r="G410" s="1005"/>
      <c r="H410" s="1484"/>
    </row>
    <row r="411" spans="1:8" x14ac:dyDescent="0.3">
      <c r="A411" s="20" t="s">
        <v>93</v>
      </c>
      <c r="B411" s="116">
        <v>1801.3673483724062</v>
      </c>
      <c r="C411" s="116">
        <v>469.99969599749511</v>
      </c>
      <c r="D411" s="116">
        <v>765.14408740570798</v>
      </c>
      <c r="E411" s="117">
        <v>996.254096005066</v>
      </c>
      <c r="F411" s="117">
        <v>969.86793033525396</v>
      </c>
      <c r="G411" s="1005">
        <f>H411</f>
        <v>0</v>
      </c>
      <c r="H411" s="1484">
        <v>0</v>
      </c>
    </row>
    <row r="412" spans="1:8" x14ac:dyDescent="0.3">
      <c r="A412" s="48" t="s">
        <v>94</v>
      </c>
      <c r="B412" s="118">
        <v>2314.0609562851801</v>
      </c>
      <c r="C412" s="118">
        <v>585.82260781561945</v>
      </c>
      <c r="D412" s="118">
        <v>843.932085409916</v>
      </c>
      <c r="E412" s="119">
        <v>1223.9623128277708</v>
      </c>
      <c r="F412" s="119">
        <v>1242.9673567328975</v>
      </c>
      <c r="G412" s="1005">
        <f>H412</f>
        <v>1</v>
      </c>
      <c r="H412" s="1484">
        <v>1</v>
      </c>
    </row>
    <row r="413" spans="1:8" x14ac:dyDescent="0.3">
      <c r="A413" s="18" t="s">
        <v>95</v>
      </c>
      <c r="B413" s="86">
        <v>-3.8129838081048459E-2</v>
      </c>
      <c r="C413" s="86">
        <v>0.14316400232175938</v>
      </c>
      <c r="D413" s="86">
        <v>9.0468013001833048E-2</v>
      </c>
      <c r="E413" s="147">
        <v>1.4129646895683248E-3</v>
      </c>
      <c r="F413" s="147">
        <v>6.7710579408588011E-3</v>
      </c>
      <c r="G413" s="1010"/>
      <c r="H413" s="1484"/>
    </row>
    <row r="414" spans="1:8" ht="15" thickBot="1" x14ac:dyDescent="0.35">
      <c r="A414" s="21" t="s">
        <v>96</v>
      </c>
      <c r="B414" s="88">
        <v>0.28461357888828676</v>
      </c>
      <c r="C414" s="88">
        <v>0.24643188666815993</v>
      </c>
      <c r="D414" s="88">
        <v>0.10297145243760039</v>
      </c>
      <c r="E414" s="89">
        <v>0.22856439711094237</v>
      </c>
      <c r="F414" s="89">
        <v>0.28158413929950377</v>
      </c>
      <c r="G414" s="1008"/>
      <c r="H414" s="1484"/>
    </row>
    <row r="415" spans="1:8" ht="15" thickBot="1" x14ac:dyDescent="0.35">
      <c r="A415" s="8"/>
      <c r="B415" s="13"/>
      <c r="C415" s="13"/>
      <c r="D415" s="13"/>
      <c r="E415" s="13"/>
      <c r="F415" s="8"/>
      <c r="G415" s="988"/>
    </row>
    <row r="416" spans="1:8" ht="15" thickBot="1" x14ac:dyDescent="0.35">
      <c r="A416" s="28" t="s">
        <v>487</v>
      </c>
      <c r="B416" s="25"/>
      <c r="C416" s="25"/>
      <c r="D416" s="25"/>
      <c r="E416" s="25"/>
      <c r="F416" s="25"/>
      <c r="G416" s="979"/>
      <c r="H416" s="1484"/>
    </row>
    <row r="417" spans="1:8" ht="15" thickBot="1" x14ac:dyDescent="0.35">
      <c r="A417" s="61" t="s">
        <v>515</v>
      </c>
      <c r="B417" s="122" t="s">
        <v>447</v>
      </c>
      <c r="C417" s="122" t="s">
        <v>477</v>
      </c>
      <c r="D417" s="122" t="s">
        <v>534</v>
      </c>
      <c r="E417" s="122" t="s">
        <v>570</v>
      </c>
      <c r="F417" s="1515" t="s">
        <v>635</v>
      </c>
      <c r="G417" s="1516"/>
      <c r="H417" s="1485"/>
    </row>
    <row r="418" spans="1:8" x14ac:dyDescent="0.3">
      <c r="A418" s="20" t="s">
        <v>0</v>
      </c>
      <c r="B418" s="116">
        <v>63560.439589296577</v>
      </c>
      <c r="C418" s="116">
        <v>65074.694492470204</v>
      </c>
      <c r="D418" s="116">
        <v>67251.735616046441</v>
      </c>
      <c r="E418" s="117">
        <v>69828.94750009125</v>
      </c>
      <c r="F418" s="117">
        <v>67027.139505634826</v>
      </c>
      <c r="G418" s="1005"/>
      <c r="H418" s="1484"/>
    </row>
    <row r="419" spans="1:8" x14ac:dyDescent="0.3">
      <c r="A419" s="20" t="s">
        <v>93</v>
      </c>
      <c r="B419" s="116">
        <v>65284.099637474872</v>
      </c>
      <c r="C419" s="116">
        <v>67042.33447476392</v>
      </c>
      <c r="D419" s="116">
        <v>69104.496120333293</v>
      </c>
      <c r="E419" s="117">
        <v>71348.576595921622</v>
      </c>
      <c r="F419" s="117">
        <v>68203.749878133414</v>
      </c>
      <c r="G419" s="1005">
        <f>H419</f>
        <v>1</v>
      </c>
      <c r="H419" s="1484">
        <v>1</v>
      </c>
    </row>
    <row r="420" spans="1:8" x14ac:dyDescent="0.3">
      <c r="A420" s="48" t="s">
        <v>94</v>
      </c>
      <c r="B420" s="118">
        <v>64778.330668420618</v>
      </c>
      <c r="C420" s="118">
        <v>67018.233960031444</v>
      </c>
      <c r="D420" s="118">
        <v>69139.848716126507</v>
      </c>
      <c r="E420" s="119">
        <v>71591.218131259375</v>
      </c>
      <c r="F420" s="119">
        <v>67980.445799923735</v>
      </c>
      <c r="G420" s="1005">
        <f>H420</f>
        <v>0</v>
      </c>
      <c r="H420" s="1484">
        <v>0</v>
      </c>
    </row>
    <row r="421" spans="1:8" x14ac:dyDescent="0.3">
      <c r="A421" s="18" t="s">
        <v>95</v>
      </c>
      <c r="B421" s="86">
        <v>-2.7118441271267661E-2</v>
      </c>
      <c r="C421" s="86">
        <v>-3.023663803018533E-2</v>
      </c>
      <c r="D421" s="86">
        <v>-2.7549631058812096E-2</v>
      </c>
      <c r="E421" s="147">
        <v>-2.1762165265750092E-2</v>
      </c>
      <c r="F421" s="147">
        <v>-1.755423819630066E-2</v>
      </c>
      <c r="G421" s="1010"/>
      <c r="H421" s="1484"/>
    </row>
    <row r="422" spans="1:8" ht="15" thickBot="1" x14ac:dyDescent="0.35">
      <c r="A422" s="21" t="s">
        <v>96</v>
      </c>
      <c r="B422" s="88">
        <v>7.747199882709702E-3</v>
      </c>
      <c r="C422" s="88">
        <v>3.5948203357309667E-4</v>
      </c>
      <c r="D422" s="88">
        <v>-5.1158170275424574E-4</v>
      </c>
      <c r="E422" s="89">
        <v>-3.4007901336551979E-3</v>
      </c>
      <c r="F422" s="89">
        <v>3.2740733260074365E-3</v>
      </c>
      <c r="G422" s="1008"/>
      <c r="H422" s="1484"/>
    </row>
    <row r="423" spans="1:8" ht="15" thickBot="1" x14ac:dyDescent="0.35">
      <c r="G423" s="1014"/>
    </row>
    <row r="424" spans="1:8" ht="15" thickBot="1" x14ac:dyDescent="0.35">
      <c r="A424" s="28" t="s">
        <v>489</v>
      </c>
      <c r="B424" s="25"/>
      <c r="C424" s="25"/>
      <c r="D424" s="25"/>
      <c r="E424" s="25"/>
      <c r="F424" s="25"/>
      <c r="G424" s="979"/>
      <c r="H424" s="1484"/>
    </row>
    <row r="425" spans="1:8" ht="15" thickBot="1" x14ac:dyDescent="0.35">
      <c r="A425" s="61" t="s">
        <v>515</v>
      </c>
      <c r="B425" s="122" t="s">
        <v>447</v>
      </c>
      <c r="C425" s="122" t="s">
        <v>477</v>
      </c>
      <c r="D425" s="122" t="s">
        <v>534</v>
      </c>
      <c r="E425" s="122" t="s">
        <v>570</v>
      </c>
      <c r="F425" s="1515" t="s">
        <v>635</v>
      </c>
      <c r="G425" s="1516"/>
      <c r="H425" s="1485"/>
    </row>
    <row r="426" spans="1:8" x14ac:dyDescent="0.3">
      <c r="A426" s="20" t="s">
        <v>0</v>
      </c>
      <c r="B426" s="116">
        <v>76285.820770022052</v>
      </c>
      <c r="C426" s="116">
        <v>73865.051586872665</v>
      </c>
      <c r="D426" s="116">
        <v>73561.186932239201</v>
      </c>
      <c r="E426" s="117">
        <v>75760.73423598407</v>
      </c>
      <c r="F426" s="117">
        <v>75010.613387602643</v>
      </c>
      <c r="G426" s="1005"/>
      <c r="H426" s="1484"/>
    </row>
    <row r="427" spans="1:8" x14ac:dyDescent="0.3">
      <c r="A427" s="20" t="s">
        <v>93</v>
      </c>
      <c r="B427" s="116">
        <v>77722.19809252565</v>
      </c>
      <c r="C427" s="116">
        <v>75554.896747166029</v>
      </c>
      <c r="D427" s="116">
        <v>75292.021317651059</v>
      </c>
      <c r="E427" s="117">
        <v>77232.446188803719</v>
      </c>
      <c r="F427" s="117">
        <v>75842.376355761226</v>
      </c>
      <c r="G427" s="1005">
        <f>H427</f>
        <v>0</v>
      </c>
      <c r="H427" s="1484">
        <v>0</v>
      </c>
    </row>
    <row r="428" spans="1:8" x14ac:dyDescent="0.3">
      <c r="A428" s="48" t="s">
        <v>94</v>
      </c>
      <c r="B428" s="118">
        <v>70736.665514298205</v>
      </c>
      <c r="C428" s="118">
        <v>69153.935898535477</v>
      </c>
      <c r="D428" s="118">
        <v>68868.949470139385</v>
      </c>
      <c r="E428" s="119">
        <v>70955.47613286438</v>
      </c>
      <c r="F428" s="119">
        <v>69152.333400328644</v>
      </c>
      <c r="G428" s="1005">
        <f>H428</f>
        <v>-1</v>
      </c>
      <c r="H428" s="1484">
        <v>-1</v>
      </c>
    </row>
    <row r="429" spans="1:8" x14ac:dyDescent="0.3">
      <c r="A429" s="18" t="s">
        <v>95</v>
      </c>
      <c r="B429" s="86">
        <v>-1.8828889930067448E-2</v>
      </c>
      <c r="C429" s="86">
        <v>-2.2877465377600627E-2</v>
      </c>
      <c r="D429" s="86">
        <v>-2.3529179688280635E-2</v>
      </c>
      <c r="E429" s="147">
        <v>-1.9425787878922511E-2</v>
      </c>
      <c r="F429" s="147">
        <v>-1.108860374012155E-2</v>
      </c>
      <c r="G429" s="1010"/>
      <c r="H429" s="1484"/>
    </row>
    <row r="430" spans="1:8" ht="15" thickBot="1" x14ac:dyDescent="0.35">
      <c r="A430" s="21" t="s">
        <v>96</v>
      </c>
      <c r="B430" s="88">
        <v>8.9878216901578156E-2</v>
      </c>
      <c r="C430" s="88">
        <v>8.4719338179370135E-2</v>
      </c>
      <c r="D430" s="88">
        <v>8.530879813165386E-2</v>
      </c>
      <c r="E430" s="89">
        <v>8.127374394687116E-2</v>
      </c>
      <c r="F430" s="89">
        <v>8.8209827762396914E-2</v>
      </c>
      <c r="G430" s="1008"/>
      <c r="H430" s="1484"/>
    </row>
  </sheetData>
  <mergeCells count="59">
    <mergeCell ref="F161:G161"/>
    <mergeCell ref="F169:G169"/>
    <mergeCell ref="F113:G113"/>
    <mergeCell ref="F121:G121"/>
    <mergeCell ref="F129:G129"/>
    <mergeCell ref="F137:G137"/>
    <mergeCell ref="F145:G145"/>
    <mergeCell ref="F81:G81"/>
    <mergeCell ref="F89:G89"/>
    <mergeCell ref="F97:G97"/>
    <mergeCell ref="F105:G105"/>
    <mergeCell ref="F153:G153"/>
    <mergeCell ref="F33:G33"/>
    <mergeCell ref="F41:G41"/>
    <mergeCell ref="F57:G57"/>
    <mergeCell ref="F65:G65"/>
    <mergeCell ref="F73:G73"/>
    <mergeCell ref="F49:G49"/>
    <mergeCell ref="A352:F352"/>
    <mergeCell ref="A360:F360"/>
    <mergeCell ref="A368:F368"/>
    <mergeCell ref="H3:H5"/>
    <mergeCell ref="A6:F6"/>
    <mergeCell ref="F9:G9"/>
    <mergeCell ref="F17:G17"/>
    <mergeCell ref="F177:G177"/>
    <mergeCell ref="F185:G185"/>
    <mergeCell ref="F25:G25"/>
    <mergeCell ref="F193:G193"/>
    <mergeCell ref="F201:G201"/>
    <mergeCell ref="F209:G209"/>
    <mergeCell ref="F217:G217"/>
    <mergeCell ref="F225:G225"/>
    <mergeCell ref="F233:G233"/>
    <mergeCell ref="F241:G241"/>
    <mergeCell ref="F249:G249"/>
    <mergeCell ref="F257:G257"/>
    <mergeCell ref="F265:G265"/>
    <mergeCell ref="F273:G273"/>
    <mergeCell ref="F281:G281"/>
    <mergeCell ref="F289:G289"/>
    <mergeCell ref="F297:G297"/>
    <mergeCell ref="F305:G305"/>
    <mergeCell ref="F313:G313"/>
    <mergeCell ref="F321:G321"/>
    <mergeCell ref="F329:G329"/>
    <mergeCell ref="F337:G337"/>
    <mergeCell ref="F345:G345"/>
    <mergeCell ref="A344:F344"/>
    <mergeCell ref="F353:G353"/>
    <mergeCell ref="F361:G361"/>
    <mergeCell ref="F369:G369"/>
    <mergeCell ref="F377:G377"/>
    <mergeCell ref="F385:G385"/>
    <mergeCell ref="F393:G393"/>
    <mergeCell ref="F401:G401"/>
    <mergeCell ref="F409:G409"/>
    <mergeCell ref="F417:G417"/>
    <mergeCell ref="F425:G425"/>
  </mergeCells>
  <conditionalFormatting sqref="B4:F4">
    <cfRule type="iconSet" priority="2">
      <iconSet showValue="0">
        <cfvo type="percent" val="0"/>
        <cfvo type="num" val="0"/>
        <cfvo type="num" val="1"/>
      </iconSet>
    </cfRule>
  </conditionalFormatting>
  <conditionalFormatting sqref="C5:F5">
    <cfRule type="iconSet" priority="1">
      <iconSet iconSet="3ArrowsGray" showValue="0">
        <cfvo type="percent" val="0"/>
        <cfvo type="num" val="0"/>
        <cfvo type="num" val="1"/>
      </iconSet>
    </cfRule>
  </conditionalFormatting>
  <conditionalFormatting sqref="G4">
    <cfRule type="iconSet" priority="4">
      <iconSet showValue="0">
        <cfvo type="percent" val="0"/>
        <cfvo type="num" val="0"/>
        <cfvo type="num" val="1"/>
      </iconSet>
    </cfRule>
  </conditionalFormatting>
  <conditionalFormatting sqref="G5">
    <cfRule type="iconSet" priority="3">
      <iconSet iconSet="3ArrowsGray" showValue="0">
        <cfvo type="percent" val="0"/>
        <cfvo type="num" val="0"/>
        <cfvo type="num" val="1"/>
      </iconSet>
    </cfRule>
  </conditionalFormatting>
  <conditionalFormatting sqref="G11:G12 G19:G20 G27:G28 G35:G36 G323:G324 G419:G420 G427:G428">
    <cfRule type="iconSet" priority="7">
      <iconSet showValue="0">
        <cfvo type="percent" val="0"/>
        <cfvo type="num" val="0"/>
        <cfvo type="num" val="1"/>
      </iconSet>
    </cfRule>
  </conditionalFormatting>
  <conditionalFormatting sqref="G115:G116 G123:G124 G147:G148 G155:G156 G179:G180 G187:G188 G195:G196 G203:G204 G211:G212 G219:G220 G243:G244 G283:G284 G379:G380 G387:G388 G395:G396 G403:G404 G411:G412 G419:G420 G427:G428">
    <cfRule type="iconSet" priority="5">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170FF6F0-939B-4484-9FB5-6C7261D1107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G91:G92 G99:G100 G107:G108 G131:G132 G139:G140 G171:G172 G227:G228 G235:G236 G259:G260 G267:G268 G275:G276 G291:G292 G299:G300 G307:G308 G315:G316 G331:G332 G339:G340 G347:G348 G355:G356 G363:G364 G371:G372 G251:G252 G163:G164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C3AAC8"/>
    <pageSetUpPr autoPageBreaks="0"/>
  </sheetPr>
  <dimension ref="A1:H430"/>
  <sheetViews>
    <sheetView showGridLines="0" zoomScaleNormal="100" workbookViewId="0">
      <pane ySplit="6" topLeftCell="A7" activePane="bottomLeft" state="frozen"/>
      <selection activeCell="R344" sqref="R344"/>
      <selection pane="bottomLeft" activeCell="O438" sqref="O438"/>
    </sheetView>
  </sheetViews>
  <sheetFormatPr defaultRowHeight="14.4" x14ac:dyDescent="0.3"/>
  <cols>
    <col min="1" max="1" width="44.88671875" customWidth="1"/>
    <col min="2" max="5" width="16.44140625" customWidth="1"/>
    <col min="6" max="6" width="13.88671875" customWidth="1"/>
    <col min="7" max="7" width="3.44140625" customWidth="1"/>
    <col min="8" max="8" width="15.6640625" style="1480" hidden="1" customWidth="1"/>
  </cols>
  <sheetData>
    <row r="1" spans="1:8" ht="18.75" customHeight="1" thickBot="1" x14ac:dyDescent="0.4">
      <c r="A1" s="141" t="s">
        <v>102</v>
      </c>
      <c r="B1" s="141"/>
      <c r="C1" s="141"/>
      <c r="D1" s="141"/>
      <c r="E1" s="141"/>
      <c r="F1" s="135"/>
      <c r="G1" s="141"/>
    </row>
    <row r="2" spans="1:8" ht="18.75" customHeight="1" x14ac:dyDescent="0.35">
      <c r="H2" s="1481"/>
    </row>
    <row r="3" spans="1:8" ht="18.75" customHeight="1" thickBot="1" x14ac:dyDescent="0.35">
      <c r="H3" s="1514" t="s">
        <v>342</v>
      </c>
    </row>
    <row r="4" spans="1:8" ht="17.25" customHeight="1"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514"/>
    </row>
    <row r="6" spans="1:8" ht="12.75" customHeight="1" thickBot="1" x14ac:dyDescent="0.35">
      <c r="A6" s="1525" t="s">
        <v>352</v>
      </c>
      <c r="B6" s="1526"/>
      <c r="C6" s="1526"/>
      <c r="D6" s="1526"/>
      <c r="E6" s="1526"/>
      <c r="F6" s="1534"/>
      <c r="G6" s="974"/>
      <c r="H6" s="1483"/>
    </row>
    <row r="7" spans="1:8" ht="15" thickBot="1" x14ac:dyDescent="0.35">
      <c r="B7" s="137"/>
      <c r="C7" s="8"/>
      <c r="D7" s="8"/>
      <c r="E7" s="137"/>
      <c r="F7" s="8"/>
      <c r="G7" s="8"/>
    </row>
    <row r="8" spans="1:8" ht="15.75" customHeight="1" thickBot="1" x14ac:dyDescent="0.35">
      <c r="A8" s="28" t="s">
        <v>1</v>
      </c>
      <c r="B8" s="51"/>
      <c r="C8" s="51"/>
      <c r="D8" s="51"/>
      <c r="E8" s="51"/>
      <c r="F8" s="51"/>
      <c r="G8" s="187"/>
      <c r="H8" s="1484"/>
    </row>
    <row r="9" spans="1:8" ht="15" thickBot="1" x14ac:dyDescent="0.35">
      <c r="A9" s="61" t="s">
        <v>16</v>
      </c>
      <c r="B9" s="278" t="s">
        <v>443</v>
      </c>
      <c r="C9" s="278" t="s">
        <v>473</v>
      </c>
      <c r="D9" s="278" t="s">
        <v>530</v>
      </c>
      <c r="E9" s="278" t="s">
        <v>566</v>
      </c>
      <c r="F9" s="1519" t="s">
        <v>631</v>
      </c>
      <c r="G9" s="1520"/>
      <c r="H9" s="1485"/>
    </row>
    <row r="10" spans="1:8" x14ac:dyDescent="0.3">
      <c r="A10" s="32" t="s">
        <v>0</v>
      </c>
      <c r="B10" s="1362">
        <v>78.818762046484409</v>
      </c>
      <c r="C10" s="72">
        <v>78.733213249127559</v>
      </c>
      <c r="D10" s="72">
        <v>78.476597621654875</v>
      </c>
      <c r="E10" s="72">
        <v>78.425672107842658</v>
      </c>
      <c r="F10" s="72">
        <v>78.763744798134113</v>
      </c>
      <c r="G10" s="1405"/>
      <c r="H10" s="1484"/>
    </row>
    <row r="11" spans="1:8" x14ac:dyDescent="0.3">
      <c r="A11" s="32" t="s">
        <v>98</v>
      </c>
      <c r="B11" s="1363">
        <v>79.405423289104917</v>
      </c>
      <c r="C11" s="73">
        <v>79.344987757745031</v>
      </c>
      <c r="D11" s="73">
        <v>79.104289772998683</v>
      </c>
      <c r="E11" s="74">
        <v>78.665649896313809</v>
      </c>
      <c r="F11" s="74">
        <v>79.065623658703018</v>
      </c>
      <c r="G11" s="984">
        <f>H11</f>
        <v>0</v>
      </c>
      <c r="H11" s="1484">
        <v>0</v>
      </c>
    </row>
    <row r="12" spans="1:8" x14ac:dyDescent="0.3">
      <c r="A12" s="30" t="s">
        <v>99</v>
      </c>
      <c r="B12" s="1364">
        <v>77.260523987437608</v>
      </c>
      <c r="C12" s="75">
        <v>76.671233221513489</v>
      </c>
      <c r="D12" s="75">
        <v>75.966290286858168</v>
      </c>
      <c r="E12" s="15">
        <v>75.796637892827704</v>
      </c>
      <c r="F12" s="76">
        <v>75.822596224145229</v>
      </c>
      <c r="G12" s="984">
        <f>H12</f>
        <v>-1</v>
      </c>
      <c r="H12" s="1484">
        <v>-1</v>
      </c>
    </row>
    <row r="13" spans="1:8" x14ac:dyDescent="0.3">
      <c r="A13" s="31" t="s">
        <v>100</v>
      </c>
      <c r="B13" s="1365">
        <v>-0.58666124262050801</v>
      </c>
      <c r="C13" s="73">
        <v>-0.61177450861747218</v>
      </c>
      <c r="D13" s="73">
        <v>-0.62769215134380829</v>
      </c>
      <c r="E13" s="145">
        <v>-0.23997778847115114</v>
      </c>
      <c r="F13" s="145">
        <v>-0.30187886056890534</v>
      </c>
      <c r="G13" s="986"/>
      <c r="H13" s="1484"/>
    </row>
    <row r="14" spans="1:8" ht="15" thickBot="1" x14ac:dyDescent="0.35">
      <c r="A14" s="33" t="s">
        <v>101</v>
      </c>
      <c r="B14" s="1366">
        <v>2.1448993016673086</v>
      </c>
      <c r="C14" s="78">
        <v>2.6737545362315416</v>
      </c>
      <c r="D14" s="78">
        <v>3.1379994861405152</v>
      </c>
      <c r="E14" s="79">
        <v>2.8690120034861053</v>
      </c>
      <c r="F14" s="79">
        <v>3.2430274345577885</v>
      </c>
      <c r="G14" s="985"/>
      <c r="H14" s="1484"/>
    </row>
    <row r="15" spans="1:8" ht="15" thickBot="1" x14ac:dyDescent="0.35">
      <c r="B15" s="8"/>
      <c r="C15" s="8"/>
      <c r="D15" s="8"/>
      <c r="E15" s="8"/>
      <c r="F15" s="8"/>
      <c r="G15" s="985"/>
      <c r="H15" s="1484"/>
    </row>
    <row r="16" spans="1:8" ht="15" thickBot="1" x14ac:dyDescent="0.35">
      <c r="A16" s="28" t="s">
        <v>8</v>
      </c>
      <c r="B16" s="51"/>
      <c r="C16" s="51"/>
      <c r="D16" s="51"/>
      <c r="E16" s="51"/>
      <c r="F16" s="51"/>
      <c r="G16" s="1015"/>
      <c r="H16" s="1484"/>
    </row>
    <row r="17" spans="1:8" ht="15" thickBot="1" x14ac:dyDescent="0.35">
      <c r="A17" s="61" t="s">
        <v>16</v>
      </c>
      <c r="B17" s="70" t="s">
        <v>443</v>
      </c>
      <c r="C17" s="22" t="s">
        <v>473</v>
      </c>
      <c r="D17" s="70" t="s">
        <v>530</v>
      </c>
      <c r="E17" s="70" t="s">
        <v>566</v>
      </c>
      <c r="F17" s="1515" t="s">
        <v>631</v>
      </c>
      <c r="G17" s="1516"/>
      <c r="H17" s="1485"/>
    </row>
    <row r="18" spans="1:8" x14ac:dyDescent="0.3">
      <c r="A18" s="32" t="s">
        <v>0</v>
      </c>
      <c r="B18" s="73">
        <v>82.582550234376129</v>
      </c>
      <c r="C18" s="73">
        <v>82.42504084342832</v>
      </c>
      <c r="D18" s="73">
        <v>82.28975106343691</v>
      </c>
      <c r="E18" s="74">
        <v>82.255853906820036</v>
      </c>
      <c r="F18" s="74">
        <v>82.485163674233164</v>
      </c>
      <c r="G18" s="984"/>
      <c r="H18" s="1484"/>
    </row>
    <row r="19" spans="1:8" x14ac:dyDescent="0.3">
      <c r="A19" s="32" t="s">
        <v>98</v>
      </c>
      <c r="B19" s="73">
        <v>83.175858899432328</v>
      </c>
      <c r="C19" s="73">
        <v>83.214141050106349</v>
      </c>
      <c r="D19" s="73">
        <v>82.969422336514072</v>
      </c>
      <c r="E19" s="74">
        <v>82.721713390292408</v>
      </c>
      <c r="F19" s="74">
        <v>82.958502735982719</v>
      </c>
      <c r="G19" s="984">
        <f>H19</f>
        <v>1</v>
      </c>
      <c r="H19" s="1484">
        <v>1</v>
      </c>
    </row>
    <row r="20" spans="1:8" x14ac:dyDescent="0.3">
      <c r="A20" s="30" t="s">
        <v>99</v>
      </c>
      <c r="B20" s="75">
        <v>81.751482929101243</v>
      </c>
      <c r="C20" s="75">
        <v>82.125025663882099</v>
      </c>
      <c r="D20" s="15">
        <v>81.40408784399942</v>
      </c>
      <c r="E20" s="76">
        <v>81.70709708382077</v>
      </c>
      <c r="F20" s="76">
        <v>81.40285997639478</v>
      </c>
      <c r="G20" s="984">
        <f>H20</f>
        <v>-1</v>
      </c>
      <c r="H20" s="1484">
        <v>-1</v>
      </c>
    </row>
    <row r="21" spans="1:8" x14ac:dyDescent="0.3">
      <c r="A21" s="31" t="s">
        <v>100</v>
      </c>
      <c r="B21" s="77">
        <v>-0.59330866505619895</v>
      </c>
      <c r="C21" s="73">
        <v>-0.78910020667802883</v>
      </c>
      <c r="D21" s="73">
        <v>-0.67967127307716169</v>
      </c>
      <c r="E21" s="145">
        <v>-0.46585948347237149</v>
      </c>
      <c r="F21" s="145">
        <v>-0.47333906174955587</v>
      </c>
      <c r="G21" s="986"/>
      <c r="H21" s="1484"/>
    </row>
    <row r="22" spans="1:8" ht="15" thickBot="1" x14ac:dyDescent="0.35">
      <c r="A22" s="33" t="s">
        <v>101</v>
      </c>
      <c r="B22" s="78">
        <v>1.4243759703310843</v>
      </c>
      <c r="C22" s="78">
        <v>1.0891153862242504</v>
      </c>
      <c r="D22" s="78">
        <v>1.5653344925146513</v>
      </c>
      <c r="E22" s="79">
        <v>1.0146163064716376</v>
      </c>
      <c r="F22" s="79">
        <v>1.5556427595879398</v>
      </c>
      <c r="G22" s="984"/>
      <c r="H22" s="1484"/>
    </row>
    <row r="23" spans="1:8" ht="15" thickBot="1" x14ac:dyDescent="0.35">
      <c r="B23" s="13"/>
      <c r="C23" s="13"/>
      <c r="D23" s="8"/>
      <c r="E23" s="8"/>
      <c r="F23" s="13"/>
      <c r="G23" s="988"/>
      <c r="H23" s="1484"/>
    </row>
    <row r="24" spans="1:8" ht="15" thickBot="1" x14ac:dyDescent="0.35">
      <c r="A24" s="28" t="s">
        <v>9</v>
      </c>
      <c r="B24" s="51"/>
      <c r="C24" s="51"/>
      <c r="D24" s="51"/>
      <c r="E24" s="51"/>
      <c r="F24" s="51"/>
      <c r="G24" s="1015"/>
      <c r="H24" s="1484"/>
    </row>
    <row r="25" spans="1:8" ht="15" thickBot="1" x14ac:dyDescent="0.35">
      <c r="A25" s="61" t="s">
        <v>16</v>
      </c>
      <c r="B25" s="122" t="s">
        <v>443</v>
      </c>
      <c r="C25" s="70" t="s">
        <v>473</v>
      </c>
      <c r="D25" s="122" t="s">
        <v>530</v>
      </c>
      <c r="E25" s="122" t="s">
        <v>566</v>
      </c>
      <c r="F25" s="1515" t="s">
        <v>631</v>
      </c>
      <c r="G25" s="1516"/>
      <c r="H25" s="1485"/>
    </row>
    <row r="26" spans="1:8" x14ac:dyDescent="0.3">
      <c r="A26" s="32" t="s">
        <v>0</v>
      </c>
      <c r="B26" s="74">
        <v>18.536761449263125</v>
      </c>
      <c r="C26" s="73">
        <v>18.484434882004429</v>
      </c>
      <c r="D26" s="73">
        <v>18.365173565128245</v>
      </c>
      <c r="E26" s="74">
        <v>18.304983829762143</v>
      </c>
      <c r="F26" s="74">
        <v>18.506211568813182</v>
      </c>
      <c r="G26" s="984"/>
      <c r="H26" s="1484"/>
    </row>
    <row r="27" spans="1:8" x14ac:dyDescent="0.3">
      <c r="A27" s="32" t="s">
        <v>98</v>
      </c>
      <c r="B27" s="74">
        <v>18.574939375830567</v>
      </c>
      <c r="C27" s="73">
        <v>18.68606933043699</v>
      </c>
      <c r="D27" s="73">
        <v>18.617791348738262</v>
      </c>
      <c r="E27" s="74">
        <v>18.507818623777357</v>
      </c>
      <c r="F27" s="74">
        <v>18.699653234390013</v>
      </c>
      <c r="G27" s="984">
        <f>H27</f>
        <v>0</v>
      </c>
      <c r="H27" s="1484">
        <v>0</v>
      </c>
    </row>
    <row r="28" spans="1:8" x14ac:dyDescent="0.3">
      <c r="A28" s="30" t="s">
        <v>99</v>
      </c>
      <c r="B28" s="76">
        <v>17.277276607684168</v>
      </c>
      <c r="C28" s="74">
        <v>17.228076530697042</v>
      </c>
      <c r="D28" s="76">
        <v>16.826399677657726</v>
      </c>
      <c r="E28" s="76">
        <v>17.014879239564713</v>
      </c>
      <c r="F28" s="76">
        <v>17.079739375587128</v>
      </c>
      <c r="G28" s="984">
        <f>H28</f>
        <v>-1</v>
      </c>
      <c r="H28" s="1484">
        <v>-1</v>
      </c>
    </row>
    <row r="29" spans="1:8" x14ac:dyDescent="0.3">
      <c r="A29" s="31" t="s">
        <v>100</v>
      </c>
      <c r="B29" s="74">
        <v>-3.8177926567442455E-2</v>
      </c>
      <c r="C29" s="145">
        <v>-0.20163444843256073</v>
      </c>
      <c r="D29" s="145">
        <v>-0.25261778361001674</v>
      </c>
      <c r="E29" s="145">
        <v>-0.20283479401521376</v>
      </c>
      <c r="F29" s="145">
        <v>-0.19344166557683096</v>
      </c>
      <c r="G29" s="986"/>
      <c r="H29" s="1484"/>
    </row>
    <row r="30" spans="1:8" ht="15" thickBot="1" x14ac:dyDescent="0.35">
      <c r="A30" s="33" t="s">
        <v>101</v>
      </c>
      <c r="B30" s="79">
        <v>1.2976627681463988</v>
      </c>
      <c r="C30" s="78">
        <v>1.457992799739948</v>
      </c>
      <c r="D30" s="78">
        <v>1.791391671080536</v>
      </c>
      <c r="E30" s="79">
        <v>1.4929393842126437</v>
      </c>
      <c r="F30" s="79">
        <v>1.6199138588028852</v>
      </c>
      <c r="G30" s="984"/>
      <c r="H30" s="1484"/>
    </row>
    <row r="31" spans="1:8" ht="15" thickBot="1" x14ac:dyDescent="0.35">
      <c r="B31" s="13"/>
      <c r="C31" s="13"/>
      <c r="D31" s="8"/>
      <c r="E31" s="8"/>
      <c r="F31" s="13"/>
      <c r="G31" s="988"/>
      <c r="H31" s="1484"/>
    </row>
    <row r="32" spans="1:8" ht="15" thickBot="1" x14ac:dyDescent="0.35">
      <c r="A32" s="28" t="s">
        <v>10</v>
      </c>
      <c r="B32" s="51"/>
      <c r="C32" s="51"/>
      <c r="D32" s="51"/>
      <c r="E32" s="51"/>
      <c r="F32" s="51"/>
      <c r="G32" s="1015"/>
      <c r="H32" s="1484"/>
    </row>
    <row r="33" spans="1:8" ht="15" thickBot="1" x14ac:dyDescent="0.35">
      <c r="A33" s="61" t="s">
        <v>16</v>
      </c>
      <c r="B33" s="122" t="s">
        <v>443</v>
      </c>
      <c r="C33" s="70" t="s">
        <v>473</v>
      </c>
      <c r="D33" s="122" t="s">
        <v>530</v>
      </c>
      <c r="E33" s="122" t="s">
        <v>566</v>
      </c>
      <c r="F33" s="1515" t="s">
        <v>631</v>
      </c>
      <c r="G33" s="1516"/>
      <c r="H33" s="1485"/>
    </row>
    <row r="34" spans="1:8" x14ac:dyDescent="0.3">
      <c r="A34" s="32" t="s">
        <v>0</v>
      </c>
      <c r="B34" s="74">
        <v>20.856043602919964</v>
      </c>
      <c r="C34" s="73">
        <v>20.749343323442556</v>
      </c>
      <c r="D34" s="73">
        <v>20.701913265141485</v>
      </c>
      <c r="E34" s="74">
        <v>20.573689538699153</v>
      </c>
      <c r="F34" s="74">
        <v>20.74698827281237</v>
      </c>
      <c r="G34" s="984"/>
      <c r="H34" s="1484"/>
    </row>
    <row r="35" spans="1:8" x14ac:dyDescent="0.3">
      <c r="A35" s="32" t="s">
        <v>98</v>
      </c>
      <c r="B35" s="74">
        <v>21.12604609889733</v>
      </c>
      <c r="C35" s="73">
        <v>21.213603714558339</v>
      </c>
      <c r="D35" s="73">
        <v>21.075921817570812</v>
      </c>
      <c r="E35" s="74">
        <v>20.862272309742661</v>
      </c>
      <c r="F35" s="74">
        <v>20.994985386626304</v>
      </c>
      <c r="G35" s="984">
        <f>H35</f>
        <v>0</v>
      </c>
      <c r="H35" s="1484">
        <v>0</v>
      </c>
    </row>
    <row r="36" spans="1:8" x14ac:dyDescent="0.3">
      <c r="A36" s="30" t="s">
        <v>99</v>
      </c>
      <c r="B36" s="76">
        <v>20.347614750469091</v>
      </c>
      <c r="C36" s="74">
        <v>20.902468836081038</v>
      </c>
      <c r="D36" s="76">
        <v>19.996344889730988</v>
      </c>
      <c r="E36" s="76">
        <v>19.952205191715887</v>
      </c>
      <c r="F36" s="76">
        <v>19.815657908418356</v>
      </c>
      <c r="G36" s="1004">
        <f>H36</f>
        <v>-1</v>
      </c>
      <c r="H36" s="1484">
        <v>-1</v>
      </c>
    </row>
    <row r="37" spans="1:8" x14ac:dyDescent="0.3">
      <c r="A37" s="31" t="s">
        <v>100</v>
      </c>
      <c r="B37" s="74">
        <v>-0.2700024959773657</v>
      </c>
      <c r="C37" s="145">
        <v>-0.46426039111578277</v>
      </c>
      <c r="D37" s="145">
        <v>-0.37400855242932707</v>
      </c>
      <c r="E37" s="145">
        <v>-0.28858277104350805</v>
      </c>
      <c r="F37" s="145">
        <v>-0.24799711381393408</v>
      </c>
      <c r="G37" s="984"/>
      <c r="H37" s="1484"/>
    </row>
    <row r="38" spans="1:8" ht="15" thickBot="1" x14ac:dyDescent="0.35">
      <c r="A38" s="33" t="s">
        <v>101</v>
      </c>
      <c r="B38" s="79">
        <v>0.77843134842823858</v>
      </c>
      <c r="C38" s="78">
        <v>0.3111348784773007</v>
      </c>
      <c r="D38" s="78">
        <v>1.079576927839824</v>
      </c>
      <c r="E38" s="79">
        <v>0.91006711802677387</v>
      </c>
      <c r="F38" s="79">
        <v>1.1793274782079486</v>
      </c>
      <c r="G38" s="984"/>
      <c r="H38" s="1484"/>
    </row>
    <row r="39" spans="1:8" ht="15" thickBot="1" x14ac:dyDescent="0.35">
      <c r="B39" s="13"/>
      <c r="C39" s="13"/>
      <c r="D39" s="13"/>
      <c r="E39" s="13"/>
      <c r="F39" s="13"/>
      <c r="G39" s="988"/>
      <c r="H39" s="1484"/>
    </row>
    <row r="40" spans="1:8" ht="15" thickBot="1" x14ac:dyDescent="0.35">
      <c r="A40" s="28" t="s">
        <v>544</v>
      </c>
      <c r="B40" s="51"/>
      <c r="C40" s="51"/>
      <c r="D40" s="51"/>
      <c r="E40" s="51"/>
      <c r="F40" s="51"/>
      <c r="G40" s="978"/>
      <c r="H40" s="1484"/>
    </row>
    <row r="41" spans="1:8" ht="15" thickBot="1" x14ac:dyDescent="0.35">
      <c r="A41" s="61" t="s">
        <v>18</v>
      </c>
      <c r="B41" s="122" t="s">
        <v>443</v>
      </c>
      <c r="C41" s="70" t="s">
        <v>473</v>
      </c>
      <c r="D41" s="122" t="s">
        <v>530</v>
      </c>
      <c r="E41" s="122" t="s">
        <v>566</v>
      </c>
      <c r="F41" s="1515" t="s">
        <v>631</v>
      </c>
      <c r="G41" s="1516"/>
      <c r="H41" s="1485"/>
    </row>
    <row r="42" spans="1:8" x14ac:dyDescent="0.3">
      <c r="A42" s="32" t="s">
        <v>0</v>
      </c>
      <c r="B42" s="732">
        <v>1004.5825090170249</v>
      </c>
      <c r="C42" s="724">
        <v>1017.2747212407878</v>
      </c>
      <c r="D42" s="724">
        <v>1029.7709993947692</v>
      </c>
      <c r="E42" s="732">
        <v>1041.211372318239</v>
      </c>
      <c r="F42" s="732">
        <v>1015.5379962443475</v>
      </c>
      <c r="G42" s="1005"/>
      <c r="H42" s="1484"/>
    </row>
    <row r="43" spans="1:8" x14ac:dyDescent="0.3">
      <c r="A43" s="32" t="s">
        <v>98</v>
      </c>
      <c r="B43" s="732">
        <v>974.09797136681254</v>
      </c>
      <c r="C43" s="105">
        <v>971.15017043114665</v>
      </c>
      <c r="D43" s="105">
        <v>998.16119676631513</v>
      </c>
      <c r="E43" s="106">
        <v>1011.7873116482565</v>
      </c>
      <c r="F43" s="106">
        <v>990.68731007185761</v>
      </c>
      <c r="G43" s="1005">
        <f>H43</f>
        <v>-1</v>
      </c>
      <c r="H43" s="1484">
        <v>-1</v>
      </c>
    </row>
    <row r="44" spans="1:8" x14ac:dyDescent="0.3">
      <c r="A44" s="30" t="s">
        <v>99</v>
      </c>
      <c r="B44" s="730">
        <v>1099.3246215432728</v>
      </c>
      <c r="C44" s="108">
        <v>1110.5100669172803</v>
      </c>
      <c r="D44" s="108">
        <v>1188.5129327727893</v>
      </c>
      <c r="E44" s="108">
        <v>1177.3945369614435</v>
      </c>
      <c r="F44" s="108">
        <v>1183.2657941246982</v>
      </c>
      <c r="G44" s="1006">
        <f>H44</f>
        <v>1</v>
      </c>
      <c r="H44" s="1484">
        <v>1</v>
      </c>
    </row>
    <row r="45" spans="1:8" x14ac:dyDescent="0.3">
      <c r="A45" s="31" t="s">
        <v>100</v>
      </c>
      <c r="B45" s="87">
        <v>-3.0345479218069613E-2</v>
      </c>
      <c r="C45" s="121">
        <v>-4.5341292618951784E-2</v>
      </c>
      <c r="D45" s="121">
        <v>-3.0695953417829994E-2</v>
      </c>
      <c r="E45" s="87">
        <v>-2.8259449956323807E-2</v>
      </c>
      <c r="F45" s="87">
        <v>-2.4470464191780547E-2</v>
      </c>
      <c r="G45" s="1010"/>
      <c r="H45" s="1484"/>
    </row>
    <row r="46" spans="1:8" ht="15" thickBot="1" x14ac:dyDescent="0.35">
      <c r="A46" s="33" t="s">
        <v>101</v>
      </c>
      <c r="B46" s="89">
        <v>0.12855652496714223</v>
      </c>
      <c r="C46" s="88">
        <v>0.14349984248498265</v>
      </c>
      <c r="D46" s="88">
        <v>0.19070240019662721</v>
      </c>
      <c r="E46" s="89">
        <v>0.16367790286221698</v>
      </c>
      <c r="F46" s="89">
        <v>0.1943887663594604</v>
      </c>
      <c r="G46" s="1008"/>
      <c r="H46" s="1484"/>
    </row>
    <row r="47" spans="1:8" ht="15" thickBot="1" x14ac:dyDescent="0.35">
      <c r="B47" s="13"/>
      <c r="C47" s="13"/>
      <c r="D47" s="13"/>
      <c r="E47" s="8"/>
      <c r="F47" s="8"/>
      <c r="G47" s="985"/>
      <c r="H47" s="1484"/>
    </row>
    <row r="48" spans="1:8" ht="15" thickBot="1" x14ac:dyDescent="0.35">
      <c r="A48" s="28" t="s">
        <v>15</v>
      </c>
      <c r="B48" s="51"/>
      <c r="C48" s="51"/>
      <c r="D48" s="10"/>
      <c r="E48" s="10"/>
      <c r="F48" s="51"/>
      <c r="G48" s="1015"/>
      <c r="H48" s="1484"/>
    </row>
    <row r="49" spans="1:8" ht="15" thickBot="1" x14ac:dyDescent="0.35">
      <c r="A49" s="61" t="s">
        <v>17</v>
      </c>
      <c r="B49" s="122" t="s">
        <v>443</v>
      </c>
      <c r="C49" s="70" t="s">
        <v>473</v>
      </c>
      <c r="D49" s="70" t="s">
        <v>530</v>
      </c>
      <c r="E49" s="70" t="s">
        <v>566</v>
      </c>
      <c r="F49" s="1515" t="s">
        <v>631</v>
      </c>
      <c r="G49" s="1516"/>
      <c r="H49" s="1485"/>
    </row>
    <row r="50" spans="1:8" x14ac:dyDescent="0.3">
      <c r="A50" s="32" t="s">
        <v>0</v>
      </c>
      <c r="B50" s="72">
        <v>8.4327762392427204</v>
      </c>
      <c r="C50" s="71">
        <v>8.5044877911430561</v>
      </c>
      <c r="D50" s="71">
        <v>8.6991847078454043</v>
      </c>
      <c r="E50" s="72">
        <v>8.7130255195252602</v>
      </c>
      <c r="F50" s="72">
        <v>8.4902427193100021</v>
      </c>
      <c r="G50" s="984"/>
      <c r="H50" s="1484"/>
    </row>
    <row r="51" spans="1:8" x14ac:dyDescent="0.3">
      <c r="A51" s="32" t="s">
        <v>98</v>
      </c>
      <c r="B51" s="74">
        <v>7.6614434857534519</v>
      </c>
      <c r="C51" s="73">
        <v>7.7038744868598172</v>
      </c>
      <c r="D51" s="73">
        <v>7.936722700891452</v>
      </c>
      <c r="E51" s="74">
        <v>8.3586864060185224</v>
      </c>
      <c r="F51" s="74">
        <v>8.0835421053943097</v>
      </c>
      <c r="G51" s="984">
        <f>H51</f>
        <v>0</v>
      </c>
      <c r="H51" s="1484">
        <v>0</v>
      </c>
    </row>
    <row r="52" spans="1:8" x14ac:dyDescent="0.3">
      <c r="A52" s="30" t="s">
        <v>99</v>
      </c>
      <c r="B52" s="76">
        <v>10.048678620055208</v>
      </c>
      <c r="C52" s="76">
        <v>10.286780008795207</v>
      </c>
      <c r="D52" s="76">
        <v>10.744859019276216</v>
      </c>
      <c r="E52" s="76">
        <v>10.790897748720598</v>
      </c>
      <c r="F52" s="76">
        <v>11.072655074903631</v>
      </c>
      <c r="G52" s="984">
        <f>H52</f>
        <v>1</v>
      </c>
      <c r="H52" s="1484">
        <v>1</v>
      </c>
    </row>
    <row r="53" spans="1:8" x14ac:dyDescent="0.3">
      <c r="A53" s="31" t="s">
        <v>100</v>
      </c>
      <c r="B53" s="87">
        <v>-9.1468424111599056E-2</v>
      </c>
      <c r="C53" s="121">
        <v>-9.4140096845930263E-2</v>
      </c>
      <c r="D53" s="121">
        <v>-8.7647524746350305E-2</v>
      </c>
      <c r="E53" s="87">
        <v>-4.0667746549426419E-2</v>
      </c>
      <c r="F53" s="87">
        <v>-4.7902118627386511E-2</v>
      </c>
      <c r="G53" s="1010"/>
      <c r="H53" s="1484"/>
    </row>
    <row r="54" spans="1:8" ht="15" thickBot="1" x14ac:dyDescent="0.35">
      <c r="A54" s="33" t="s">
        <v>101</v>
      </c>
      <c r="B54" s="89">
        <v>0.31159077773540311</v>
      </c>
      <c r="C54" s="88">
        <v>0.33527357258233442</v>
      </c>
      <c r="D54" s="88">
        <v>0.35381560175579202</v>
      </c>
      <c r="E54" s="89">
        <v>0.29098009239236505</v>
      </c>
      <c r="F54" s="89">
        <v>0.36977762106473427</v>
      </c>
      <c r="G54" s="1008"/>
      <c r="H54" s="1484"/>
    </row>
    <row r="55" spans="1:8" ht="15" thickBot="1" x14ac:dyDescent="0.35">
      <c r="B55" s="13"/>
      <c r="C55" s="13"/>
      <c r="D55" s="8"/>
      <c r="E55" s="8"/>
      <c r="F55" s="8"/>
      <c r="G55" s="988"/>
      <c r="H55" s="1484"/>
    </row>
    <row r="56" spans="1:8" ht="15" thickBot="1" x14ac:dyDescent="0.35">
      <c r="A56" s="28" t="s">
        <v>435</v>
      </c>
      <c r="B56" s="51"/>
      <c r="C56" s="51"/>
      <c r="D56" s="51"/>
      <c r="E56" s="51"/>
      <c r="F56" s="51"/>
      <c r="G56" s="1015"/>
      <c r="H56" s="1484"/>
    </row>
    <row r="57" spans="1:8" ht="15" thickBot="1" x14ac:dyDescent="0.35">
      <c r="A57" s="61" t="s">
        <v>18</v>
      </c>
      <c r="B57" s="70" t="s">
        <v>444</v>
      </c>
      <c r="C57" s="22" t="s">
        <v>474</v>
      </c>
      <c r="D57" s="122" t="s">
        <v>531</v>
      </c>
      <c r="E57" s="122" t="s">
        <v>567</v>
      </c>
      <c r="F57" s="1515" t="s">
        <v>633</v>
      </c>
      <c r="G57" s="1516"/>
      <c r="H57" s="1485"/>
    </row>
    <row r="58" spans="1:8" x14ac:dyDescent="0.3">
      <c r="A58" s="32" t="s">
        <v>0</v>
      </c>
      <c r="B58" s="106">
        <v>83.317504901895887</v>
      </c>
      <c r="C58" s="105">
        <v>81.893402934809458</v>
      </c>
      <c r="D58" s="105">
        <v>80.471144806838595</v>
      </c>
      <c r="E58" s="106">
        <v>79.559700453069638</v>
      </c>
      <c r="F58" s="106">
        <v>79.419745186719481</v>
      </c>
      <c r="G58" s="984"/>
      <c r="H58" s="1484"/>
    </row>
    <row r="59" spans="1:8" x14ac:dyDescent="0.3">
      <c r="A59" s="32" t="s">
        <v>98</v>
      </c>
      <c r="B59" s="106">
        <v>78.695505515372886</v>
      </c>
      <c r="C59" s="105">
        <v>77.798525817555429</v>
      </c>
      <c r="D59" s="105">
        <v>74.834675980773142</v>
      </c>
      <c r="E59" s="106">
        <v>74.709269012321442</v>
      </c>
      <c r="F59" s="106">
        <v>74.08538834369881</v>
      </c>
      <c r="G59" s="984">
        <f>H59</f>
        <v>-1</v>
      </c>
      <c r="H59" s="1484">
        <v>-1</v>
      </c>
    </row>
    <row r="60" spans="1:8" x14ac:dyDescent="0.3">
      <c r="A60" s="30" t="s">
        <v>99</v>
      </c>
      <c r="B60" s="108">
        <v>98.733835498596605</v>
      </c>
      <c r="C60" s="106">
        <v>101.14304408987941</v>
      </c>
      <c r="D60" s="108">
        <v>97.115651187909862</v>
      </c>
      <c r="E60" s="108">
        <v>91.906166317901764</v>
      </c>
      <c r="F60" s="108">
        <v>95.5755296286207</v>
      </c>
      <c r="G60" s="1004">
        <f>H60</f>
        <v>1</v>
      </c>
      <c r="H60" s="1484">
        <v>1</v>
      </c>
    </row>
    <row r="61" spans="1:8" x14ac:dyDescent="0.3">
      <c r="A61" s="31" t="s">
        <v>100</v>
      </c>
      <c r="B61" s="87">
        <v>-5.5474529535723377E-2</v>
      </c>
      <c r="C61" s="147">
        <v>-5.0002527316073568E-2</v>
      </c>
      <c r="D61" s="147">
        <v>-7.0043353298814448E-2</v>
      </c>
      <c r="E61" s="147">
        <v>-6.0965933922907979E-2</v>
      </c>
      <c r="F61" s="147">
        <v>-6.7166632560698256E-2</v>
      </c>
      <c r="G61" s="1010"/>
      <c r="H61" s="1484"/>
    </row>
    <row r="62" spans="1:8" ht="15" thickBot="1" x14ac:dyDescent="0.35">
      <c r="A62" s="33" t="s">
        <v>101</v>
      </c>
      <c r="B62" s="89">
        <v>0.2546311870289632</v>
      </c>
      <c r="C62" s="88">
        <v>0.30006376119605382</v>
      </c>
      <c r="D62" s="88">
        <v>0.29773597486893971</v>
      </c>
      <c r="E62" s="89">
        <v>0.23018425334537967</v>
      </c>
      <c r="F62" s="89">
        <v>0.29007260089161285</v>
      </c>
      <c r="G62" s="1008"/>
      <c r="H62" s="1484"/>
    </row>
    <row r="63" spans="1:8" ht="15" thickBot="1" x14ac:dyDescent="0.35">
      <c r="B63" s="13"/>
      <c r="C63" s="13"/>
      <c r="D63" s="13"/>
      <c r="E63" s="8"/>
      <c r="F63" s="8"/>
      <c r="G63" s="988"/>
      <c r="H63" s="1484"/>
    </row>
    <row r="64" spans="1:8" ht="15" thickBot="1" x14ac:dyDescent="0.35">
      <c r="A64" s="28" t="s">
        <v>19</v>
      </c>
      <c r="B64" s="51"/>
      <c r="C64" s="51"/>
      <c r="D64" s="51"/>
      <c r="E64" s="51"/>
      <c r="F64" s="51"/>
      <c r="G64" s="1015"/>
      <c r="H64" s="1484"/>
    </row>
    <row r="65" spans="1:8" ht="15" thickBot="1" x14ac:dyDescent="0.35">
      <c r="A65" s="61" t="s">
        <v>18</v>
      </c>
      <c r="B65" s="122" t="s">
        <v>444</v>
      </c>
      <c r="C65" s="70" t="s">
        <v>474</v>
      </c>
      <c r="D65" s="122" t="s">
        <v>531</v>
      </c>
      <c r="E65" s="122" t="s">
        <v>567</v>
      </c>
      <c r="F65" s="1515" t="s">
        <v>633</v>
      </c>
      <c r="G65" s="1516"/>
      <c r="H65" s="1485"/>
    </row>
    <row r="66" spans="1:8" x14ac:dyDescent="0.3">
      <c r="A66" s="32" t="s">
        <v>0</v>
      </c>
      <c r="B66" s="732">
        <v>168.8048755941611</v>
      </c>
      <c r="C66" s="724">
        <v>172.5508101753596</v>
      </c>
      <c r="D66" s="724">
        <v>178.32909570193547</v>
      </c>
      <c r="E66" s="732">
        <v>178.97441101128476</v>
      </c>
      <c r="F66" s="732">
        <v>177.45494333550337</v>
      </c>
      <c r="G66" s="1009"/>
      <c r="H66" s="1484"/>
    </row>
    <row r="67" spans="1:8" x14ac:dyDescent="0.3">
      <c r="A67" s="32" t="s">
        <v>98</v>
      </c>
      <c r="B67" s="732">
        <v>153.62503986791461</v>
      </c>
      <c r="C67" s="105">
        <v>156.60481909455035</v>
      </c>
      <c r="D67" s="105">
        <v>162.79790545770362</v>
      </c>
      <c r="E67" s="106">
        <v>164.43071637278419</v>
      </c>
      <c r="F67" s="106">
        <v>162.69313587804243</v>
      </c>
      <c r="G67" s="984">
        <f>H67</f>
        <v>-1</v>
      </c>
      <c r="H67" s="1484">
        <v>-1</v>
      </c>
    </row>
    <row r="68" spans="1:8" x14ac:dyDescent="0.3">
      <c r="A68" s="30" t="s">
        <v>99</v>
      </c>
      <c r="B68" s="730">
        <v>235.35009598616267</v>
      </c>
      <c r="C68" s="106">
        <v>229.55216712668494</v>
      </c>
      <c r="D68" s="108">
        <v>244.34271946704422</v>
      </c>
      <c r="E68" s="108">
        <v>244.75527841870579</v>
      </c>
      <c r="F68" s="108">
        <v>247.88668862671517</v>
      </c>
      <c r="G68" s="1004">
        <f>H68</f>
        <v>1</v>
      </c>
      <c r="H68" s="1484">
        <v>1</v>
      </c>
    </row>
    <row r="69" spans="1:8" x14ac:dyDescent="0.3">
      <c r="A69" s="31" t="s">
        <v>100</v>
      </c>
      <c r="B69" s="87">
        <v>-8.9925339376699609E-2</v>
      </c>
      <c r="C69" s="147">
        <v>-9.2413307504054548E-2</v>
      </c>
      <c r="D69" s="147">
        <v>-8.7092855953193091E-2</v>
      </c>
      <c r="E69" s="147">
        <v>-8.1261307447932057E-2</v>
      </c>
      <c r="F69" s="147">
        <v>-8.3186228458858355E-2</v>
      </c>
      <c r="G69" s="1010"/>
      <c r="H69" s="1484"/>
    </row>
    <row r="70" spans="1:8" ht="15" thickBot="1" x14ac:dyDescent="0.35">
      <c r="A70" s="33" t="s">
        <v>101</v>
      </c>
      <c r="B70" s="89">
        <v>0.53197744448765971</v>
      </c>
      <c r="C70" s="88">
        <v>0.46580525716831572</v>
      </c>
      <c r="D70" s="88">
        <v>0.50089596533861236</v>
      </c>
      <c r="E70" s="89">
        <v>0.48850095540431854</v>
      </c>
      <c r="F70" s="89">
        <v>0.5236456491473328</v>
      </c>
      <c r="G70" s="1008"/>
      <c r="H70" s="1484"/>
    </row>
    <row r="71" spans="1:8" ht="15" thickBot="1" x14ac:dyDescent="0.35">
      <c r="B71" s="13"/>
      <c r="C71" s="13"/>
      <c r="D71" s="13"/>
      <c r="E71" s="8"/>
      <c r="F71" s="8"/>
      <c r="G71" s="988"/>
      <c r="H71" s="1484"/>
    </row>
    <row r="72" spans="1:8" ht="15" thickBot="1" x14ac:dyDescent="0.35">
      <c r="A72" s="28" t="s">
        <v>20</v>
      </c>
      <c r="B72" s="51"/>
      <c r="C72" s="51"/>
      <c r="D72" s="51"/>
      <c r="E72" s="51"/>
      <c r="F72" s="51"/>
      <c r="G72" s="1015"/>
      <c r="H72" s="1484"/>
    </row>
    <row r="73" spans="1:8" ht="15" thickBot="1" x14ac:dyDescent="0.35">
      <c r="A73" s="61" t="s">
        <v>18</v>
      </c>
      <c r="B73" s="122" t="s">
        <v>444</v>
      </c>
      <c r="C73" s="70" t="s">
        <v>474</v>
      </c>
      <c r="D73" s="122" t="s">
        <v>531</v>
      </c>
      <c r="E73" s="122" t="s">
        <v>567</v>
      </c>
      <c r="F73" s="1515" t="s">
        <v>633</v>
      </c>
      <c r="G73" s="1516"/>
      <c r="H73" s="1485"/>
    </row>
    <row r="74" spans="1:8" x14ac:dyDescent="0.3">
      <c r="A74" s="32" t="s">
        <v>0</v>
      </c>
      <c r="B74" s="732">
        <v>252.12136177693316</v>
      </c>
      <c r="C74" s="724">
        <v>254.44421311016902</v>
      </c>
      <c r="D74" s="724">
        <v>258.80024050877381</v>
      </c>
      <c r="E74" s="732">
        <v>258.53411146435428</v>
      </c>
      <c r="F74" s="732">
        <v>256.87468852222264</v>
      </c>
      <c r="G74" s="1005"/>
      <c r="H74" s="1484"/>
    </row>
    <row r="75" spans="1:8" x14ac:dyDescent="0.3">
      <c r="A75" s="32" t="s">
        <v>98</v>
      </c>
      <c r="B75" s="732">
        <v>232.40514609888226</v>
      </c>
      <c r="C75" s="105">
        <v>234.40586415846155</v>
      </c>
      <c r="D75" s="105">
        <v>237.63340961190283</v>
      </c>
      <c r="E75" s="106">
        <v>239.14006303580413</v>
      </c>
      <c r="F75" s="106">
        <v>236.77867543546407</v>
      </c>
      <c r="G75" s="984">
        <f>H75</f>
        <v>-1</v>
      </c>
      <c r="H75" s="1484">
        <v>-1</v>
      </c>
    </row>
    <row r="76" spans="1:8" x14ac:dyDescent="0.3">
      <c r="A76" s="30" t="s">
        <v>99</v>
      </c>
      <c r="B76" s="730">
        <v>334.13786656206491</v>
      </c>
      <c r="C76" s="107">
        <v>330.69006542405481</v>
      </c>
      <c r="D76" s="54">
        <v>341.45502348911174</v>
      </c>
      <c r="E76" s="108">
        <v>336.65995378343433</v>
      </c>
      <c r="F76" s="108">
        <v>343.46393341056279</v>
      </c>
      <c r="G76" s="1004">
        <f>H76</f>
        <v>1</v>
      </c>
      <c r="H76" s="1484">
        <v>1</v>
      </c>
    </row>
    <row r="77" spans="1:8" x14ac:dyDescent="0.3">
      <c r="A77" s="31" t="s">
        <v>100</v>
      </c>
      <c r="B77" s="87">
        <v>-7.820128980381684E-2</v>
      </c>
      <c r="C77" s="121">
        <v>-7.8753408091978408E-2</v>
      </c>
      <c r="D77" s="121">
        <v>-8.1788296854976766E-2</v>
      </c>
      <c r="E77" s="87">
        <v>-7.5015433432365955E-2</v>
      </c>
      <c r="F77" s="87">
        <v>-7.8232749214681915E-2</v>
      </c>
      <c r="G77" s="1007"/>
      <c r="H77" s="1484"/>
    </row>
    <row r="78" spans="1:8" ht="15" thickBot="1" x14ac:dyDescent="0.35">
      <c r="A78" s="33" t="s">
        <v>101</v>
      </c>
      <c r="B78" s="89">
        <v>0.43773867390999194</v>
      </c>
      <c r="C78" s="88">
        <v>0.41075850048061863</v>
      </c>
      <c r="D78" s="88">
        <v>0.43689822086367341</v>
      </c>
      <c r="E78" s="89">
        <v>0.40779403295979516</v>
      </c>
      <c r="F78" s="89">
        <v>0.4505695362088325</v>
      </c>
      <c r="G78" s="1008"/>
      <c r="H78" s="1484"/>
    </row>
    <row r="79" spans="1:8" ht="15" thickBot="1" x14ac:dyDescent="0.35">
      <c r="B79" s="13"/>
      <c r="C79" s="13"/>
      <c r="D79" s="8"/>
      <c r="E79" s="8"/>
      <c r="F79" s="8"/>
      <c r="G79" s="988"/>
      <c r="H79" s="1484"/>
    </row>
    <row r="80" spans="1:8" ht="15" thickBot="1" x14ac:dyDescent="0.35">
      <c r="A80" s="28" t="s">
        <v>21</v>
      </c>
      <c r="B80" s="51"/>
      <c r="C80" s="51"/>
      <c r="D80" s="51"/>
      <c r="E80" s="51"/>
      <c r="F80" s="51"/>
      <c r="G80" s="1015"/>
      <c r="H80" s="1484"/>
    </row>
    <row r="81" spans="1:8" ht="15" thickBot="1" x14ac:dyDescent="0.35">
      <c r="A81" s="61" t="s">
        <v>18</v>
      </c>
      <c r="B81" s="122" t="s">
        <v>444</v>
      </c>
      <c r="C81" s="70" t="s">
        <v>474</v>
      </c>
      <c r="D81" s="22" t="s">
        <v>531</v>
      </c>
      <c r="E81" s="122" t="s">
        <v>567</v>
      </c>
      <c r="F81" s="1515" t="s">
        <v>633</v>
      </c>
      <c r="G81" s="1516"/>
      <c r="H81" s="1485"/>
    </row>
    <row r="82" spans="1:8" x14ac:dyDescent="0.3">
      <c r="A82" s="32" t="s">
        <v>0</v>
      </c>
      <c r="B82" s="732">
        <v>70.321836420742301</v>
      </c>
      <c r="C82" s="724">
        <v>69.763177665931011</v>
      </c>
      <c r="D82" s="724">
        <v>68.907792620978242</v>
      </c>
      <c r="E82" s="732">
        <v>68.021737471296831</v>
      </c>
      <c r="F82" s="732">
        <v>67.87523129297611</v>
      </c>
      <c r="G82" s="1011"/>
      <c r="H82" s="1484"/>
    </row>
    <row r="83" spans="1:8" x14ac:dyDescent="0.3">
      <c r="A83" s="32" t="s">
        <v>98</v>
      </c>
      <c r="B83" s="732">
        <v>68.419719728425804</v>
      </c>
      <c r="C83" s="105">
        <v>68.739675495908529</v>
      </c>
      <c r="D83" s="105">
        <v>65.506490476535674</v>
      </c>
      <c r="E83" s="106">
        <v>64.93114731462633</v>
      </c>
      <c r="F83" s="106">
        <v>62.286296953415714</v>
      </c>
      <c r="G83" s="984">
        <f>H83</f>
        <v>0</v>
      </c>
      <c r="H83" s="1484">
        <v>0</v>
      </c>
    </row>
    <row r="84" spans="1:8" x14ac:dyDescent="0.3">
      <c r="A84" s="30" t="s">
        <v>99</v>
      </c>
      <c r="B84" s="730">
        <v>90.889426550041605</v>
      </c>
      <c r="C84" s="107">
        <v>99.634948057189092</v>
      </c>
      <c r="D84" s="54">
        <v>91.624885910458062</v>
      </c>
      <c r="E84" s="108">
        <v>87.225701923158539</v>
      </c>
      <c r="F84" s="108">
        <v>88.436844899486857</v>
      </c>
      <c r="G84" s="1004">
        <f>H84</f>
        <v>1</v>
      </c>
      <c r="H84" s="1484">
        <v>1</v>
      </c>
    </row>
    <row r="85" spans="1:8" x14ac:dyDescent="0.3">
      <c r="A85" s="31" t="s">
        <v>100</v>
      </c>
      <c r="B85" s="87">
        <v>-2.7048734633947129E-2</v>
      </c>
      <c r="C85" s="121">
        <v>-1.4671094469401031E-2</v>
      </c>
      <c r="D85" s="121">
        <v>-4.9360195923720207E-2</v>
      </c>
      <c r="E85" s="87">
        <v>-4.5435330992164659E-2</v>
      </c>
      <c r="F85" s="87">
        <v>-8.2341293474734012E-2</v>
      </c>
      <c r="G85" s="1007"/>
      <c r="H85" s="1484"/>
    </row>
    <row r="86" spans="1:8" ht="15" thickBot="1" x14ac:dyDescent="0.35">
      <c r="A86" s="33" t="s">
        <v>101</v>
      </c>
      <c r="B86" s="89">
        <v>0.32840980510886963</v>
      </c>
      <c r="C86" s="88">
        <v>0.44945327917818712</v>
      </c>
      <c r="D86" s="88">
        <v>0.39871461963418658</v>
      </c>
      <c r="E86" s="89">
        <v>0.34335685615569217</v>
      </c>
      <c r="F86" s="89">
        <v>0.41984431929914362</v>
      </c>
      <c r="G86" s="1008"/>
      <c r="H86" s="1484"/>
    </row>
    <row r="87" spans="1:8" ht="15" thickBot="1" x14ac:dyDescent="0.35">
      <c r="B87" s="13"/>
      <c r="C87" s="13"/>
      <c r="D87" s="8"/>
      <c r="E87" s="8"/>
      <c r="F87" s="8"/>
      <c r="G87" s="988"/>
      <c r="H87" s="1484"/>
    </row>
    <row r="88" spans="1:8" ht="15" thickBot="1" x14ac:dyDescent="0.35">
      <c r="A88" s="28" t="s">
        <v>69</v>
      </c>
      <c r="B88" s="51"/>
      <c r="C88" s="51"/>
      <c r="D88" s="51"/>
      <c r="E88" s="51"/>
      <c r="F88" s="51"/>
      <c r="G88" s="1015"/>
      <c r="H88" s="1484"/>
    </row>
    <row r="89" spans="1:8" ht="15" thickBot="1" x14ac:dyDescent="0.35">
      <c r="A89" s="61" t="s">
        <v>18</v>
      </c>
      <c r="B89" s="70" t="s">
        <v>444</v>
      </c>
      <c r="C89" s="70" t="s">
        <v>474</v>
      </c>
      <c r="D89" s="122" t="s">
        <v>531</v>
      </c>
      <c r="E89" s="122" t="s">
        <v>567</v>
      </c>
      <c r="F89" s="1515" t="s">
        <v>633</v>
      </c>
      <c r="G89" s="1516"/>
      <c r="H89" s="1485"/>
    </row>
    <row r="90" spans="1:8" x14ac:dyDescent="0.3">
      <c r="A90" s="32" t="s">
        <v>0</v>
      </c>
      <c r="B90" s="732">
        <v>34.741348883732073</v>
      </c>
      <c r="C90" s="724">
        <v>33.366205455916173</v>
      </c>
      <c r="D90" s="724">
        <v>32.124938603019999</v>
      </c>
      <c r="E90" s="732">
        <v>32.143737531079253</v>
      </c>
      <c r="F90" s="732">
        <v>31.06711317771332</v>
      </c>
      <c r="G90" s="1005"/>
      <c r="H90" s="1484"/>
    </row>
    <row r="91" spans="1:8" x14ac:dyDescent="0.3">
      <c r="A91" s="32" t="s">
        <v>98</v>
      </c>
      <c r="B91" s="732">
        <v>28.314318724066645</v>
      </c>
      <c r="C91" s="105">
        <v>26.996166139022833</v>
      </c>
      <c r="D91" s="105">
        <v>25.701618357858464</v>
      </c>
      <c r="E91" s="106">
        <v>26.179654543948732</v>
      </c>
      <c r="F91" s="106">
        <v>25.751641323898482</v>
      </c>
      <c r="G91" s="984">
        <f>H91</f>
        <v>0</v>
      </c>
      <c r="H91" s="1484">
        <v>0</v>
      </c>
    </row>
    <row r="92" spans="1:8" x14ac:dyDescent="0.3">
      <c r="A92" s="30" t="s">
        <v>99</v>
      </c>
      <c r="B92" s="730">
        <v>52.823059028151263</v>
      </c>
      <c r="C92" s="108">
        <v>43.642078249058962</v>
      </c>
      <c r="D92" s="108">
        <v>42.0377744288446</v>
      </c>
      <c r="E92" s="108">
        <v>42.959606028493596</v>
      </c>
      <c r="F92" s="108">
        <v>42.155324985886196</v>
      </c>
      <c r="G92" s="984">
        <f>H92</f>
        <v>1</v>
      </c>
      <c r="H92" s="1484">
        <v>1</v>
      </c>
    </row>
    <row r="93" spans="1:8" x14ac:dyDescent="0.3">
      <c r="A93" s="31" t="s">
        <v>100</v>
      </c>
      <c r="B93" s="87">
        <v>-0.18499656363875205</v>
      </c>
      <c r="C93" s="121">
        <v>-0.19091290813123812</v>
      </c>
      <c r="D93" s="121">
        <v>-0.19994809405044875</v>
      </c>
      <c r="E93" s="87">
        <v>-0.18554416646054139</v>
      </c>
      <c r="F93" s="87">
        <v>-0.17109642030171021</v>
      </c>
      <c r="G93" s="1010"/>
      <c r="H93" s="1484"/>
    </row>
    <row r="94" spans="1:8" ht="15" thickBot="1" x14ac:dyDescent="0.35">
      <c r="A94" s="33" t="s">
        <v>101</v>
      </c>
      <c r="B94" s="89">
        <v>0.86559526799607023</v>
      </c>
      <c r="C94" s="88">
        <v>0.61660281775990922</v>
      </c>
      <c r="D94" s="88">
        <v>0.63560807119335472</v>
      </c>
      <c r="E94" s="89">
        <v>0.64095389251129165</v>
      </c>
      <c r="F94" s="89">
        <v>0.63699565614734177</v>
      </c>
      <c r="G94" s="1008"/>
      <c r="H94" s="1484"/>
    </row>
    <row r="95" spans="1:8" ht="15" thickBot="1" x14ac:dyDescent="0.35">
      <c r="B95" s="13"/>
      <c r="C95" s="13"/>
      <c r="D95" s="8"/>
      <c r="E95" s="8"/>
      <c r="F95" s="8"/>
      <c r="G95" s="988"/>
      <c r="H95" s="1484"/>
    </row>
    <row r="96" spans="1:8" ht="15" thickBot="1" x14ac:dyDescent="0.35">
      <c r="A96" s="28" t="s">
        <v>22</v>
      </c>
      <c r="B96" s="51"/>
      <c r="C96" s="51"/>
      <c r="D96" s="51"/>
      <c r="E96" s="51"/>
      <c r="F96" s="51"/>
      <c r="G96" s="1015"/>
      <c r="H96" s="1484"/>
    </row>
    <row r="97" spans="1:8" ht="15" thickBot="1" x14ac:dyDescent="0.35">
      <c r="A97" s="61" t="s">
        <v>18</v>
      </c>
      <c r="B97" s="278" t="s">
        <v>444</v>
      </c>
      <c r="C97" s="1343" t="s">
        <v>474</v>
      </c>
      <c r="D97" s="278" t="s">
        <v>531</v>
      </c>
      <c r="E97" s="278" t="s">
        <v>567</v>
      </c>
      <c r="F97" s="1519" t="s">
        <v>633</v>
      </c>
      <c r="G97" s="1520"/>
      <c r="H97" s="1485"/>
    </row>
    <row r="98" spans="1:8" x14ac:dyDescent="0.3">
      <c r="A98" s="32" t="s">
        <v>0</v>
      </c>
      <c r="B98" s="1375">
        <v>142.35759511300955</v>
      </c>
      <c r="C98" s="723">
        <v>139.92661849245542</v>
      </c>
      <c r="D98" s="723">
        <v>136.1893458986292</v>
      </c>
      <c r="E98" s="731">
        <v>133.32672363326571</v>
      </c>
      <c r="F98" s="731">
        <v>131.42784918571925</v>
      </c>
      <c r="G98" s="1013"/>
      <c r="H98" s="1484"/>
    </row>
    <row r="99" spans="1:8" x14ac:dyDescent="0.3">
      <c r="A99" s="32" t="s">
        <v>98</v>
      </c>
      <c r="B99" s="1377">
        <v>138.7625939106631</v>
      </c>
      <c r="C99" s="105">
        <v>135.07081222033875</v>
      </c>
      <c r="D99" s="105">
        <v>129.50435914868157</v>
      </c>
      <c r="E99" s="106">
        <v>127.1730911497598</v>
      </c>
      <c r="F99" s="106">
        <v>124.42497720252034</v>
      </c>
      <c r="G99" s="984">
        <f>H99</f>
        <v>0</v>
      </c>
      <c r="H99" s="1484">
        <v>0</v>
      </c>
    </row>
    <row r="100" spans="1:8" x14ac:dyDescent="0.3">
      <c r="A100" s="30" t="s">
        <v>99</v>
      </c>
      <c r="B100" s="1378">
        <v>165.4389520164714</v>
      </c>
      <c r="C100" s="107">
        <v>160.61733693049081</v>
      </c>
      <c r="D100" s="341">
        <v>152.90196556833729</v>
      </c>
      <c r="E100" s="53">
        <v>147.2582147140823</v>
      </c>
      <c r="F100" s="106">
        <v>144.96741123059255</v>
      </c>
      <c r="G100" s="984">
        <f>H100</f>
        <v>0</v>
      </c>
      <c r="H100" s="1484">
        <v>0</v>
      </c>
    </row>
    <row r="101" spans="1:8" x14ac:dyDescent="0.3">
      <c r="A101" s="31" t="s">
        <v>100</v>
      </c>
      <c r="B101" s="1247">
        <v>-2.5253315072459509E-2</v>
      </c>
      <c r="C101" s="147">
        <v>-3.4702519966767313E-2</v>
      </c>
      <c r="D101" s="147">
        <v>-4.9085974426542223E-2</v>
      </c>
      <c r="E101" s="147">
        <v>-4.6154531633375809E-2</v>
      </c>
      <c r="F101" s="147">
        <v>-5.3283014418833208E-2</v>
      </c>
      <c r="G101" s="1010"/>
      <c r="H101" s="1484"/>
    </row>
    <row r="102" spans="1:8" ht="15" thickBot="1" x14ac:dyDescent="0.35">
      <c r="A102" s="33" t="s">
        <v>101</v>
      </c>
      <c r="B102" s="576">
        <v>0.19224459095210372</v>
      </c>
      <c r="C102" s="88">
        <v>0.18913430881335369</v>
      </c>
      <c r="D102" s="88">
        <v>0.18067041583359641</v>
      </c>
      <c r="E102" s="89">
        <v>0.15793532564738982</v>
      </c>
      <c r="F102" s="89">
        <v>0.1650989575399826</v>
      </c>
      <c r="G102" s="1008"/>
      <c r="H102" s="1484"/>
    </row>
    <row r="103" spans="1:8" ht="15" thickBot="1" x14ac:dyDescent="0.35">
      <c r="B103" s="13"/>
      <c r="C103" s="13"/>
      <c r="D103" s="8"/>
      <c r="E103" s="8"/>
      <c r="F103" s="8"/>
      <c r="G103" s="985"/>
      <c r="H103" s="1484"/>
    </row>
    <row r="104" spans="1:8" ht="15" thickBot="1" x14ac:dyDescent="0.35">
      <c r="A104" s="28" t="s">
        <v>23</v>
      </c>
      <c r="B104" s="51"/>
      <c r="C104" s="51"/>
      <c r="D104" s="51"/>
      <c r="E104" s="10"/>
      <c r="F104" s="51"/>
      <c r="G104" s="1017"/>
      <c r="H104" s="1484"/>
    </row>
    <row r="105" spans="1:8" ht="15" thickBot="1" x14ac:dyDescent="0.35">
      <c r="A105" s="61" t="s">
        <v>18</v>
      </c>
      <c r="B105" s="122" t="s">
        <v>444</v>
      </c>
      <c r="C105" s="70" t="s">
        <v>474</v>
      </c>
      <c r="D105" s="122" t="s">
        <v>531</v>
      </c>
      <c r="E105" s="122" t="s">
        <v>567</v>
      </c>
      <c r="F105" s="1515" t="s">
        <v>633</v>
      </c>
      <c r="G105" s="1516"/>
      <c r="H105" s="1485"/>
    </row>
    <row r="106" spans="1:8" x14ac:dyDescent="0.3">
      <c r="A106" s="32" t="s">
        <v>0</v>
      </c>
      <c r="B106" s="732">
        <v>360.71359769181902</v>
      </c>
      <c r="C106" s="724">
        <v>361.54670764084312</v>
      </c>
      <c r="D106" s="724">
        <v>364.15375902661953</v>
      </c>
      <c r="E106" s="732">
        <v>360.54955409599688</v>
      </c>
      <c r="F106" s="732">
        <v>361.29697608751252</v>
      </c>
      <c r="G106" s="1005"/>
      <c r="H106" s="1484"/>
    </row>
    <row r="107" spans="1:8" x14ac:dyDescent="0.3">
      <c r="A107" s="32" t="s">
        <v>98</v>
      </c>
      <c r="B107" s="732">
        <v>340.15446614960655</v>
      </c>
      <c r="C107" s="105">
        <v>338.42554840218253</v>
      </c>
      <c r="D107" s="105">
        <v>340.69549455748074</v>
      </c>
      <c r="E107" s="106">
        <v>336.04351277443521</v>
      </c>
      <c r="F107" s="106">
        <v>338.29409875121519</v>
      </c>
      <c r="G107" s="984">
        <f>H107</f>
        <v>-1</v>
      </c>
      <c r="H107" s="1484">
        <v>-1</v>
      </c>
    </row>
    <row r="108" spans="1:8" x14ac:dyDescent="0.3">
      <c r="A108" s="30" t="s">
        <v>99</v>
      </c>
      <c r="B108" s="730">
        <v>452.46647102954137</v>
      </c>
      <c r="C108" s="108">
        <v>444.28737794225867</v>
      </c>
      <c r="D108" s="108">
        <v>458.37488249074585</v>
      </c>
      <c r="E108" s="108">
        <v>451.65519921767054</v>
      </c>
      <c r="F108" s="108">
        <v>461.4393872634613</v>
      </c>
      <c r="G108" s="984">
        <f>H108</f>
        <v>1</v>
      </c>
      <c r="H108" s="1484">
        <v>1</v>
      </c>
    </row>
    <row r="109" spans="1:8" x14ac:dyDescent="0.3">
      <c r="A109" s="31" t="s">
        <v>100</v>
      </c>
      <c r="B109" s="87">
        <v>-5.6995720909244645E-2</v>
      </c>
      <c r="C109" s="121">
        <v>-6.3950683964266453E-2</v>
      </c>
      <c r="D109" s="121">
        <v>-6.4418570144223031E-2</v>
      </c>
      <c r="E109" s="87">
        <v>-6.7968580305155207E-2</v>
      </c>
      <c r="F109" s="87">
        <v>-6.3667505843518671E-2</v>
      </c>
      <c r="G109" s="1010"/>
      <c r="H109" s="1484"/>
    </row>
    <row r="110" spans="1:8" ht="15" thickBot="1" x14ac:dyDescent="0.35">
      <c r="A110" s="33" t="s">
        <v>101</v>
      </c>
      <c r="B110" s="89">
        <v>0.33017942157648406</v>
      </c>
      <c r="C110" s="88">
        <v>0.31280684936431186</v>
      </c>
      <c r="D110" s="88">
        <v>0.3454092872173592</v>
      </c>
      <c r="E110" s="89">
        <v>0.34403784643460189</v>
      </c>
      <c r="F110" s="89">
        <v>0.36401843534021672</v>
      </c>
      <c r="G110" s="1008"/>
      <c r="H110" s="1484"/>
    </row>
    <row r="111" spans="1:8" ht="15" thickBot="1" x14ac:dyDescent="0.35">
      <c r="B111" s="13"/>
      <c r="C111" s="13"/>
      <c r="D111" s="13"/>
      <c r="E111" s="8"/>
      <c r="F111" s="8"/>
      <c r="G111" s="988"/>
      <c r="H111" s="1484"/>
    </row>
    <row r="112" spans="1:8" ht="15" thickBot="1" x14ac:dyDescent="0.35">
      <c r="A112" s="28" t="s">
        <v>25</v>
      </c>
      <c r="B112" s="51"/>
      <c r="C112" s="51"/>
      <c r="D112" s="51"/>
      <c r="E112" s="51"/>
      <c r="F112" s="51"/>
      <c r="G112" s="1015"/>
      <c r="H112" s="1484"/>
    </row>
    <row r="113" spans="1:8" ht="17.399999999999999" customHeight="1" thickBot="1" x14ac:dyDescent="0.35">
      <c r="A113" s="61" t="s">
        <v>24</v>
      </c>
      <c r="B113" s="278" t="s">
        <v>445</v>
      </c>
      <c r="C113" s="1343" t="s">
        <v>475</v>
      </c>
      <c r="D113" s="1343" t="s">
        <v>532</v>
      </c>
      <c r="E113" s="1343" t="s">
        <v>568</v>
      </c>
      <c r="F113" s="1519" t="s">
        <v>634</v>
      </c>
      <c r="G113" s="1520"/>
      <c r="H113" s="1485"/>
    </row>
    <row r="114" spans="1:8" x14ac:dyDescent="0.3">
      <c r="A114" s="32" t="s">
        <v>0</v>
      </c>
      <c r="B114" s="1385">
        <v>1941.8662907769333</v>
      </c>
      <c r="C114" s="114">
        <v>1720.615609049989</v>
      </c>
      <c r="D114" s="114">
        <v>1564.9301721533204</v>
      </c>
      <c r="E114" s="345">
        <v>1441.0406078249093</v>
      </c>
      <c r="F114" s="115">
        <v>1521.053939521875</v>
      </c>
      <c r="G114" s="1013"/>
      <c r="H114" s="1484"/>
    </row>
    <row r="115" spans="1:8" x14ac:dyDescent="0.3">
      <c r="A115" s="32" t="s">
        <v>98</v>
      </c>
      <c r="B115" s="1386">
        <v>2060.9646376370861</v>
      </c>
      <c r="C115" s="116">
        <v>1816.0252149293785</v>
      </c>
      <c r="D115" s="116">
        <v>1637.6539619856328</v>
      </c>
      <c r="E115" s="55">
        <v>1495.9140869916598</v>
      </c>
      <c r="F115" s="117">
        <v>1606.8069392704267</v>
      </c>
      <c r="G115" s="984">
        <f>H115</f>
        <v>1</v>
      </c>
      <c r="H115" s="1484">
        <v>1</v>
      </c>
    </row>
    <row r="116" spans="1:8" x14ac:dyDescent="0.3">
      <c r="A116" s="30" t="s">
        <v>99</v>
      </c>
      <c r="B116" s="1387">
        <v>2377.5869276133758</v>
      </c>
      <c r="C116" s="119">
        <v>2076.3717946284751</v>
      </c>
      <c r="D116" s="119">
        <v>1838.8764172750205</v>
      </c>
      <c r="E116" s="119">
        <v>1648.8725983163138</v>
      </c>
      <c r="F116" s="119">
        <v>1759.6304592022407</v>
      </c>
      <c r="G116" s="1004">
        <f>H116</f>
        <v>1</v>
      </c>
      <c r="H116" s="1484">
        <v>1</v>
      </c>
    </row>
    <row r="117" spans="1:8" x14ac:dyDescent="0.3">
      <c r="A117" s="31" t="s">
        <v>100</v>
      </c>
      <c r="B117" s="1247">
        <v>6.1331898816010651E-2</v>
      </c>
      <c r="C117" s="121">
        <v>5.5450854553195934E-2</v>
      </c>
      <c r="D117" s="86">
        <v>4.6470948753097104E-2</v>
      </c>
      <c r="E117" s="52">
        <v>3.807906513444885E-2</v>
      </c>
      <c r="F117" s="87">
        <v>5.6377356200469214E-2</v>
      </c>
      <c r="G117" s="1007"/>
      <c r="H117" s="1484"/>
    </row>
    <row r="118" spans="1:8" ht="15" thickBot="1" x14ac:dyDescent="0.35">
      <c r="A118" s="33" t="s">
        <v>101</v>
      </c>
      <c r="B118" s="576">
        <v>0.15362820118024922</v>
      </c>
      <c r="C118" s="88">
        <v>0.1433606634747199</v>
      </c>
      <c r="D118" s="88">
        <v>0.12287238938158108</v>
      </c>
      <c r="E118" s="60">
        <v>0.10225086631295742</v>
      </c>
      <c r="F118" s="89">
        <v>9.5110069664749969E-2</v>
      </c>
      <c r="G118" s="1008"/>
      <c r="H118" s="1484"/>
    </row>
    <row r="119" spans="1:8" ht="15" thickBot="1" x14ac:dyDescent="0.35">
      <c r="B119" s="13"/>
      <c r="C119" s="13"/>
      <c r="D119" s="13"/>
      <c r="E119" s="13"/>
      <c r="F119" s="8"/>
      <c r="G119" s="985"/>
      <c r="H119" s="1484"/>
    </row>
    <row r="120" spans="1:8" ht="15" thickBot="1" x14ac:dyDescent="0.35">
      <c r="A120" s="28" t="s">
        <v>26</v>
      </c>
      <c r="B120" s="51"/>
      <c r="C120" s="51"/>
      <c r="D120" s="51"/>
      <c r="E120" s="51"/>
      <c r="F120" s="51"/>
      <c r="G120" s="1015"/>
      <c r="H120" s="1484"/>
    </row>
    <row r="121" spans="1:8" ht="16.2" customHeight="1" thickBot="1" x14ac:dyDescent="0.35">
      <c r="A121" s="61" t="s">
        <v>24</v>
      </c>
      <c r="B121" s="1343" t="s">
        <v>445</v>
      </c>
      <c r="C121" s="1347" t="s">
        <v>475</v>
      </c>
      <c r="D121" s="1347" t="s">
        <v>532</v>
      </c>
      <c r="E121" s="1347" t="s">
        <v>568</v>
      </c>
      <c r="F121" s="1519" t="s">
        <v>634</v>
      </c>
      <c r="G121" s="1520"/>
      <c r="H121" s="1485"/>
    </row>
    <row r="122" spans="1:8" x14ac:dyDescent="0.3">
      <c r="A122" s="32" t="s">
        <v>0</v>
      </c>
      <c r="B122" s="1385">
        <v>1341.4496249983317</v>
      </c>
      <c r="C122" s="114">
        <v>1180.2276410121069</v>
      </c>
      <c r="D122" s="114">
        <v>1060.65371648367</v>
      </c>
      <c r="E122" s="345">
        <v>970.87200409492982</v>
      </c>
      <c r="F122" s="115">
        <v>1033.629838792004</v>
      </c>
      <c r="G122" s="1013"/>
      <c r="H122" s="1484"/>
    </row>
    <row r="123" spans="1:8" x14ac:dyDescent="0.3">
      <c r="A123" s="32" t="s">
        <v>98</v>
      </c>
      <c r="B123" s="1386">
        <v>1421.5467881326124</v>
      </c>
      <c r="C123" s="116">
        <v>1249.9445718318411</v>
      </c>
      <c r="D123" s="116">
        <v>1116.1258206900279</v>
      </c>
      <c r="E123" s="55">
        <v>1026.1956820923042</v>
      </c>
      <c r="F123" s="117">
        <v>1117.2253777676333</v>
      </c>
      <c r="G123" s="1005">
        <f>H123</f>
        <v>1</v>
      </c>
      <c r="H123" s="1484">
        <v>1</v>
      </c>
    </row>
    <row r="124" spans="1:8" x14ac:dyDescent="0.3">
      <c r="A124" s="30" t="s">
        <v>99</v>
      </c>
      <c r="B124" s="1387">
        <v>1682.2684022627259</v>
      </c>
      <c r="C124" s="118">
        <v>1482.5551360494737</v>
      </c>
      <c r="D124" s="118">
        <v>1298.8562194656986</v>
      </c>
      <c r="E124" s="55">
        <v>1183.1905531467992</v>
      </c>
      <c r="F124" s="117">
        <v>1285.8387983054788</v>
      </c>
      <c r="G124" s="1005">
        <f>H124</f>
        <v>1</v>
      </c>
      <c r="H124" s="1484">
        <v>1</v>
      </c>
    </row>
    <row r="125" spans="1:8" x14ac:dyDescent="0.3">
      <c r="A125" s="31" t="s">
        <v>100</v>
      </c>
      <c r="B125" s="1247">
        <v>5.9709408122112881E-2</v>
      </c>
      <c r="C125" s="86">
        <v>5.9070749063247073E-2</v>
      </c>
      <c r="D125" s="147">
        <v>5.2299919704483479E-2</v>
      </c>
      <c r="E125" s="147">
        <v>5.6983492946578923E-2</v>
      </c>
      <c r="F125" s="147">
        <v>8.0875702150130319E-2</v>
      </c>
      <c r="G125" s="1010"/>
      <c r="H125" s="1484"/>
    </row>
    <row r="126" spans="1:8" ht="15" thickBot="1" x14ac:dyDescent="0.35">
      <c r="A126" s="33" t="s">
        <v>101</v>
      </c>
      <c r="B126" s="576">
        <v>0.18340698759033139</v>
      </c>
      <c r="C126" s="88">
        <v>0.18609670337360079</v>
      </c>
      <c r="D126" s="88">
        <v>0.16371845842854918</v>
      </c>
      <c r="E126" s="60">
        <v>0.15298726528881809</v>
      </c>
      <c r="F126" s="89">
        <v>0.15092158117170398</v>
      </c>
      <c r="G126" s="1008"/>
      <c r="H126" s="1484"/>
    </row>
    <row r="127" spans="1:8" ht="15" thickBot="1" x14ac:dyDescent="0.35">
      <c r="B127" s="13"/>
      <c r="C127" s="13"/>
      <c r="D127" s="13"/>
      <c r="E127" s="13"/>
      <c r="F127" s="8"/>
      <c r="G127" s="985"/>
      <c r="H127" s="1484"/>
    </row>
    <row r="128" spans="1:8" ht="15" thickBot="1" x14ac:dyDescent="0.35">
      <c r="A128" s="28" t="s">
        <v>27</v>
      </c>
      <c r="B128" s="51"/>
      <c r="C128" s="51"/>
      <c r="D128" s="51"/>
      <c r="E128" s="51"/>
      <c r="F128" s="51"/>
      <c r="G128" s="1015"/>
      <c r="H128" s="1484"/>
    </row>
    <row r="129" spans="1:8" ht="15" thickBot="1" x14ac:dyDescent="0.35">
      <c r="A129" s="61" t="s">
        <v>28</v>
      </c>
      <c r="B129" s="1343">
        <v>2019</v>
      </c>
      <c r="C129" s="1343">
        <v>2020</v>
      </c>
      <c r="D129" s="1343">
        <v>2021</v>
      </c>
      <c r="E129" s="1343">
        <v>2022</v>
      </c>
      <c r="F129" s="1519">
        <v>2023</v>
      </c>
      <c r="G129" s="1520"/>
      <c r="H129" s="1485"/>
    </row>
    <row r="130" spans="1:8" x14ac:dyDescent="0.3">
      <c r="A130" s="32" t="s">
        <v>0</v>
      </c>
      <c r="B130" s="1375">
        <v>213.67506705624385</v>
      </c>
      <c r="C130" s="723">
        <v>222.65484950267603</v>
      </c>
      <c r="D130" s="723">
        <v>224.616688161365</v>
      </c>
      <c r="E130" s="1338">
        <v>228.30970080741841</v>
      </c>
      <c r="F130" s="731">
        <v>233.11411151019996</v>
      </c>
      <c r="G130" s="1013"/>
      <c r="H130" s="1484"/>
    </row>
    <row r="131" spans="1:8" x14ac:dyDescent="0.3">
      <c r="A131" s="32" t="s">
        <v>98</v>
      </c>
      <c r="B131" s="1377">
        <v>216.72987438676017</v>
      </c>
      <c r="C131" s="105">
        <v>221.7017495538359</v>
      </c>
      <c r="D131" s="105">
        <v>223.01732223411568</v>
      </c>
      <c r="E131" s="53">
        <v>226.79936984717332</v>
      </c>
      <c r="F131" s="106">
        <v>230.6421110481418</v>
      </c>
      <c r="G131" s="984">
        <f>H131</f>
        <v>-1</v>
      </c>
      <c r="H131" s="1484">
        <v>-1</v>
      </c>
    </row>
    <row r="132" spans="1:8" x14ac:dyDescent="0.3">
      <c r="A132" s="30" t="s">
        <v>99</v>
      </c>
      <c r="B132" s="1378">
        <v>237.56819764411767</v>
      </c>
      <c r="C132" s="106">
        <v>242.64334813780729</v>
      </c>
      <c r="D132" s="106">
        <v>242.23852687208296</v>
      </c>
      <c r="E132" s="108">
        <v>245.44428165547774</v>
      </c>
      <c r="F132" s="108">
        <v>248.15849516904004</v>
      </c>
      <c r="G132" s="984">
        <f>H132</f>
        <v>1</v>
      </c>
      <c r="H132" s="1484">
        <v>1</v>
      </c>
    </row>
    <row r="133" spans="1:8" x14ac:dyDescent="0.3">
      <c r="A133" s="31" t="s">
        <v>100</v>
      </c>
      <c r="B133" s="1247">
        <v>1.4296508116748291E-2</v>
      </c>
      <c r="C133" s="147">
        <v>-4.2806161687876394E-3</v>
      </c>
      <c r="D133" s="86">
        <v>-7.1204234215239432E-3</v>
      </c>
      <c r="E133" s="146">
        <v>-6.6152728285473281E-3</v>
      </c>
      <c r="F133" s="147">
        <v>-1.0604250622339519E-2</v>
      </c>
      <c r="G133" s="1010"/>
      <c r="H133" s="1484"/>
    </row>
    <row r="134" spans="1:8" ht="15" thickBot="1" x14ac:dyDescent="0.35">
      <c r="A134" s="33" t="s">
        <v>101</v>
      </c>
      <c r="B134" s="576">
        <v>9.6148827273211834E-2</v>
      </c>
      <c r="C134" s="88">
        <v>9.4458427261468872E-2</v>
      </c>
      <c r="D134" s="88">
        <v>8.6187047918141246E-2</v>
      </c>
      <c r="E134" s="60">
        <v>8.2208834269989886E-2</v>
      </c>
      <c r="F134" s="89">
        <v>7.5946166297628334E-2</v>
      </c>
      <c r="G134" s="1008"/>
      <c r="H134" s="1484"/>
    </row>
    <row r="135" spans="1:8" ht="15" thickBot="1" x14ac:dyDescent="0.35">
      <c r="B135" s="13"/>
      <c r="C135" s="13"/>
      <c r="D135" s="13"/>
      <c r="E135" s="13"/>
      <c r="F135" s="8"/>
      <c r="G135" s="985"/>
      <c r="H135" s="1484"/>
    </row>
    <row r="136" spans="1:8" ht="15" thickBot="1" x14ac:dyDescent="0.35">
      <c r="A136" s="28" t="s">
        <v>29</v>
      </c>
      <c r="B136" s="51"/>
      <c r="C136" s="51"/>
      <c r="D136" s="51"/>
      <c r="E136" s="51"/>
      <c r="F136" s="51"/>
      <c r="G136" s="1015"/>
      <c r="H136" s="1484"/>
    </row>
    <row r="137" spans="1:8" ht="15" thickBot="1" x14ac:dyDescent="0.35">
      <c r="A137" s="61" t="s">
        <v>28</v>
      </c>
      <c r="B137" s="278">
        <v>2019</v>
      </c>
      <c r="C137" s="1343">
        <v>2020</v>
      </c>
      <c r="D137" s="1343">
        <v>2021</v>
      </c>
      <c r="E137" s="1343">
        <v>2022</v>
      </c>
      <c r="F137" s="1519">
        <v>2023</v>
      </c>
      <c r="G137" s="1520"/>
      <c r="H137" s="1485"/>
    </row>
    <row r="138" spans="1:8" x14ac:dyDescent="0.3">
      <c r="A138" s="32" t="s">
        <v>0</v>
      </c>
      <c r="B138" s="1375">
        <v>167.34303599594091</v>
      </c>
      <c r="C138" s="723">
        <v>164.46556234564423</v>
      </c>
      <c r="D138" s="723">
        <v>166.69789610646274</v>
      </c>
      <c r="E138" s="1338">
        <v>171.32678304567443</v>
      </c>
      <c r="F138" s="731">
        <v>175.90020328643277</v>
      </c>
      <c r="G138" s="1013"/>
      <c r="H138" s="1484"/>
    </row>
    <row r="139" spans="1:8" x14ac:dyDescent="0.3">
      <c r="A139" s="32" t="s">
        <v>98</v>
      </c>
      <c r="B139" s="1377">
        <v>173.76526988791184</v>
      </c>
      <c r="C139" s="105">
        <v>170.95247804667329</v>
      </c>
      <c r="D139" s="105">
        <v>172.47547743020809</v>
      </c>
      <c r="E139" s="53">
        <v>177.32841078279702</v>
      </c>
      <c r="F139" s="106">
        <v>181.26056367304696</v>
      </c>
      <c r="G139" s="984">
        <f>H139</f>
        <v>1</v>
      </c>
      <c r="H139" s="1484">
        <v>1</v>
      </c>
    </row>
    <row r="140" spans="1:8" x14ac:dyDescent="0.3">
      <c r="A140" s="30" t="s">
        <v>99</v>
      </c>
      <c r="B140" s="1378">
        <v>197.4707255806905</v>
      </c>
      <c r="C140" s="108">
        <v>195.44603001453311</v>
      </c>
      <c r="D140" s="108">
        <v>194.48541096065557</v>
      </c>
      <c r="E140" s="108">
        <v>196.85810319103075</v>
      </c>
      <c r="F140" s="108">
        <v>198.16788018221902</v>
      </c>
      <c r="G140" s="984">
        <f>H140</f>
        <v>1</v>
      </c>
      <c r="H140" s="1484">
        <v>1</v>
      </c>
    </row>
    <row r="141" spans="1:8" x14ac:dyDescent="0.3">
      <c r="A141" s="31" t="s">
        <v>100</v>
      </c>
      <c r="B141" s="1247">
        <v>3.8377658524892014E-2</v>
      </c>
      <c r="C141" s="121">
        <v>3.9442395164745951E-2</v>
      </c>
      <c r="D141" s="121">
        <v>3.4658993656737337E-2</v>
      </c>
      <c r="E141" s="147">
        <v>3.503029491613463E-2</v>
      </c>
      <c r="F141" s="147">
        <v>3.0473872607671031E-2</v>
      </c>
      <c r="G141" s="1010"/>
      <c r="H141" s="1484"/>
    </row>
    <row r="142" spans="1:8" ht="15" thickBot="1" x14ac:dyDescent="0.35">
      <c r="A142" s="33" t="s">
        <v>101</v>
      </c>
      <c r="B142" s="576">
        <v>0.13642228799845896</v>
      </c>
      <c r="C142" s="88">
        <v>0.14327696356160807</v>
      </c>
      <c r="D142" s="88">
        <v>0.12761195886153592</v>
      </c>
      <c r="E142" s="60">
        <v>0.11013290155831218</v>
      </c>
      <c r="F142" s="89">
        <v>9.32763098964485E-2</v>
      </c>
      <c r="G142" s="1008"/>
      <c r="H142" s="1484"/>
    </row>
    <row r="143" spans="1:8" ht="15" thickBot="1" x14ac:dyDescent="0.35">
      <c r="B143" s="13"/>
      <c r="C143" s="13"/>
      <c r="D143" s="13"/>
      <c r="E143" s="13"/>
      <c r="F143" s="8"/>
      <c r="G143" s="985"/>
      <c r="H143" s="1484"/>
    </row>
    <row r="144" spans="1:8" ht="15" thickBot="1" x14ac:dyDescent="0.35">
      <c r="A144" s="28" t="s">
        <v>31</v>
      </c>
      <c r="B144" s="51"/>
      <c r="C144" s="51"/>
      <c r="D144" s="51"/>
      <c r="E144" s="51"/>
      <c r="F144" s="51"/>
      <c r="G144" s="1015"/>
      <c r="H144" s="1484"/>
    </row>
    <row r="145" spans="1:8" ht="17.399999999999999" customHeight="1" thickBot="1" x14ac:dyDescent="0.35">
      <c r="A145" s="61" t="s">
        <v>24</v>
      </c>
      <c r="B145" s="1343" t="s">
        <v>445</v>
      </c>
      <c r="C145" s="1343" t="s">
        <v>475</v>
      </c>
      <c r="D145" s="1343" t="s">
        <v>532</v>
      </c>
      <c r="E145" s="1343" t="s">
        <v>568</v>
      </c>
      <c r="F145" s="1519" t="s">
        <v>634</v>
      </c>
      <c r="G145" s="1520"/>
      <c r="H145" s="1485"/>
    </row>
    <row r="146" spans="1:8" x14ac:dyDescent="0.3">
      <c r="A146" s="32" t="s">
        <v>0</v>
      </c>
      <c r="B146" s="1385">
        <v>1963.5592945137491</v>
      </c>
      <c r="C146" s="114">
        <v>1552.5708543714695</v>
      </c>
      <c r="D146" s="114">
        <v>1301.1419248417697</v>
      </c>
      <c r="E146" s="345">
        <v>1162.4505148129354</v>
      </c>
      <c r="F146" s="115">
        <v>1410.47287446583</v>
      </c>
      <c r="G146" s="1013"/>
      <c r="H146" s="1484"/>
    </row>
    <row r="147" spans="1:8" x14ac:dyDescent="0.3">
      <c r="A147" s="32" t="s">
        <v>98</v>
      </c>
      <c r="B147" s="1386">
        <v>1928.5394085750725</v>
      </c>
      <c r="C147" s="116">
        <v>1495.3389782530019</v>
      </c>
      <c r="D147" s="116">
        <v>1226.6548375765747</v>
      </c>
      <c r="E147" s="55">
        <v>1077.1192058738743</v>
      </c>
      <c r="F147" s="117">
        <v>1342.3320009927115</v>
      </c>
      <c r="G147" s="984">
        <f>H147</f>
        <v>-1</v>
      </c>
      <c r="H147" s="1484">
        <v>-1</v>
      </c>
    </row>
    <row r="148" spans="1:8" x14ac:dyDescent="0.3">
      <c r="A148" s="30" t="s">
        <v>99</v>
      </c>
      <c r="B148" s="1387">
        <v>2532.7141539366226</v>
      </c>
      <c r="C148" s="119">
        <v>1977.4079193309019</v>
      </c>
      <c r="D148" s="119">
        <v>1570.9185849114422</v>
      </c>
      <c r="E148" s="119">
        <v>1379.4995964007016</v>
      </c>
      <c r="F148" s="119">
        <v>1664.8650632979038</v>
      </c>
      <c r="G148" s="984">
        <f>H148</f>
        <v>1</v>
      </c>
      <c r="H148" s="1484">
        <v>1</v>
      </c>
    </row>
    <row r="149" spans="1:8" x14ac:dyDescent="0.3">
      <c r="A149" s="31" t="s">
        <v>100</v>
      </c>
      <c r="B149" s="1247">
        <v>-1.7834901159605121E-2</v>
      </c>
      <c r="C149" s="121">
        <v>-3.6862650073150413E-2</v>
      </c>
      <c r="D149" s="121">
        <v>-5.7247473041231282E-2</v>
      </c>
      <c r="E149" s="52">
        <v>-7.3406401263276813E-2</v>
      </c>
      <c r="F149" s="87">
        <v>-4.8310658578900087E-2</v>
      </c>
      <c r="G149" s="1010"/>
      <c r="H149" s="1484"/>
    </row>
    <row r="150" spans="1:8" ht="15" thickBot="1" x14ac:dyDescent="0.35">
      <c r="A150" s="33" t="s">
        <v>101</v>
      </c>
      <c r="B150" s="576">
        <v>0.31328099528334391</v>
      </c>
      <c r="C150" s="88">
        <v>0.32238104409014945</v>
      </c>
      <c r="D150" s="88">
        <v>0.28065250043362472</v>
      </c>
      <c r="E150" s="60">
        <v>0.28073066460782681</v>
      </c>
      <c r="F150" s="89">
        <v>0.2402781592531992</v>
      </c>
      <c r="G150" s="1008"/>
      <c r="H150" s="1484"/>
    </row>
    <row r="151" spans="1:8" ht="15" thickBot="1" x14ac:dyDescent="0.35">
      <c r="B151" s="13"/>
      <c r="C151" s="13"/>
      <c r="D151" s="13"/>
      <c r="E151" s="13"/>
      <c r="F151" s="8"/>
      <c r="G151" s="985"/>
      <c r="H151" s="1484"/>
    </row>
    <row r="152" spans="1:8" ht="15" thickBot="1" x14ac:dyDescent="0.35">
      <c r="A152" s="28" t="s">
        <v>30</v>
      </c>
      <c r="B152" s="51"/>
      <c r="C152" s="51"/>
      <c r="D152" s="51"/>
      <c r="E152" s="51"/>
      <c r="F152" s="51"/>
      <c r="G152" s="1015"/>
      <c r="H152" s="1484"/>
    </row>
    <row r="153" spans="1:8" ht="17.399999999999999" customHeight="1" thickBot="1" x14ac:dyDescent="0.35">
      <c r="A153" s="61" t="s">
        <v>24</v>
      </c>
      <c r="B153" s="278" t="s">
        <v>445</v>
      </c>
      <c r="C153" s="1343" t="s">
        <v>475</v>
      </c>
      <c r="D153" s="1343" t="s">
        <v>532</v>
      </c>
      <c r="E153" s="1343" t="s">
        <v>568</v>
      </c>
      <c r="F153" s="1519" t="s">
        <v>634</v>
      </c>
      <c r="G153" s="1520"/>
      <c r="H153" s="1485"/>
    </row>
    <row r="154" spans="1:8" x14ac:dyDescent="0.3">
      <c r="A154" s="32" t="s">
        <v>0</v>
      </c>
      <c r="B154" s="1385">
        <v>1425.3121260706812</v>
      </c>
      <c r="C154" s="114">
        <v>1112.4538958061025</v>
      </c>
      <c r="D154" s="114">
        <v>926.58490753481169</v>
      </c>
      <c r="E154" s="345">
        <v>825.53160766569908</v>
      </c>
      <c r="F154" s="115">
        <v>1034.4135494194063</v>
      </c>
      <c r="G154" s="1013"/>
      <c r="H154" s="1484"/>
    </row>
    <row r="155" spans="1:8" x14ac:dyDescent="0.3">
      <c r="A155" s="32" t="s">
        <v>98</v>
      </c>
      <c r="B155" s="1386">
        <v>1396.4092615751701</v>
      </c>
      <c r="C155" s="116">
        <v>1076.8023561628522</v>
      </c>
      <c r="D155" s="116">
        <v>892.7074573884463</v>
      </c>
      <c r="E155" s="55">
        <v>798.75848998372567</v>
      </c>
      <c r="F155" s="117">
        <v>1018.3337877398918</v>
      </c>
      <c r="G155" s="984">
        <f>H155</f>
        <v>0</v>
      </c>
      <c r="H155" s="1484">
        <v>0</v>
      </c>
    </row>
    <row r="156" spans="1:8" x14ac:dyDescent="0.3">
      <c r="A156" s="30" t="s">
        <v>99</v>
      </c>
      <c r="B156" s="1387">
        <v>1933.2241672374419</v>
      </c>
      <c r="C156" s="119">
        <v>1503.8314834381003</v>
      </c>
      <c r="D156" s="119">
        <v>1189.5724631752332</v>
      </c>
      <c r="E156" s="119">
        <v>1072.152363368823</v>
      </c>
      <c r="F156" s="119">
        <v>1290.714597718689</v>
      </c>
      <c r="G156" s="984">
        <f>H156</f>
        <v>1</v>
      </c>
      <c r="H156" s="1484">
        <v>1</v>
      </c>
    </row>
    <row r="157" spans="1:8" x14ac:dyDescent="0.3">
      <c r="A157" s="31" t="s">
        <v>100</v>
      </c>
      <c r="B157" s="1247">
        <v>-2.0278270258733314E-2</v>
      </c>
      <c r="C157" s="121">
        <v>-3.2047655887273083E-2</v>
      </c>
      <c r="D157" s="86">
        <v>-3.6561625244357458E-2</v>
      </c>
      <c r="E157" s="52">
        <v>-3.2431365962689161E-2</v>
      </c>
      <c r="F157" s="87">
        <v>-1.5544809605925705E-2</v>
      </c>
      <c r="G157" s="1010"/>
      <c r="H157" s="1484"/>
    </row>
    <row r="158" spans="1:8" ht="15" thickBot="1" x14ac:dyDescent="0.35">
      <c r="A158" s="33" t="s">
        <v>101</v>
      </c>
      <c r="B158" s="576">
        <v>0.38442519713506956</v>
      </c>
      <c r="C158" s="88">
        <v>0.3965715015678008</v>
      </c>
      <c r="D158" s="88">
        <v>0.33254455681959338</v>
      </c>
      <c r="E158" s="60">
        <v>0.34227351172275816</v>
      </c>
      <c r="F158" s="89">
        <v>0.26747694445386516</v>
      </c>
      <c r="G158" s="1008"/>
      <c r="H158" s="1484"/>
    </row>
    <row r="159" spans="1:8" ht="15" thickBot="1" x14ac:dyDescent="0.35">
      <c r="B159" s="13"/>
      <c r="C159" s="13"/>
      <c r="D159" s="13"/>
      <c r="E159" s="13"/>
      <c r="F159" s="8"/>
      <c r="G159" s="985"/>
      <c r="H159" s="1484"/>
    </row>
    <row r="160" spans="1:8" ht="15" thickBot="1" x14ac:dyDescent="0.35">
      <c r="A160" s="28" t="s">
        <v>32</v>
      </c>
      <c r="B160" s="51"/>
      <c r="C160" s="51"/>
      <c r="D160" s="51"/>
      <c r="E160" s="51"/>
      <c r="F160" s="51"/>
      <c r="G160" s="1015"/>
      <c r="H160" s="1484"/>
    </row>
    <row r="161" spans="1:8" ht="15" thickBot="1" x14ac:dyDescent="0.35">
      <c r="A161" s="61" t="s">
        <v>42</v>
      </c>
      <c r="B161" s="278" t="s">
        <v>433</v>
      </c>
      <c r="C161" s="1343" t="s">
        <v>446</v>
      </c>
      <c r="D161" s="1343" t="s">
        <v>476</v>
      </c>
      <c r="E161" s="1343" t="s">
        <v>533</v>
      </c>
      <c r="F161" s="1519" t="s">
        <v>569</v>
      </c>
      <c r="G161" s="1520"/>
      <c r="H161" s="1485"/>
    </row>
    <row r="162" spans="1:8" x14ac:dyDescent="0.3">
      <c r="A162" s="32" t="s">
        <v>0</v>
      </c>
      <c r="B162" s="1375">
        <v>602.5872537950554</v>
      </c>
      <c r="C162" s="723">
        <v>602.53579409253405</v>
      </c>
      <c r="D162" s="723">
        <v>603.05184080744141</v>
      </c>
      <c r="E162" s="1338">
        <v>595.5506197046011</v>
      </c>
      <c r="F162" s="731">
        <v>595.91959108413891</v>
      </c>
      <c r="G162" s="1013"/>
      <c r="H162" s="1484"/>
    </row>
    <row r="163" spans="1:8" x14ac:dyDescent="0.3">
      <c r="A163" s="32" t="s">
        <v>98</v>
      </c>
      <c r="B163" s="1377">
        <v>602.34451530780177</v>
      </c>
      <c r="C163" s="105">
        <v>595.2800844666275</v>
      </c>
      <c r="D163" s="105">
        <v>592.34833087936897</v>
      </c>
      <c r="E163" s="53">
        <v>583.99671381584653</v>
      </c>
      <c r="F163" s="106">
        <v>588.66270114556824</v>
      </c>
      <c r="G163" s="1005">
        <f>H163</f>
        <v>0</v>
      </c>
      <c r="H163" s="1484">
        <v>0</v>
      </c>
    </row>
    <row r="164" spans="1:8" x14ac:dyDescent="0.3">
      <c r="A164" s="30" t="s">
        <v>99</v>
      </c>
      <c r="B164" s="1378">
        <v>667.07719729214602</v>
      </c>
      <c r="C164" s="108">
        <v>660.28406754544608</v>
      </c>
      <c r="D164" s="108">
        <v>666.5060927099978</v>
      </c>
      <c r="E164" s="108">
        <v>668.79531084370694</v>
      </c>
      <c r="F164" s="108">
        <v>665.17258745850586</v>
      </c>
      <c r="G164" s="1005">
        <f>H164</f>
        <v>1</v>
      </c>
      <c r="H164" s="1484">
        <v>1</v>
      </c>
    </row>
    <row r="165" spans="1:8" x14ac:dyDescent="0.3">
      <c r="A165" s="31" t="s">
        <v>100</v>
      </c>
      <c r="B165" s="1247">
        <v>-4.0282711876974E-4</v>
      </c>
      <c r="C165" s="121">
        <v>-1.2041956174295359E-2</v>
      </c>
      <c r="D165" s="121">
        <v>-1.7748905158371183E-2</v>
      </c>
      <c r="E165" s="52">
        <v>-1.9400375898333246E-2</v>
      </c>
      <c r="F165" s="87">
        <v>-1.2177632766475146E-2</v>
      </c>
      <c r="G165" s="1010"/>
      <c r="H165" s="1484"/>
    </row>
    <row r="166" spans="1:8" ht="15" thickBot="1" x14ac:dyDescent="0.35">
      <c r="A166" s="33" t="s">
        <v>101</v>
      </c>
      <c r="B166" s="576">
        <v>0.10746786986391908</v>
      </c>
      <c r="C166" s="88">
        <v>0.109198988467861</v>
      </c>
      <c r="D166" s="88">
        <v>0.12519282652580135</v>
      </c>
      <c r="E166" s="60">
        <v>0.14520389416882953</v>
      </c>
      <c r="F166" s="89">
        <v>0.12997236985466448</v>
      </c>
      <c r="G166" s="1008"/>
      <c r="H166" s="1484"/>
    </row>
    <row r="167" spans="1:8" ht="15" thickBot="1" x14ac:dyDescent="0.35">
      <c r="B167" s="13"/>
      <c r="C167" s="13"/>
      <c r="D167" s="13"/>
      <c r="E167" s="8"/>
      <c r="F167" s="8"/>
      <c r="G167" s="985"/>
      <c r="H167" s="1484"/>
    </row>
    <row r="168" spans="1:8" ht="15" thickBot="1" x14ac:dyDescent="0.35">
      <c r="A168" s="28" t="s">
        <v>491</v>
      </c>
      <c r="B168" s="25"/>
      <c r="C168" s="25"/>
      <c r="D168" s="25"/>
      <c r="E168" s="25"/>
      <c r="F168" s="25"/>
      <c r="G168" s="1016"/>
      <c r="H168" s="1484"/>
    </row>
    <row r="169" spans="1:8" ht="15" thickBot="1" x14ac:dyDescent="0.35">
      <c r="A169" s="61" t="s">
        <v>18</v>
      </c>
      <c r="B169" s="122"/>
      <c r="C169" s="122">
        <v>2020</v>
      </c>
      <c r="D169" s="122">
        <v>2021</v>
      </c>
      <c r="E169" s="122">
        <v>2022</v>
      </c>
      <c r="F169" s="1515">
        <v>2023</v>
      </c>
      <c r="G169" s="1516"/>
      <c r="H169" s="1485"/>
    </row>
    <row r="170" spans="1:8" x14ac:dyDescent="0.3">
      <c r="A170" s="32" t="s">
        <v>0</v>
      </c>
      <c r="B170" s="116"/>
      <c r="C170" s="116">
        <v>100.57258082900594</v>
      </c>
      <c r="D170" s="116">
        <v>110.80614466087633</v>
      </c>
      <c r="E170" s="732">
        <v>39.274090344218877</v>
      </c>
      <c r="F170" s="732">
        <v>19.389954699089618</v>
      </c>
      <c r="G170" s="1005"/>
      <c r="H170" s="1484"/>
    </row>
    <row r="171" spans="1:8" x14ac:dyDescent="0.3">
      <c r="A171" s="32" t="s">
        <v>98</v>
      </c>
      <c r="B171" s="116"/>
      <c r="C171" s="116">
        <v>84.468825963140546</v>
      </c>
      <c r="D171" s="116">
        <v>144.78963415763334</v>
      </c>
      <c r="E171" s="732">
        <v>40.668558817329426</v>
      </c>
      <c r="F171" s="732">
        <v>22.65368504763914</v>
      </c>
      <c r="G171" s="1005">
        <f>H171</f>
        <v>0</v>
      </c>
      <c r="H171" s="1484">
        <v>0</v>
      </c>
    </row>
    <row r="172" spans="1:8" x14ac:dyDescent="0.3">
      <c r="A172" s="30" t="s">
        <v>99</v>
      </c>
      <c r="B172" s="118"/>
      <c r="C172" s="118">
        <v>80.067629642999009</v>
      </c>
      <c r="D172" s="118">
        <v>223.11823522676968</v>
      </c>
      <c r="E172" s="730">
        <v>47.69702790617854</v>
      </c>
      <c r="F172" s="730">
        <v>33.781512984706055</v>
      </c>
      <c r="G172" s="1005">
        <f>H172</f>
        <v>0</v>
      </c>
      <c r="H172" s="1484">
        <v>0</v>
      </c>
    </row>
    <row r="173" spans="1:8" x14ac:dyDescent="0.3">
      <c r="A173" s="31" t="s">
        <v>100</v>
      </c>
      <c r="B173" s="86"/>
      <c r="C173" s="86">
        <v>-0.16012072806648056</v>
      </c>
      <c r="D173" s="86">
        <v>0.30669318566009074</v>
      </c>
      <c r="E173" s="147">
        <v>3.550606674498865E-2</v>
      </c>
      <c r="F173" s="147">
        <v>0.16832067940327672</v>
      </c>
      <c r="G173" s="1010"/>
      <c r="H173" s="1484"/>
    </row>
    <row r="174" spans="1:8" ht="15" thickBot="1" x14ac:dyDescent="0.35">
      <c r="A174" s="33" t="s">
        <v>101</v>
      </c>
      <c r="B174" s="88"/>
      <c r="C174" s="88">
        <v>-5.2104386085134839E-2</v>
      </c>
      <c r="D174" s="88">
        <v>0.540982105002486</v>
      </c>
      <c r="E174" s="89">
        <v>0.17282316593560201</v>
      </c>
      <c r="F174" s="89">
        <v>0.49121491332054185</v>
      </c>
      <c r="G174" s="1008"/>
      <c r="H174" s="1484"/>
    </row>
    <row r="175" spans="1:8" ht="15" thickBot="1" x14ac:dyDescent="0.35">
      <c r="B175" s="13"/>
      <c r="C175" s="13"/>
      <c r="D175" s="13"/>
      <c r="E175" s="8"/>
      <c r="F175" s="8"/>
      <c r="G175" s="988"/>
      <c r="H175" s="1484"/>
    </row>
    <row r="176" spans="1:8" ht="15" thickBot="1" x14ac:dyDescent="0.35">
      <c r="A176" s="28" t="s">
        <v>33</v>
      </c>
      <c r="B176" s="51"/>
      <c r="C176" s="51"/>
      <c r="D176" s="51"/>
      <c r="E176" s="51"/>
      <c r="F176" s="51"/>
      <c r="G176" s="1015"/>
      <c r="H176" s="1484"/>
    </row>
    <row r="177" spans="1:8" ht="15" thickBot="1" x14ac:dyDescent="0.35">
      <c r="A177" s="61" t="s">
        <v>24</v>
      </c>
      <c r="B177" s="122" t="s">
        <v>447</v>
      </c>
      <c r="C177" s="70" t="s">
        <v>477</v>
      </c>
      <c r="D177" s="122" t="s">
        <v>534</v>
      </c>
      <c r="E177" s="122" t="s">
        <v>570</v>
      </c>
      <c r="F177" s="1515" t="s">
        <v>635</v>
      </c>
      <c r="G177" s="1516"/>
      <c r="H177" s="1485"/>
    </row>
    <row r="178" spans="1:8" x14ac:dyDescent="0.3">
      <c r="A178" s="32" t="s">
        <v>0</v>
      </c>
      <c r="B178" s="117">
        <v>22433.802444429686</v>
      </c>
      <c r="C178" s="116">
        <v>14863.522148656168</v>
      </c>
      <c r="D178" s="116">
        <v>18224.056735117305</v>
      </c>
      <c r="E178" s="117">
        <v>20042.373707913102</v>
      </c>
      <c r="F178" s="117">
        <v>20694.937230155603</v>
      </c>
      <c r="G178" s="1005"/>
      <c r="H178" s="1484"/>
    </row>
    <row r="179" spans="1:8" x14ac:dyDescent="0.3">
      <c r="A179" s="32" t="s">
        <v>98</v>
      </c>
      <c r="B179" s="117">
        <v>23010.337290150816</v>
      </c>
      <c r="C179" s="116">
        <v>14120.383581927181</v>
      </c>
      <c r="D179" s="116">
        <v>17967.319909099715</v>
      </c>
      <c r="E179" s="117">
        <v>18623.905594919121</v>
      </c>
      <c r="F179" s="117">
        <v>19322.746152287873</v>
      </c>
      <c r="G179" s="1005">
        <f>H179</f>
        <v>-1</v>
      </c>
      <c r="H179" s="1484">
        <v>-1</v>
      </c>
    </row>
    <row r="180" spans="1:8" x14ac:dyDescent="0.3">
      <c r="A180" s="30" t="s">
        <v>99</v>
      </c>
      <c r="B180" s="119">
        <v>26600.496988608142</v>
      </c>
      <c r="C180" s="119">
        <v>16160.638327455492</v>
      </c>
      <c r="D180" s="119">
        <v>20358.529249372601</v>
      </c>
      <c r="E180" s="119">
        <v>20406.680784769931</v>
      </c>
      <c r="F180" s="119">
        <v>21442.738593567792</v>
      </c>
      <c r="G180" s="1005">
        <f>H180</f>
        <v>1</v>
      </c>
      <c r="H180" s="1484">
        <v>1</v>
      </c>
    </row>
    <row r="181" spans="1:8" x14ac:dyDescent="0.3">
      <c r="A181" s="31" t="s">
        <v>100</v>
      </c>
      <c r="B181" s="87">
        <v>2.5699381420035774E-2</v>
      </c>
      <c r="C181" s="121">
        <v>-4.9997474306328879E-2</v>
      </c>
      <c r="D181" s="121">
        <v>-1.4087797780110311E-2</v>
      </c>
      <c r="E181" s="87">
        <v>-7.0773458955809415E-2</v>
      </c>
      <c r="F181" s="87">
        <v>-6.6305640969436891E-2</v>
      </c>
      <c r="G181" s="1010"/>
      <c r="H181" s="1484"/>
    </row>
    <row r="182" spans="1:8" ht="15" thickBot="1" x14ac:dyDescent="0.35">
      <c r="A182" s="33" t="s">
        <v>101</v>
      </c>
      <c r="B182" s="89">
        <v>0.15602377545304533</v>
      </c>
      <c r="C182" s="88">
        <v>0.14449003695194609</v>
      </c>
      <c r="D182" s="88">
        <v>0.13308659011864291</v>
      </c>
      <c r="E182" s="89">
        <v>9.5725098087759752E-2</v>
      </c>
      <c r="F182" s="89">
        <v>0.1097148627100763</v>
      </c>
      <c r="G182" s="1008"/>
      <c r="H182" s="1484"/>
    </row>
    <row r="183" spans="1:8" ht="15" thickBot="1" x14ac:dyDescent="0.35">
      <c r="B183" s="13"/>
      <c r="C183" s="13"/>
      <c r="D183" s="8"/>
      <c r="E183" s="8"/>
      <c r="F183" s="8"/>
      <c r="G183" s="988"/>
      <c r="H183" s="1484"/>
    </row>
    <row r="184" spans="1:8" ht="15" thickBot="1" x14ac:dyDescent="0.35">
      <c r="A184" s="28" t="s">
        <v>34</v>
      </c>
      <c r="B184" s="51"/>
      <c r="C184" s="51"/>
      <c r="D184" s="51"/>
      <c r="E184" s="51"/>
      <c r="F184" s="51"/>
      <c r="G184" s="1015"/>
      <c r="H184" s="1484"/>
    </row>
    <row r="185" spans="1:8" ht="15" thickBot="1" x14ac:dyDescent="0.35">
      <c r="A185" s="61" t="s">
        <v>24</v>
      </c>
      <c r="B185" s="122" t="s">
        <v>447</v>
      </c>
      <c r="C185" s="70" t="s">
        <v>477</v>
      </c>
      <c r="D185" s="70" t="s">
        <v>534</v>
      </c>
      <c r="E185" s="70" t="s">
        <v>570</v>
      </c>
      <c r="F185" s="1515" t="s">
        <v>635</v>
      </c>
      <c r="G185" s="1516"/>
      <c r="H185" s="1485"/>
    </row>
    <row r="186" spans="1:8" x14ac:dyDescent="0.3">
      <c r="A186" s="32" t="s">
        <v>0</v>
      </c>
      <c r="B186" s="117">
        <v>8748.5989050767421</v>
      </c>
      <c r="C186" s="116">
        <v>6892.2208746888273</v>
      </c>
      <c r="D186" s="116">
        <v>7715.250886649269</v>
      </c>
      <c r="E186" s="117">
        <v>7650.5426483883584</v>
      </c>
      <c r="F186" s="117">
        <v>7568.1162865423885</v>
      </c>
      <c r="G186" s="1005"/>
      <c r="H186" s="1484"/>
    </row>
    <row r="187" spans="1:8" x14ac:dyDescent="0.3">
      <c r="A187" s="32" t="s">
        <v>98</v>
      </c>
      <c r="B187" s="117">
        <v>9594.2824308470244</v>
      </c>
      <c r="C187" s="116">
        <v>6881.5148160416775</v>
      </c>
      <c r="D187" s="116">
        <v>8729.7341074925189</v>
      </c>
      <c r="E187" s="117">
        <v>7626.4628990622823</v>
      </c>
      <c r="F187" s="117">
        <v>7278.3987802931179</v>
      </c>
      <c r="G187" s="1005">
        <f>H187</f>
        <v>-1</v>
      </c>
      <c r="H187" s="1484">
        <v>-1</v>
      </c>
    </row>
    <row r="188" spans="1:8" x14ac:dyDescent="0.3">
      <c r="A188" s="30" t="s">
        <v>99</v>
      </c>
      <c r="B188" s="119">
        <v>12135.878634003793</v>
      </c>
      <c r="C188" s="117">
        <v>8488.6926763388728</v>
      </c>
      <c r="D188" s="119">
        <v>10777.109360124075</v>
      </c>
      <c r="E188" s="119">
        <v>9190.0942945724055</v>
      </c>
      <c r="F188" s="119">
        <v>8648.5609251404985</v>
      </c>
      <c r="G188" s="1005">
        <f>H188</f>
        <v>1</v>
      </c>
      <c r="H188" s="1484">
        <v>1</v>
      </c>
    </row>
    <row r="189" spans="1:8" x14ac:dyDescent="0.3">
      <c r="A189" s="31" t="s">
        <v>100</v>
      </c>
      <c r="B189" s="87">
        <v>9.6665024302295871E-2</v>
      </c>
      <c r="C189" s="147">
        <v>-1.5533539684526091E-3</v>
      </c>
      <c r="D189" s="121">
        <v>0.13149063274128206</v>
      </c>
      <c r="E189" s="147">
        <v>-3.1474563874431438E-3</v>
      </c>
      <c r="F189" s="147">
        <v>-3.8281323288391567E-2</v>
      </c>
      <c r="G189" s="1010"/>
      <c r="H189" s="1484"/>
    </row>
    <row r="190" spans="1:8" ht="15" thickBot="1" x14ac:dyDescent="0.35">
      <c r="A190" s="33" t="s">
        <v>101</v>
      </c>
      <c r="B190" s="89">
        <v>0.26490737806353964</v>
      </c>
      <c r="C190" s="88">
        <v>0.23355001090031244</v>
      </c>
      <c r="D190" s="88">
        <v>0.23452893609604261</v>
      </c>
      <c r="E190" s="89">
        <v>0.20502707693003799</v>
      </c>
      <c r="F190" s="89">
        <v>0.18825049110488573</v>
      </c>
      <c r="G190" s="1008"/>
      <c r="H190" s="1484"/>
    </row>
    <row r="191" spans="1:8" ht="15" thickBot="1" x14ac:dyDescent="0.35">
      <c r="B191" s="13"/>
      <c r="C191" s="13"/>
      <c r="D191" s="8"/>
      <c r="E191" s="8"/>
      <c r="F191" s="8"/>
      <c r="G191" s="988"/>
      <c r="H191" s="1484"/>
    </row>
    <row r="192" spans="1:8" ht="15" thickBot="1" x14ac:dyDescent="0.35">
      <c r="A192" s="28" t="s">
        <v>436</v>
      </c>
      <c r="B192" s="51"/>
      <c r="C192" s="51"/>
      <c r="D192" s="51"/>
      <c r="E192" s="51"/>
      <c r="F192" s="51"/>
      <c r="G192" s="1015"/>
      <c r="H192" s="1484"/>
    </row>
    <row r="193" spans="1:8" ht="15" thickBot="1" x14ac:dyDescent="0.35">
      <c r="A193" s="61" t="s">
        <v>437</v>
      </c>
      <c r="B193" s="278" t="s">
        <v>447</v>
      </c>
      <c r="C193" s="1343" t="s">
        <v>477</v>
      </c>
      <c r="D193" s="1345" t="s">
        <v>534</v>
      </c>
      <c r="E193" s="1345" t="s">
        <v>570</v>
      </c>
      <c r="F193" s="1519" t="s">
        <v>635</v>
      </c>
      <c r="G193" s="1520"/>
      <c r="H193" s="1485"/>
    </row>
    <row r="194" spans="1:8" x14ac:dyDescent="0.3">
      <c r="A194" s="32" t="s">
        <v>0</v>
      </c>
      <c r="B194" s="1385">
        <v>42438.383699933875</v>
      </c>
      <c r="C194" s="114">
        <v>31793.820906233563</v>
      </c>
      <c r="D194" s="114">
        <v>38119.605491042872</v>
      </c>
      <c r="E194" s="115">
        <v>39390.940537913426</v>
      </c>
      <c r="F194" s="115">
        <v>39725.640360821635</v>
      </c>
      <c r="G194" s="1013"/>
      <c r="H194" s="1484"/>
    </row>
    <row r="195" spans="1:8" x14ac:dyDescent="0.3">
      <c r="A195" s="32" t="s">
        <v>98</v>
      </c>
      <c r="B195" s="1386">
        <v>43319.66092048365</v>
      </c>
      <c r="C195" s="116">
        <v>31867.834782076206</v>
      </c>
      <c r="D195" s="116">
        <v>39991.620630806072</v>
      </c>
      <c r="E195" s="117">
        <v>40345.303539034809</v>
      </c>
      <c r="F195" s="117">
        <v>39275.511985328776</v>
      </c>
      <c r="G195" s="1005">
        <f>H195</f>
        <v>-1</v>
      </c>
      <c r="H195" s="1484">
        <v>-1</v>
      </c>
    </row>
    <row r="196" spans="1:8" x14ac:dyDescent="0.3">
      <c r="A196" s="30" t="s">
        <v>99</v>
      </c>
      <c r="B196" s="1387">
        <v>50614.005093457199</v>
      </c>
      <c r="C196" s="116">
        <v>36700.330440726735</v>
      </c>
      <c r="D196" s="118">
        <v>47003.717009080217</v>
      </c>
      <c r="E196" s="55">
        <v>46805.836129067269</v>
      </c>
      <c r="F196" s="117">
        <v>45493.600642642523</v>
      </c>
      <c r="G196" s="1005">
        <f>H196</f>
        <v>1</v>
      </c>
      <c r="H196" s="1484">
        <v>1</v>
      </c>
    </row>
    <row r="197" spans="1:8" x14ac:dyDescent="0.3">
      <c r="A197" s="31" t="s">
        <v>100</v>
      </c>
      <c r="B197" s="1247">
        <v>2.0766041109882047E-2</v>
      </c>
      <c r="C197" s="86">
        <v>2.3279327156344536E-3</v>
      </c>
      <c r="D197" s="121">
        <v>4.9108985144221268E-2</v>
      </c>
      <c r="E197" s="146">
        <v>2.4227982071228202E-2</v>
      </c>
      <c r="F197" s="147">
        <v>-1.1330928121092952E-2</v>
      </c>
      <c r="G197" s="1010"/>
      <c r="H197" s="1484"/>
    </row>
    <row r="198" spans="1:8" ht="15" thickBot="1" x14ac:dyDescent="0.35">
      <c r="A198" s="33" t="s">
        <v>101</v>
      </c>
      <c r="B198" s="576">
        <v>0.16838414747434988</v>
      </c>
      <c r="C198" s="88">
        <v>0.15164179467155153</v>
      </c>
      <c r="D198" s="88">
        <v>0.1753391402416094</v>
      </c>
      <c r="E198" s="89">
        <v>0.16013096998469176</v>
      </c>
      <c r="F198" s="89">
        <v>0.15831973519877962</v>
      </c>
      <c r="G198" s="1008"/>
      <c r="H198" s="1484"/>
    </row>
    <row r="199" spans="1:8" ht="15" thickBot="1" x14ac:dyDescent="0.35">
      <c r="B199" s="13"/>
      <c r="C199" s="13"/>
      <c r="D199" s="8"/>
      <c r="E199" s="8"/>
      <c r="F199" s="8"/>
      <c r="G199" s="985"/>
      <c r="H199" s="1484"/>
    </row>
    <row r="200" spans="1:8" ht="15" thickBot="1" x14ac:dyDescent="0.35">
      <c r="A200" s="28" t="s">
        <v>35</v>
      </c>
      <c r="B200" s="51"/>
      <c r="C200" s="51"/>
      <c r="D200" s="51"/>
      <c r="E200" s="51"/>
      <c r="F200" s="51"/>
      <c r="G200" s="1015"/>
      <c r="H200" s="1484"/>
    </row>
    <row r="201" spans="1:8" ht="15" thickBot="1" x14ac:dyDescent="0.35">
      <c r="A201" s="61" t="s">
        <v>24</v>
      </c>
      <c r="B201" s="70" t="s">
        <v>447</v>
      </c>
      <c r="C201" s="22" t="s">
        <v>477</v>
      </c>
      <c r="D201" s="122" t="s">
        <v>534</v>
      </c>
      <c r="E201" s="122" t="s">
        <v>570</v>
      </c>
      <c r="F201" s="1515" t="s">
        <v>635</v>
      </c>
      <c r="G201" s="1516"/>
      <c r="H201" s="1485"/>
    </row>
    <row r="202" spans="1:8" x14ac:dyDescent="0.3">
      <c r="A202" s="32" t="s">
        <v>0</v>
      </c>
      <c r="B202" s="115">
        <v>2295.3144322674111</v>
      </c>
      <c r="C202" s="114">
        <v>1190.2605360932221</v>
      </c>
      <c r="D202" s="114">
        <v>1470.592604001369</v>
      </c>
      <c r="E202" s="115">
        <v>1758.9069025403926</v>
      </c>
      <c r="F202" s="115">
        <v>1913.2982225696142</v>
      </c>
      <c r="G202" s="1013"/>
      <c r="H202" s="1484"/>
    </row>
    <row r="203" spans="1:8" x14ac:dyDescent="0.3">
      <c r="A203" s="32" t="s">
        <v>98</v>
      </c>
      <c r="B203" s="117">
        <v>1942.6032606541653</v>
      </c>
      <c r="C203" s="116">
        <v>943.89237296558269</v>
      </c>
      <c r="D203" s="116">
        <v>1138.8336731037314</v>
      </c>
      <c r="E203" s="117">
        <v>1300.7422912123257</v>
      </c>
      <c r="F203" s="117">
        <v>1542.1699242202117</v>
      </c>
      <c r="G203" s="1005">
        <f>H203</f>
        <v>-1</v>
      </c>
      <c r="H203" s="1484">
        <v>-1</v>
      </c>
    </row>
    <row r="204" spans="1:8" x14ac:dyDescent="0.3">
      <c r="A204" s="30" t="s">
        <v>99</v>
      </c>
      <c r="B204" s="119">
        <v>2081.2738815454263</v>
      </c>
      <c r="C204" s="116">
        <v>1013.2093247259485</v>
      </c>
      <c r="D204" s="119">
        <v>1161.8618103750448</v>
      </c>
      <c r="E204" s="119">
        <v>1349.344391496742</v>
      </c>
      <c r="F204" s="119">
        <v>1740.5909752438743</v>
      </c>
      <c r="G204" s="1005">
        <f>H204</f>
        <v>1</v>
      </c>
      <c r="H204" s="1484">
        <v>1</v>
      </c>
    </row>
    <row r="205" spans="1:8" x14ac:dyDescent="0.3">
      <c r="A205" s="31" t="s">
        <v>100</v>
      </c>
      <c r="B205" s="87">
        <v>-0.15366573165525843</v>
      </c>
      <c r="C205" s="147">
        <v>-0.20698675261156743</v>
      </c>
      <c r="D205" s="121">
        <v>-0.22559540282940846</v>
      </c>
      <c r="E205" s="147">
        <v>-0.26048258191854207</v>
      </c>
      <c r="F205" s="147">
        <v>-0.19397305342758672</v>
      </c>
      <c r="G205" s="1010"/>
      <c r="H205" s="1484"/>
    </row>
    <row r="206" spans="1:8" ht="15" thickBot="1" x14ac:dyDescent="0.35">
      <c r="A206" s="33" t="s">
        <v>101</v>
      </c>
      <c r="B206" s="89">
        <v>7.1383912350978004E-2</v>
      </c>
      <c r="C206" s="88">
        <v>7.3437347038393011E-2</v>
      </c>
      <c r="D206" s="88">
        <v>2.0220808196295664E-2</v>
      </c>
      <c r="E206" s="89">
        <v>3.7364895885039544E-2</v>
      </c>
      <c r="F206" s="89">
        <v>0.1286635460252494</v>
      </c>
      <c r="G206" s="1008"/>
      <c r="H206" s="1484"/>
    </row>
    <row r="207" spans="1:8" ht="15" thickBot="1" x14ac:dyDescent="0.35">
      <c r="B207" s="13"/>
      <c r="C207" s="13"/>
      <c r="D207" s="8"/>
      <c r="E207" s="8"/>
      <c r="F207" s="8"/>
      <c r="G207" s="988"/>
      <c r="H207" s="1484"/>
    </row>
    <row r="208" spans="1:8" ht="15" thickBot="1" x14ac:dyDescent="0.35">
      <c r="A208" s="28" t="s">
        <v>36</v>
      </c>
      <c r="B208" s="51"/>
      <c r="C208" s="51"/>
      <c r="D208" s="51"/>
      <c r="E208" s="51"/>
      <c r="F208" s="51"/>
      <c r="G208" s="1015"/>
      <c r="H208" s="1484"/>
    </row>
    <row r="209" spans="1:8" ht="15" thickBot="1" x14ac:dyDescent="0.35">
      <c r="A209" s="61" t="s">
        <v>24</v>
      </c>
      <c r="B209" s="278" t="s">
        <v>447</v>
      </c>
      <c r="C209" s="1343" t="s">
        <v>477</v>
      </c>
      <c r="D209" s="278" t="s">
        <v>534</v>
      </c>
      <c r="E209" s="278" t="s">
        <v>570</v>
      </c>
      <c r="F209" s="1519" t="s">
        <v>635</v>
      </c>
      <c r="G209" s="1520"/>
      <c r="H209" s="1485"/>
    </row>
    <row r="210" spans="1:8" x14ac:dyDescent="0.3">
      <c r="A210" s="32" t="s">
        <v>0</v>
      </c>
      <c r="B210" s="1385">
        <v>10321.30232127106</v>
      </c>
      <c r="C210" s="114">
        <v>5713.9721639909867</v>
      </c>
      <c r="D210" s="114">
        <v>7983.1768676458341</v>
      </c>
      <c r="E210" s="115">
        <v>9590.0245463039464</v>
      </c>
      <c r="F210" s="115">
        <v>10160.604078674691</v>
      </c>
      <c r="G210" s="1013"/>
      <c r="H210" s="1484"/>
    </row>
    <row r="211" spans="1:8" x14ac:dyDescent="0.3">
      <c r="A211" s="32" t="s">
        <v>98</v>
      </c>
      <c r="B211" s="1386">
        <v>10692.860359375678</v>
      </c>
      <c r="C211" s="116">
        <v>5574.9960406265564</v>
      </c>
      <c r="D211" s="116">
        <v>7351.7712713464307</v>
      </c>
      <c r="E211" s="117">
        <v>8945.7716462025564</v>
      </c>
      <c r="F211" s="117">
        <v>9764.6399907537325</v>
      </c>
      <c r="G211" s="1005">
        <f>H211</f>
        <v>-1</v>
      </c>
      <c r="H211" s="1484">
        <v>-1</v>
      </c>
    </row>
    <row r="212" spans="1:8" x14ac:dyDescent="0.3">
      <c r="A212" s="30" t="s">
        <v>99</v>
      </c>
      <c r="B212" s="1387">
        <v>11412.309784062303</v>
      </c>
      <c r="C212" s="117">
        <v>5767.2616463149761</v>
      </c>
      <c r="D212" s="118">
        <v>7509.7226428137028</v>
      </c>
      <c r="E212" s="56">
        <v>8981.8454355618233</v>
      </c>
      <c r="F212" s="119">
        <v>10174.372514390265</v>
      </c>
      <c r="G212" s="1005">
        <f>H212</f>
        <v>1</v>
      </c>
      <c r="H212" s="1484">
        <v>1</v>
      </c>
    </row>
    <row r="213" spans="1:8" x14ac:dyDescent="0.3">
      <c r="A213" s="31" t="s">
        <v>100</v>
      </c>
      <c r="B213" s="1247">
        <v>3.5999142989821979E-2</v>
      </c>
      <c r="C213" s="147">
        <v>-2.4322156177141917E-2</v>
      </c>
      <c r="D213" s="147">
        <v>-7.9092021480616295E-2</v>
      </c>
      <c r="E213" s="147">
        <v>-6.7179483951340768E-2</v>
      </c>
      <c r="F213" s="147">
        <v>-3.8970526245778715E-2</v>
      </c>
      <c r="G213" s="1010"/>
      <c r="H213" s="1484"/>
    </row>
    <row r="214" spans="1:8" ht="15" thickBot="1" x14ac:dyDescent="0.35">
      <c r="A214" s="33" t="s">
        <v>101</v>
      </c>
      <c r="B214" s="576">
        <v>6.7283159089962297E-2</v>
      </c>
      <c r="C214" s="88">
        <v>3.4487128652168811E-2</v>
      </c>
      <c r="D214" s="88">
        <v>2.1484804904484508E-2</v>
      </c>
      <c r="E214" s="89">
        <v>4.0324961094418263E-3</v>
      </c>
      <c r="F214" s="89">
        <v>4.1960842798558211E-2</v>
      </c>
      <c r="G214" s="1008"/>
      <c r="H214" s="1484"/>
    </row>
    <row r="215" spans="1:8" ht="15" thickBot="1" x14ac:dyDescent="0.35">
      <c r="B215" s="13"/>
      <c r="C215" s="13"/>
      <c r="D215" s="13"/>
      <c r="E215" s="8"/>
      <c r="F215" s="8"/>
      <c r="G215" s="985"/>
      <c r="H215" s="1484"/>
    </row>
    <row r="216" spans="1:8" ht="15" thickBot="1" x14ac:dyDescent="0.35">
      <c r="A216" s="28" t="s">
        <v>70</v>
      </c>
      <c r="B216" s="51"/>
      <c r="C216" s="51"/>
      <c r="D216" s="51"/>
      <c r="E216" s="51"/>
      <c r="F216" s="51"/>
      <c r="G216" s="1015"/>
      <c r="H216" s="1484"/>
    </row>
    <row r="217" spans="1:8" ht="15" thickBot="1" x14ac:dyDescent="0.35">
      <c r="A217" s="61" t="s">
        <v>24</v>
      </c>
      <c r="B217" s="122" t="s">
        <v>448</v>
      </c>
      <c r="C217" s="70" t="s">
        <v>478</v>
      </c>
      <c r="D217" s="70" t="s">
        <v>535</v>
      </c>
      <c r="E217" s="70" t="s">
        <v>571</v>
      </c>
      <c r="F217" s="1515" t="s">
        <v>636</v>
      </c>
      <c r="G217" s="1516"/>
      <c r="H217" s="1485"/>
    </row>
    <row r="218" spans="1:8" x14ac:dyDescent="0.3">
      <c r="A218" s="32" t="s">
        <v>0</v>
      </c>
      <c r="B218" s="732">
        <v>122.17380126879196</v>
      </c>
      <c r="C218" s="724">
        <v>111.1448479770486</v>
      </c>
      <c r="D218" s="724">
        <v>102.20547243691443</v>
      </c>
      <c r="E218" s="732">
        <v>90.921542876828056</v>
      </c>
      <c r="F218" s="732">
        <v>78.195750301359666</v>
      </c>
      <c r="G218" s="1005"/>
      <c r="H218" s="1484"/>
    </row>
    <row r="219" spans="1:8" x14ac:dyDescent="0.3">
      <c r="A219" s="32" t="s">
        <v>98</v>
      </c>
      <c r="B219" s="732">
        <v>103.1192338640047</v>
      </c>
      <c r="C219" s="724">
        <v>89.676065595242164</v>
      </c>
      <c r="D219" s="724">
        <v>82.293948914384458</v>
      </c>
      <c r="E219" s="732">
        <v>68.735130747272805</v>
      </c>
      <c r="F219" s="732">
        <v>54.375109856584203</v>
      </c>
      <c r="G219" s="1005">
        <f>H219</f>
        <v>-1</v>
      </c>
      <c r="H219" s="1484">
        <v>-1</v>
      </c>
    </row>
    <row r="220" spans="1:8" x14ac:dyDescent="0.3">
      <c r="A220" s="30" t="s">
        <v>99</v>
      </c>
      <c r="B220" s="730">
        <v>198.02317047663772</v>
      </c>
      <c r="C220" s="724">
        <v>164.20346675379625</v>
      </c>
      <c r="D220" s="724">
        <v>147.70281310307152</v>
      </c>
      <c r="E220" s="732">
        <v>124.50476977952496</v>
      </c>
      <c r="F220" s="732">
        <v>96.56283055579371</v>
      </c>
      <c r="G220" s="1005">
        <f>H220</f>
        <v>1</v>
      </c>
      <c r="H220" s="1484">
        <v>1</v>
      </c>
    </row>
    <row r="221" spans="1:8" x14ac:dyDescent="0.3">
      <c r="A221" s="31" t="s">
        <v>100</v>
      </c>
      <c r="B221" s="87">
        <v>-0.15596279404342767</v>
      </c>
      <c r="C221" s="147">
        <v>-0.19316039180007458</v>
      </c>
      <c r="D221" s="86">
        <v>-0.19481856546204232</v>
      </c>
      <c r="E221" s="147">
        <v>-0.24401711000011639</v>
      </c>
      <c r="F221" s="147">
        <v>-0.30462832510683474</v>
      </c>
      <c r="G221" s="1010"/>
      <c r="H221" s="1484"/>
    </row>
    <row r="222" spans="1:8" ht="15" thickBot="1" x14ac:dyDescent="0.35">
      <c r="A222" s="33" t="s">
        <v>101</v>
      </c>
      <c r="B222" s="89">
        <v>0.92033205694481646</v>
      </c>
      <c r="C222" s="88">
        <v>0.83107349395698948</v>
      </c>
      <c r="D222" s="88">
        <v>0.7948198506883658</v>
      </c>
      <c r="E222" s="89">
        <v>0.81137023274615538</v>
      </c>
      <c r="F222" s="89">
        <v>0.77586456028283424</v>
      </c>
      <c r="G222" s="1008"/>
      <c r="H222" s="1484"/>
    </row>
    <row r="223" spans="1:8" ht="15" thickBot="1" x14ac:dyDescent="0.35">
      <c r="B223" s="13"/>
      <c r="C223" s="13"/>
      <c r="D223" s="13"/>
      <c r="E223" s="8"/>
      <c r="F223" s="8"/>
      <c r="G223" s="988"/>
      <c r="H223" s="1484"/>
    </row>
    <row r="224" spans="1:8" ht="15" thickBot="1" x14ac:dyDescent="0.35">
      <c r="A224" s="28" t="s">
        <v>731</v>
      </c>
      <c r="B224" s="51"/>
      <c r="C224" s="51"/>
      <c r="D224" s="51"/>
      <c r="E224" s="51"/>
      <c r="F224" s="51"/>
      <c r="G224" s="980"/>
      <c r="H224" s="1484"/>
    </row>
    <row r="225" spans="1:8" ht="15" thickBot="1" x14ac:dyDescent="0.35">
      <c r="A225" s="61" t="s">
        <v>18</v>
      </c>
      <c r="B225" s="70" t="s">
        <v>444</v>
      </c>
      <c r="C225" s="122" t="s">
        <v>474</v>
      </c>
      <c r="D225" s="70" t="s">
        <v>531</v>
      </c>
      <c r="E225" s="70" t="s">
        <v>567</v>
      </c>
      <c r="F225" s="1515" t="s">
        <v>633</v>
      </c>
      <c r="G225" s="1516"/>
      <c r="H225" s="1485"/>
    </row>
    <row r="226" spans="1:8" x14ac:dyDescent="0.3">
      <c r="A226" s="32" t="s">
        <v>0</v>
      </c>
      <c r="B226" s="110">
        <v>12.775614217779108</v>
      </c>
      <c r="C226" s="111">
        <v>12.763532915367886</v>
      </c>
      <c r="D226" s="110">
        <v>13.223168910879362</v>
      </c>
      <c r="E226" s="111">
        <v>13.286996005102143</v>
      </c>
      <c r="F226" s="111">
        <v>13.082219331815528</v>
      </c>
      <c r="G226" s="1005"/>
      <c r="H226" s="1484"/>
    </row>
    <row r="227" spans="1:8" x14ac:dyDescent="0.3">
      <c r="A227" s="32" t="s">
        <v>98</v>
      </c>
      <c r="B227" s="110">
        <v>10.953620314035406</v>
      </c>
      <c r="C227" s="111">
        <v>10.814064293271192</v>
      </c>
      <c r="D227" s="110">
        <v>11.371082465005435</v>
      </c>
      <c r="E227" s="111">
        <v>12.079796027141468</v>
      </c>
      <c r="F227" s="111">
        <v>13.274899882222932</v>
      </c>
      <c r="G227" s="1005">
        <f>H227</f>
        <v>0</v>
      </c>
      <c r="H227" s="1484">
        <v>0</v>
      </c>
    </row>
    <row r="228" spans="1:8" x14ac:dyDescent="0.3">
      <c r="A228" s="30" t="s">
        <v>99</v>
      </c>
      <c r="B228" s="112">
        <v>14.499339837528884</v>
      </c>
      <c r="C228" s="113">
        <v>13.779781310278178</v>
      </c>
      <c r="D228" s="110">
        <v>15.388485616373741</v>
      </c>
      <c r="E228" s="111">
        <v>15.183663980617576</v>
      </c>
      <c r="F228" s="111">
        <v>16.720859870476129</v>
      </c>
      <c r="G228" s="1005">
        <f>H228</f>
        <v>0</v>
      </c>
      <c r="H228" s="1484">
        <v>0</v>
      </c>
    </row>
    <row r="229" spans="1:8" x14ac:dyDescent="0.3">
      <c r="A229" s="31" t="s">
        <v>100</v>
      </c>
      <c r="B229" s="86">
        <v>-0.14261497511470989</v>
      </c>
      <c r="C229" s="87">
        <v>-0.15273738353034236</v>
      </c>
      <c r="D229" s="147">
        <v>-0.14006373648831816</v>
      </c>
      <c r="E229" s="147">
        <v>-9.0855749297818422E-2</v>
      </c>
      <c r="F229" s="147">
        <v>1.4728429903236029E-2</v>
      </c>
      <c r="G229" s="1010"/>
      <c r="H229" s="1484"/>
    </row>
    <row r="230" spans="1:8" ht="15" thickBot="1" x14ac:dyDescent="0.35">
      <c r="A230" s="33" t="s">
        <v>101</v>
      </c>
      <c r="B230" s="88">
        <v>0.16496397695490617</v>
      </c>
      <c r="C230" s="89">
        <v>0.16735475764902175</v>
      </c>
      <c r="D230" s="88">
        <v>0.16161939877691836</v>
      </c>
      <c r="E230" s="89">
        <v>0.15425548936866462</v>
      </c>
      <c r="F230" s="89">
        <v>0.15058486301120491</v>
      </c>
      <c r="G230" s="1008"/>
      <c r="H230" s="1484"/>
    </row>
    <row r="231" spans="1:8" ht="15" thickBot="1" x14ac:dyDescent="0.35">
      <c r="B231" s="13"/>
      <c r="C231" s="13"/>
      <c r="D231" s="8"/>
      <c r="E231" s="8"/>
      <c r="G231" s="1014"/>
      <c r="H231" s="1484"/>
    </row>
    <row r="232" spans="1:8" ht="15" thickBot="1" x14ac:dyDescent="0.35">
      <c r="A232" s="28" t="s">
        <v>37</v>
      </c>
      <c r="B232" s="51"/>
      <c r="C232" s="51"/>
      <c r="D232" s="51"/>
      <c r="E232" s="51"/>
      <c r="F232" s="51"/>
      <c r="G232" s="1015"/>
      <c r="H232" s="1484"/>
    </row>
    <row r="233" spans="1:8" ht="15" thickBot="1" x14ac:dyDescent="0.35">
      <c r="A233" s="61" t="s">
        <v>28</v>
      </c>
      <c r="B233" s="70">
        <v>2019</v>
      </c>
      <c r="C233" s="22">
        <v>2020</v>
      </c>
      <c r="D233" s="122">
        <v>2021</v>
      </c>
      <c r="E233" s="122">
        <v>2022</v>
      </c>
      <c r="F233" s="1515">
        <v>2023</v>
      </c>
      <c r="G233" s="1516"/>
      <c r="H233" s="1485"/>
    </row>
    <row r="234" spans="1:8" x14ac:dyDescent="0.3">
      <c r="A234" s="32" t="s">
        <v>0</v>
      </c>
      <c r="B234" s="1375">
        <v>217.17121998097497</v>
      </c>
      <c r="C234" s="723">
        <v>214.35025234851918</v>
      </c>
      <c r="D234" s="723">
        <v>220.57053111556661</v>
      </c>
      <c r="E234" s="731">
        <v>224.74219556627756</v>
      </c>
      <c r="F234" s="731">
        <v>227.99627109147869</v>
      </c>
      <c r="G234" s="1013"/>
      <c r="H234" s="1484"/>
    </row>
    <row r="235" spans="1:8" x14ac:dyDescent="0.3">
      <c r="A235" s="32" t="s">
        <v>98</v>
      </c>
      <c r="B235" s="1377">
        <v>204.51253471079085</v>
      </c>
      <c r="C235" s="724">
        <v>200.75399766637403</v>
      </c>
      <c r="D235" s="724">
        <v>206.7157026903248</v>
      </c>
      <c r="E235" s="732">
        <v>210.16350168101769</v>
      </c>
      <c r="F235" s="732">
        <v>211.11601894611738</v>
      </c>
      <c r="G235" s="1005">
        <f>H235</f>
        <v>-1</v>
      </c>
      <c r="H235" s="1484">
        <v>-1</v>
      </c>
    </row>
    <row r="236" spans="1:8" x14ac:dyDescent="0.3">
      <c r="A236" s="30" t="s">
        <v>99</v>
      </c>
      <c r="B236" s="1378">
        <v>250.65280629046336</v>
      </c>
      <c r="C236" s="732">
        <v>247.03162038102289</v>
      </c>
      <c r="D236" s="724">
        <v>251.15760356043643</v>
      </c>
      <c r="E236" s="730">
        <v>256.46424604194584</v>
      </c>
      <c r="F236" s="730">
        <v>255.45248910161732</v>
      </c>
      <c r="G236" s="1005">
        <f>H236</f>
        <v>1</v>
      </c>
      <c r="H236" s="1484">
        <v>1</v>
      </c>
    </row>
    <row r="237" spans="1:8" x14ac:dyDescent="0.3">
      <c r="A237" s="31" t="s">
        <v>100</v>
      </c>
      <c r="B237" s="1247">
        <v>-5.8288963294920351E-2</v>
      </c>
      <c r="C237" s="147">
        <v>-6.3430084794295197E-2</v>
      </c>
      <c r="D237" s="86">
        <v>-6.2813596880639741E-2</v>
      </c>
      <c r="E237" s="146">
        <v>-6.4868521233968898E-2</v>
      </c>
      <c r="F237" s="147">
        <v>-7.4037404491534273E-2</v>
      </c>
      <c r="G237" s="1010"/>
      <c r="H237" s="1484"/>
    </row>
    <row r="238" spans="1:8" ht="15" thickBot="1" x14ac:dyDescent="0.35">
      <c r="A238" s="33" t="s">
        <v>101</v>
      </c>
      <c r="B238" s="576">
        <v>0.22561097120487639</v>
      </c>
      <c r="C238" s="88">
        <v>0.23051905940899867</v>
      </c>
      <c r="D238" s="88">
        <v>0.21499044480761498</v>
      </c>
      <c r="E238" s="89">
        <v>0.22030820761257855</v>
      </c>
      <c r="F238" s="89">
        <v>0.21000997639509214</v>
      </c>
      <c r="G238" s="1008"/>
      <c r="H238" s="1484"/>
    </row>
    <row r="239" spans="1:8" ht="15" thickBot="1" x14ac:dyDescent="0.35">
      <c r="B239" s="13"/>
      <c r="C239" s="13"/>
      <c r="D239" s="13"/>
      <c r="E239" s="8"/>
      <c r="F239" s="8"/>
      <c r="G239" s="985"/>
      <c r="H239" s="1484"/>
    </row>
    <row r="240" spans="1:8" ht="15" thickBot="1" x14ac:dyDescent="0.35">
      <c r="A240" s="28" t="s">
        <v>39</v>
      </c>
      <c r="B240" s="51"/>
      <c r="C240" s="51"/>
      <c r="D240" s="51"/>
      <c r="E240" s="51"/>
      <c r="F240" s="51"/>
      <c r="G240" s="978"/>
      <c r="H240" s="1484"/>
    </row>
    <row r="241" spans="1:8" ht="15" thickBot="1" x14ac:dyDescent="0.35">
      <c r="A241" s="61" t="s">
        <v>24</v>
      </c>
      <c r="B241" s="122" t="s">
        <v>445</v>
      </c>
      <c r="C241" s="70" t="s">
        <v>475</v>
      </c>
      <c r="D241" s="70" t="s">
        <v>532</v>
      </c>
      <c r="E241" s="70" t="s">
        <v>568</v>
      </c>
      <c r="F241" s="1515" t="s">
        <v>634</v>
      </c>
      <c r="G241" s="1516"/>
      <c r="H241" s="1485"/>
    </row>
    <row r="242" spans="1:8" x14ac:dyDescent="0.3">
      <c r="A242" s="32" t="s">
        <v>0</v>
      </c>
      <c r="B242" s="115">
        <v>657.36356287161618</v>
      </c>
      <c r="C242" s="114">
        <v>609.36239162773552</v>
      </c>
      <c r="D242" s="114">
        <v>563.19259941850373</v>
      </c>
      <c r="E242" s="115">
        <v>517.28716534049624</v>
      </c>
      <c r="F242" s="115">
        <v>525.24311918772503</v>
      </c>
      <c r="G242" s="1013"/>
      <c r="H242" s="1484"/>
    </row>
    <row r="243" spans="1:8" x14ac:dyDescent="0.3">
      <c r="A243" s="32" t="s">
        <v>98</v>
      </c>
      <c r="B243" s="117">
        <v>604.79160412716703</v>
      </c>
      <c r="C243" s="116">
        <v>566.98106423168724</v>
      </c>
      <c r="D243" s="116">
        <v>518.0439328498378</v>
      </c>
      <c r="E243" s="117">
        <v>467.32989851007574</v>
      </c>
      <c r="F243" s="117">
        <v>431.93063865817908</v>
      </c>
      <c r="G243" s="1005">
        <f>H243</f>
        <v>-1</v>
      </c>
      <c r="H243" s="1484">
        <v>-1</v>
      </c>
    </row>
    <row r="244" spans="1:8" x14ac:dyDescent="0.3">
      <c r="A244" s="30" t="s">
        <v>99</v>
      </c>
      <c r="B244" s="119">
        <v>1242.7749451505758</v>
      </c>
      <c r="C244" s="116">
        <v>1162.8793004967936</v>
      </c>
      <c r="D244" s="116">
        <v>1028.5708624971558</v>
      </c>
      <c r="E244" s="117">
        <v>917.5887361658481</v>
      </c>
      <c r="F244" s="117">
        <v>845.33584309446519</v>
      </c>
      <c r="G244" s="1005">
        <f>H244</f>
        <v>1</v>
      </c>
      <c r="H244" s="1484">
        <v>1</v>
      </c>
    </row>
    <row r="245" spans="1:8" x14ac:dyDescent="0.3">
      <c r="A245" s="31" t="s">
        <v>100</v>
      </c>
      <c r="B245" s="87">
        <v>-7.9973947011596852E-2</v>
      </c>
      <c r="C245" s="147">
        <v>-6.9550283999048265E-2</v>
      </c>
      <c r="D245" s="86">
        <v>-8.016558920568545E-2</v>
      </c>
      <c r="E245" s="147">
        <v>-9.6575500375186987E-2</v>
      </c>
      <c r="F245" s="147">
        <v>-0.17765578856863712</v>
      </c>
      <c r="G245" s="1010"/>
      <c r="H245" s="1484"/>
    </row>
    <row r="246" spans="1:8" ht="15" thickBot="1" x14ac:dyDescent="0.35">
      <c r="A246" s="33" t="s">
        <v>101</v>
      </c>
      <c r="B246" s="89">
        <v>1.0548812792203754</v>
      </c>
      <c r="C246" s="88">
        <v>1.0510020066941823</v>
      </c>
      <c r="D246" s="88">
        <v>0.9854896414650246</v>
      </c>
      <c r="E246" s="89">
        <v>0.96347107063184123</v>
      </c>
      <c r="F246" s="89">
        <v>0.95711016407763194</v>
      </c>
      <c r="G246" s="1008"/>
      <c r="H246" s="1484"/>
    </row>
    <row r="247" spans="1:8" ht="15" thickBot="1" x14ac:dyDescent="0.35">
      <c r="B247" s="13"/>
      <c r="C247" s="13"/>
      <c r="D247" s="8"/>
      <c r="E247" s="8"/>
      <c r="F247" s="8"/>
      <c r="G247" s="988"/>
      <c r="H247" s="1484"/>
    </row>
    <row r="248" spans="1:8" ht="15" thickBot="1" x14ac:dyDescent="0.35">
      <c r="A248" s="28" t="s">
        <v>40</v>
      </c>
      <c r="B248" s="51"/>
      <c r="C248" s="51"/>
      <c r="D248" s="51"/>
      <c r="E248" s="51"/>
      <c r="F248" s="51"/>
      <c r="G248" s="1015"/>
      <c r="H248" s="1484"/>
    </row>
    <row r="249" spans="1:8" ht="15" thickBot="1" x14ac:dyDescent="0.35">
      <c r="A249" s="61" t="s">
        <v>18</v>
      </c>
      <c r="B249" s="122" t="s">
        <v>444</v>
      </c>
      <c r="C249" s="70" t="s">
        <v>474</v>
      </c>
      <c r="D249" s="70" t="s">
        <v>531</v>
      </c>
      <c r="E249" s="70" t="s">
        <v>567</v>
      </c>
      <c r="F249" s="1515" t="s">
        <v>633</v>
      </c>
      <c r="G249" s="1516"/>
      <c r="H249" s="1485"/>
    </row>
    <row r="250" spans="1:8" x14ac:dyDescent="0.3">
      <c r="A250" s="32" t="s">
        <v>0</v>
      </c>
      <c r="B250" s="174">
        <v>16.961777396320979</v>
      </c>
      <c r="C250" s="173">
        <v>17.584585652714715</v>
      </c>
      <c r="D250" s="173">
        <v>18.081810089501115</v>
      </c>
      <c r="E250" s="174">
        <v>18.545015623582604</v>
      </c>
      <c r="F250" s="174">
        <v>19.042900167935169</v>
      </c>
      <c r="G250" s="1009"/>
      <c r="H250" s="1484"/>
    </row>
    <row r="251" spans="1:8" x14ac:dyDescent="0.3">
      <c r="A251" s="32" t="s">
        <v>98</v>
      </c>
      <c r="B251" s="174">
        <v>13.881745589595713</v>
      </c>
      <c r="C251" s="173">
        <v>14.661845523746118</v>
      </c>
      <c r="D251" s="173">
        <v>16.543537762277655</v>
      </c>
      <c r="E251" s="174">
        <v>17.396816579436312</v>
      </c>
      <c r="F251" s="174">
        <v>18.339798744853105</v>
      </c>
      <c r="G251" s="1009">
        <f>H251</f>
        <v>0</v>
      </c>
      <c r="H251" s="1484">
        <v>0</v>
      </c>
    </row>
    <row r="252" spans="1:8" x14ac:dyDescent="0.3">
      <c r="A252" s="30" t="s">
        <v>99</v>
      </c>
      <c r="B252" s="175">
        <v>26.036112598976626</v>
      </c>
      <c r="C252" s="174">
        <v>28.449473385582323</v>
      </c>
      <c r="D252" s="174">
        <v>30.203108809684021</v>
      </c>
      <c r="E252" s="175">
        <v>35.053165800718226</v>
      </c>
      <c r="F252" s="175">
        <v>37.013278891951437</v>
      </c>
      <c r="G252" s="1009">
        <f>H252</f>
        <v>1</v>
      </c>
      <c r="H252" s="1484">
        <v>1</v>
      </c>
    </row>
    <row r="253" spans="1:8" x14ac:dyDescent="0.3">
      <c r="A253" s="31" t="s">
        <v>100</v>
      </c>
      <c r="B253" s="87">
        <v>-0.18158661882883376</v>
      </c>
      <c r="C253" s="86">
        <v>-0.16621034960339728</v>
      </c>
      <c r="D253" s="86">
        <v>-8.5072916904299911E-2</v>
      </c>
      <c r="E253" s="147">
        <v>-6.1914158901338154E-2</v>
      </c>
      <c r="F253" s="147">
        <v>-3.6921971804796866E-2</v>
      </c>
      <c r="G253" s="1010"/>
      <c r="H253" s="1484"/>
    </row>
    <row r="254" spans="1:8" ht="15" thickBot="1" x14ac:dyDescent="0.35">
      <c r="A254" s="33" t="s">
        <v>101</v>
      </c>
      <c r="B254" s="89">
        <v>0.87556474298812526</v>
      </c>
      <c r="C254" s="88">
        <v>0.94037465061993442</v>
      </c>
      <c r="D254" s="88">
        <v>0.82567412385957317</v>
      </c>
      <c r="E254" s="89">
        <v>1.0149183984702339</v>
      </c>
      <c r="F254" s="89">
        <v>1.0181943873478367</v>
      </c>
      <c r="G254" s="1008"/>
      <c r="H254" s="1484"/>
    </row>
    <row r="255" spans="1:8" ht="15" thickBot="1" x14ac:dyDescent="0.35">
      <c r="B255" s="13"/>
      <c r="C255" s="13"/>
      <c r="D255" s="8"/>
      <c r="E255" s="8"/>
      <c r="F255" s="8"/>
      <c r="G255" s="988"/>
      <c r="H255" s="1484"/>
    </row>
    <row r="256" spans="1:8" ht="15" thickBot="1" x14ac:dyDescent="0.35">
      <c r="A256" s="28" t="s">
        <v>548</v>
      </c>
      <c r="B256" s="51"/>
      <c r="C256" s="51"/>
      <c r="D256" s="51"/>
      <c r="E256" s="51"/>
      <c r="F256" s="51"/>
      <c r="G256" s="1015"/>
      <c r="H256" s="1484"/>
    </row>
    <row r="257" spans="1:8" ht="15" thickBot="1" x14ac:dyDescent="0.35">
      <c r="A257" s="61" t="s">
        <v>18</v>
      </c>
      <c r="B257" s="70" t="s">
        <v>474</v>
      </c>
      <c r="C257" s="70" t="s">
        <v>531</v>
      </c>
      <c r="D257" s="70" t="s">
        <v>531</v>
      </c>
      <c r="E257" s="70" t="s">
        <v>567</v>
      </c>
      <c r="F257" s="1515" t="s">
        <v>633</v>
      </c>
      <c r="G257" s="1516"/>
      <c r="H257" s="1485"/>
    </row>
    <row r="258" spans="1:8" x14ac:dyDescent="0.3">
      <c r="A258" s="32" t="s">
        <v>0</v>
      </c>
      <c r="B258" s="724">
        <v>234.0501167017465</v>
      </c>
      <c r="C258" s="724">
        <v>223.55018067540325</v>
      </c>
      <c r="D258" s="732">
        <v>212.00014905398515</v>
      </c>
      <c r="E258" s="732">
        <v>212.00014905398515</v>
      </c>
      <c r="F258" s="732">
        <v>204.07214488558336</v>
      </c>
      <c r="G258" s="1005"/>
      <c r="H258" s="1484"/>
    </row>
    <row r="259" spans="1:8" x14ac:dyDescent="0.3">
      <c r="A259" s="32" t="s">
        <v>98</v>
      </c>
      <c r="B259" s="724">
        <v>220.84424170230585</v>
      </c>
      <c r="C259" s="724">
        <v>210.02598789469124</v>
      </c>
      <c r="D259" s="732">
        <v>194.98269571978719</v>
      </c>
      <c r="E259" s="732">
        <v>194.98269571978719</v>
      </c>
      <c r="F259" s="732">
        <v>185.15338877191857</v>
      </c>
      <c r="G259" s="1005">
        <f>H259</f>
        <v>-1</v>
      </c>
      <c r="H259" s="1484">
        <v>-1</v>
      </c>
    </row>
    <row r="260" spans="1:8" x14ac:dyDescent="0.3">
      <c r="A260" s="30" t="s">
        <v>99</v>
      </c>
      <c r="B260" s="730">
        <v>291.58600800993332</v>
      </c>
      <c r="C260" s="730">
        <v>272.7004498586499</v>
      </c>
      <c r="D260" s="730">
        <v>248.41345808512079</v>
      </c>
      <c r="E260" s="730">
        <v>248.41345808512079</v>
      </c>
      <c r="F260" s="730">
        <v>237.45212931867582</v>
      </c>
      <c r="G260" s="1005">
        <f>H260</f>
        <v>1</v>
      </c>
      <c r="H260" s="1484">
        <v>1</v>
      </c>
    </row>
    <row r="261" spans="1:8" x14ac:dyDescent="0.3">
      <c r="A261" s="31" t="s">
        <v>100</v>
      </c>
      <c r="B261" s="86">
        <v>-5.6423278849585416E-2</v>
      </c>
      <c r="C261" s="86">
        <v>-6.0497346680069362E-2</v>
      </c>
      <c r="D261" s="147">
        <v>-8.0270949856099047E-2</v>
      </c>
      <c r="E261" s="147">
        <v>-8.0270949856099047E-2</v>
      </c>
      <c r="F261" s="147">
        <v>-9.2706214874508808E-2</v>
      </c>
      <c r="G261" s="1010"/>
      <c r="H261" s="1484"/>
    </row>
    <row r="262" spans="1:8" ht="15" thickBot="1" x14ac:dyDescent="0.35">
      <c r="A262" s="33" t="s">
        <v>101</v>
      </c>
      <c r="B262" s="88">
        <v>0.32032425098493683</v>
      </c>
      <c r="C262" s="88">
        <v>0.29841288972002911</v>
      </c>
      <c r="D262" s="89">
        <v>0.27402822680285344</v>
      </c>
      <c r="E262" s="89">
        <v>0.27402822680285344</v>
      </c>
      <c r="F262" s="89">
        <v>0.28246169780441616</v>
      </c>
      <c r="G262" s="1008"/>
      <c r="H262" s="1484"/>
    </row>
    <row r="263" spans="1:8" ht="15" thickBot="1" x14ac:dyDescent="0.35">
      <c r="B263" s="13"/>
      <c r="C263" s="13"/>
      <c r="D263" s="8"/>
      <c r="E263" s="8"/>
      <c r="F263" s="8"/>
      <c r="G263" s="988"/>
      <c r="H263" s="1484"/>
    </row>
    <row r="264" spans="1:8" ht="15" thickBot="1" x14ac:dyDescent="0.35">
      <c r="A264" s="28" t="s">
        <v>41</v>
      </c>
      <c r="B264" s="51"/>
      <c r="C264" s="51"/>
      <c r="D264" s="51"/>
      <c r="E264" s="51"/>
      <c r="F264" s="51"/>
      <c r="G264" s="1015"/>
      <c r="H264" s="1484"/>
    </row>
    <row r="265" spans="1:8" ht="15" thickBot="1" x14ac:dyDescent="0.35">
      <c r="A265" s="61" t="s">
        <v>42</v>
      </c>
      <c r="B265" s="278" t="s">
        <v>433</v>
      </c>
      <c r="C265" s="1343" t="s">
        <v>446</v>
      </c>
      <c r="D265" s="1343" t="s">
        <v>476</v>
      </c>
      <c r="E265" s="1343" t="s">
        <v>533</v>
      </c>
      <c r="F265" s="1519" t="s">
        <v>569</v>
      </c>
      <c r="G265" s="1520"/>
      <c r="H265" s="1485"/>
    </row>
    <row r="266" spans="1:8" x14ac:dyDescent="0.3">
      <c r="A266" s="32" t="s">
        <v>0</v>
      </c>
      <c r="B266" s="1375">
        <v>84.153893287855752</v>
      </c>
      <c r="C266" s="723">
        <v>84.238363805482791</v>
      </c>
      <c r="D266" s="723">
        <v>84.382797501750758</v>
      </c>
      <c r="E266" s="731">
        <v>83.608543376455756</v>
      </c>
      <c r="F266" s="731">
        <v>82.468839398067658</v>
      </c>
      <c r="G266" s="1013"/>
      <c r="H266" s="1484"/>
    </row>
    <row r="267" spans="1:8" x14ac:dyDescent="0.3">
      <c r="A267" s="32" t="s">
        <v>98</v>
      </c>
      <c r="B267" s="1377">
        <v>80.512682716002288</v>
      </c>
      <c r="C267" s="724">
        <v>80.026350335566917</v>
      </c>
      <c r="D267" s="724">
        <v>79.759599383259769</v>
      </c>
      <c r="E267" s="732">
        <v>79.122292411333291</v>
      </c>
      <c r="F267" s="732">
        <v>79.77579804576645</v>
      </c>
      <c r="G267" s="1005">
        <f>H267</f>
        <v>0</v>
      </c>
      <c r="H267" s="1484">
        <v>0</v>
      </c>
    </row>
    <row r="268" spans="1:8" x14ac:dyDescent="0.3">
      <c r="A268" s="30" t="s">
        <v>99</v>
      </c>
      <c r="B268" s="1378">
        <v>116.60916489631262</v>
      </c>
      <c r="C268" s="724">
        <v>115.23174464947137</v>
      </c>
      <c r="D268" s="724">
        <v>117.22122797076305</v>
      </c>
      <c r="E268" s="910">
        <v>117.46399145060326</v>
      </c>
      <c r="F268" s="732">
        <v>114.47438812967332</v>
      </c>
      <c r="G268" s="1005">
        <f>H268</f>
        <v>1</v>
      </c>
      <c r="H268" s="1484">
        <v>1</v>
      </c>
    </row>
    <row r="269" spans="1:8" x14ac:dyDescent="0.3">
      <c r="A269" s="31" t="s">
        <v>100</v>
      </c>
      <c r="B269" s="1247">
        <v>-4.326847433425788E-2</v>
      </c>
      <c r="C269" s="147">
        <v>-5.0001131071846963E-2</v>
      </c>
      <c r="D269" s="147">
        <v>-5.4788395921515506E-2</v>
      </c>
      <c r="E269" s="147">
        <v>-5.3657805577627109E-2</v>
      </c>
      <c r="F269" s="147">
        <v>-3.2655259513259365E-2</v>
      </c>
      <c r="G269" s="1010"/>
      <c r="H269" s="1484"/>
    </row>
    <row r="270" spans="1:8" ht="15" thickBot="1" x14ac:dyDescent="0.35">
      <c r="A270" s="33" t="s">
        <v>101</v>
      </c>
      <c r="B270" s="576">
        <v>0.4483328708302497</v>
      </c>
      <c r="C270" s="88">
        <v>0.4399225275959856</v>
      </c>
      <c r="D270" s="88">
        <v>0.46968175463737177</v>
      </c>
      <c r="E270" s="89">
        <v>0.48458781805692469</v>
      </c>
      <c r="F270" s="89">
        <v>0.43495133779797085</v>
      </c>
      <c r="G270" s="1008"/>
      <c r="H270" s="1484"/>
    </row>
    <row r="271" spans="1:8" ht="15" thickBot="1" x14ac:dyDescent="0.35">
      <c r="B271" s="13"/>
      <c r="C271" s="13"/>
      <c r="D271" s="8"/>
      <c r="E271" s="8"/>
      <c r="F271" s="8"/>
      <c r="G271" s="985"/>
      <c r="H271" s="1484"/>
    </row>
    <row r="272" spans="1:8" ht="15" thickBot="1" x14ac:dyDescent="0.35">
      <c r="A272" s="28" t="s">
        <v>43</v>
      </c>
      <c r="B272" s="51"/>
      <c r="C272" s="51"/>
      <c r="D272" s="51"/>
      <c r="E272" s="51"/>
      <c r="F272" s="51"/>
      <c r="G272" s="1015"/>
      <c r="H272" s="1484"/>
    </row>
    <row r="273" spans="1:8" ht="15" thickBot="1" x14ac:dyDescent="0.35">
      <c r="A273" s="61" t="s">
        <v>18</v>
      </c>
      <c r="B273" s="122" t="s">
        <v>444</v>
      </c>
      <c r="C273" s="70" t="s">
        <v>474</v>
      </c>
      <c r="D273" s="70" t="s">
        <v>531</v>
      </c>
      <c r="E273" s="70" t="s">
        <v>567</v>
      </c>
      <c r="F273" s="1515" t="s">
        <v>633</v>
      </c>
      <c r="G273" s="1516"/>
      <c r="H273" s="1485"/>
    </row>
    <row r="274" spans="1:8" x14ac:dyDescent="0.3">
      <c r="A274" s="32" t="s">
        <v>0</v>
      </c>
      <c r="B274" s="732">
        <v>64.99948175189212</v>
      </c>
      <c r="C274" s="732">
        <v>64.444032023837053</v>
      </c>
      <c r="D274" s="732">
        <v>62.312133905546226</v>
      </c>
      <c r="E274" s="732">
        <v>60.981927277920427</v>
      </c>
      <c r="F274" s="732">
        <v>59.225287063902492</v>
      </c>
      <c r="G274" s="1005"/>
      <c r="H274" s="1484"/>
    </row>
    <row r="275" spans="1:8" x14ac:dyDescent="0.3">
      <c r="A275" s="32" t="s">
        <v>98</v>
      </c>
      <c r="B275" s="732">
        <v>62.711160668841259</v>
      </c>
      <c r="C275" s="724">
        <v>61.675791597050804</v>
      </c>
      <c r="D275" s="724">
        <v>58.702909998987337</v>
      </c>
      <c r="E275" s="732">
        <v>55.134490893066612</v>
      </c>
      <c r="F275" s="732">
        <v>52.433216605022999</v>
      </c>
      <c r="G275" s="1005">
        <f>H275</f>
        <v>-1</v>
      </c>
      <c r="H275" s="1484">
        <v>-1</v>
      </c>
    </row>
    <row r="276" spans="1:8" x14ac:dyDescent="0.3">
      <c r="A276" s="30" t="s">
        <v>99</v>
      </c>
      <c r="B276" s="730">
        <v>88.051099532755856</v>
      </c>
      <c r="C276" s="724">
        <v>85.716642479599315</v>
      </c>
      <c r="D276" s="724">
        <v>80.608050655852637</v>
      </c>
      <c r="E276" s="730">
        <v>74.800867288928515</v>
      </c>
      <c r="F276" s="730">
        <v>71.981660576162426</v>
      </c>
      <c r="G276" s="1005">
        <f>H276</f>
        <v>1</v>
      </c>
      <c r="H276" s="1484">
        <v>1</v>
      </c>
    </row>
    <row r="277" spans="1:8" x14ac:dyDescent="0.3">
      <c r="A277" s="31" t="s">
        <v>100</v>
      </c>
      <c r="B277" s="87">
        <v>-3.5205220432149797E-2</v>
      </c>
      <c r="C277" s="147">
        <v>-4.2955729799189338E-2</v>
      </c>
      <c r="D277" s="147">
        <v>-5.7921686842402322E-2</v>
      </c>
      <c r="E277" s="147">
        <v>-9.5888022006988635E-2</v>
      </c>
      <c r="F277" s="147">
        <v>-0.11468193394404373</v>
      </c>
      <c r="G277" s="1010"/>
      <c r="H277" s="1484"/>
    </row>
    <row r="278" spans="1:8" ht="15" thickBot="1" x14ac:dyDescent="0.35">
      <c r="A278" s="33" t="s">
        <v>101</v>
      </c>
      <c r="B278" s="89">
        <v>0.40407382981997697</v>
      </c>
      <c r="C278" s="88">
        <v>0.38979395740253603</v>
      </c>
      <c r="D278" s="88">
        <v>0.37315255167492001</v>
      </c>
      <c r="E278" s="89">
        <v>0.35669824963115837</v>
      </c>
      <c r="F278" s="89">
        <v>0.37282557197276212</v>
      </c>
      <c r="G278" s="1008"/>
      <c r="H278" s="1484"/>
    </row>
    <row r="279" spans="1:8" ht="15" thickBot="1" x14ac:dyDescent="0.35">
      <c r="B279" s="13"/>
      <c r="C279" s="13"/>
      <c r="D279" s="8"/>
      <c r="E279" s="8"/>
      <c r="F279" s="8"/>
      <c r="G279" s="988"/>
      <c r="H279" s="1484"/>
    </row>
    <row r="280" spans="1:8" ht="15" thickBot="1" x14ac:dyDescent="0.35">
      <c r="A280" s="28" t="s">
        <v>44</v>
      </c>
      <c r="B280" s="51"/>
      <c r="C280" s="51"/>
      <c r="D280" s="51"/>
      <c r="E280" s="51"/>
      <c r="F280" s="51"/>
      <c r="G280" s="1015"/>
      <c r="H280" s="1484"/>
    </row>
    <row r="281" spans="1:8" ht="15" thickBot="1" x14ac:dyDescent="0.35">
      <c r="A281" s="61" t="s">
        <v>24</v>
      </c>
      <c r="B281" s="122" t="s">
        <v>445</v>
      </c>
      <c r="C281" s="70" t="s">
        <v>475</v>
      </c>
      <c r="D281" s="70" t="s">
        <v>532</v>
      </c>
      <c r="E281" s="70" t="s">
        <v>568</v>
      </c>
      <c r="F281" s="1515" t="s">
        <v>634</v>
      </c>
      <c r="G281" s="1516"/>
      <c r="H281" s="1485"/>
    </row>
    <row r="282" spans="1:8" x14ac:dyDescent="0.3">
      <c r="A282" s="32" t="s">
        <v>0</v>
      </c>
      <c r="B282" s="731">
        <v>188.81771164271439</v>
      </c>
      <c r="C282" s="731">
        <v>178.08012969468459</v>
      </c>
      <c r="D282" s="731">
        <v>160.79313596897487</v>
      </c>
      <c r="E282" s="731">
        <v>135.94473377637792</v>
      </c>
      <c r="F282" s="731">
        <v>126.32496841421224</v>
      </c>
      <c r="G282" s="1013"/>
      <c r="H282" s="1484"/>
    </row>
    <row r="283" spans="1:8" x14ac:dyDescent="0.3">
      <c r="A283" s="32" t="s">
        <v>98</v>
      </c>
      <c r="B283" s="732">
        <v>156.09914688407198</v>
      </c>
      <c r="C283" s="724">
        <v>135.13573508415564</v>
      </c>
      <c r="D283" s="724">
        <v>116.29875788710584</v>
      </c>
      <c r="E283" s="732">
        <v>92.325860731452948</v>
      </c>
      <c r="F283" s="732">
        <v>81.754934261193668</v>
      </c>
      <c r="G283" s="1005">
        <f>H283</f>
        <v>-1</v>
      </c>
      <c r="H283" s="1484">
        <v>-1</v>
      </c>
    </row>
    <row r="284" spans="1:8" x14ac:dyDescent="0.3">
      <c r="A284" s="30" t="s">
        <v>99</v>
      </c>
      <c r="B284" s="730">
        <v>304.31226837242093</v>
      </c>
      <c r="C284" s="732">
        <v>259.7331064182448</v>
      </c>
      <c r="D284" s="732">
        <v>223.89544026254947</v>
      </c>
      <c r="E284" s="730">
        <v>173.82406489716993</v>
      </c>
      <c r="F284" s="730">
        <v>160.86479642714892</v>
      </c>
      <c r="G284" s="1005">
        <f>H284</f>
        <v>1</v>
      </c>
      <c r="H284" s="1484">
        <v>1</v>
      </c>
    </row>
    <row r="285" spans="1:8" x14ac:dyDescent="0.3">
      <c r="A285" s="31" t="s">
        <v>100</v>
      </c>
      <c r="B285" s="87">
        <v>-0.17328122703103876</v>
      </c>
      <c r="C285" s="147">
        <v>-0.2411520852110586</v>
      </c>
      <c r="D285" s="147">
        <v>-0.27671814355591801</v>
      </c>
      <c r="E285" s="147">
        <v>-0.32085739427520427</v>
      </c>
      <c r="F285" s="147">
        <v>-0.35282046544334777</v>
      </c>
      <c r="G285" s="1010"/>
      <c r="H285" s="1484"/>
    </row>
    <row r="286" spans="1:8" ht="15" thickBot="1" x14ac:dyDescent="0.35">
      <c r="A286" s="33" t="s">
        <v>101</v>
      </c>
      <c r="B286" s="89">
        <v>0.94948066307127454</v>
      </c>
      <c r="C286" s="88">
        <v>0.92201645446703107</v>
      </c>
      <c r="D286" s="88">
        <v>0.92517481983677308</v>
      </c>
      <c r="E286" s="89">
        <v>0.88272347010952623</v>
      </c>
      <c r="F286" s="89">
        <v>0.96764633084056006</v>
      </c>
      <c r="G286" s="1008"/>
      <c r="H286" s="1484"/>
    </row>
    <row r="287" spans="1:8" ht="15" thickBot="1" x14ac:dyDescent="0.35">
      <c r="B287" s="13"/>
      <c r="C287" s="13"/>
      <c r="D287" s="8"/>
      <c r="E287" s="8"/>
      <c r="F287" s="8"/>
      <c r="G287" s="988"/>
      <c r="H287" s="1484"/>
    </row>
    <row r="288" spans="1:8" ht="15" thickBot="1" x14ac:dyDescent="0.35">
      <c r="A288" s="28" t="s">
        <v>45</v>
      </c>
      <c r="B288" s="25"/>
      <c r="C288" s="25"/>
      <c r="D288" s="25"/>
      <c r="E288" s="51"/>
      <c r="F288" s="51"/>
      <c r="G288" s="1015"/>
      <c r="H288" s="1484"/>
    </row>
    <row r="289" spans="1:8" ht="15" thickBot="1" x14ac:dyDescent="0.35">
      <c r="A289" s="61" t="s">
        <v>18</v>
      </c>
      <c r="B289" s="122" t="s">
        <v>444</v>
      </c>
      <c r="C289" s="70" t="s">
        <v>474</v>
      </c>
      <c r="D289" s="70" t="s">
        <v>531</v>
      </c>
      <c r="E289" s="70" t="s">
        <v>567</v>
      </c>
      <c r="F289" s="1515" t="s">
        <v>633</v>
      </c>
      <c r="G289" s="1516"/>
      <c r="H289" s="1485"/>
    </row>
    <row r="290" spans="1:8" x14ac:dyDescent="0.3">
      <c r="A290" s="32" t="s">
        <v>0</v>
      </c>
      <c r="B290" s="174">
        <v>8.5015927252381829</v>
      </c>
      <c r="C290" s="173">
        <v>9.3004362042194373</v>
      </c>
      <c r="D290" s="173">
        <v>10.232545254551999</v>
      </c>
      <c r="E290" s="174">
        <v>10.429250689334904</v>
      </c>
      <c r="F290" s="174">
        <v>10.191773747991558</v>
      </c>
      <c r="G290" s="1019"/>
      <c r="H290" s="1484"/>
    </row>
    <row r="291" spans="1:8" x14ac:dyDescent="0.3">
      <c r="A291" s="32" t="s">
        <v>98</v>
      </c>
      <c r="B291" s="174">
        <v>5.9256542742435627</v>
      </c>
      <c r="C291" s="173">
        <v>5.7801131493983711</v>
      </c>
      <c r="D291" s="173">
        <v>6.3105572505649814</v>
      </c>
      <c r="E291" s="174">
        <v>6.4152847507179862</v>
      </c>
      <c r="F291" s="174">
        <v>5.857687799249117</v>
      </c>
      <c r="G291" s="1020">
        <f>H291</f>
        <v>-1</v>
      </c>
      <c r="H291" s="1484">
        <v>-1</v>
      </c>
    </row>
    <row r="292" spans="1:8" x14ac:dyDescent="0.3">
      <c r="A292" s="30" t="s">
        <v>99</v>
      </c>
      <c r="B292" s="175">
        <v>8.4769556360300342</v>
      </c>
      <c r="C292" s="175">
        <v>7.8630251887319647</v>
      </c>
      <c r="D292" s="175">
        <v>10.042752358122172</v>
      </c>
      <c r="E292" s="175">
        <v>9.7230191878445886</v>
      </c>
      <c r="F292" s="175">
        <v>8.1530056994070979</v>
      </c>
      <c r="G292" s="1020">
        <f>H292</f>
        <v>0</v>
      </c>
      <c r="H292" s="1484">
        <v>0</v>
      </c>
    </row>
    <row r="293" spans="1:8" x14ac:dyDescent="0.3">
      <c r="A293" s="31" t="s">
        <v>100</v>
      </c>
      <c r="B293" s="87">
        <v>-0.30299480747267293</v>
      </c>
      <c r="C293" s="87">
        <v>-0.3785116071463358</v>
      </c>
      <c r="D293" s="87">
        <v>-0.38328567393750851</v>
      </c>
      <c r="E293" s="147">
        <v>-0.38487577470178702</v>
      </c>
      <c r="F293" s="147">
        <v>-0.42525335195912661</v>
      </c>
      <c r="G293" s="1010"/>
      <c r="H293" s="1484"/>
    </row>
    <row r="294" spans="1:8" ht="15" thickBot="1" x14ac:dyDescent="0.35">
      <c r="A294" s="33" t="s">
        <v>101</v>
      </c>
      <c r="B294" s="89">
        <v>0.43055184182377176</v>
      </c>
      <c r="C294" s="88">
        <v>0.36035835034654912</v>
      </c>
      <c r="D294" s="88">
        <v>0.59142084595192423</v>
      </c>
      <c r="E294" s="89">
        <v>0.51560212300107289</v>
      </c>
      <c r="F294" s="89">
        <v>0.3918470869089698</v>
      </c>
      <c r="G294" s="1008"/>
      <c r="H294" s="1484"/>
    </row>
    <row r="295" spans="1:8" ht="15" thickBot="1" x14ac:dyDescent="0.35">
      <c r="B295" s="13"/>
      <c r="C295" s="13"/>
      <c r="D295" s="13"/>
      <c r="E295" s="8"/>
      <c r="F295" s="8"/>
      <c r="G295" s="1022"/>
      <c r="H295" s="1484"/>
    </row>
    <row r="296" spans="1:8" ht="15" thickBot="1" x14ac:dyDescent="0.35">
      <c r="A296" s="28" t="s">
        <v>46</v>
      </c>
      <c r="B296" s="51"/>
      <c r="C296" s="51"/>
      <c r="D296" s="51"/>
      <c r="E296" s="51"/>
      <c r="F296" s="51"/>
      <c r="G296" s="1015"/>
      <c r="H296" s="1484"/>
    </row>
    <row r="297" spans="1:8" ht="15" thickBot="1" x14ac:dyDescent="0.35">
      <c r="A297" s="61" t="s">
        <v>18</v>
      </c>
      <c r="B297" s="70" t="s">
        <v>444</v>
      </c>
      <c r="C297" s="122" t="s">
        <v>474</v>
      </c>
      <c r="D297" s="70" t="s">
        <v>531</v>
      </c>
      <c r="E297" s="70" t="s">
        <v>567</v>
      </c>
      <c r="F297" s="1515" t="s">
        <v>633</v>
      </c>
      <c r="G297" s="1516"/>
      <c r="H297" s="1485"/>
    </row>
    <row r="298" spans="1:8" x14ac:dyDescent="0.3">
      <c r="A298" s="32" t="s">
        <v>0</v>
      </c>
      <c r="B298" s="110">
        <v>7.1041137868308875</v>
      </c>
      <c r="C298" s="111">
        <v>7.8558513961584842</v>
      </c>
      <c r="D298" s="110">
        <v>8.5730365623626383</v>
      </c>
      <c r="E298" s="111">
        <v>8.7885617623165668</v>
      </c>
      <c r="F298" s="111">
        <v>8.6446110133251075</v>
      </c>
      <c r="G298" s="1005"/>
      <c r="H298" s="1484"/>
    </row>
    <row r="299" spans="1:8" x14ac:dyDescent="0.3">
      <c r="A299" s="32" t="s">
        <v>98</v>
      </c>
      <c r="B299" s="110">
        <v>4.8165174788747898</v>
      </c>
      <c r="C299" s="111">
        <v>4.6886986804527746</v>
      </c>
      <c r="D299" s="110">
        <v>5.0723334916758303</v>
      </c>
      <c r="E299" s="111">
        <v>5.2201002581236811</v>
      </c>
      <c r="F299" s="111">
        <v>4.7953762235067723</v>
      </c>
      <c r="G299" s="1005">
        <f>H299</f>
        <v>-1</v>
      </c>
      <c r="H299" s="1484">
        <v>-1</v>
      </c>
    </row>
    <row r="300" spans="1:8" x14ac:dyDescent="0.3">
      <c r="A300" s="30" t="s">
        <v>99</v>
      </c>
      <c r="B300" s="112">
        <v>7.4413737621624421</v>
      </c>
      <c r="C300" s="113">
        <v>6.2185180035489394</v>
      </c>
      <c r="D300" s="113">
        <v>7.8101162212221888</v>
      </c>
      <c r="E300" s="113">
        <v>8.1749571561968466</v>
      </c>
      <c r="F300" s="113">
        <v>6.9704156401203825</v>
      </c>
      <c r="G300" s="1005">
        <f>H300</f>
        <v>0</v>
      </c>
      <c r="H300" s="1484">
        <v>0</v>
      </c>
    </row>
    <row r="301" spans="1:8" x14ac:dyDescent="0.3">
      <c r="A301" s="31" t="s">
        <v>100</v>
      </c>
      <c r="B301" s="86">
        <v>-0.32201008832328737</v>
      </c>
      <c r="C301" s="87">
        <v>-0.40315843006582952</v>
      </c>
      <c r="D301" s="87">
        <v>-0.40833875432837896</v>
      </c>
      <c r="E301" s="147">
        <v>-0.40603475297786146</v>
      </c>
      <c r="F301" s="147">
        <v>-0.44527565021549143</v>
      </c>
      <c r="G301" s="1010"/>
      <c r="H301" s="1484"/>
    </row>
    <row r="302" spans="1:8" ht="15" thickBot="1" x14ac:dyDescent="0.35">
      <c r="A302" s="33" t="s">
        <v>101</v>
      </c>
      <c r="B302" s="88">
        <v>0.54496974106296769</v>
      </c>
      <c r="C302" s="89">
        <v>0.3262780202690343</v>
      </c>
      <c r="D302" s="88">
        <v>0.53974817192901725</v>
      </c>
      <c r="E302" s="89">
        <v>0.56605366792998391</v>
      </c>
      <c r="F302" s="89">
        <v>0.45357012989963968</v>
      </c>
      <c r="G302" s="1008"/>
      <c r="H302" s="1484"/>
    </row>
    <row r="303" spans="1:8" ht="15" thickBot="1" x14ac:dyDescent="0.35">
      <c r="B303" s="13"/>
      <c r="C303" s="13"/>
      <c r="D303" s="13"/>
      <c r="E303" s="8"/>
      <c r="F303" s="8"/>
      <c r="G303" s="988"/>
      <c r="H303" s="1484"/>
    </row>
    <row r="304" spans="1:8" ht="15" thickBot="1" x14ac:dyDescent="0.35">
      <c r="A304" s="28" t="s">
        <v>49</v>
      </c>
      <c r="B304" s="51"/>
      <c r="C304" s="51"/>
      <c r="D304" s="51"/>
      <c r="E304" s="51"/>
      <c r="F304" s="51"/>
      <c r="G304" s="1015"/>
      <c r="H304" s="1484"/>
    </row>
    <row r="305" spans="1:8" ht="15" thickBot="1" x14ac:dyDescent="0.35">
      <c r="A305" s="61" t="s">
        <v>54</v>
      </c>
      <c r="B305" s="70">
        <v>2018</v>
      </c>
      <c r="C305" s="70">
        <v>2019</v>
      </c>
      <c r="D305" s="70">
        <v>2020</v>
      </c>
      <c r="E305" s="70">
        <v>2021</v>
      </c>
      <c r="F305" s="1515">
        <v>2022</v>
      </c>
      <c r="G305" s="1516"/>
      <c r="H305" s="1485"/>
    </row>
    <row r="306" spans="1:8" x14ac:dyDescent="0.3">
      <c r="A306" s="32" t="s">
        <v>0</v>
      </c>
      <c r="B306" s="183">
        <v>0.132007148231753</v>
      </c>
      <c r="C306" s="182">
        <v>0.12966243938828884</v>
      </c>
      <c r="D306" s="182">
        <v>0.12971528420187098</v>
      </c>
      <c r="E306" s="183">
        <v>0.11081231924501436</v>
      </c>
      <c r="F306" s="183">
        <v>0.10793185379909973</v>
      </c>
      <c r="G306" s="1007"/>
      <c r="H306" s="1484"/>
    </row>
    <row r="307" spans="1:8" x14ac:dyDescent="0.3">
      <c r="A307" s="32" t="s">
        <v>98</v>
      </c>
      <c r="B307" s="183">
        <v>0.11516959263189629</v>
      </c>
      <c r="C307" s="396">
        <v>0.11045533370426265</v>
      </c>
      <c r="D307" s="396">
        <v>0.11046854789297508</v>
      </c>
      <c r="E307" s="913">
        <v>0.10151600103440464</v>
      </c>
      <c r="F307" s="913">
        <v>8.5346785265910857E-2</v>
      </c>
      <c r="G307" s="1023">
        <f>H307</f>
        <v>-1</v>
      </c>
      <c r="H307" s="1484">
        <v>-1</v>
      </c>
    </row>
    <row r="308" spans="1:8" x14ac:dyDescent="0.3">
      <c r="A308" s="30" t="s">
        <v>99</v>
      </c>
      <c r="B308" s="185">
        <v>0.22724412861269214</v>
      </c>
      <c r="C308" s="396">
        <v>0.17669250017082727</v>
      </c>
      <c r="D308" s="396">
        <v>0.19770450529895359</v>
      </c>
      <c r="E308" s="913">
        <v>0.18356756541509817</v>
      </c>
      <c r="F308" s="913">
        <v>0.15568368591927084</v>
      </c>
      <c r="G308" s="1023">
        <f>H308</f>
        <v>1</v>
      </c>
      <c r="H308" s="1484">
        <v>1</v>
      </c>
    </row>
    <row r="309" spans="1:8" x14ac:dyDescent="0.3">
      <c r="A309" s="31" t="s">
        <v>100</v>
      </c>
      <c r="B309" s="87">
        <v>-0.1275503321251705</v>
      </c>
      <c r="C309" s="147">
        <v>-0.14813160831031671</v>
      </c>
      <c r="D309" s="147">
        <v>-0.14837678094235163</v>
      </c>
      <c r="E309" s="147">
        <v>-8.3892461361221624E-2</v>
      </c>
      <c r="F309" s="147">
        <v>-0.20925304011944296</v>
      </c>
      <c r="G309" s="1010"/>
      <c r="H309" s="1484"/>
    </row>
    <row r="310" spans="1:8" ht="15" thickBot="1" x14ac:dyDescent="0.35">
      <c r="A310" s="33" t="s">
        <v>101</v>
      </c>
      <c r="B310" s="89">
        <v>0.97312609534885808</v>
      </c>
      <c r="C310" s="88">
        <v>0.59967377079236894</v>
      </c>
      <c r="D310" s="88">
        <v>0.78969045099148993</v>
      </c>
      <c r="E310" s="89">
        <v>0.80826237779880183</v>
      </c>
      <c r="F310" s="89">
        <v>0.82413063871374537</v>
      </c>
      <c r="G310" s="1008"/>
      <c r="H310" s="1484"/>
    </row>
    <row r="311" spans="1:8" ht="15" thickBot="1" x14ac:dyDescent="0.35">
      <c r="B311" s="13"/>
      <c r="C311" s="13"/>
      <c r="D311" s="8"/>
      <c r="E311" s="8"/>
      <c r="F311" s="8"/>
      <c r="G311" s="988"/>
      <c r="H311" s="1484"/>
    </row>
    <row r="312" spans="1:8" ht="15" thickBot="1" x14ac:dyDescent="0.35">
      <c r="A312" s="28" t="s">
        <v>50</v>
      </c>
      <c r="B312" s="51"/>
      <c r="C312" s="51"/>
      <c r="D312" s="51"/>
      <c r="E312" s="51"/>
      <c r="F312" s="51"/>
      <c r="G312" s="1015"/>
      <c r="H312" s="1484"/>
    </row>
    <row r="313" spans="1:8" ht="15" thickBot="1" x14ac:dyDescent="0.35">
      <c r="A313" s="61" t="s">
        <v>51</v>
      </c>
      <c r="B313" s="122" t="s">
        <v>443</v>
      </c>
      <c r="C313" s="70" t="s">
        <v>473</v>
      </c>
      <c r="D313" s="70" t="s">
        <v>530</v>
      </c>
      <c r="E313" s="70" t="s">
        <v>566</v>
      </c>
      <c r="F313" s="1515" t="s">
        <v>631</v>
      </c>
      <c r="G313" s="1516"/>
      <c r="H313" s="1485"/>
    </row>
    <row r="314" spans="1:8" x14ac:dyDescent="0.3">
      <c r="A314" s="32" t="s">
        <v>0</v>
      </c>
      <c r="B314" s="111">
        <v>8.4501878056372011</v>
      </c>
      <c r="C314" s="110">
        <v>8.1865563193310145</v>
      </c>
      <c r="D314" s="110">
        <v>7.3464689552440152</v>
      </c>
      <c r="E314" s="111">
        <v>5.8298825266160401</v>
      </c>
      <c r="F314" s="111">
        <v>5.4599394598241311</v>
      </c>
      <c r="G314" s="1005"/>
      <c r="H314" s="1484"/>
    </row>
    <row r="315" spans="1:8" x14ac:dyDescent="0.3">
      <c r="A315" s="32" t="s">
        <v>98</v>
      </c>
      <c r="B315" s="111">
        <v>7.2877895784808464</v>
      </c>
      <c r="C315" s="110">
        <v>7.1108697142582322</v>
      </c>
      <c r="D315" s="110">
        <v>6.2715392132101373</v>
      </c>
      <c r="E315" s="111">
        <v>4.4936971296391413</v>
      </c>
      <c r="F315" s="111">
        <v>4.346525811300733</v>
      </c>
      <c r="G315" s="1005">
        <f>H315</f>
        <v>-1</v>
      </c>
      <c r="H315" s="1484">
        <v>-1</v>
      </c>
    </row>
    <row r="316" spans="1:8" x14ac:dyDescent="0.3">
      <c r="A316" s="30" t="s">
        <v>99</v>
      </c>
      <c r="B316" s="113">
        <v>15.411827030699556</v>
      </c>
      <c r="C316" s="113">
        <v>14.826543156528029</v>
      </c>
      <c r="D316" s="113">
        <v>12.151209587550758</v>
      </c>
      <c r="E316" s="113">
        <v>8.5131854028968608</v>
      </c>
      <c r="F316" s="113">
        <v>8.4873088994927315</v>
      </c>
      <c r="G316" s="1005">
        <f>H316</f>
        <v>1</v>
      </c>
      <c r="H316" s="1484">
        <v>1</v>
      </c>
    </row>
    <row r="317" spans="1:8" x14ac:dyDescent="0.3">
      <c r="A317" s="31" t="s">
        <v>100</v>
      </c>
      <c r="B317" s="121">
        <v>-0.13755886305638174</v>
      </c>
      <c r="C317" s="121">
        <v>-0.13139671470075279</v>
      </c>
      <c r="D317" s="87">
        <v>-0.14631923834192176</v>
      </c>
      <c r="E317" s="147">
        <v>-0.22919593849046024</v>
      </c>
      <c r="F317" s="147">
        <v>-0.20392417474886471</v>
      </c>
      <c r="G317" s="1010"/>
      <c r="H317" s="1484"/>
    </row>
    <row r="318" spans="1:8" ht="15" thickBot="1" x14ac:dyDescent="0.35">
      <c r="A318" s="33" t="s">
        <v>101</v>
      </c>
      <c r="B318" s="88">
        <v>1.1147464350791778</v>
      </c>
      <c r="C318" s="88">
        <v>1.0850534115115136</v>
      </c>
      <c r="D318" s="88">
        <v>0.93751632166405041</v>
      </c>
      <c r="E318" s="89">
        <v>0.89447244825342687</v>
      </c>
      <c r="F318" s="89">
        <v>0.95266501752415356</v>
      </c>
      <c r="G318" s="1008"/>
      <c r="H318" s="1484"/>
    </row>
    <row r="319" spans="1:8" ht="15" thickBot="1" x14ac:dyDescent="0.35">
      <c r="B319" s="13"/>
      <c r="C319" s="13"/>
      <c r="D319" s="8"/>
      <c r="E319" s="8"/>
      <c r="F319" s="8"/>
      <c r="G319" s="988"/>
      <c r="H319" s="1484"/>
    </row>
    <row r="320" spans="1:8" ht="15" thickBot="1" x14ac:dyDescent="0.35">
      <c r="A320" s="28" t="s">
        <v>52</v>
      </c>
      <c r="B320" s="51"/>
      <c r="C320" s="51"/>
      <c r="D320" s="51"/>
      <c r="E320" s="51"/>
      <c r="F320" s="51"/>
      <c r="G320" s="978"/>
      <c r="H320" s="1484"/>
    </row>
    <row r="321" spans="1:8" ht="15" thickBot="1" x14ac:dyDescent="0.35">
      <c r="A321" s="61" t="s">
        <v>55</v>
      </c>
      <c r="B321" s="278">
        <v>2018</v>
      </c>
      <c r="C321" s="1343">
        <v>2019</v>
      </c>
      <c r="D321" s="1345">
        <v>2020</v>
      </c>
      <c r="E321" s="1345">
        <v>2021</v>
      </c>
      <c r="F321" s="1519">
        <v>2022</v>
      </c>
      <c r="G321" s="1520"/>
      <c r="H321" s="1485"/>
    </row>
    <row r="322" spans="1:8" x14ac:dyDescent="0.3">
      <c r="A322" s="32" t="s">
        <v>0</v>
      </c>
      <c r="B322" s="1397">
        <v>0.4865411894246322</v>
      </c>
      <c r="C322" s="1398">
        <v>0.49712496157785224</v>
      </c>
      <c r="D322" s="1398">
        <v>0.50142095094917005</v>
      </c>
      <c r="E322" s="1399">
        <v>0.50650521379320568</v>
      </c>
      <c r="F322" s="1399">
        <v>0.51233769579008703</v>
      </c>
      <c r="G322" s="1013"/>
      <c r="H322" s="1484"/>
    </row>
    <row r="323" spans="1:8" x14ac:dyDescent="0.3">
      <c r="A323" s="32" t="s">
        <v>98</v>
      </c>
      <c r="B323" s="1400">
        <v>0.48492338045531985</v>
      </c>
      <c r="C323" s="832">
        <v>0.51440003491107433</v>
      </c>
      <c r="D323" s="835">
        <v>0.51031678244713752</v>
      </c>
      <c r="E323" s="835">
        <v>0.51960087392316867</v>
      </c>
      <c r="F323" s="835">
        <v>0.52219225405857994</v>
      </c>
      <c r="G323" s="1023">
        <f>H323</f>
        <v>0</v>
      </c>
      <c r="H323" s="1484">
        <v>0</v>
      </c>
    </row>
    <row r="324" spans="1:8" x14ac:dyDescent="0.3">
      <c r="A324" s="30" t="s">
        <v>99</v>
      </c>
      <c r="B324" s="1401">
        <v>0.39384951141040037</v>
      </c>
      <c r="C324" s="836">
        <v>0.46666938480002601</v>
      </c>
      <c r="D324" s="836">
        <v>0.44043555032928172</v>
      </c>
      <c r="E324" s="915">
        <v>0.45319887859200975</v>
      </c>
      <c r="F324" s="841">
        <v>0.4454905176873038</v>
      </c>
      <c r="G324" s="1023">
        <f>H324</f>
        <v>-1</v>
      </c>
      <c r="H324" s="1484">
        <v>-1</v>
      </c>
    </row>
    <row r="325" spans="1:8" x14ac:dyDescent="0.3">
      <c r="A325" s="31" t="s">
        <v>100</v>
      </c>
      <c r="B325" s="1331">
        <v>3.3251223215562064E-3</v>
      </c>
      <c r="C325" s="147">
        <v>-3.4749961616072918E-2</v>
      </c>
      <c r="D325" s="147">
        <v>-1.7741244120589712E-2</v>
      </c>
      <c r="E325" s="147">
        <v>-2.5854936481087533E-2</v>
      </c>
      <c r="F325" s="147">
        <v>-1.923449777259895E-2</v>
      </c>
      <c r="G325" s="1010"/>
      <c r="H325" s="1484"/>
    </row>
    <row r="326" spans="1:8" ht="15" thickBot="1" x14ac:dyDescent="0.35">
      <c r="A326" s="33" t="s">
        <v>101</v>
      </c>
      <c r="B326" s="1332">
        <v>0.18781084335303749</v>
      </c>
      <c r="C326" s="88">
        <v>9.2788971367973649E-2</v>
      </c>
      <c r="D326" s="88">
        <v>0.1369369664519991</v>
      </c>
      <c r="E326" s="89">
        <v>0.12779423335030327</v>
      </c>
      <c r="F326" s="89">
        <v>0.14688409445972303</v>
      </c>
      <c r="G326" s="1008"/>
      <c r="H326" s="1484"/>
    </row>
    <row r="327" spans="1:8" ht="15" thickBot="1" x14ac:dyDescent="0.35">
      <c r="B327" s="13"/>
      <c r="C327" s="13"/>
      <c r="D327" s="8"/>
      <c r="E327" s="8"/>
      <c r="F327" s="8"/>
      <c r="G327" s="985"/>
      <c r="H327" s="1484"/>
    </row>
    <row r="328" spans="1:8" ht="15" thickBot="1" x14ac:dyDescent="0.35">
      <c r="A328" s="28" t="s">
        <v>53</v>
      </c>
      <c r="B328" s="51"/>
      <c r="C328" s="51"/>
      <c r="D328" s="51"/>
      <c r="E328" s="51"/>
      <c r="F328" s="51"/>
      <c r="G328" s="978"/>
      <c r="H328" s="1484"/>
    </row>
    <row r="329" spans="1:8" ht="15" thickBot="1" x14ac:dyDescent="0.35">
      <c r="A329" s="61" t="s">
        <v>56</v>
      </c>
      <c r="B329" s="70" t="s">
        <v>432</v>
      </c>
      <c r="C329" s="22" t="s">
        <v>444</v>
      </c>
      <c r="D329" s="122" t="s">
        <v>474</v>
      </c>
      <c r="E329" s="122" t="s">
        <v>531</v>
      </c>
      <c r="F329" s="1515" t="s">
        <v>567</v>
      </c>
      <c r="G329" s="1516"/>
      <c r="H329" s="1485"/>
    </row>
    <row r="330" spans="1:8" x14ac:dyDescent="0.3">
      <c r="A330" s="32" t="s">
        <v>0</v>
      </c>
      <c r="B330" s="183">
        <v>6.2591671692889789E-2</v>
      </c>
      <c r="C330" s="182">
        <v>6.2209096366015154E-2</v>
      </c>
      <c r="D330" s="182">
        <v>6.0384145733729834E-2</v>
      </c>
      <c r="E330" s="183">
        <v>5.9552928993554577E-2</v>
      </c>
      <c r="F330" s="183">
        <v>5.9691783442980102E-2</v>
      </c>
      <c r="G330" s="1007"/>
      <c r="H330" s="1484"/>
    </row>
    <row r="331" spans="1:8" x14ac:dyDescent="0.3">
      <c r="A331" s="32" t="s">
        <v>98</v>
      </c>
      <c r="B331" s="183">
        <v>6.2173788050030078E-2</v>
      </c>
      <c r="C331" s="396">
        <v>6.0787163057029858E-2</v>
      </c>
      <c r="D331" s="396">
        <v>5.7249146980987257E-2</v>
      </c>
      <c r="E331" s="913">
        <v>5.7232602025494253E-2</v>
      </c>
      <c r="F331" s="913">
        <v>5.6276528510334052E-2</v>
      </c>
      <c r="G331" s="1023">
        <f>H331</f>
        <v>0</v>
      </c>
      <c r="H331" s="1484">
        <v>0</v>
      </c>
    </row>
    <row r="332" spans="1:8" x14ac:dyDescent="0.3">
      <c r="A332" s="30" t="s">
        <v>99</v>
      </c>
      <c r="B332" s="185">
        <v>6.4729848807019513E-2</v>
      </c>
      <c r="C332" s="441">
        <v>6.8364796353852897E-2</v>
      </c>
      <c r="D332" s="534">
        <v>6.7911194615099396E-2</v>
      </c>
      <c r="E332" s="914">
        <v>7.1448281468382363E-2</v>
      </c>
      <c r="F332" s="914">
        <v>6.5517055847787553E-2</v>
      </c>
      <c r="G332" s="1023">
        <f>H332</f>
        <v>0</v>
      </c>
      <c r="H332" s="1484">
        <v>0</v>
      </c>
    </row>
    <row r="333" spans="1:8" x14ac:dyDescent="0.3">
      <c r="A333" s="31" t="s">
        <v>100</v>
      </c>
      <c r="B333" s="121">
        <v>-6.6763457750431193E-3</v>
      </c>
      <c r="C333" s="121">
        <v>-2.2857321389450343E-2</v>
      </c>
      <c r="D333" s="87">
        <v>-5.1917580594195691E-2</v>
      </c>
      <c r="E333" s="147">
        <v>-3.8962432365189849E-2</v>
      </c>
      <c r="F333" s="147">
        <v>-5.7214824816022351E-2</v>
      </c>
      <c r="G333" s="1010"/>
      <c r="H333" s="1484"/>
    </row>
    <row r="334" spans="1:8" ht="15" thickBot="1" x14ac:dyDescent="0.35">
      <c r="A334" s="33" t="s">
        <v>101</v>
      </c>
      <c r="B334" s="88">
        <v>4.1111549370815584E-2</v>
      </c>
      <c r="C334" s="88">
        <v>0.12465844622019595</v>
      </c>
      <c r="D334" s="88">
        <v>0.18623941484495937</v>
      </c>
      <c r="E334" s="89">
        <v>0.24838429391268527</v>
      </c>
      <c r="F334" s="89">
        <v>0.16419860254451665</v>
      </c>
      <c r="G334" s="1008"/>
      <c r="H334" s="1484"/>
    </row>
    <row r="335" spans="1:8" ht="15" thickBot="1" x14ac:dyDescent="0.35">
      <c r="B335" s="13"/>
      <c r="C335" s="13"/>
      <c r="D335" s="8"/>
      <c r="E335" s="8"/>
      <c r="F335" s="8"/>
      <c r="G335" s="988"/>
      <c r="H335" s="1484"/>
    </row>
    <row r="336" spans="1:8" ht="15" thickBot="1" x14ac:dyDescent="0.35">
      <c r="A336" s="28" t="s">
        <v>431</v>
      </c>
      <c r="B336" s="51"/>
      <c r="C336" s="51"/>
      <c r="D336" s="51"/>
      <c r="E336" s="51"/>
      <c r="F336" s="51"/>
      <c r="G336" s="978"/>
      <c r="H336" s="1484"/>
    </row>
    <row r="337" spans="1:8" ht="15" thickBot="1" x14ac:dyDescent="0.35">
      <c r="A337" s="61" t="s">
        <v>56</v>
      </c>
      <c r="B337" s="122">
        <v>2018</v>
      </c>
      <c r="C337" s="70">
        <v>2019</v>
      </c>
      <c r="D337" s="22">
        <v>2020</v>
      </c>
      <c r="E337" s="22">
        <v>2021</v>
      </c>
      <c r="F337" s="1515">
        <v>2022</v>
      </c>
      <c r="G337" s="1516"/>
      <c r="H337" s="1485"/>
    </row>
    <row r="338" spans="1:8" x14ac:dyDescent="0.3">
      <c r="A338" s="32" t="s">
        <v>0</v>
      </c>
      <c r="B338" s="183">
        <v>8.8619579625070777E-2</v>
      </c>
      <c r="C338" s="182">
        <v>0.10269827546980967</v>
      </c>
      <c r="D338" s="182">
        <v>0.11275066212637104</v>
      </c>
      <c r="E338" s="183">
        <v>0.10683701337777245</v>
      </c>
      <c r="F338" s="183">
        <v>0.10947316349245588</v>
      </c>
      <c r="G338" s="1007"/>
      <c r="H338" s="1484"/>
    </row>
    <row r="339" spans="1:8" x14ac:dyDescent="0.3">
      <c r="A339" s="32" t="s">
        <v>98</v>
      </c>
      <c r="B339" s="183">
        <v>8.4214442812288071E-2</v>
      </c>
      <c r="C339" s="396">
        <v>8.4592244583769793E-2</v>
      </c>
      <c r="D339" s="396">
        <v>0.11543319517870665</v>
      </c>
      <c r="E339" s="913">
        <v>0.10234196627397286</v>
      </c>
      <c r="F339" s="913">
        <v>9.5427352542464608E-2</v>
      </c>
      <c r="G339" s="1023">
        <f>H339</f>
        <v>-1</v>
      </c>
      <c r="H339" s="1484">
        <v>-1</v>
      </c>
    </row>
    <row r="340" spans="1:8" x14ac:dyDescent="0.3">
      <c r="A340" s="30" t="s">
        <v>99</v>
      </c>
      <c r="B340" s="185">
        <v>9.8955447156409373E-2</v>
      </c>
      <c r="C340" s="441">
        <v>0.1143637132814926</v>
      </c>
      <c r="D340" s="441">
        <v>0.1409179146848763</v>
      </c>
      <c r="E340" s="914">
        <v>0.14295539152282699</v>
      </c>
      <c r="F340" s="914">
        <v>0.10884484115324551</v>
      </c>
      <c r="G340" s="1023">
        <f>H340</f>
        <v>0</v>
      </c>
      <c r="H340" s="1484">
        <v>0</v>
      </c>
    </row>
    <row r="341" spans="1:8" x14ac:dyDescent="0.3">
      <c r="A341" s="31" t="s">
        <v>100</v>
      </c>
      <c r="B341" s="87">
        <v>-4.9708392111763956E-2</v>
      </c>
      <c r="C341" s="86">
        <v>-0.17630316383805808</v>
      </c>
      <c r="D341" s="86">
        <v>2.379172770913774E-2</v>
      </c>
      <c r="E341" s="147">
        <v>-4.2073874602851648E-2</v>
      </c>
      <c r="F341" s="147">
        <v>-0.12830369107730416</v>
      </c>
      <c r="G341" s="1010"/>
      <c r="H341" s="1484"/>
    </row>
    <row r="342" spans="1:8" ht="15" thickBot="1" x14ac:dyDescent="0.35">
      <c r="A342" s="33" t="s">
        <v>101</v>
      </c>
      <c r="B342" s="89">
        <v>0.17504128569702279</v>
      </c>
      <c r="C342" s="88">
        <v>0.35194087642680755</v>
      </c>
      <c r="D342" s="88">
        <v>0.22077461744618398</v>
      </c>
      <c r="E342" s="89">
        <v>0.39684038452154252</v>
      </c>
      <c r="F342" s="89">
        <v>0.14060422146585488</v>
      </c>
      <c r="G342" s="1008"/>
      <c r="H342" s="1484"/>
    </row>
    <row r="343" spans="1:8" ht="15" thickBot="1" x14ac:dyDescent="0.35">
      <c r="A343" s="845"/>
      <c r="B343" s="1003"/>
      <c r="C343" s="1003"/>
      <c r="D343" s="167"/>
      <c r="E343" s="167"/>
      <c r="F343" s="167"/>
      <c r="G343" s="988"/>
      <c r="H343" s="1484"/>
    </row>
    <row r="344" spans="1:8" ht="15" thickBot="1" x14ac:dyDescent="0.35">
      <c r="A344" s="1517" t="s">
        <v>57</v>
      </c>
      <c r="B344" s="1518"/>
      <c r="C344" s="1518"/>
      <c r="D344" s="1518"/>
      <c r="E344" s="1518"/>
      <c r="F344" s="1518"/>
      <c r="G344" s="981"/>
      <c r="H344" s="1484"/>
    </row>
    <row r="345" spans="1:8" ht="15" thickBot="1" x14ac:dyDescent="0.35">
      <c r="A345" s="61" t="s">
        <v>58</v>
      </c>
      <c r="B345" s="278" t="s">
        <v>447</v>
      </c>
      <c r="C345" s="1343" t="s">
        <v>477</v>
      </c>
      <c r="D345" s="278" t="s">
        <v>534</v>
      </c>
      <c r="E345" s="278" t="s">
        <v>570</v>
      </c>
      <c r="F345" s="1519" t="s">
        <v>635</v>
      </c>
      <c r="G345" s="1520"/>
      <c r="H345" s="1484"/>
    </row>
    <row r="346" spans="1:8" x14ac:dyDescent="0.3">
      <c r="A346" s="32" t="s">
        <v>0</v>
      </c>
      <c r="B346" s="1362"/>
      <c r="C346" s="944"/>
      <c r="D346" s="945">
        <v>6.0715655652364121E-2</v>
      </c>
      <c r="E346" s="811">
        <v>5.1300718307124578E-2</v>
      </c>
      <c r="F346" s="649">
        <v>5.6774693600736184E-2</v>
      </c>
      <c r="G346" s="1029"/>
      <c r="H346" s="1484"/>
    </row>
    <row r="347" spans="1:8" x14ac:dyDescent="0.3">
      <c r="A347" s="32" t="s">
        <v>98</v>
      </c>
      <c r="B347" s="1363"/>
      <c r="C347" s="664"/>
      <c r="D347" s="661">
        <v>5.0369780241880296E-2</v>
      </c>
      <c r="E347" s="169">
        <v>4.8075527565265889E-2</v>
      </c>
      <c r="F347" s="628">
        <v>5.9493487852876406E-2</v>
      </c>
      <c r="G347" s="984">
        <f>H347</f>
        <v>0</v>
      </c>
      <c r="H347" s="1484">
        <v>0</v>
      </c>
    </row>
    <row r="348" spans="1:8" x14ac:dyDescent="0.3">
      <c r="A348" s="30" t="s">
        <v>99</v>
      </c>
      <c r="B348" s="1364"/>
      <c r="C348" s="937"/>
      <c r="D348" s="663">
        <v>5.6584003584931125E-2</v>
      </c>
      <c r="E348" s="169">
        <v>6.4872747266011332E-2</v>
      </c>
      <c r="F348" s="628">
        <v>7.9209529836314199E-2</v>
      </c>
      <c r="G348" s="984">
        <f>H348</f>
        <v>0</v>
      </c>
      <c r="H348" s="1484">
        <v>0</v>
      </c>
    </row>
    <row r="349" spans="1:8" x14ac:dyDescent="0.3">
      <c r="A349" s="31" t="s">
        <v>100</v>
      </c>
      <c r="B349" s="1365"/>
      <c r="C349" s="936"/>
      <c r="D349" s="935">
        <v>-0.17039880899451312</v>
      </c>
      <c r="E349" s="1024">
        <v>-6.2868334952939212E-2</v>
      </c>
      <c r="F349" s="1024">
        <v>4.7887431524684936E-2</v>
      </c>
      <c r="G349" s="986"/>
      <c r="H349" s="1484"/>
    </row>
    <row r="350" spans="1:8" ht="15" thickBot="1" x14ac:dyDescent="0.35">
      <c r="A350" s="32" t="s">
        <v>101</v>
      </c>
      <c r="B350" s="1366"/>
      <c r="C350" s="946"/>
      <c r="D350" s="947">
        <v>5.6584003584931125E-2</v>
      </c>
      <c r="E350" s="813">
        <v>6.4872747266011332E-2</v>
      </c>
      <c r="F350" s="813">
        <v>7.9209529836314199E-2</v>
      </c>
      <c r="G350" s="985"/>
      <c r="H350" s="1484"/>
    </row>
    <row r="351" spans="1:8" ht="15" thickBot="1" x14ac:dyDescent="0.35">
      <c r="A351" s="166"/>
      <c r="B351" s="1003"/>
      <c r="C351" s="1003"/>
      <c r="D351" s="167"/>
      <c r="E351" s="167"/>
      <c r="F351" s="361"/>
      <c r="G351" s="985"/>
      <c r="H351" s="1484"/>
    </row>
    <row r="352" spans="1:8" ht="15" thickBot="1" x14ac:dyDescent="0.35">
      <c r="A352" s="1517" t="s">
        <v>59</v>
      </c>
      <c r="B352" s="1518"/>
      <c r="C352" s="1518"/>
      <c r="D352" s="1518"/>
      <c r="E352" s="1518"/>
      <c r="F352" s="1518"/>
      <c r="G352" s="981"/>
      <c r="H352" s="1484"/>
    </row>
    <row r="353" spans="1:8" ht="15" thickBot="1" x14ac:dyDescent="0.35">
      <c r="A353" s="61" t="s">
        <v>58</v>
      </c>
      <c r="B353" s="278" t="s">
        <v>447</v>
      </c>
      <c r="C353" s="1343" t="s">
        <v>477</v>
      </c>
      <c r="D353" s="278" t="s">
        <v>534</v>
      </c>
      <c r="E353" s="278" t="s">
        <v>570</v>
      </c>
      <c r="F353" s="1519" t="s">
        <v>635</v>
      </c>
      <c r="G353" s="1520"/>
      <c r="H353" s="1484"/>
    </row>
    <row r="354" spans="1:8" x14ac:dyDescent="0.3">
      <c r="A354" s="32" t="s">
        <v>0</v>
      </c>
      <c r="B354" s="1357"/>
      <c r="C354" s="948"/>
      <c r="D354" s="948">
        <v>0.21628582388076006</v>
      </c>
      <c r="E354" s="430">
        <v>0.20369831100757166</v>
      </c>
      <c r="F354" s="843">
        <v>0.2118878070047947</v>
      </c>
      <c r="G354" s="1029"/>
      <c r="H354" s="1484"/>
    </row>
    <row r="355" spans="1:8" x14ac:dyDescent="0.3">
      <c r="A355" s="32" t="s">
        <v>98</v>
      </c>
      <c r="B355" s="1358"/>
      <c r="C355" s="377"/>
      <c r="D355" s="377">
        <v>0.1915796276550806</v>
      </c>
      <c r="E355" s="172">
        <v>0.19970991599744195</v>
      </c>
      <c r="F355" s="378">
        <v>0.21038153337167886</v>
      </c>
      <c r="G355" s="984">
        <f>H355</f>
        <v>0</v>
      </c>
      <c r="H355" s="1484">
        <v>0</v>
      </c>
    </row>
    <row r="356" spans="1:8" x14ac:dyDescent="0.3">
      <c r="A356" s="30" t="s">
        <v>99</v>
      </c>
      <c r="B356" s="1359"/>
      <c r="C356" s="941"/>
      <c r="D356" s="941">
        <v>0.20643332142128015</v>
      </c>
      <c r="E356" s="172">
        <v>0.23592828478190883</v>
      </c>
      <c r="F356" s="378">
        <v>0.22111895396673376</v>
      </c>
      <c r="G356" s="984">
        <f>H356</f>
        <v>0</v>
      </c>
      <c r="H356" s="1484">
        <v>0</v>
      </c>
    </row>
    <row r="357" spans="1:8" x14ac:dyDescent="0.3">
      <c r="A357" s="31" t="s">
        <v>100</v>
      </c>
      <c r="B357" s="1360"/>
      <c r="C357" s="339"/>
      <c r="D357" s="339">
        <v>-0.11422938305609971</v>
      </c>
      <c r="E357" s="178">
        <v>-1.9579912029714649E-2</v>
      </c>
      <c r="F357" s="178">
        <v>-7.1088263850961238E-3</v>
      </c>
      <c r="G357" s="986"/>
      <c r="H357" s="1484"/>
    </row>
    <row r="358" spans="1:8" ht="15" thickBot="1" x14ac:dyDescent="0.35">
      <c r="A358" s="32" t="s">
        <v>101</v>
      </c>
      <c r="B358" s="1361"/>
      <c r="C358" s="340"/>
      <c r="D358" s="340">
        <v>0.20643332142128015</v>
      </c>
      <c r="E358" s="179">
        <v>0.23592828478190883</v>
      </c>
      <c r="F358" s="179">
        <v>0.22111895396673376</v>
      </c>
      <c r="G358" s="985"/>
      <c r="H358" s="1484"/>
    </row>
    <row r="359" spans="1:8" ht="15" thickBot="1" x14ac:dyDescent="0.35">
      <c r="A359" s="166"/>
      <c r="B359" s="16"/>
      <c r="C359" s="16"/>
      <c r="D359" s="361"/>
      <c r="E359" s="361"/>
      <c r="F359" s="361"/>
      <c r="G359" s="985"/>
      <c r="H359" s="1484"/>
    </row>
    <row r="360" spans="1:8" ht="15" thickBot="1" x14ac:dyDescent="0.35">
      <c r="A360" s="1517" t="s">
        <v>60</v>
      </c>
      <c r="B360" s="1518"/>
      <c r="C360" s="1518"/>
      <c r="D360" s="1518"/>
      <c r="E360" s="1518"/>
      <c r="F360" s="1518"/>
      <c r="G360" s="981"/>
      <c r="H360" s="1484"/>
    </row>
    <row r="361" spans="1:8" ht="15" thickBot="1" x14ac:dyDescent="0.35">
      <c r="A361" s="61" t="s">
        <v>58</v>
      </c>
      <c r="B361" s="278" t="s">
        <v>447</v>
      </c>
      <c r="C361" s="1343" t="s">
        <v>477</v>
      </c>
      <c r="D361" s="278" t="s">
        <v>534</v>
      </c>
      <c r="E361" s="278" t="s">
        <v>570</v>
      </c>
      <c r="F361" s="1519" t="s">
        <v>635</v>
      </c>
      <c r="G361" s="1520"/>
      <c r="H361" s="1484"/>
    </row>
    <row r="362" spans="1:8" x14ac:dyDescent="0.3">
      <c r="A362" s="32" t="s">
        <v>0</v>
      </c>
      <c r="B362" s="1367">
        <v>5.9806194637655283E-2</v>
      </c>
      <c r="C362" s="944"/>
      <c r="D362" s="945"/>
      <c r="E362" s="811">
        <v>5.6419396472251283E-2</v>
      </c>
      <c r="F362" s="649">
        <v>5.846279640228922E-2</v>
      </c>
      <c r="G362" s="1029"/>
      <c r="H362" s="1484"/>
    </row>
    <row r="363" spans="1:8" x14ac:dyDescent="0.3">
      <c r="A363" s="32" t="s">
        <v>98</v>
      </c>
      <c r="B363" s="1368">
        <v>5.0575332699484242E-2</v>
      </c>
      <c r="C363" s="664"/>
      <c r="D363" s="661"/>
      <c r="E363" s="169">
        <v>6.1010489332935972E-2</v>
      </c>
      <c r="F363" s="628">
        <v>5.9310474826178038E-2</v>
      </c>
      <c r="G363" s="984">
        <f>H363</f>
        <v>0</v>
      </c>
      <c r="H363" s="1484">
        <v>0</v>
      </c>
    </row>
    <row r="364" spans="1:8" x14ac:dyDescent="0.3">
      <c r="A364" s="30" t="s">
        <v>99</v>
      </c>
      <c r="B364" s="1369">
        <v>7.1848017771447573E-2</v>
      </c>
      <c r="C364" s="937"/>
      <c r="D364" s="663"/>
      <c r="E364" s="169">
        <v>7.8525353393083835E-2</v>
      </c>
      <c r="F364" s="628">
        <v>7.6310233453207421E-2</v>
      </c>
      <c r="G364" s="984">
        <f>H364</f>
        <v>0</v>
      </c>
      <c r="H364" s="1484">
        <v>0</v>
      </c>
    </row>
    <row r="365" spans="1:8" x14ac:dyDescent="0.3">
      <c r="A365" s="31" t="s">
        <v>100</v>
      </c>
      <c r="B365" s="1370">
        <v>-0.15434625115504488</v>
      </c>
      <c r="C365" s="936"/>
      <c r="D365" s="935"/>
      <c r="E365" s="1024">
        <v>8.1374370300872009E-2</v>
      </c>
      <c r="F365" s="1024">
        <v>1.4499450523301089E-2</v>
      </c>
      <c r="G365" s="986"/>
      <c r="H365" s="1484"/>
    </row>
    <row r="366" spans="1:8" ht="15" thickBot="1" x14ac:dyDescent="0.35">
      <c r="A366" s="32" t="s">
        <v>101</v>
      </c>
      <c r="B366" s="1371">
        <v>7.1848017771447573E-2</v>
      </c>
      <c r="C366" s="946"/>
      <c r="D366" s="947"/>
      <c r="E366" s="813">
        <v>7.8525353393083835E-2</v>
      </c>
      <c r="F366" s="813">
        <v>7.6310233453207421E-2</v>
      </c>
      <c r="G366" s="985"/>
      <c r="H366" s="1484"/>
    </row>
    <row r="367" spans="1:8" ht="15" thickBot="1" x14ac:dyDescent="0.35">
      <c r="A367" s="166"/>
      <c r="B367" s="16"/>
      <c r="C367" s="16"/>
      <c r="D367" s="361"/>
      <c r="E367" s="361"/>
      <c r="F367" s="361"/>
      <c r="G367" s="985"/>
      <c r="H367" s="1484"/>
    </row>
    <row r="368" spans="1:8" ht="15" thickBot="1" x14ac:dyDescent="0.35">
      <c r="A368" s="1517" t="s">
        <v>61</v>
      </c>
      <c r="B368" s="1518"/>
      <c r="C368" s="1518"/>
      <c r="D368" s="1518"/>
      <c r="E368" s="1518"/>
      <c r="F368" s="1518"/>
      <c r="G368" s="981"/>
      <c r="H368" s="1484"/>
    </row>
    <row r="369" spans="1:8" ht="15" thickBot="1" x14ac:dyDescent="0.35">
      <c r="A369" s="61" t="s">
        <v>58</v>
      </c>
      <c r="B369" s="278" t="s">
        <v>447</v>
      </c>
      <c r="C369" s="1343" t="s">
        <v>477</v>
      </c>
      <c r="D369" s="278" t="s">
        <v>534</v>
      </c>
      <c r="E369" s="278" t="s">
        <v>570</v>
      </c>
      <c r="F369" s="1519" t="s">
        <v>635</v>
      </c>
      <c r="G369" s="1520"/>
      <c r="H369" s="1484"/>
    </row>
    <row r="370" spans="1:8" x14ac:dyDescent="0.3">
      <c r="A370" s="32" t="s">
        <v>0</v>
      </c>
      <c r="B370" s="1372">
        <v>0.26460971404791667</v>
      </c>
      <c r="C370" s="948"/>
      <c r="D370" s="948"/>
      <c r="E370" s="430">
        <v>0.26027902403048297</v>
      </c>
      <c r="F370" s="843">
        <v>0.26620721878285269</v>
      </c>
      <c r="G370" s="1029"/>
      <c r="H370" s="1484"/>
    </row>
    <row r="371" spans="1:8" x14ac:dyDescent="0.3">
      <c r="A371" s="32" t="s">
        <v>98</v>
      </c>
      <c r="B371" s="1331">
        <v>0.25745373211759304</v>
      </c>
      <c r="C371" s="377"/>
      <c r="D371" s="377"/>
      <c r="E371" s="172">
        <v>0.26577418243657014</v>
      </c>
      <c r="F371" s="378">
        <v>0.26933666872784562</v>
      </c>
      <c r="G371" s="984">
        <f>H371</f>
        <v>0</v>
      </c>
      <c r="H371" s="1484">
        <v>0</v>
      </c>
    </row>
    <row r="372" spans="1:8" x14ac:dyDescent="0.3">
      <c r="A372" s="30" t="s">
        <v>99</v>
      </c>
      <c r="B372" s="1373">
        <v>0.29384339273668936</v>
      </c>
      <c r="C372" s="941"/>
      <c r="D372" s="941"/>
      <c r="E372" s="172">
        <v>0.30921521950324171</v>
      </c>
      <c r="F372" s="378">
        <v>0.30665763188363676</v>
      </c>
      <c r="G372" s="984">
        <f>H372</f>
        <v>0</v>
      </c>
      <c r="H372" s="1484">
        <v>0</v>
      </c>
    </row>
    <row r="373" spans="1:8" x14ac:dyDescent="0.3">
      <c r="A373" s="31" t="s">
        <v>100</v>
      </c>
      <c r="B373" s="1344">
        <v>-2.7043534497859716E-2</v>
      </c>
      <c r="C373" s="339"/>
      <c r="D373" s="339"/>
      <c r="E373" s="178">
        <v>2.1112567278735415E-2</v>
      </c>
      <c r="F373" s="178">
        <v>1.1755691522195874E-2</v>
      </c>
      <c r="G373" s="986"/>
      <c r="H373" s="1484"/>
    </row>
    <row r="374" spans="1:8" ht="15" thickBot="1" x14ac:dyDescent="0.35">
      <c r="A374" s="33" t="s">
        <v>101</v>
      </c>
      <c r="B374" s="1332">
        <v>0.29384339273668936</v>
      </c>
      <c r="C374" s="340"/>
      <c r="D374" s="340"/>
      <c r="E374" s="179">
        <v>0.30921521950324171</v>
      </c>
      <c r="F374" s="179">
        <v>0.30665763188363676</v>
      </c>
      <c r="G374" s="985"/>
      <c r="H374" s="1484"/>
    </row>
    <row r="375" spans="1:8" ht="15" thickBot="1" x14ac:dyDescent="0.35">
      <c r="B375" s="13"/>
      <c r="C375" s="13"/>
      <c r="D375" s="8"/>
      <c r="E375" s="8"/>
      <c r="F375" s="8"/>
      <c r="G375" s="985"/>
      <c r="H375" s="1484"/>
    </row>
    <row r="376" spans="1:8" ht="15" thickBot="1" x14ac:dyDescent="0.35">
      <c r="A376" s="28" t="s">
        <v>605</v>
      </c>
      <c r="B376" s="25"/>
      <c r="C376" s="25"/>
      <c r="D376" s="25"/>
      <c r="E376" s="25"/>
      <c r="F376" s="25"/>
      <c r="G376" s="979"/>
      <c r="H376" s="1484"/>
    </row>
    <row r="377" spans="1:8" ht="15" thickBot="1" x14ac:dyDescent="0.35">
      <c r="A377" s="61" t="s">
        <v>576</v>
      </c>
      <c r="B377" s="122" t="s">
        <v>447</v>
      </c>
      <c r="C377" s="122" t="s">
        <v>477</v>
      </c>
      <c r="D377" s="122" t="s">
        <v>534</v>
      </c>
      <c r="E377" s="122" t="s">
        <v>570</v>
      </c>
      <c r="F377" s="1515" t="s">
        <v>635</v>
      </c>
      <c r="G377" s="1516"/>
      <c r="H377" s="1485"/>
    </row>
    <row r="378" spans="1:8" x14ac:dyDescent="0.3">
      <c r="A378" s="32" t="s">
        <v>0</v>
      </c>
      <c r="B378" s="116">
        <v>47364.835688388914</v>
      </c>
      <c r="C378" s="116">
        <v>13132.518509931853</v>
      </c>
      <c r="D378" s="116">
        <v>24797.030429282662</v>
      </c>
      <c r="E378" s="117">
        <v>35776.735329024916</v>
      </c>
      <c r="F378" s="117">
        <v>33663.260899506873</v>
      </c>
      <c r="G378" s="1005"/>
      <c r="H378" s="1484"/>
    </row>
    <row r="379" spans="1:8" x14ac:dyDescent="0.3">
      <c r="A379" s="32" t="s">
        <v>98</v>
      </c>
      <c r="B379" s="116">
        <v>47478.480903855292</v>
      </c>
      <c r="C379" s="116">
        <v>13168.336564164749</v>
      </c>
      <c r="D379" s="116">
        <v>24441.074110864651</v>
      </c>
      <c r="E379" s="117">
        <v>36232.154166694207</v>
      </c>
      <c r="F379" s="117">
        <v>33504.179684021408</v>
      </c>
      <c r="G379" s="1005">
        <f>H379</f>
        <v>0</v>
      </c>
      <c r="H379" s="1484">
        <v>0</v>
      </c>
    </row>
    <row r="380" spans="1:8" x14ac:dyDescent="0.3">
      <c r="A380" s="30" t="s">
        <v>99</v>
      </c>
      <c r="B380" s="118">
        <v>52065.427301635907</v>
      </c>
      <c r="C380" s="118">
        <v>13543.074491637877</v>
      </c>
      <c r="D380" s="118">
        <v>24962.232756269175</v>
      </c>
      <c r="E380" s="119">
        <v>36571.100464704847</v>
      </c>
      <c r="F380" s="119">
        <v>33984.773455110961</v>
      </c>
      <c r="G380" s="1005">
        <f>H380</f>
        <v>0</v>
      </c>
      <c r="H380" s="1484">
        <v>0</v>
      </c>
    </row>
    <row r="381" spans="1:8" x14ac:dyDescent="0.3">
      <c r="A381" s="31" t="s">
        <v>100</v>
      </c>
      <c r="B381" s="86">
        <v>2.3993583808470296E-3</v>
      </c>
      <c r="C381" s="86">
        <v>2.7274322290737349E-3</v>
      </c>
      <c r="D381" s="86">
        <v>-1.4354796209697145E-2</v>
      </c>
      <c r="E381" s="147">
        <v>1.2729468842838189E-2</v>
      </c>
      <c r="F381" s="147">
        <v>-4.725662673035788E-3</v>
      </c>
      <c r="G381" s="1010"/>
      <c r="H381" s="1484"/>
    </row>
    <row r="382" spans="1:8" ht="15" thickBot="1" x14ac:dyDescent="0.35">
      <c r="A382" s="33" t="s">
        <v>101</v>
      </c>
      <c r="B382" s="88">
        <v>9.6611060641751734E-2</v>
      </c>
      <c r="C382" s="88">
        <v>2.845749921769998E-2</v>
      </c>
      <c r="D382" s="88">
        <v>2.1323066369364548E-2</v>
      </c>
      <c r="E382" s="89">
        <v>9.3548480846940823E-3</v>
      </c>
      <c r="F382" s="89">
        <v>1.434429302916955E-2</v>
      </c>
      <c r="G382" s="1008"/>
      <c r="H382" s="1484"/>
    </row>
    <row r="383" spans="1:8" ht="15" thickBot="1" x14ac:dyDescent="0.35">
      <c r="A383" s="8"/>
      <c r="B383" s="13"/>
      <c r="C383" s="13"/>
      <c r="D383" s="13"/>
      <c r="E383" s="13"/>
      <c r="F383" s="8"/>
      <c r="G383" s="988"/>
    </row>
    <row r="384" spans="1:8" ht="15" thickBot="1" x14ac:dyDescent="0.35">
      <c r="A384" s="28" t="s">
        <v>606</v>
      </c>
      <c r="B384" s="25"/>
      <c r="C384" s="25"/>
      <c r="D384" s="25"/>
      <c r="E384" s="25"/>
      <c r="F384" s="25"/>
      <c r="G384" s="979"/>
      <c r="H384" s="1484"/>
    </row>
    <row r="385" spans="1:8" ht="15" thickBot="1" x14ac:dyDescent="0.35">
      <c r="A385" s="61" t="s">
        <v>576</v>
      </c>
      <c r="B385" s="122" t="s">
        <v>447</v>
      </c>
      <c r="C385" s="122" t="s">
        <v>477</v>
      </c>
      <c r="D385" s="122" t="s">
        <v>534</v>
      </c>
      <c r="E385" s="122" t="s">
        <v>570</v>
      </c>
      <c r="F385" s="1515" t="s">
        <v>635</v>
      </c>
      <c r="G385" s="1516"/>
      <c r="H385" s="1485"/>
    </row>
    <row r="386" spans="1:8" x14ac:dyDescent="0.3">
      <c r="A386" s="32" t="s">
        <v>0</v>
      </c>
      <c r="B386" s="116">
        <v>42475.46016500808</v>
      </c>
      <c r="C386" s="116">
        <v>10519.540573270608</v>
      </c>
      <c r="D386" s="116">
        <v>20914.94267450822</v>
      </c>
      <c r="E386" s="117">
        <v>33275.777523905708</v>
      </c>
      <c r="F386" s="117">
        <v>30907.274038056028</v>
      </c>
      <c r="G386" s="1005"/>
      <c r="H386" s="1484"/>
    </row>
    <row r="387" spans="1:8" x14ac:dyDescent="0.3">
      <c r="A387" s="32" t="s">
        <v>98</v>
      </c>
      <c r="B387" s="116">
        <v>45212.093533587409</v>
      </c>
      <c r="C387" s="116">
        <v>11370.497416478138</v>
      </c>
      <c r="D387" s="116">
        <v>22593.77981654289</v>
      </c>
      <c r="E387" s="117">
        <v>36162.298816571754</v>
      </c>
      <c r="F387" s="117">
        <v>32667.229077746473</v>
      </c>
      <c r="G387" s="1005">
        <f>H387</f>
        <v>1</v>
      </c>
      <c r="H387" s="1484">
        <v>1</v>
      </c>
    </row>
    <row r="388" spans="1:8" x14ac:dyDescent="0.3">
      <c r="A388" s="30" t="s">
        <v>99</v>
      </c>
      <c r="B388" s="118">
        <v>50973.256716553144</v>
      </c>
      <c r="C388" s="118">
        <v>11948.32431119429</v>
      </c>
      <c r="D388" s="118">
        <v>22574.544704185202</v>
      </c>
      <c r="E388" s="119">
        <v>37360.095120523722</v>
      </c>
      <c r="F388" s="119">
        <v>34759.309310942088</v>
      </c>
      <c r="G388" s="1005">
        <f>H388</f>
        <v>1</v>
      </c>
      <c r="H388" s="1484">
        <v>1</v>
      </c>
    </row>
    <row r="389" spans="1:8" x14ac:dyDescent="0.3">
      <c r="A389" s="31" t="s">
        <v>100</v>
      </c>
      <c r="B389" s="86">
        <v>6.4428574945347108E-2</v>
      </c>
      <c r="C389" s="86">
        <v>8.0892966501764349E-2</v>
      </c>
      <c r="D389" s="86">
        <v>8.0269746284358165E-2</v>
      </c>
      <c r="E389" s="147">
        <v>8.6745419865616527E-2</v>
      </c>
      <c r="F389" s="147">
        <v>5.6943069049810675E-2</v>
      </c>
      <c r="G389" s="1010"/>
      <c r="H389" s="1484"/>
    </row>
    <row r="390" spans="1:8" ht="15" thickBot="1" x14ac:dyDescent="0.35">
      <c r="A390" s="33" t="s">
        <v>101</v>
      </c>
      <c r="B390" s="88">
        <v>0.12742526905297694</v>
      </c>
      <c r="C390" s="88">
        <v>5.0818084165672905E-2</v>
      </c>
      <c r="D390" s="88">
        <v>-8.5134548153844008E-4</v>
      </c>
      <c r="E390" s="89">
        <v>3.3122792055549979E-2</v>
      </c>
      <c r="F390" s="89">
        <v>6.4042169852134137E-2</v>
      </c>
      <c r="G390" s="1008"/>
      <c r="H390" s="1484"/>
    </row>
    <row r="391" spans="1:8" ht="15" thickBot="1" x14ac:dyDescent="0.35">
      <c r="A391" s="8"/>
      <c r="B391" s="13"/>
      <c r="C391" s="13"/>
      <c r="D391" s="13"/>
      <c r="E391" s="13"/>
      <c r="F391" s="8"/>
      <c r="G391" s="988"/>
    </row>
    <row r="392" spans="1:8" ht="15" thickBot="1" x14ac:dyDescent="0.35">
      <c r="A392" s="28" t="s">
        <v>607</v>
      </c>
      <c r="B392" s="25"/>
      <c r="C392" s="25"/>
      <c r="D392" s="25"/>
      <c r="E392" s="25"/>
      <c r="F392" s="25"/>
      <c r="G392" s="979"/>
      <c r="H392" s="1484"/>
    </row>
    <row r="393" spans="1:8" ht="15" thickBot="1" x14ac:dyDescent="0.35">
      <c r="A393" s="61" t="s">
        <v>575</v>
      </c>
      <c r="B393" s="122" t="s">
        <v>447</v>
      </c>
      <c r="C393" s="122" t="s">
        <v>477</v>
      </c>
      <c r="D393" s="122" t="s">
        <v>534</v>
      </c>
      <c r="E393" s="122" t="s">
        <v>570</v>
      </c>
      <c r="F393" s="1515" t="s">
        <v>635</v>
      </c>
      <c r="G393" s="1516"/>
      <c r="H393" s="1485"/>
    </row>
    <row r="394" spans="1:8" x14ac:dyDescent="0.3">
      <c r="A394" s="32" t="s">
        <v>0</v>
      </c>
      <c r="B394" s="116">
        <v>9069.4516999900407</v>
      </c>
      <c r="C394" s="116">
        <v>4758.9284360828369</v>
      </c>
      <c r="D394" s="116">
        <v>6588.3058920899712</v>
      </c>
      <c r="E394" s="117">
        <v>7641.7689670501331</v>
      </c>
      <c r="F394" s="117">
        <v>7104.8271379535008</v>
      </c>
      <c r="G394" s="1005"/>
      <c r="H394" s="1484"/>
    </row>
    <row r="395" spans="1:8" x14ac:dyDescent="0.3">
      <c r="A395" s="32" t="s">
        <v>98</v>
      </c>
      <c r="B395" s="116">
        <v>8623.1920893694605</v>
      </c>
      <c r="C395" s="116">
        <v>4464.7881557278024</v>
      </c>
      <c r="D395" s="116">
        <v>5682.4525229388191</v>
      </c>
      <c r="E395" s="117">
        <v>7317.3113455864341</v>
      </c>
      <c r="F395" s="117">
        <v>6579.3174102734083</v>
      </c>
      <c r="G395" s="1005">
        <f>H395</f>
        <v>-1</v>
      </c>
      <c r="H395" s="1484">
        <v>-1</v>
      </c>
    </row>
    <row r="396" spans="1:8" x14ac:dyDescent="0.3">
      <c r="A396" s="30" t="s">
        <v>99</v>
      </c>
      <c r="B396" s="118">
        <v>12675.638179688989</v>
      </c>
      <c r="C396" s="118">
        <v>6285.7734635205779</v>
      </c>
      <c r="D396" s="118">
        <v>8008.7990823300679</v>
      </c>
      <c r="E396" s="119">
        <v>9209.7150778041341</v>
      </c>
      <c r="F396" s="119">
        <v>8094.3732548665384</v>
      </c>
      <c r="G396" s="1005">
        <f>H396</f>
        <v>1</v>
      </c>
      <c r="H396" s="1484">
        <v>1</v>
      </c>
    </row>
    <row r="397" spans="1:8" x14ac:dyDescent="0.3">
      <c r="A397" s="31" t="s">
        <v>100</v>
      </c>
      <c r="B397" s="86">
        <v>-4.9204695651124113E-2</v>
      </c>
      <c r="C397" s="86">
        <v>-6.1808090687984138E-2</v>
      </c>
      <c r="D397" s="86">
        <v>-0.13749412732015592</v>
      </c>
      <c r="E397" s="147">
        <v>-4.2458444224458915E-2</v>
      </c>
      <c r="F397" s="147">
        <v>-7.3965167269567395E-2</v>
      </c>
      <c r="G397" s="1010"/>
      <c r="H397" s="1484"/>
    </row>
    <row r="398" spans="1:8" ht="15" thickBot="1" x14ac:dyDescent="0.35">
      <c r="A398" s="33" t="s">
        <v>101</v>
      </c>
      <c r="B398" s="88">
        <v>0.46994732905408915</v>
      </c>
      <c r="C398" s="88">
        <v>0.40785480615842068</v>
      </c>
      <c r="D398" s="88">
        <v>0.40939128835661998</v>
      </c>
      <c r="E398" s="89">
        <v>0.25862009184003587</v>
      </c>
      <c r="F398" s="89">
        <v>0.23027553621708774</v>
      </c>
      <c r="G398" s="1008"/>
      <c r="H398" s="1484"/>
    </row>
    <row r="399" spans="1:8" ht="15" thickBot="1" x14ac:dyDescent="0.35">
      <c r="A399" s="8"/>
      <c r="B399" s="13"/>
      <c r="C399" s="13"/>
      <c r="D399" s="13"/>
      <c r="E399" s="13"/>
      <c r="F399" s="8"/>
      <c r="G399" s="53"/>
    </row>
    <row r="400" spans="1:8" ht="15" thickBot="1" x14ac:dyDescent="0.35">
      <c r="A400" s="28" t="s">
        <v>608</v>
      </c>
      <c r="B400" s="25"/>
      <c r="C400" s="25"/>
      <c r="D400" s="24"/>
      <c r="E400" s="24"/>
      <c r="F400" s="24"/>
      <c r="G400" s="1025"/>
      <c r="H400" s="1484"/>
    </row>
    <row r="401" spans="1:8" ht="15" thickBot="1" x14ac:dyDescent="0.35">
      <c r="A401" s="61" t="s">
        <v>575</v>
      </c>
      <c r="B401" s="122" t="s">
        <v>447</v>
      </c>
      <c r="C401" s="122" t="s">
        <v>477</v>
      </c>
      <c r="D401" s="122" t="s">
        <v>534</v>
      </c>
      <c r="E401" s="122" t="s">
        <v>570</v>
      </c>
      <c r="F401" s="1515" t="s">
        <v>635</v>
      </c>
      <c r="G401" s="1516"/>
      <c r="H401" s="1485"/>
    </row>
    <row r="402" spans="1:8" x14ac:dyDescent="0.3">
      <c r="A402" s="32" t="s">
        <v>0</v>
      </c>
      <c r="B402" s="116">
        <v>6821.8463667224569</v>
      </c>
      <c r="C402" s="116">
        <v>3329.9556333117171</v>
      </c>
      <c r="D402" s="116">
        <v>4977.6543695816545</v>
      </c>
      <c r="E402" s="117">
        <v>6072.6676748129667</v>
      </c>
      <c r="F402" s="117">
        <v>6335.7349082131213</v>
      </c>
      <c r="G402" s="1005"/>
      <c r="H402" s="1484"/>
    </row>
    <row r="403" spans="1:8" x14ac:dyDescent="0.3">
      <c r="A403" s="32" t="s">
        <v>98</v>
      </c>
      <c r="B403" s="116">
        <v>6704.7557713881079</v>
      </c>
      <c r="C403" s="116">
        <v>3431.4094921120327</v>
      </c>
      <c r="D403" s="116">
        <v>5079.2687346646053</v>
      </c>
      <c r="E403" s="117">
        <v>6523.5007818578506</v>
      </c>
      <c r="F403" s="117">
        <v>6261.5935922175431</v>
      </c>
      <c r="G403" s="1005">
        <f>H403</f>
        <v>0</v>
      </c>
      <c r="H403" s="1484">
        <v>0</v>
      </c>
    </row>
    <row r="404" spans="1:8" x14ac:dyDescent="0.3">
      <c r="A404" s="30" t="s">
        <v>99</v>
      </c>
      <c r="B404" s="118">
        <v>7083.857248001982</v>
      </c>
      <c r="C404" s="118">
        <v>3541.7939792082429</v>
      </c>
      <c r="D404" s="118">
        <v>5253.1269277437341</v>
      </c>
      <c r="E404" s="119">
        <v>6636.1678235341951</v>
      </c>
      <c r="F404" s="119">
        <v>6182.0640051049795</v>
      </c>
      <c r="G404" s="1005">
        <f>H404</f>
        <v>0</v>
      </c>
      <c r="H404" s="1484">
        <v>0</v>
      </c>
    </row>
    <row r="405" spans="1:8" x14ac:dyDescent="0.3">
      <c r="A405" s="31" t="s">
        <v>100</v>
      </c>
      <c r="B405" s="86">
        <v>-1.7164062196640316E-2</v>
      </c>
      <c r="C405" s="86">
        <v>3.0467030186650697E-2</v>
      </c>
      <c r="D405" s="86">
        <v>2.0414106231222917E-2</v>
      </c>
      <c r="E405" s="147">
        <v>7.4239713283630202E-2</v>
      </c>
      <c r="F405" s="147">
        <v>-1.170208619357915E-2</v>
      </c>
      <c r="G405" s="1010"/>
      <c r="H405" s="1484"/>
    </row>
    <row r="406" spans="1:8" ht="15" thickBot="1" x14ac:dyDescent="0.35">
      <c r="A406" s="33" t="s">
        <v>101</v>
      </c>
      <c r="B406" s="88">
        <v>5.6542175366275503E-2</v>
      </c>
      <c r="C406" s="88">
        <v>3.2168847043746035E-2</v>
      </c>
      <c r="D406" s="88">
        <v>3.4228981013072743E-2</v>
      </c>
      <c r="E406" s="89">
        <v>1.7270947830599889E-2</v>
      </c>
      <c r="F406" s="89">
        <v>-1.2701173581659777E-2</v>
      </c>
      <c r="G406" s="1008"/>
      <c r="H406" s="1484"/>
    </row>
    <row r="407" spans="1:8" ht="15" thickBot="1" x14ac:dyDescent="0.35">
      <c r="A407" s="8"/>
      <c r="B407" s="13"/>
      <c r="C407" s="13"/>
      <c r="D407" s="13"/>
      <c r="E407" s="13"/>
      <c r="F407" s="8"/>
      <c r="G407" s="988"/>
    </row>
    <row r="408" spans="1:8" ht="15" thickBot="1" x14ac:dyDescent="0.35">
      <c r="A408" s="28" t="s">
        <v>609</v>
      </c>
      <c r="B408" s="25"/>
      <c r="C408" s="25"/>
      <c r="D408" s="25"/>
      <c r="E408" s="25"/>
      <c r="F408" s="25"/>
      <c r="G408" s="979"/>
      <c r="H408" s="1484"/>
    </row>
    <row r="409" spans="1:8" ht="15" thickBot="1" x14ac:dyDescent="0.35">
      <c r="A409" s="61" t="s">
        <v>577</v>
      </c>
      <c r="B409" s="122" t="s">
        <v>447</v>
      </c>
      <c r="C409" s="122" t="s">
        <v>477</v>
      </c>
      <c r="D409" s="122" t="s">
        <v>534</v>
      </c>
      <c r="E409" s="122" t="s">
        <v>570</v>
      </c>
      <c r="F409" s="1515" t="s">
        <v>635</v>
      </c>
      <c r="G409" s="1516"/>
      <c r="H409" s="1485"/>
    </row>
    <row r="410" spans="1:8" x14ac:dyDescent="0.3">
      <c r="A410" s="32" t="s">
        <v>0</v>
      </c>
      <c r="B410" s="116">
        <v>1872.7759937772057</v>
      </c>
      <c r="C410" s="116">
        <v>411.13934224916852</v>
      </c>
      <c r="D410" s="116">
        <v>701.66577862235908</v>
      </c>
      <c r="E410" s="117">
        <v>994.84841032979682</v>
      </c>
      <c r="F410" s="117">
        <v>963.34506508253969</v>
      </c>
      <c r="G410" s="1005"/>
      <c r="H410" s="1484"/>
    </row>
    <row r="411" spans="1:8" x14ac:dyDescent="0.3">
      <c r="A411" s="32" t="s">
        <v>98</v>
      </c>
      <c r="B411" s="116">
        <v>1481.9345962092264</v>
      </c>
      <c r="C411" s="116">
        <v>303.19646728836341</v>
      </c>
      <c r="D411" s="116">
        <v>524.79840857810029</v>
      </c>
      <c r="E411" s="117">
        <v>730.40670204197454</v>
      </c>
      <c r="F411" s="117">
        <v>721.80443068598265</v>
      </c>
      <c r="G411" s="1005">
        <f>H411</f>
        <v>-1</v>
      </c>
      <c r="H411" s="1484">
        <v>-1</v>
      </c>
    </row>
    <row r="412" spans="1:8" x14ac:dyDescent="0.3">
      <c r="A412" s="30" t="s">
        <v>99</v>
      </c>
      <c r="B412" s="118">
        <v>1735.597570817624</v>
      </c>
      <c r="C412" s="118">
        <v>277.75674924007728</v>
      </c>
      <c r="D412" s="118">
        <v>521.4873943880591</v>
      </c>
      <c r="E412" s="119">
        <v>757.80198564046952</v>
      </c>
      <c r="F412" s="119">
        <v>760.3018073709087</v>
      </c>
      <c r="G412" s="1005">
        <f>H412</f>
        <v>0</v>
      </c>
      <c r="H412" s="1484">
        <v>0</v>
      </c>
    </row>
    <row r="413" spans="1:8" x14ac:dyDescent="0.3">
      <c r="A413" s="31" t="s">
        <v>100</v>
      </c>
      <c r="B413" s="86">
        <v>-0.20869628768558196</v>
      </c>
      <c r="C413" s="86">
        <v>-0.26254572080184674</v>
      </c>
      <c r="D413" s="86">
        <v>-0.2520678297743375</v>
      </c>
      <c r="E413" s="147">
        <v>-0.26581105778734537</v>
      </c>
      <c r="F413" s="147">
        <v>-0.25073116908099985</v>
      </c>
      <c r="G413" s="1010"/>
      <c r="H413" s="1484"/>
    </row>
    <row r="414" spans="1:8" ht="15" thickBot="1" x14ac:dyDescent="0.35">
      <c r="A414" s="33" t="s">
        <v>101</v>
      </c>
      <c r="B414" s="88">
        <v>0.17117015505088079</v>
      </c>
      <c r="C414" s="88">
        <v>-8.3905060886118363E-2</v>
      </c>
      <c r="D414" s="88">
        <v>-6.3091162928868676E-3</v>
      </c>
      <c r="E414" s="89">
        <v>3.7506889684756274E-2</v>
      </c>
      <c r="F414" s="89">
        <v>5.3334913237286764E-2</v>
      </c>
      <c r="G414" s="1008"/>
      <c r="H414" s="1484"/>
    </row>
    <row r="415" spans="1:8" ht="15" thickBot="1" x14ac:dyDescent="0.35">
      <c r="A415" s="8"/>
      <c r="B415" s="13"/>
      <c r="C415" s="13"/>
      <c r="D415" s="13"/>
      <c r="E415" s="13"/>
      <c r="F415" s="8"/>
      <c r="G415" s="988"/>
    </row>
    <row r="416" spans="1:8" ht="15" thickBot="1" x14ac:dyDescent="0.35">
      <c r="A416" s="28" t="s">
        <v>487</v>
      </c>
      <c r="B416" s="25"/>
      <c r="C416" s="25"/>
      <c r="D416" s="25"/>
      <c r="E416" s="25"/>
      <c r="F416" s="25"/>
      <c r="G416" s="979"/>
      <c r="H416" s="1484"/>
    </row>
    <row r="417" spans="1:8" ht="15" thickBot="1" x14ac:dyDescent="0.35">
      <c r="A417" s="61" t="s">
        <v>515</v>
      </c>
      <c r="B417" s="122" t="s">
        <v>447</v>
      </c>
      <c r="C417" s="122" t="s">
        <v>477</v>
      </c>
      <c r="D417" s="122" t="s">
        <v>534</v>
      </c>
      <c r="E417" s="122" t="s">
        <v>570</v>
      </c>
      <c r="F417" s="1515" t="s">
        <v>635</v>
      </c>
      <c r="G417" s="1516"/>
      <c r="H417" s="1485"/>
    </row>
    <row r="418" spans="1:8" x14ac:dyDescent="0.3">
      <c r="A418" s="32" t="s">
        <v>0</v>
      </c>
      <c r="B418" s="116">
        <v>63560.439589296577</v>
      </c>
      <c r="C418" s="116">
        <v>65074.694492470204</v>
      </c>
      <c r="D418" s="116">
        <v>67251.735616046441</v>
      </c>
      <c r="E418" s="117">
        <v>69828.94750009125</v>
      </c>
      <c r="F418" s="117">
        <v>67027.139505634826</v>
      </c>
      <c r="G418" s="1005"/>
      <c r="H418" s="1484"/>
    </row>
    <row r="419" spans="1:8" x14ac:dyDescent="0.3">
      <c r="A419" s="32" t="s">
        <v>98</v>
      </c>
      <c r="B419" s="116">
        <v>65833.793671928506</v>
      </c>
      <c r="C419" s="116">
        <v>67423.499415296348</v>
      </c>
      <c r="D419" s="116">
        <v>69748.962676272786</v>
      </c>
      <c r="E419" s="117">
        <v>72785.338543219812</v>
      </c>
      <c r="F419" s="117">
        <v>69884.460416912625</v>
      </c>
      <c r="G419" s="1005">
        <f>H419</f>
        <v>1</v>
      </c>
      <c r="H419" s="1484">
        <v>1</v>
      </c>
    </row>
    <row r="420" spans="1:8" x14ac:dyDescent="0.3">
      <c r="A420" s="30" t="s">
        <v>99</v>
      </c>
      <c r="B420" s="118">
        <v>63035.846255045362</v>
      </c>
      <c r="C420" s="118">
        <v>64606.17043976776</v>
      </c>
      <c r="D420" s="118">
        <v>66600.798804941383</v>
      </c>
      <c r="E420" s="119">
        <v>69822.636003027976</v>
      </c>
      <c r="F420" s="119">
        <v>65170.497828776402</v>
      </c>
      <c r="G420" s="1005">
        <f>H420</f>
        <v>-1</v>
      </c>
      <c r="H420" s="1484">
        <v>-1</v>
      </c>
    </row>
    <row r="421" spans="1:8" x14ac:dyDescent="0.3">
      <c r="A421" s="31" t="s">
        <v>100</v>
      </c>
      <c r="B421" s="86">
        <v>-3.5766808683537751E-2</v>
      </c>
      <c r="C421" s="86">
        <v>-3.6093983093503798E-2</v>
      </c>
      <c r="D421" s="86">
        <v>-3.7132529552597902E-2</v>
      </c>
      <c r="E421" s="147">
        <v>-4.2337614255530613E-2</v>
      </c>
      <c r="F421" s="147">
        <v>-4.2629313026816398E-2</v>
      </c>
      <c r="G421" s="1010"/>
      <c r="H421" s="1484"/>
    </row>
    <row r="422" spans="1:8" ht="15" thickBot="1" x14ac:dyDescent="0.35">
      <c r="A422" s="33" t="s">
        <v>101</v>
      </c>
      <c r="B422" s="88">
        <v>4.2500169910095691E-2</v>
      </c>
      <c r="C422" s="88">
        <v>4.1785564379789836E-2</v>
      </c>
      <c r="D422" s="88">
        <v>4.5135637155537874E-2</v>
      </c>
      <c r="E422" s="89">
        <v>4.070466112392386E-2</v>
      </c>
      <c r="F422" s="89">
        <v>6.7453659368820196E-2</v>
      </c>
      <c r="G422" s="1008"/>
      <c r="H422" s="1484"/>
    </row>
    <row r="423" spans="1:8" ht="15" thickBot="1" x14ac:dyDescent="0.35">
      <c r="G423" s="1014"/>
    </row>
    <row r="424" spans="1:8" ht="15" thickBot="1" x14ac:dyDescent="0.35">
      <c r="A424" s="28" t="s">
        <v>489</v>
      </c>
      <c r="B424" s="25"/>
      <c r="C424" s="25"/>
      <c r="D424" s="25"/>
      <c r="E424" s="25"/>
      <c r="F424" s="25"/>
      <c r="G424" s="979"/>
      <c r="H424" s="1484"/>
    </row>
    <row r="425" spans="1:8" ht="15" thickBot="1" x14ac:dyDescent="0.35">
      <c r="A425" s="61" t="s">
        <v>515</v>
      </c>
      <c r="B425" s="122" t="s">
        <v>447</v>
      </c>
      <c r="C425" s="122" t="s">
        <v>477</v>
      </c>
      <c r="D425" s="122" t="s">
        <v>534</v>
      </c>
      <c r="E425" s="122" t="s">
        <v>570</v>
      </c>
      <c r="F425" s="1515" t="s">
        <v>635</v>
      </c>
      <c r="G425" s="1516"/>
      <c r="H425" s="1485"/>
    </row>
    <row r="426" spans="1:8" x14ac:dyDescent="0.3">
      <c r="A426" s="32" t="s">
        <v>0</v>
      </c>
      <c r="B426" s="116">
        <v>76285.820770022052</v>
      </c>
      <c r="C426" s="116">
        <v>73865.051586872665</v>
      </c>
      <c r="D426" s="116">
        <v>73561.186932239201</v>
      </c>
      <c r="E426" s="117">
        <v>75760.73423598407</v>
      </c>
      <c r="F426" s="117">
        <v>75010.613387602643</v>
      </c>
      <c r="G426" s="1005"/>
      <c r="H426" s="1484"/>
    </row>
    <row r="427" spans="1:8" x14ac:dyDescent="0.3">
      <c r="A427" s="32" t="s">
        <v>98</v>
      </c>
      <c r="B427" s="116">
        <v>76998.997912876919</v>
      </c>
      <c r="C427" s="116">
        <v>74499.294951242962</v>
      </c>
      <c r="D427" s="116">
        <v>74371.039250523172</v>
      </c>
      <c r="E427" s="117">
        <v>76425.202179542641</v>
      </c>
      <c r="F427" s="117">
        <v>76104.556030820284</v>
      </c>
      <c r="G427" s="1005">
        <f>H427</f>
        <v>1</v>
      </c>
      <c r="H427" s="1484">
        <v>1</v>
      </c>
    </row>
    <row r="428" spans="1:8" x14ac:dyDescent="0.3">
      <c r="A428" s="30" t="s">
        <v>99</v>
      </c>
      <c r="B428" s="118">
        <v>73281.199597167069</v>
      </c>
      <c r="C428" s="118">
        <v>70687.667883633432</v>
      </c>
      <c r="D428" s="118">
        <v>69924.984743955065</v>
      </c>
      <c r="E428" s="119">
        <v>72749.388446907731</v>
      </c>
      <c r="F428" s="119">
        <v>71062.422092843044</v>
      </c>
      <c r="G428" s="1005">
        <f>H428</f>
        <v>-1</v>
      </c>
      <c r="H428" s="1484">
        <v>-1</v>
      </c>
    </row>
    <row r="429" spans="1:8" x14ac:dyDescent="0.3">
      <c r="A429" s="31" t="s">
        <v>100</v>
      </c>
      <c r="B429" s="86">
        <v>-9.3487509953504178E-3</v>
      </c>
      <c r="C429" s="86">
        <v>-8.5865148773958903E-3</v>
      </c>
      <c r="D429" s="86">
        <v>-1.1009233973208797E-2</v>
      </c>
      <c r="E429" s="147">
        <v>-8.770611191396941E-3</v>
      </c>
      <c r="F429" s="147">
        <v>-1.4583838123878635E-2</v>
      </c>
      <c r="G429" s="1010"/>
      <c r="H429" s="1484"/>
    </row>
    <row r="430" spans="1:8" ht="15" thickBot="1" x14ac:dyDescent="0.35">
      <c r="A430" s="33" t="s">
        <v>101</v>
      </c>
      <c r="B430" s="88">
        <v>4.8283723379315614E-2</v>
      </c>
      <c r="C430" s="88">
        <v>5.1163263626912162E-2</v>
      </c>
      <c r="D430" s="88">
        <v>5.9782067742677546E-2</v>
      </c>
      <c r="E430" s="89">
        <v>4.8096879403726915E-2</v>
      </c>
      <c r="F430" s="89">
        <v>6.625272126855733E-2</v>
      </c>
      <c r="G430" s="1008"/>
      <c r="H430" s="1484"/>
    </row>
  </sheetData>
  <mergeCells count="59">
    <mergeCell ref="A368:F368"/>
    <mergeCell ref="H3:H5"/>
    <mergeCell ref="A6:F6"/>
    <mergeCell ref="F9:G9"/>
    <mergeCell ref="F17:G17"/>
    <mergeCell ref="F25:G25"/>
    <mergeCell ref="F33:G33"/>
    <mergeCell ref="F41:G41"/>
    <mergeCell ref="F49:G49"/>
    <mergeCell ref="F57:G57"/>
    <mergeCell ref="F65:G65"/>
    <mergeCell ref="F73:G73"/>
    <mergeCell ref="F81:G81"/>
    <mergeCell ref="F89:G89"/>
    <mergeCell ref="F97:G97"/>
    <mergeCell ref="F105:G105"/>
    <mergeCell ref="F113:G113"/>
    <mergeCell ref="F121:G121"/>
    <mergeCell ref="F129:G129"/>
    <mergeCell ref="F137:G137"/>
    <mergeCell ref="F145:G145"/>
    <mergeCell ref="F153:G153"/>
    <mergeCell ref="F161:G161"/>
    <mergeCell ref="F169:G169"/>
    <mergeCell ref="F177:G177"/>
    <mergeCell ref="F185:G185"/>
    <mergeCell ref="F193:G193"/>
    <mergeCell ref="F201:G201"/>
    <mergeCell ref="F209:G209"/>
    <mergeCell ref="F217:G217"/>
    <mergeCell ref="F225:G225"/>
    <mergeCell ref="F233:G233"/>
    <mergeCell ref="F241:G241"/>
    <mergeCell ref="F249:G249"/>
    <mergeCell ref="F257:G257"/>
    <mergeCell ref="F265:G265"/>
    <mergeCell ref="F273:G273"/>
    <mergeCell ref="F281:G281"/>
    <mergeCell ref="F289:G289"/>
    <mergeCell ref="F297:G297"/>
    <mergeCell ref="F305:G305"/>
    <mergeCell ref="F313:G313"/>
    <mergeCell ref="F321:G321"/>
    <mergeCell ref="F329:G329"/>
    <mergeCell ref="F337:G337"/>
    <mergeCell ref="F345:G345"/>
    <mergeCell ref="F353:G353"/>
    <mergeCell ref="A344:F344"/>
    <mergeCell ref="A352:F352"/>
    <mergeCell ref="F361:G361"/>
    <mergeCell ref="A360:F360"/>
    <mergeCell ref="F369:G369"/>
    <mergeCell ref="F377:G377"/>
    <mergeCell ref="F425:G425"/>
    <mergeCell ref="F385:G385"/>
    <mergeCell ref="F393:G393"/>
    <mergeCell ref="F401:G401"/>
    <mergeCell ref="F409:G409"/>
    <mergeCell ref="F417:G417"/>
  </mergeCells>
  <conditionalFormatting sqref="B4:F4">
    <cfRule type="iconSet" priority="2">
      <iconSet showValue="0">
        <cfvo type="percent" val="0"/>
        <cfvo type="num" val="0"/>
        <cfvo type="num" val="1"/>
      </iconSet>
    </cfRule>
  </conditionalFormatting>
  <conditionalFormatting sqref="C5:F5">
    <cfRule type="iconSet" priority="1">
      <iconSet iconSet="3ArrowsGray" showValue="0">
        <cfvo type="percent" val="0"/>
        <cfvo type="num" val="0"/>
        <cfvo type="num" val="1"/>
      </iconSet>
    </cfRule>
  </conditionalFormatting>
  <conditionalFormatting sqref="G4">
    <cfRule type="iconSet" priority="4">
      <iconSet showValue="0">
        <cfvo type="percent" val="0"/>
        <cfvo type="num" val="0"/>
        <cfvo type="num" val="1"/>
      </iconSet>
    </cfRule>
  </conditionalFormatting>
  <conditionalFormatting sqref="G5">
    <cfRule type="iconSet" priority="3">
      <iconSet iconSet="3ArrowsGray" showValue="0">
        <cfvo type="percent" val="0"/>
        <cfvo type="num" val="0"/>
        <cfvo type="num" val="1"/>
      </iconSet>
    </cfRule>
  </conditionalFormatting>
  <conditionalFormatting sqref="G11:G12 G19:G20 G27:G28 G35:G36 G323:G324 G419:G420 G427:G428">
    <cfRule type="iconSet" priority="7">
      <iconSet showValue="0">
        <cfvo type="percent" val="0"/>
        <cfvo type="num" val="0"/>
        <cfvo type="num" val="1"/>
      </iconSet>
    </cfRule>
  </conditionalFormatting>
  <conditionalFormatting sqref="G115:G116 G123:G124 G147:G148 G155:G156 G179:G180 G187:G188 G195:G196 G203:G204 G211:G212 G219:G220 G243:G244 G283:G284 G379:G380 G387:G388 G395:G396 G403:G404 G411:G412 G419:G420 G427:G428">
    <cfRule type="iconSet" priority="5">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31447E52-6547-4EF2-9545-069643B7317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G91:G92 G99:G100 G107:G108 G131:G132 G139:G140 G171:G172 G227:G228 G235:G236 G259:G260 G267:G268 G275:G276 G291:G292 G299:G300 G307:G308 G315:G316 G331:G332 G339:G340 G347:G348 G355:G356 G363:G364 G371:G372 G251:G252 G163:G164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F4B084"/>
    <pageSetUpPr autoPageBreaks="0"/>
  </sheetPr>
  <dimension ref="A1:H430"/>
  <sheetViews>
    <sheetView showGridLines="0" zoomScaleNormal="100" workbookViewId="0">
      <pane ySplit="6" topLeftCell="A7" activePane="bottomLeft" state="frozen"/>
      <selection activeCell="R344" sqref="R344"/>
      <selection pane="bottomLeft" activeCell="O4" sqref="O4"/>
    </sheetView>
  </sheetViews>
  <sheetFormatPr defaultRowHeight="14.4" x14ac:dyDescent="0.3"/>
  <cols>
    <col min="1" max="1" width="44.88671875" customWidth="1"/>
    <col min="2" max="5" width="16.44140625" customWidth="1"/>
    <col min="6" max="6" width="13.88671875" customWidth="1"/>
    <col min="7" max="7" width="3.44140625" customWidth="1"/>
    <col min="8" max="8" width="15.6640625" style="1480" hidden="1" customWidth="1"/>
  </cols>
  <sheetData>
    <row r="1" spans="1:8" ht="18.75" customHeight="1" thickBot="1" x14ac:dyDescent="0.4">
      <c r="A1" s="142" t="s">
        <v>107</v>
      </c>
      <c r="B1" s="142"/>
      <c r="C1" s="142"/>
      <c r="D1" s="142"/>
      <c r="E1" s="142"/>
      <c r="F1" s="134"/>
      <c r="G1" s="1030"/>
    </row>
    <row r="2" spans="1:8" ht="18.75" customHeight="1" x14ac:dyDescent="0.35">
      <c r="H2" s="1481"/>
    </row>
    <row r="3" spans="1:8" ht="20.25" customHeight="1" thickBot="1" x14ac:dyDescent="0.35">
      <c r="H3" s="1514" t="s">
        <v>342</v>
      </c>
    </row>
    <row r="4" spans="1:8" ht="18" customHeight="1" thickBot="1" x14ac:dyDescent="0.35">
      <c r="A4" s="997" t="s">
        <v>338</v>
      </c>
      <c r="B4" s="993" t="s">
        <v>339</v>
      </c>
      <c r="C4" s="994">
        <v>-1</v>
      </c>
      <c r="D4" s="995" t="s">
        <v>340</v>
      </c>
      <c r="E4" s="996">
        <v>0</v>
      </c>
      <c r="F4" s="990" t="s">
        <v>341</v>
      </c>
      <c r="G4" s="991">
        <v>1</v>
      </c>
      <c r="H4" s="1514"/>
    </row>
    <row r="5" spans="1:8" ht="16.5" customHeight="1" thickBot="1" x14ac:dyDescent="0.35">
      <c r="A5" s="124" t="s">
        <v>599</v>
      </c>
      <c r="B5" s="999" t="s">
        <v>600</v>
      </c>
      <c r="C5" s="998">
        <v>-1</v>
      </c>
      <c r="D5" s="999" t="s">
        <v>340</v>
      </c>
      <c r="E5" s="1000">
        <v>0</v>
      </c>
      <c r="F5" s="1001" t="s">
        <v>601</v>
      </c>
      <c r="G5" s="1002">
        <v>1</v>
      </c>
      <c r="H5" s="1482"/>
    </row>
    <row r="6" spans="1:8" ht="14.25" customHeight="1" thickBot="1" x14ac:dyDescent="0.35">
      <c r="A6" s="1525" t="s">
        <v>352</v>
      </c>
      <c r="B6" s="1526"/>
      <c r="C6" s="1526"/>
      <c r="D6" s="1526"/>
      <c r="E6" s="1526"/>
      <c r="F6" s="1534"/>
      <c r="G6" s="974"/>
      <c r="H6" s="1483"/>
    </row>
    <row r="7" spans="1:8" ht="15" thickBot="1" x14ac:dyDescent="0.35">
      <c r="B7" s="137"/>
      <c r="C7" s="8"/>
      <c r="D7" s="8"/>
      <c r="E7" s="137"/>
      <c r="F7" s="8"/>
      <c r="G7" s="8"/>
    </row>
    <row r="8" spans="1:8" ht="15.75" customHeight="1" thickBot="1" x14ac:dyDescent="0.35">
      <c r="A8" s="28" t="s">
        <v>1</v>
      </c>
      <c r="B8" s="51"/>
      <c r="C8" s="51"/>
      <c r="D8" s="51"/>
      <c r="E8" s="51"/>
      <c r="F8" s="51"/>
      <c r="G8" s="187"/>
      <c r="H8" s="1484"/>
    </row>
    <row r="9" spans="1:8" ht="15" thickBot="1" x14ac:dyDescent="0.35">
      <c r="A9" s="61" t="s">
        <v>16</v>
      </c>
      <c r="B9" s="278" t="s">
        <v>443</v>
      </c>
      <c r="C9" s="278" t="s">
        <v>473</v>
      </c>
      <c r="D9" s="278" t="s">
        <v>530</v>
      </c>
      <c r="E9" s="278" t="s">
        <v>566</v>
      </c>
      <c r="F9" s="1519" t="s">
        <v>631</v>
      </c>
      <c r="G9" s="1520"/>
      <c r="H9" s="1485"/>
    </row>
    <row r="10" spans="1:8" x14ac:dyDescent="0.3">
      <c r="A10" s="38" t="s">
        <v>0</v>
      </c>
      <c r="B10" s="1362">
        <v>78.818762046484409</v>
      </c>
      <c r="C10" s="72">
        <v>78.733213249127559</v>
      </c>
      <c r="D10" s="72">
        <v>78.476597621654875</v>
      </c>
      <c r="E10" s="72">
        <v>78.425672107842658</v>
      </c>
      <c r="F10" s="72">
        <v>78.763744798134113</v>
      </c>
      <c r="G10" s="1405"/>
      <c r="H10" s="1484"/>
    </row>
    <row r="11" spans="1:8" x14ac:dyDescent="0.3">
      <c r="A11" s="38" t="s">
        <v>103</v>
      </c>
      <c r="B11" s="1363">
        <v>78.485505707573978</v>
      </c>
      <c r="C11" s="73">
        <v>78.570197611815601</v>
      </c>
      <c r="D11" s="73">
        <v>78.122060207828767</v>
      </c>
      <c r="E11" s="74">
        <v>78.249362467972617</v>
      </c>
      <c r="F11" s="74">
        <v>78.424941932517555</v>
      </c>
      <c r="G11" s="984">
        <f>H11</f>
        <v>0</v>
      </c>
      <c r="H11" s="1484">
        <v>0</v>
      </c>
    </row>
    <row r="12" spans="1:8" x14ac:dyDescent="0.3">
      <c r="A12" s="36" t="s">
        <v>104</v>
      </c>
      <c r="B12" s="1364">
        <v>74.046835887046413</v>
      </c>
      <c r="C12" s="75">
        <v>74.126403706618191</v>
      </c>
      <c r="D12" s="440">
        <v>73.288404656169334</v>
      </c>
      <c r="E12" s="13">
        <v>73.249613406245743</v>
      </c>
      <c r="F12" s="74">
        <v>73.96753776575251</v>
      </c>
      <c r="G12" s="984">
        <f>H12</f>
        <v>-1</v>
      </c>
      <c r="H12" s="1484">
        <v>-1</v>
      </c>
    </row>
    <row r="13" spans="1:8" x14ac:dyDescent="0.3">
      <c r="A13" s="37" t="s">
        <v>105</v>
      </c>
      <c r="B13" s="1365">
        <v>0.33325633891043083</v>
      </c>
      <c r="C13" s="145">
        <v>0.16301563731195756</v>
      </c>
      <c r="D13" s="145">
        <v>0.35453741382610815</v>
      </c>
      <c r="E13" s="145">
        <v>0.17630963987004122</v>
      </c>
      <c r="F13" s="145">
        <v>0.33880286561655737</v>
      </c>
      <c r="G13" s="986"/>
      <c r="H13" s="1484"/>
    </row>
    <row r="14" spans="1:8" ht="15" thickBot="1" x14ac:dyDescent="0.35">
      <c r="A14" s="39" t="s">
        <v>106</v>
      </c>
      <c r="B14" s="1366">
        <v>4.438669820527565</v>
      </c>
      <c r="C14" s="78">
        <v>4.4437939051974098</v>
      </c>
      <c r="D14" s="78">
        <v>4.8336555516594331</v>
      </c>
      <c r="E14" s="79">
        <v>4.9997490617268738</v>
      </c>
      <c r="F14" s="79">
        <v>4.4574041667650448</v>
      </c>
      <c r="G14" s="985"/>
      <c r="H14" s="1484"/>
    </row>
    <row r="15" spans="1:8" ht="15" thickBot="1" x14ac:dyDescent="0.35">
      <c r="B15" s="8"/>
      <c r="C15" s="8"/>
      <c r="D15" s="8"/>
      <c r="E15" s="8"/>
      <c r="F15" s="8"/>
      <c r="G15" s="985"/>
      <c r="H15" s="1484"/>
    </row>
    <row r="16" spans="1:8" ht="15" thickBot="1" x14ac:dyDescent="0.35">
      <c r="A16" s="28" t="s">
        <v>8</v>
      </c>
      <c r="B16" s="51"/>
      <c r="C16" s="51"/>
      <c r="D16" s="51"/>
      <c r="E16" s="51"/>
      <c r="F16" s="51"/>
      <c r="G16" s="1015"/>
      <c r="H16" s="1484"/>
    </row>
    <row r="17" spans="1:8" ht="15" thickBot="1" x14ac:dyDescent="0.35">
      <c r="A17" s="61" t="s">
        <v>16</v>
      </c>
      <c r="B17" s="278" t="s">
        <v>443</v>
      </c>
      <c r="C17" s="1343" t="s">
        <v>473</v>
      </c>
      <c r="D17" s="1343" t="s">
        <v>530</v>
      </c>
      <c r="E17" s="1343" t="s">
        <v>566</v>
      </c>
      <c r="F17" s="1519" t="s">
        <v>631</v>
      </c>
      <c r="G17" s="1520"/>
      <c r="H17" s="1485"/>
    </row>
    <row r="18" spans="1:8" x14ac:dyDescent="0.3">
      <c r="A18" s="38" t="s">
        <v>0</v>
      </c>
      <c r="B18" s="1362">
        <v>82.582550234376129</v>
      </c>
      <c r="C18" s="71">
        <v>82.42504084342832</v>
      </c>
      <c r="D18" s="71">
        <v>82.28975106343691</v>
      </c>
      <c r="E18" s="72">
        <v>82.255853906820036</v>
      </c>
      <c r="F18" s="72">
        <v>82.485163674233164</v>
      </c>
      <c r="G18" s="1029"/>
      <c r="H18" s="1484"/>
    </row>
    <row r="19" spans="1:8" x14ac:dyDescent="0.3">
      <c r="A19" s="38" t="s">
        <v>103</v>
      </c>
      <c r="B19" s="1363">
        <v>82.27114561012398</v>
      </c>
      <c r="C19" s="73">
        <v>82.309954327690235</v>
      </c>
      <c r="D19" s="73">
        <v>81.771440951892515</v>
      </c>
      <c r="E19" s="74">
        <v>81.991624867301013</v>
      </c>
      <c r="F19" s="74">
        <v>81.960356499991235</v>
      </c>
      <c r="G19" s="984">
        <f>H19</f>
        <v>-1</v>
      </c>
      <c r="H19" s="1484">
        <v>-1</v>
      </c>
    </row>
    <row r="20" spans="1:8" x14ac:dyDescent="0.3">
      <c r="A20" s="36" t="s">
        <v>104</v>
      </c>
      <c r="B20" s="1364">
        <v>79.502270525146059</v>
      </c>
      <c r="C20" s="75">
        <v>79.514877278751356</v>
      </c>
      <c r="D20" s="440">
        <v>79.105306673147027</v>
      </c>
      <c r="E20" s="13">
        <v>79.29144302789868</v>
      </c>
      <c r="F20" s="74">
        <v>78.661937950812415</v>
      </c>
      <c r="G20" s="984">
        <f>H20</f>
        <v>-1</v>
      </c>
      <c r="H20" s="1484">
        <v>-1</v>
      </c>
    </row>
    <row r="21" spans="1:8" x14ac:dyDescent="0.3">
      <c r="A21" s="131" t="s">
        <v>105</v>
      </c>
      <c r="B21" s="1365">
        <v>0.31140462425214821</v>
      </c>
      <c r="C21" s="145">
        <v>0.11508651573808493</v>
      </c>
      <c r="D21" s="145">
        <v>0.51831011154439466</v>
      </c>
      <c r="E21" s="145">
        <v>0.26422903951902299</v>
      </c>
      <c r="F21" s="145">
        <v>0.52480717424192846</v>
      </c>
      <c r="G21" s="986"/>
      <c r="H21" s="1484"/>
    </row>
    <row r="22" spans="1:8" ht="15" thickBot="1" x14ac:dyDescent="0.35">
      <c r="A22" s="39" t="s">
        <v>106</v>
      </c>
      <c r="B22" s="1366">
        <v>2.7688750849779211</v>
      </c>
      <c r="C22" s="78">
        <v>2.7950770489388788</v>
      </c>
      <c r="D22" s="78">
        <v>2.6661342787454885</v>
      </c>
      <c r="E22" s="79">
        <v>2.7001818394023331</v>
      </c>
      <c r="F22" s="79">
        <v>3.2984185491788196</v>
      </c>
      <c r="G22" s="985"/>
      <c r="H22" s="1484"/>
    </row>
    <row r="23" spans="1:8" ht="15" thickBot="1" x14ac:dyDescent="0.35">
      <c r="B23" s="13"/>
      <c r="C23" s="13"/>
      <c r="D23" s="8"/>
      <c r="E23" s="8"/>
      <c r="F23" s="13"/>
      <c r="G23" s="985"/>
      <c r="H23" s="1484"/>
    </row>
    <row r="24" spans="1:8" ht="15" thickBot="1" x14ac:dyDescent="0.35">
      <c r="A24" s="28" t="s">
        <v>9</v>
      </c>
      <c r="B24" s="51"/>
      <c r="C24" s="51"/>
      <c r="D24" s="51"/>
      <c r="E24" s="51"/>
      <c r="F24" s="51"/>
      <c r="G24" s="1015"/>
      <c r="H24" s="1484"/>
    </row>
    <row r="25" spans="1:8" ht="15" thickBot="1" x14ac:dyDescent="0.35">
      <c r="A25" s="61" t="s">
        <v>16</v>
      </c>
      <c r="B25" s="122" t="s">
        <v>443</v>
      </c>
      <c r="C25" s="70" t="s">
        <v>473</v>
      </c>
      <c r="D25" s="122" t="s">
        <v>530</v>
      </c>
      <c r="E25" s="122" t="s">
        <v>566</v>
      </c>
      <c r="F25" s="1515" t="s">
        <v>631</v>
      </c>
      <c r="G25" s="1516"/>
      <c r="H25" s="1485"/>
    </row>
    <row r="26" spans="1:8" x14ac:dyDescent="0.3">
      <c r="A26" s="38" t="s">
        <v>0</v>
      </c>
      <c r="B26" s="74">
        <v>18.536761449263125</v>
      </c>
      <c r="C26" s="73">
        <v>18.484434882004429</v>
      </c>
      <c r="D26" s="73">
        <v>18.365173565128245</v>
      </c>
      <c r="E26" s="74">
        <v>18.304983829762143</v>
      </c>
      <c r="F26" s="74">
        <v>18.506211568813182</v>
      </c>
      <c r="G26" s="984"/>
      <c r="H26" s="1484"/>
    </row>
    <row r="27" spans="1:8" x14ac:dyDescent="0.3">
      <c r="A27" s="38" t="s">
        <v>103</v>
      </c>
      <c r="B27" s="74">
        <v>18.367568005449392</v>
      </c>
      <c r="C27" s="73">
        <v>18.50419952887346</v>
      </c>
      <c r="D27" s="73">
        <v>18.278855191676513</v>
      </c>
      <c r="E27" s="74">
        <v>18.289043113825908</v>
      </c>
      <c r="F27" s="74">
        <v>18.342244080332652</v>
      </c>
      <c r="G27" s="984">
        <f>H27</f>
        <v>0</v>
      </c>
      <c r="H27" s="1484">
        <v>0</v>
      </c>
    </row>
    <row r="28" spans="1:8" x14ac:dyDescent="0.3">
      <c r="A28" s="36" t="s">
        <v>104</v>
      </c>
      <c r="B28" s="76">
        <v>16.696286207386265</v>
      </c>
      <c r="C28" s="74">
        <v>16.995128990847711</v>
      </c>
      <c r="D28" s="76">
        <v>16.962021490655463</v>
      </c>
      <c r="E28" s="76">
        <v>16.73096280871561</v>
      </c>
      <c r="F28" s="76">
        <v>16.940256524014654</v>
      </c>
      <c r="G28" s="984">
        <f>H28</f>
        <v>-1</v>
      </c>
      <c r="H28" s="1484">
        <v>-1</v>
      </c>
    </row>
    <row r="29" spans="1:8" x14ac:dyDescent="0.3">
      <c r="A29" s="37" t="s">
        <v>105</v>
      </c>
      <c r="B29" s="74">
        <v>0.16919344381373236</v>
      </c>
      <c r="C29" s="145">
        <v>-1.9764646869031566E-2</v>
      </c>
      <c r="D29" s="145">
        <v>8.63183734517321E-2</v>
      </c>
      <c r="E29" s="145">
        <v>1.594071593623525E-2</v>
      </c>
      <c r="F29" s="145">
        <v>0.16396748848053022</v>
      </c>
      <c r="G29" s="986"/>
      <c r="H29" s="1484"/>
    </row>
    <row r="30" spans="1:8" ht="15" thickBot="1" x14ac:dyDescent="0.35">
      <c r="A30" s="39" t="s">
        <v>106</v>
      </c>
      <c r="B30" s="79">
        <v>1.6712817980631272</v>
      </c>
      <c r="C30" s="78">
        <v>1.5090705380257496</v>
      </c>
      <c r="D30" s="78">
        <v>1.31683370102105</v>
      </c>
      <c r="E30" s="79">
        <v>1.5580803051102983</v>
      </c>
      <c r="F30" s="79">
        <v>1.401987556317998</v>
      </c>
      <c r="G30" s="984"/>
      <c r="H30" s="1484"/>
    </row>
    <row r="31" spans="1:8" ht="15" thickBot="1" x14ac:dyDescent="0.35">
      <c r="B31" s="13"/>
      <c r="C31" s="13"/>
      <c r="D31" s="8"/>
      <c r="E31" s="8"/>
      <c r="F31" s="13"/>
      <c r="G31" s="988"/>
      <c r="H31" s="1484"/>
    </row>
    <row r="32" spans="1:8" ht="15" thickBot="1" x14ac:dyDescent="0.35">
      <c r="A32" s="28" t="s">
        <v>10</v>
      </c>
      <c r="B32" s="51"/>
      <c r="C32" s="51"/>
      <c r="D32" s="51"/>
      <c r="E32" s="51"/>
      <c r="F32" s="51"/>
      <c r="G32" s="1015"/>
      <c r="H32" s="1484"/>
    </row>
    <row r="33" spans="1:8" ht="15" thickBot="1" x14ac:dyDescent="0.35">
      <c r="A33" s="61" t="s">
        <v>16</v>
      </c>
      <c r="B33" s="122" t="s">
        <v>443</v>
      </c>
      <c r="C33" s="70" t="s">
        <v>473</v>
      </c>
      <c r="D33" s="122" t="s">
        <v>530</v>
      </c>
      <c r="E33" s="122" t="s">
        <v>566</v>
      </c>
      <c r="F33" s="1515" t="s">
        <v>631</v>
      </c>
      <c r="G33" s="1516"/>
      <c r="H33" s="1485"/>
    </row>
    <row r="34" spans="1:8" x14ac:dyDescent="0.3">
      <c r="A34" s="38" t="s">
        <v>0</v>
      </c>
      <c r="B34" s="74">
        <v>20.856043602919964</v>
      </c>
      <c r="C34" s="73">
        <v>20.749343323442556</v>
      </c>
      <c r="D34" s="73">
        <v>20.701913265141485</v>
      </c>
      <c r="E34" s="74">
        <v>20.573689538699153</v>
      </c>
      <c r="F34" s="74">
        <v>20.74698827281237</v>
      </c>
      <c r="G34" s="984"/>
      <c r="H34" s="1484"/>
    </row>
    <row r="35" spans="1:8" x14ac:dyDescent="0.3">
      <c r="A35" s="38" t="s">
        <v>103</v>
      </c>
      <c r="B35" s="74">
        <v>20.538220511079839</v>
      </c>
      <c r="C35" s="73">
        <v>20.587318728536282</v>
      </c>
      <c r="D35" s="73">
        <v>20.381907030217192</v>
      </c>
      <c r="E35" s="74">
        <v>20.318260332461559</v>
      </c>
      <c r="F35" s="74">
        <v>20.350371650487279</v>
      </c>
      <c r="G35" s="984">
        <f>H35</f>
        <v>-1</v>
      </c>
      <c r="H35" s="1484">
        <v>-1</v>
      </c>
    </row>
    <row r="36" spans="1:8" x14ac:dyDescent="0.3">
      <c r="A36" s="36" t="s">
        <v>104</v>
      </c>
      <c r="B36" s="76">
        <v>18.987025706196697</v>
      </c>
      <c r="C36" s="76">
        <v>18.892553031903866</v>
      </c>
      <c r="D36" s="76">
        <v>18.667809616628851</v>
      </c>
      <c r="E36" s="76">
        <v>18.77637802995962</v>
      </c>
      <c r="F36" s="76">
        <v>18.849792246371642</v>
      </c>
      <c r="G36" s="1004">
        <f>H36</f>
        <v>-1</v>
      </c>
      <c r="H36" s="1484">
        <v>-1</v>
      </c>
    </row>
    <row r="37" spans="1:8" x14ac:dyDescent="0.3">
      <c r="A37" s="37" t="s">
        <v>105</v>
      </c>
      <c r="B37" s="74">
        <v>0.31782309184012547</v>
      </c>
      <c r="C37" s="73">
        <v>0.16202459490627419</v>
      </c>
      <c r="D37" s="73">
        <v>0.3200062349242927</v>
      </c>
      <c r="E37" s="145">
        <v>0.25542920623759358</v>
      </c>
      <c r="F37" s="145">
        <v>0.39661662232509087</v>
      </c>
      <c r="G37" s="984"/>
      <c r="H37" s="1484"/>
    </row>
    <row r="38" spans="1:8" ht="15" thickBot="1" x14ac:dyDescent="0.35">
      <c r="A38" s="39" t="s">
        <v>106</v>
      </c>
      <c r="B38" s="79">
        <v>1.5511948048831421</v>
      </c>
      <c r="C38" s="78">
        <v>1.6947656966324161</v>
      </c>
      <c r="D38" s="78">
        <v>1.7140974135883411</v>
      </c>
      <c r="E38" s="79">
        <v>1.5418823025019393</v>
      </c>
      <c r="F38" s="79">
        <v>1.5005794041156371</v>
      </c>
      <c r="G38" s="984"/>
      <c r="H38" s="1484"/>
    </row>
    <row r="39" spans="1:8" ht="15" thickBot="1" x14ac:dyDescent="0.35">
      <c r="B39" s="13"/>
      <c r="C39" s="13"/>
      <c r="D39" s="13"/>
      <c r="E39" s="8"/>
      <c r="F39" s="8"/>
      <c r="G39" s="988"/>
      <c r="H39" s="1484"/>
    </row>
    <row r="40" spans="1:8" ht="15" thickBot="1" x14ac:dyDescent="0.35">
      <c r="A40" s="28" t="s">
        <v>544</v>
      </c>
      <c r="B40" s="51"/>
      <c r="C40" s="51"/>
      <c r="D40" s="51"/>
      <c r="E40" s="51"/>
      <c r="F40" s="51"/>
      <c r="G40" s="978"/>
      <c r="H40" s="1484"/>
    </row>
    <row r="41" spans="1:8" ht="15" thickBot="1" x14ac:dyDescent="0.35">
      <c r="A41" s="61" t="s">
        <v>18</v>
      </c>
      <c r="B41" s="70" t="s">
        <v>443</v>
      </c>
      <c r="C41" s="70" t="s">
        <v>473</v>
      </c>
      <c r="D41" s="122" t="s">
        <v>530</v>
      </c>
      <c r="E41" s="122" t="s">
        <v>566</v>
      </c>
      <c r="F41" s="1515" t="s">
        <v>631</v>
      </c>
      <c r="G41" s="1516"/>
      <c r="H41" s="1485"/>
    </row>
    <row r="42" spans="1:8" x14ac:dyDescent="0.3">
      <c r="A42" s="38" t="s">
        <v>0</v>
      </c>
      <c r="B42" s="732">
        <v>1004.5825090170249</v>
      </c>
      <c r="C42" s="724">
        <v>1017.2747212407878</v>
      </c>
      <c r="D42" s="724">
        <v>1029.7709993947692</v>
      </c>
      <c r="E42" s="732">
        <v>1041.211372318239</v>
      </c>
      <c r="F42" s="732">
        <v>1015.5379962443475</v>
      </c>
      <c r="G42" s="1005"/>
      <c r="H42" s="1484"/>
    </row>
    <row r="43" spans="1:8" x14ac:dyDescent="0.3">
      <c r="A43" s="38" t="s">
        <v>103</v>
      </c>
      <c r="B43" s="732">
        <v>1042.3577449937154</v>
      </c>
      <c r="C43" s="105">
        <v>1038.3939374408301</v>
      </c>
      <c r="D43" s="105">
        <v>1075.2145288675724</v>
      </c>
      <c r="E43" s="106">
        <v>1070.1419154018877</v>
      </c>
      <c r="F43" s="106">
        <v>1059.8229096740561</v>
      </c>
      <c r="G43" s="1005">
        <f>H43</f>
        <v>1</v>
      </c>
      <c r="H43" s="1484">
        <v>1</v>
      </c>
    </row>
    <row r="44" spans="1:8" x14ac:dyDescent="0.3">
      <c r="A44" s="36" t="s">
        <v>104</v>
      </c>
      <c r="B44" s="730">
        <v>1331.1122142373208</v>
      </c>
      <c r="C44" s="108">
        <v>1346.8271207949995</v>
      </c>
      <c r="D44" s="108">
        <v>1357.2556576592328</v>
      </c>
      <c r="E44" s="108">
        <v>1350.7074232440063</v>
      </c>
      <c r="F44" s="108">
        <v>1322.8696626218791</v>
      </c>
      <c r="G44" s="1006">
        <f>H44</f>
        <v>1</v>
      </c>
      <c r="H44" s="1484">
        <v>1</v>
      </c>
    </row>
    <row r="45" spans="1:8" x14ac:dyDescent="0.3">
      <c r="A45" s="37" t="s">
        <v>105</v>
      </c>
      <c r="B45" s="87">
        <v>3.7602920255552973E-2</v>
      </c>
      <c r="C45" s="121">
        <v>2.0760582917348811E-2</v>
      </c>
      <c r="D45" s="121">
        <v>4.4129742922952679E-2</v>
      </c>
      <c r="E45" s="87">
        <v>2.7785465903273146E-2</v>
      </c>
      <c r="F45" s="87">
        <v>4.3607342702570072E-2</v>
      </c>
      <c r="G45" s="1010"/>
      <c r="H45" s="1484"/>
    </row>
    <row r="46" spans="1:8" ht="15" thickBot="1" x14ac:dyDescent="0.35">
      <c r="A46" s="39" t="s">
        <v>106</v>
      </c>
      <c r="B46" s="89">
        <v>0.27702050532118067</v>
      </c>
      <c r="C46" s="88">
        <v>0.29702906790299377</v>
      </c>
      <c r="D46" s="88">
        <v>0.26231149339909793</v>
      </c>
      <c r="E46" s="89">
        <v>0.26217598227311129</v>
      </c>
      <c r="F46" s="89">
        <v>0.24819877976474575</v>
      </c>
      <c r="G46" s="1008"/>
      <c r="H46" s="1484"/>
    </row>
    <row r="47" spans="1:8" ht="15" thickBot="1" x14ac:dyDescent="0.35">
      <c r="B47" s="13"/>
      <c r="C47" s="13"/>
      <c r="D47" s="13"/>
      <c r="E47" s="8"/>
      <c r="F47" s="8"/>
      <c r="G47" s="985"/>
      <c r="H47" s="1484"/>
    </row>
    <row r="48" spans="1:8" ht="15" thickBot="1" x14ac:dyDescent="0.35">
      <c r="A48" s="28" t="s">
        <v>15</v>
      </c>
      <c r="B48" s="51"/>
      <c r="C48" s="51"/>
      <c r="D48" s="51"/>
      <c r="E48" s="51"/>
      <c r="F48" s="51"/>
      <c r="G48" s="1015"/>
      <c r="H48" s="1484"/>
    </row>
    <row r="49" spans="1:8" ht="15" thickBot="1" x14ac:dyDescent="0.35">
      <c r="A49" s="61" t="s">
        <v>17</v>
      </c>
      <c r="B49" s="122" t="s">
        <v>443</v>
      </c>
      <c r="C49" s="70" t="s">
        <v>473</v>
      </c>
      <c r="D49" s="70" t="s">
        <v>530</v>
      </c>
      <c r="E49" s="70" t="s">
        <v>566</v>
      </c>
      <c r="F49" s="1515" t="s">
        <v>631</v>
      </c>
      <c r="G49" s="1516"/>
      <c r="H49" s="1485"/>
    </row>
    <row r="50" spans="1:8" x14ac:dyDescent="0.3">
      <c r="A50" s="38" t="s">
        <v>0</v>
      </c>
      <c r="B50" s="74">
        <v>8.4327762392427204</v>
      </c>
      <c r="C50" s="73">
        <v>8.5044877911430561</v>
      </c>
      <c r="D50" s="73">
        <v>8.6991847078454043</v>
      </c>
      <c r="E50" s="74">
        <v>8.7130255195252602</v>
      </c>
      <c r="F50" s="74">
        <v>8.4902427193100021</v>
      </c>
      <c r="G50" s="984"/>
      <c r="H50" s="1484"/>
    </row>
    <row r="51" spans="1:8" x14ac:dyDescent="0.3">
      <c r="A51" s="38" t="s">
        <v>103</v>
      </c>
      <c r="B51" s="74">
        <v>8.5705839047053871</v>
      </c>
      <c r="C51" s="73">
        <v>8.5992629350159699</v>
      </c>
      <c r="D51" s="73">
        <v>9.1022766150017667</v>
      </c>
      <c r="E51" s="74">
        <v>8.8476712213907138</v>
      </c>
      <c r="F51" s="74">
        <v>8.8456583139102332</v>
      </c>
      <c r="G51" s="984">
        <f>H51</f>
        <v>0</v>
      </c>
      <c r="H51" s="1484">
        <v>0</v>
      </c>
    </row>
    <row r="52" spans="1:8" x14ac:dyDescent="0.3">
      <c r="A52" s="36" t="s">
        <v>104</v>
      </c>
      <c r="B52" s="76">
        <v>13.081709790811129</v>
      </c>
      <c r="C52" s="76">
        <v>13.067583951750912</v>
      </c>
      <c r="D52" s="76">
        <v>13.838573613684021</v>
      </c>
      <c r="E52" s="76">
        <v>13.80152546399286</v>
      </c>
      <c r="F52" s="76">
        <v>14.058631461654793</v>
      </c>
      <c r="G52" s="984">
        <f>H52</f>
        <v>1</v>
      </c>
      <c r="H52" s="1484">
        <v>1</v>
      </c>
    </row>
    <row r="53" spans="1:8" x14ac:dyDescent="0.3">
      <c r="A53" s="37" t="s">
        <v>105</v>
      </c>
      <c r="B53" s="87">
        <v>1.6341909420217481E-2</v>
      </c>
      <c r="C53" s="121">
        <v>1.1144133097776543E-2</v>
      </c>
      <c r="D53" s="121">
        <v>4.6336745418548458E-2</v>
      </c>
      <c r="E53" s="87">
        <v>1.5453380867957103E-2</v>
      </c>
      <c r="F53" s="87">
        <v>4.1861652999846809E-2</v>
      </c>
      <c r="G53" s="1010"/>
      <c r="H53" s="1484"/>
    </row>
    <row r="54" spans="1:8" ht="15" thickBot="1" x14ac:dyDescent="0.35">
      <c r="A54" s="39" t="s">
        <v>106</v>
      </c>
      <c r="B54" s="89">
        <v>0.52634988890652612</v>
      </c>
      <c r="C54" s="88">
        <v>0.51961674512126588</v>
      </c>
      <c r="D54" s="88">
        <v>0.52034201980592465</v>
      </c>
      <c r="E54" s="89">
        <v>0.55990487424819557</v>
      </c>
      <c r="F54" s="89">
        <v>0.58932562877167693</v>
      </c>
      <c r="G54" s="1008"/>
      <c r="H54" s="1484"/>
    </row>
    <row r="55" spans="1:8" ht="15" thickBot="1" x14ac:dyDescent="0.35">
      <c r="B55" s="13"/>
      <c r="C55" s="13"/>
      <c r="D55" s="8"/>
      <c r="E55" s="8"/>
      <c r="F55" s="8"/>
      <c r="G55" s="988"/>
      <c r="H55" s="1484"/>
    </row>
    <row r="56" spans="1:8" ht="15" thickBot="1" x14ac:dyDescent="0.35">
      <c r="A56" s="28" t="s">
        <v>435</v>
      </c>
      <c r="B56" s="51"/>
      <c r="C56" s="51"/>
      <c r="D56" s="51"/>
      <c r="E56" s="51"/>
      <c r="F56" s="51"/>
      <c r="G56" s="1015"/>
      <c r="H56" s="1484"/>
    </row>
    <row r="57" spans="1:8" ht="15" thickBot="1" x14ac:dyDescent="0.35">
      <c r="A57" s="61" t="s">
        <v>18</v>
      </c>
      <c r="B57" s="122" t="s">
        <v>444</v>
      </c>
      <c r="C57" s="70" t="s">
        <v>474</v>
      </c>
      <c r="D57" s="122" t="s">
        <v>531</v>
      </c>
      <c r="E57" s="122" t="s">
        <v>567</v>
      </c>
      <c r="F57" s="1515" t="s">
        <v>633</v>
      </c>
      <c r="G57" s="1516"/>
      <c r="H57" s="1485"/>
    </row>
    <row r="58" spans="1:8" x14ac:dyDescent="0.3">
      <c r="A58" s="38" t="s">
        <v>0</v>
      </c>
      <c r="B58" s="106">
        <v>83.317504901895887</v>
      </c>
      <c r="C58" s="105">
        <v>81.893402934809458</v>
      </c>
      <c r="D58" s="105">
        <v>80.471144806838595</v>
      </c>
      <c r="E58" s="106">
        <v>79.559700453069638</v>
      </c>
      <c r="F58" s="106">
        <v>79.419745186719481</v>
      </c>
      <c r="G58" s="984"/>
      <c r="H58" s="1484"/>
    </row>
    <row r="59" spans="1:8" x14ac:dyDescent="0.3">
      <c r="A59" s="38" t="s">
        <v>103</v>
      </c>
      <c r="B59" s="106">
        <v>83.892272981554598</v>
      </c>
      <c r="C59" s="105">
        <v>83.072254877955331</v>
      </c>
      <c r="D59" s="105">
        <v>81.805418548909486</v>
      </c>
      <c r="E59" s="106">
        <v>80.363514545768865</v>
      </c>
      <c r="F59" s="106">
        <v>81.322651121847372</v>
      </c>
      <c r="G59" s="984">
        <f>H59</f>
        <v>0</v>
      </c>
      <c r="H59" s="1484">
        <v>0</v>
      </c>
    </row>
    <row r="60" spans="1:8" x14ac:dyDescent="0.3">
      <c r="A60" s="36" t="s">
        <v>104</v>
      </c>
      <c r="B60" s="108">
        <v>114.63695120202347</v>
      </c>
      <c r="C60" s="108">
        <v>112.54814511937454</v>
      </c>
      <c r="D60" s="108">
        <v>111.87527682984667</v>
      </c>
      <c r="E60" s="108">
        <v>114.67982899836021</v>
      </c>
      <c r="F60" s="108">
        <v>118.55203140066732</v>
      </c>
      <c r="G60" s="1004">
        <f>H60</f>
        <v>1</v>
      </c>
      <c r="H60" s="1484">
        <v>1</v>
      </c>
    </row>
    <row r="61" spans="1:8" x14ac:dyDescent="0.3">
      <c r="A61" s="37" t="s">
        <v>105</v>
      </c>
      <c r="B61" s="87">
        <v>6.8985272702955323E-3</v>
      </c>
      <c r="C61" s="121">
        <v>1.4394956136873289E-2</v>
      </c>
      <c r="D61" s="121">
        <v>1.6580772465380686E-2</v>
      </c>
      <c r="E61" s="87">
        <v>1.0103282040049632E-2</v>
      </c>
      <c r="F61" s="87">
        <v>2.3960111313050311E-2</v>
      </c>
      <c r="G61" s="1010"/>
      <c r="H61" s="1484"/>
    </row>
    <row r="62" spans="1:8" ht="15" thickBot="1" x14ac:dyDescent="0.35">
      <c r="A62" s="39" t="s">
        <v>106</v>
      </c>
      <c r="B62" s="89">
        <v>0.3664780691688817</v>
      </c>
      <c r="C62" s="88">
        <v>0.35482232045733419</v>
      </c>
      <c r="D62" s="88">
        <v>0.36757783059271482</v>
      </c>
      <c r="E62" s="89">
        <v>0.42701360992677112</v>
      </c>
      <c r="F62" s="89">
        <v>0.45779840874885414</v>
      </c>
      <c r="G62" s="1008"/>
      <c r="H62" s="1484"/>
    </row>
    <row r="63" spans="1:8" ht="15" thickBot="1" x14ac:dyDescent="0.35">
      <c r="B63" s="13"/>
      <c r="C63" s="13"/>
      <c r="D63" s="13"/>
      <c r="E63" s="8"/>
      <c r="F63" s="8"/>
      <c r="G63" s="988"/>
      <c r="H63" s="1484"/>
    </row>
    <row r="64" spans="1:8" ht="15" thickBot="1" x14ac:dyDescent="0.35">
      <c r="A64" s="28" t="s">
        <v>19</v>
      </c>
      <c r="B64" s="51"/>
      <c r="C64" s="51"/>
      <c r="D64" s="51"/>
      <c r="E64" s="51"/>
      <c r="F64" s="51"/>
      <c r="G64" s="1015"/>
      <c r="H64" s="1484"/>
    </row>
    <row r="65" spans="1:8" ht="15" thickBot="1" x14ac:dyDescent="0.35">
      <c r="A65" s="61" t="s">
        <v>18</v>
      </c>
      <c r="B65" s="70" t="s">
        <v>444</v>
      </c>
      <c r="C65" s="22" t="s">
        <v>474</v>
      </c>
      <c r="D65" s="122" t="s">
        <v>531</v>
      </c>
      <c r="E65" s="122" t="s">
        <v>567</v>
      </c>
      <c r="F65" s="1515" t="s">
        <v>633</v>
      </c>
      <c r="G65" s="1516"/>
      <c r="H65" s="1485"/>
    </row>
    <row r="66" spans="1:8" x14ac:dyDescent="0.3">
      <c r="A66" s="38" t="s">
        <v>0</v>
      </c>
      <c r="B66" s="743">
        <v>168.8048755941611</v>
      </c>
      <c r="C66" s="743">
        <v>172.5508101753596</v>
      </c>
      <c r="D66" s="743">
        <v>178.32909570193547</v>
      </c>
      <c r="E66" s="916">
        <v>178.97441101128476</v>
      </c>
      <c r="F66" s="916">
        <v>177.45494333550337</v>
      </c>
      <c r="G66" s="1009"/>
      <c r="H66" s="1484"/>
    </row>
    <row r="67" spans="1:8" x14ac:dyDescent="0.3">
      <c r="A67" s="38" t="s">
        <v>103</v>
      </c>
      <c r="B67" s="743">
        <v>177.04756599648377</v>
      </c>
      <c r="C67" s="743">
        <v>177.56400723575518</v>
      </c>
      <c r="D67" s="743">
        <v>183.66974384762406</v>
      </c>
      <c r="E67" s="916">
        <v>185.16869201927511</v>
      </c>
      <c r="F67" s="916">
        <v>186.66378974931115</v>
      </c>
      <c r="G67" s="984">
        <f>H67</f>
        <v>1</v>
      </c>
      <c r="H67" s="1484">
        <v>1</v>
      </c>
    </row>
    <row r="68" spans="1:8" x14ac:dyDescent="0.3">
      <c r="A68" s="36" t="s">
        <v>104</v>
      </c>
      <c r="B68" s="744">
        <v>302.90212763233399</v>
      </c>
      <c r="C68" s="745">
        <v>300.61160321452866</v>
      </c>
      <c r="D68" s="745">
        <v>307.1027071554272</v>
      </c>
      <c r="E68" s="745">
        <v>306.09889905323769</v>
      </c>
      <c r="F68" s="745">
        <v>302.65455452953142</v>
      </c>
      <c r="G68" s="1004">
        <f>H68</f>
        <v>1</v>
      </c>
      <c r="H68" s="1484">
        <v>1</v>
      </c>
    </row>
    <row r="69" spans="1:8" x14ac:dyDescent="0.3">
      <c r="A69" s="37" t="s">
        <v>105</v>
      </c>
      <c r="B69" s="86">
        <v>4.8829693889527542E-2</v>
      </c>
      <c r="C69" s="121">
        <v>2.9053454198799653E-2</v>
      </c>
      <c r="D69" s="121">
        <v>2.9948271338823516E-2</v>
      </c>
      <c r="E69" s="87">
        <v>3.4609869494694363E-2</v>
      </c>
      <c r="F69" s="87">
        <v>5.1893997657744398E-2</v>
      </c>
      <c r="G69" s="1010"/>
      <c r="H69" s="1484"/>
    </row>
    <row r="70" spans="1:8" ht="15" thickBot="1" x14ac:dyDescent="0.35">
      <c r="A70" s="39" t="s">
        <v>106</v>
      </c>
      <c r="B70" s="88">
        <v>0.71085169077303068</v>
      </c>
      <c r="C70" s="88">
        <v>0.69297600281908922</v>
      </c>
      <c r="D70" s="88">
        <v>0.67203754261347193</v>
      </c>
      <c r="E70" s="89">
        <v>0.65308128342438343</v>
      </c>
      <c r="F70" s="89">
        <v>0.62138867391471853</v>
      </c>
      <c r="G70" s="1008"/>
      <c r="H70" s="1484"/>
    </row>
    <row r="71" spans="1:8" ht="15" thickBot="1" x14ac:dyDescent="0.35">
      <c r="B71" s="13"/>
      <c r="C71" s="13"/>
      <c r="D71" s="13"/>
      <c r="E71" s="8"/>
      <c r="F71" s="8"/>
      <c r="G71" s="988"/>
      <c r="H71" s="1484"/>
    </row>
    <row r="72" spans="1:8" ht="15" thickBot="1" x14ac:dyDescent="0.35">
      <c r="A72" s="28" t="s">
        <v>20</v>
      </c>
      <c r="B72" s="51"/>
      <c r="C72" s="51"/>
      <c r="D72" s="51"/>
      <c r="E72" s="51"/>
      <c r="F72" s="51"/>
      <c r="G72" s="1015"/>
      <c r="H72" s="1484"/>
    </row>
    <row r="73" spans="1:8" ht="15" thickBot="1" x14ac:dyDescent="0.35">
      <c r="A73" s="61" t="s">
        <v>18</v>
      </c>
      <c r="B73" s="122" t="s">
        <v>444</v>
      </c>
      <c r="C73" s="70" t="s">
        <v>474</v>
      </c>
      <c r="D73" s="122" t="s">
        <v>531</v>
      </c>
      <c r="E73" s="122" t="s">
        <v>567</v>
      </c>
      <c r="F73" s="1515" t="s">
        <v>633</v>
      </c>
      <c r="G73" s="1516"/>
      <c r="H73" s="1485"/>
    </row>
    <row r="74" spans="1:8" x14ac:dyDescent="0.3">
      <c r="A74" s="38" t="s">
        <v>0</v>
      </c>
      <c r="B74" s="724">
        <v>252.12136177693316</v>
      </c>
      <c r="C74" s="724">
        <v>254.44421311016902</v>
      </c>
      <c r="D74" s="724">
        <v>258.80024050877381</v>
      </c>
      <c r="E74" s="732">
        <v>258.53411146435428</v>
      </c>
      <c r="F74" s="732">
        <v>256.87468852222264</v>
      </c>
      <c r="G74" s="1005"/>
      <c r="H74" s="1484"/>
    </row>
    <row r="75" spans="1:8" x14ac:dyDescent="0.3">
      <c r="A75" s="38" t="s">
        <v>103</v>
      </c>
      <c r="B75" s="724">
        <v>260.81569131800222</v>
      </c>
      <c r="C75" s="105">
        <v>260.63767115023359</v>
      </c>
      <c r="D75" s="105">
        <v>265.47351729276511</v>
      </c>
      <c r="E75" s="106">
        <v>265.53134018196113</v>
      </c>
      <c r="F75" s="106">
        <v>267.98601847800728</v>
      </c>
      <c r="G75" s="984">
        <f>H75</f>
        <v>1</v>
      </c>
      <c r="H75" s="1484">
        <v>1</v>
      </c>
    </row>
    <row r="76" spans="1:8" x14ac:dyDescent="0.3">
      <c r="A76" s="36" t="s">
        <v>104</v>
      </c>
      <c r="B76" s="725">
        <v>417.05793588241585</v>
      </c>
      <c r="C76" s="107">
        <v>413.16087953662884</v>
      </c>
      <c r="D76" s="54">
        <v>418.97471448214554</v>
      </c>
      <c r="E76" s="108">
        <v>420.77921752690128</v>
      </c>
      <c r="F76" s="108">
        <v>421.20780503486526</v>
      </c>
      <c r="G76" s="1004">
        <f>H76</f>
        <v>1</v>
      </c>
      <c r="H76" s="1484">
        <v>1</v>
      </c>
    </row>
    <row r="77" spans="1:8" x14ac:dyDescent="0.3">
      <c r="A77" s="37" t="s">
        <v>105</v>
      </c>
      <c r="B77" s="86">
        <v>3.4484700065841548E-2</v>
      </c>
      <c r="C77" s="121">
        <v>2.4341123597819585E-2</v>
      </c>
      <c r="D77" s="121">
        <v>2.5785435016877665E-2</v>
      </c>
      <c r="E77" s="87">
        <v>2.7065011568392579E-2</v>
      </c>
      <c r="F77" s="87">
        <v>4.3255838166489424E-2</v>
      </c>
      <c r="G77" s="1007"/>
      <c r="H77" s="1484"/>
    </row>
    <row r="78" spans="1:8" ht="15" thickBot="1" x14ac:dyDescent="0.35">
      <c r="A78" s="39" t="s">
        <v>106</v>
      </c>
      <c r="B78" s="88">
        <v>0.59905231842018913</v>
      </c>
      <c r="C78" s="88">
        <v>0.58519249237183246</v>
      </c>
      <c r="D78" s="88">
        <v>0.57821660990801871</v>
      </c>
      <c r="E78" s="89">
        <v>0.58466875224051962</v>
      </c>
      <c r="F78" s="89">
        <v>0.57175291243573734</v>
      </c>
      <c r="G78" s="1008"/>
      <c r="H78" s="1484"/>
    </row>
    <row r="79" spans="1:8" ht="15" thickBot="1" x14ac:dyDescent="0.35">
      <c r="B79" s="13"/>
      <c r="C79" s="13"/>
      <c r="D79" s="8"/>
      <c r="E79" s="8"/>
      <c r="F79" s="8"/>
      <c r="G79" s="988"/>
      <c r="H79" s="1484"/>
    </row>
    <row r="80" spans="1:8" ht="15" thickBot="1" x14ac:dyDescent="0.35">
      <c r="A80" s="28" t="s">
        <v>21</v>
      </c>
      <c r="B80" s="51"/>
      <c r="C80" s="51"/>
      <c r="D80" s="51"/>
      <c r="E80" s="51"/>
      <c r="F80" s="51"/>
      <c r="G80" s="1015"/>
      <c r="H80" s="1484"/>
    </row>
    <row r="81" spans="1:8" ht="15" thickBot="1" x14ac:dyDescent="0.35">
      <c r="A81" s="61" t="s">
        <v>18</v>
      </c>
      <c r="B81" s="278" t="s">
        <v>444</v>
      </c>
      <c r="C81" s="1343" t="s">
        <v>474</v>
      </c>
      <c r="D81" s="1345" t="s">
        <v>531</v>
      </c>
      <c r="E81" s="278" t="s">
        <v>567</v>
      </c>
      <c r="F81" s="1519" t="s">
        <v>633</v>
      </c>
      <c r="G81" s="1520"/>
      <c r="H81" s="1485"/>
    </row>
    <row r="82" spans="1:8" x14ac:dyDescent="0.3">
      <c r="A82" s="38" t="s">
        <v>0</v>
      </c>
      <c r="B82" s="1375">
        <v>70.321836420742301</v>
      </c>
      <c r="C82" s="723">
        <v>69.763177665931011</v>
      </c>
      <c r="D82" s="723">
        <v>68.907792620978242</v>
      </c>
      <c r="E82" s="731">
        <v>68.021737471296831</v>
      </c>
      <c r="F82" s="731">
        <v>67.87523129297611</v>
      </c>
      <c r="G82" s="1384"/>
      <c r="H82" s="1484"/>
    </row>
    <row r="83" spans="1:8" x14ac:dyDescent="0.3">
      <c r="A83" s="38" t="s">
        <v>103</v>
      </c>
      <c r="B83" s="1377">
        <v>70.862003383025097</v>
      </c>
      <c r="C83" s="105">
        <v>71.457178388244003</v>
      </c>
      <c r="D83" s="105">
        <v>71.417967960009975</v>
      </c>
      <c r="E83" s="106">
        <v>70.604936904773012</v>
      </c>
      <c r="F83" s="106">
        <v>71.781429505502274</v>
      </c>
      <c r="G83" s="984">
        <f>H83</f>
        <v>0</v>
      </c>
      <c r="H83" s="1484">
        <v>0</v>
      </c>
    </row>
    <row r="84" spans="1:8" x14ac:dyDescent="0.3">
      <c r="A84" s="36" t="s">
        <v>104</v>
      </c>
      <c r="B84" s="1378">
        <v>115.27522735114292</v>
      </c>
      <c r="C84" s="107">
        <v>110.36416180004016</v>
      </c>
      <c r="D84" s="341">
        <v>106.4532287427092</v>
      </c>
      <c r="E84" s="53">
        <v>107.96946760090059</v>
      </c>
      <c r="F84" s="106">
        <v>110.34575395725032</v>
      </c>
      <c r="G84" s="1004">
        <f>H84</f>
        <v>1</v>
      </c>
      <c r="H84" s="1484">
        <v>1</v>
      </c>
    </row>
    <row r="85" spans="1:8" x14ac:dyDescent="0.3">
      <c r="A85" s="37" t="s">
        <v>105</v>
      </c>
      <c r="B85" s="1247">
        <v>7.6813546087011421E-3</v>
      </c>
      <c r="C85" s="86">
        <v>2.4282161148463013E-2</v>
      </c>
      <c r="D85" s="146">
        <v>3.642803293436999E-2</v>
      </c>
      <c r="E85" s="147">
        <v>3.7976087196629101E-2</v>
      </c>
      <c r="F85" s="147">
        <v>5.7549685476068299E-2</v>
      </c>
      <c r="G85" s="1007"/>
      <c r="H85" s="1484"/>
    </row>
    <row r="86" spans="1:8" ht="15" thickBot="1" x14ac:dyDescent="0.35">
      <c r="A86" s="39" t="s">
        <v>106</v>
      </c>
      <c r="B86" s="576">
        <v>0.62675653873422599</v>
      </c>
      <c r="C86" s="88">
        <v>0.54447970503964183</v>
      </c>
      <c r="D86" s="88">
        <v>0.49056647484449561</v>
      </c>
      <c r="E86" s="89">
        <v>0.52920563821935329</v>
      </c>
      <c r="F86" s="89">
        <v>0.53724653740410633</v>
      </c>
      <c r="G86" s="1008"/>
      <c r="H86" s="1484"/>
    </row>
    <row r="87" spans="1:8" ht="15" thickBot="1" x14ac:dyDescent="0.35">
      <c r="B87" s="13"/>
      <c r="C87" s="13"/>
      <c r="D87" s="8"/>
      <c r="E87" s="8"/>
      <c r="F87" s="8"/>
      <c r="G87" s="985"/>
      <c r="H87" s="1484"/>
    </row>
    <row r="88" spans="1:8" ht="15" thickBot="1" x14ac:dyDescent="0.35">
      <c r="A88" s="28" t="s">
        <v>69</v>
      </c>
      <c r="B88" s="51"/>
      <c r="C88" s="51"/>
      <c r="D88" s="51"/>
      <c r="E88" s="51"/>
      <c r="F88" s="51"/>
      <c r="G88" s="1015"/>
      <c r="H88" s="1484"/>
    </row>
    <row r="89" spans="1:8" ht="15" thickBot="1" x14ac:dyDescent="0.35">
      <c r="A89" s="61" t="s">
        <v>18</v>
      </c>
      <c r="B89" s="122" t="s">
        <v>444</v>
      </c>
      <c r="C89" s="70" t="s">
        <v>474</v>
      </c>
      <c r="D89" s="122" t="s">
        <v>531</v>
      </c>
      <c r="E89" s="122" t="s">
        <v>567</v>
      </c>
      <c r="F89" s="1515" t="s">
        <v>633</v>
      </c>
      <c r="G89" s="1516"/>
      <c r="H89" s="1485"/>
    </row>
    <row r="90" spans="1:8" x14ac:dyDescent="0.3">
      <c r="A90" s="38" t="s">
        <v>0</v>
      </c>
      <c r="B90" s="732">
        <v>34.741348883732073</v>
      </c>
      <c r="C90" s="724">
        <v>33.366205455916173</v>
      </c>
      <c r="D90" s="724">
        <v>32.124938603019999</v>
      </c>
      <c r="E90" s="732">
        <v>32.143737531079253</v>
      </c>
      <c r="F90" s="732">
        <v>31.06711317771332</v>
      </c>
      <c r="G90" s="1005"/>
      <c r="H90" s="1484"/>
    </row>
    <row r="91" spans="1:8" x14ac:dyDescent="0.3">
      <c r="A91" s="38" t="s">
        <v>103</v>
      </c>
      <c r="B91" s="732">
        <v>38.760125832147025</v>
      </c>
      <c r="C91" s="105">
        <v>37.300068465474013</v>
      </c>
      <c r="D91" s="105">
        <v>35.134135086086545</v>
      </c>
      <c r="E91" s="106">
        <v>34.095604061928618</v>
      </c>
      <c r="F91" s="106">
        <v>32.71843292686669</v>
      </c>
      <c r="G91" s="984">
        <f>H91</f>
        <v>0</v>
      </c>
      <c r="H91" s="1484">
        <v>0</v>
      </c>
    </row>
    <row r="92" spans="1:8" x14ac:dyDescent="0.3">
      <c r="A92" s="36" t="s">
        <v>104</v>
      </c>
      <c r="B92" s="730">
        <v>69.26794377267781</v>
      </c>
      <c r="C92" s="108">
        <v>66.010998669963158</v>
      </c>
      <c r="D92" s="108">
        <v>61.777975682303008</v>
      </c>
      <c r="E92" s="108">
        <v>56.590250897580788</v>
      </c>
      <c r="F92" s="108">
        <v>52.819123934299256</v>
      </c>
      <c r="G92" s="984">
        <f>H92</f>
        <v>1</v>
      </c>
      <c r="H92" s="1484">
        <v>1</v>
      </c>
    </row>
    <row r="93" spans="1:8" x14ac:dyDescent="0.3">
      <c r="A93" s="37" t="s">
        <v>105</v>
      </c>
      <c r="B93" s="87">
        <v>0.11567705565677615</v>
      </c>
      <c r="C93" s="121">
        <v>0.11789962196196706</v>
      </c>
      <c r="D93" s="121">
        <v>9.3671664878564403E-2</v>
      </c>
      <c r="E93" s="87">
        <v>6.0723073319091707E-2</v>
      </c>
      <c r="F93" s="87">
        <v>5.3153305223672349E-2</v>
      </c>
      <c r="G93" s="1010"/>
      <c r="H93" s="1484"/>
    </row>
    <row r="94" spans="1:8" ht="15" thickBot="1" x14ac:dyDescent="0.35">
      <c r="A94" s="39" t="s">
        <v>106</v>
      </c>
      <c r="B94" s="89">
        <v>0.78709285085003755</v>
      </c>
      <c r="C94" s="88">
        <v>0.76972861942773074</v>
      </c>
      <c r="D94" s="88">
        <v>0.75834627865274196</v>
      </c>
      <c r="E94" s="89">
        <v>0.65975211334559825</v>
      </c>
      <c r="F94" s="89">
        <v>0.61435372080204109</v>
      </c>
      <c r="G94" s="1008"/>
      <c r="H94" s="1484"/>
    </row>
    <row r="95" spans="1:8" ht="15" thickBot="1" x14ac:dyDescent="0.35">
      <c r="B95" s="13"/>
      <c r="C95" s="13"/>
      <c r="D95" s="8"/>
      <c r="E95" s="8"/>
      <c r="F95" s="8"/>
      <c r="G95" s="988"/>
      <c r="H95" s="1484"/>
    </row>
    <row r="96" spans="1:8" ht="15" thickBot="1" x14ac:dyDescent="0.35">
      <c r="A96" s="28" t="s">
        <v>22</v>
      </c>
      <c r="B96" s="51"/>
      <c r="C96" s="51"/>
      <c r="D96" s="51"/>
      <c r="E96" s="51"/>
      <c r="F96" s="51"/>
      <c r="G96" s="1015"/>
      <c r="H96" s="1484"/>
    </row>
    <row r="97" spans="1:8" ht="15" thickBot="1" x14ac:dyDescent="0.35">
      <c r="A97" s="61" t="s">
        <v>18</v>
      </c>
      <c r="B97" s="122" t="s">
        <v>444</v>
      </c>
      <c r="C97" s="70" t="s">
        <v>474</v>
      </c>
      <c r="D97" s="122" t="s">
        <v>531</v>
      </c>
      <c r="E97" s="122" t="s">
        <v>567</v>
      </c>
      <c r="F97" s="1515" t="s">
        <v>633</v>
      </c>
      <c r="G97" s="1516"/>
      <c r="H97" s="1485"/>
    </row>
    <row r="98" spans="1:8" x14ac:dyDescent="0.3">
      <c r="A98" s="38" t="s">
        <v>0</v>
      </c>
      <c r="B98" s="732">
        <v>142.35759511300955</v>
      </c>
      <c r="C98" s="724">
        <v>139.92661849245542</v>
      </c>
      <c r="D98" s="724">
        <v>136.1893458986292</v>
      </c>
      <c r="E98" s="732">
        <v>133.32672363326571</v>
      </c>
      <c r="F98" s="732">
        <v>131.42784918571925</v>
      </c>
      <c r="G98" s="1005"/>
      <c r="H98" s="1484"/>
    </row>
    <row r="99" spans="1:8" x14ac:dyDescent="0.3">
      <c r="A99" s="38" t="s">
        <v>103</v>
      </c>
      <c r="B99" s="732">
        <v>142.82169547889109</v>
      </c>
      <c r="C99" s="105">
        <v>137.02478532961467</v>
      </c>
      <c r="D99" s="105">
        <v>132.54231289461413</v>
      </c>
      <c r="E99" s="106">
        <v>130.10208959961977</v>
      </c>
      <c r="F99" s="106">
        <v>132.5943078313633</v>
      </c>
      <c r="G99" s="984">
        <f>H99</f>
        <v>0</v>
      </c>
      <c r="H99" s="1484">
        <v>0</v>
      </c>
    </row>
    <row r="100" spans="1:8" x14ac:dyDescent="0.3">
      <c r="A100" s="36" t="s">
        <v>104</v>
      </c>
      <c r="B100" s="730">
        <v>194.6062360425488</v>
      </c>
      <c r="C100" s="107">
        <v>191.33251634067531</v>
      </c>
      <c r="D100" s="54">
        <v>181.8516387916448</v>
      </c>
      <c r="E100" s="108">
        <v>177.34619477493575</v>
      </c>
      <c r="F100" s="108">
        <v>179.60429667116136</v>
      </c>
      <c r="G100" s="984">
        <f>H100</f>
        <v>1</v>
      </c>
      <c r="H100" s="1484">
        <v>1</v>
      </c>
    </row>
    <row r="101" spans="1:8" x14ac:dyDescent="0.3">
      <c r="A101" s="37" t="s">
        <v>105</v>
      </c>
      <c r="B101" s="87">
        <v>3.2601025994651871E-3</v>
      </c>
      <c r="C101" s="121">
        <v>-2.0738249763372983E-2</v>
      </c>
      <c r="D101" s="121">
        <v>-2.6779135915152231E-2</v>
      </c>
      <c r="E101" s="87">
        <v>-2.4185954216618715E-2</v>
      </c>
      <c r="F101" s="87">
        <v>8.8752775980966703E-3</v>
      </c>
      <c r="G101" s="1010"/>
      <c r="H101" s="1484"/>
    </row>
    <row r="102" spans="1:8" ht="15" thickBot="1" x14ac:dyDescent="0.35">
      <c r="A102" s="39" t="s">
        <v>106</v>
      </c>
      <c r="B102" s="89">
        <v>0.36258175195316472</v>
      </c>
      <c r="C102" s="88">
        <v>0.39633509281129525</v>
      </c>
      <c r="D102" s="88">
        <v>0.37202705174035305</v>
      </c>
      <c r="E102" s="89">
        <v>0.36313102518726997</v>
      </c>
      <c r="F102" s="89">
        <v>0.3545400221824494</v>
      </c>
      <c r="G102" s="1008"/>
      <c r="H102" s="1484"/>
    </row>
    <row r="103" spans="1:8" ht="15" thickBot="1" x14ac:dyDescent="0.35">
      <c r="B103" s="13"/>
      <c r="C103" s="13"/>
      <c r="D103" s="8"/>
      <c r="E103" s="8"/>
      <c r="F103" s="8"/>
      <c r="G103" s="988"/>
      <c r="H103" s="1484"/>
    </row>
    <row r="104" spans="1:8" ht="15" thickBot="1" x14ac:dyDescent="0.35">
      <c r="A104" s="28" t="s">
        <v>23</v>
      </c>
      <c r="B104" s="51"/>
      <c r="C104" s="51"/>
      <c r="D104" s="51"/>
      <c r="E104" s="10"/>
      <c r="F104" s="51"/>
      <c r="G104" s="1017"/>
      <c r="H104" s="1484"/>
    </row>
    <row r="105" spans="1:8" ht="15" thickBot="1" x14ac:dyDescent="0.35">
      <c r="A105" s="61" t="s">
        <v>18</v>
      </c>
      <c r="B105" s="70" t="s">
        <v>444</v>
      </c>
      <c r="C105" s="70" t="s">
        <v>474</v>
      </c>
      <c r="D105" s="122" t="s">
        <v>531</v>
      </c>
      <c r="E105" s="122" t="s">
        <v>567</v>
      </c>
      <c r="F105" s="1515" t="s">
        <v>633</v>
      </c>
      <c r="G105" s="1516"/>
      <c r="H105" s="1485"/>
    </row>
    <row r="106" spans="1:8" x14ac:dyDescent="0.3">
      <c r="A106" s="38" t="s">
        <v>0</v>
      </c>
      <c r="B106" s="732">
        <v>360.71359769181902</v>
      </c>
      <c r="C106" s="724">
        <v>361.54670764084312</v>
      </c>
      <c r="D106" s="724">
        <v>364.15375902661953</v>
      </c>
      <c r="E106" s="732">
        <v>360.54955409599688</v>
      </c>
      <c r="F106" s="732">
        <v>361.29697608751252</v>
      </c>
      <c r="G106" s="1005"/>
      <c r="H106" s="1484"/>
    </row>
    <row r="107" spans="1:8" x14ac:dyDescent="0.3">
      <c r="A107" s="38" t="s">
        <v>103</v>
      </c>
      <c r="B107" s="732">
        <v>368.4192262798955</v>
      </c>
      <c r="C107" s="105">
        <v>366.09289917074079</v>
      </c>
      <c r="D107" s="105">
        <v>368.22556719000607</v>
      </c>
      <c r="E107" s="106">
        <v>363.81199974448532</v>
      </c>
      <c r="F107" s="106">
        <v>372.21069908723501</v>
      </c>
      <c r="G107" s="984">
        <f>H107</f>
        <v>0</v>
      </c>
      <c r="H107" s="1484">
        <v>0</v>
      </c>
    </row>
    <row r="108" spans="1:8" x14ac:dyDescent="0.3">
      <c r="A108" s="36" t="s">
        <v>104</v>
      </c>
      <c r="B108" s="730">
        <v>559.15902975023846</v>
      </c>
      <c r="C108" s="108">
        <v>550.62626863500236</v>
      </c>
      <c r="D108" s="108">
        <v>548.13319001164655</v>
      </c>
      <c r="E108" s="108">
        <v>542.40704369862544</v>
      </c>
      <c r="F108" s="108">
        <v>555.21857074934792</v>
      </c>
      <c r="G108" s="984">
        <f>H108</f>
        <v>1</v>
      </c>
      <c r="H108" s="1484">
        <v>1</v>
      </c>
    </row>
    <row r="109" spans="1:8" x14ac:dyDescent="0.3">
      <c r="A109" s="37" t="s">
        <v>105</v>
      </c>
      <c r="B109" s="183">
        <v>2.1362179406000371E-2</v>
      </c>
      <c r="C109" s="182">
        <v>1.2574285517803166E-2</v>
      </c>
      <c r="D109" s="182">
        <v>1.118156290428105E-2</v>
      </c>
      <c r="E109" s="183">
        <v>9.0485360789540909E-3</v>
      </c>
      <c r="F109" s="183">
        <v>3.0207069867861275E-2</v>
      </c>
      <c r="G109" s="1010"/>
      <c r="H109" s="1484"/>
    </row>
    <row r="110" spans="1:8" ht="15" thickBot="1" x14ac:dyDescent="0.35">
      <c r="A110" s="39" t="s">
        <v>106</v>
      </c>
      <c r="B110" s="89">
        <v>0.51772489019189816</v>
      </c>
      <c r="C110" s="88">
        <v>0.50406159169505682</v>
      </c>
      <c r="D110" s="88">
        <v>0.48857993266069794</v>
      </c>
      <c r="E110" s="89">
        <v>0.49089926687292362</v>
      </c>
      <c r="F110" s="89">
        <v>0.49167816000695175</v>
      </c>
      <c r="G110" s="1008"/>
      <c r="H110" s="1484"/>
    </row>
    <row r="111" spans="1:8" ht="15" thickBot="1" x14ac:dyDescent="0.35">
      <c r="B111" s="13"/>
      <c r="C111" s="13"/>
      <c r="D111" s="13"/>
      <c r="E111" s="8"/>
      <c r="F111" s="8"/>
      <c r="G111" s="988"/>
      <c r="H111" s="1484"/>
    </row>
    <row r="112" spans="1:8" ht="15" thickBot="1" x14ac:dyDescent="0.35">
      <c r="A112" s="28" t="s">
        <v>25</v>
      </c>
      <c r="B112" s="51"/>
      <c r="C112" s="51"/>
      <c r="D112" s="51"/>
      <c r="E112" s="51"/>
      <c r="F112" s="51"/>
      <c r="G112" s="1015"/>
      <c r="H112" s="1484"/>
    </row>
    <row r="113" spans="1:8" ht="16.2" customHeight="1" thickBot="1" x14ac:dyDescent="0.35">
      <c r="A113" s="61" t="s">
        <v>24</v>
      </c>
      <c r="B113" s="278" t="s">
        <v>445</v>
      </c>
      <c r="C113" s="1343" t="s">
        <v>475</v>
      </c>
      <c r="D113" s="1343" t="s">
        <v>532</v>
      </c>
      <c r="E113" s="1343" t="s">
        <v>568</v>
      </c>
      <c r="F113" s="1519" t="s">
        <v>634</v>
      </c>
      <c r="G113" s="1520"/>
      <c r="H113" s="1485"/>
    </row>
    <row r="114" spans="1:8" x14ac:dyDescent="0.3">
      <c r="A114" s="38" t="s">
        <v>0</v>
      </c>
      <c r="B114" s="1385">
        <v>1941.8662907769333</v>
      </c>
      <c r="C114" s="114">
        <v>1720.615609049989</v>
      </c>
      <c r="D114" s="114">
        <v>1564.9301721533204</v>
      </c>
      <c r="E114" s="345">
        <v>1441.0406078249093</v>
      </c>
      <c r="F114" s="115">
        <v>1521.053939521875</v>
      </c>
      <c r="G114" s="1013"/>
      <c r="H114" s="1484"/>
    </row>
    <row r="115" spans="1:8" x14ac:dyDescent="0.3">
      <c r="A115" s="38" t="s">
        <v>103</v>
      </c>
      <c r="B115" s="1386">
        <v>1765.2622970895586</v>
      </c>
      <c r="C115" s="116">
        <v>1546.8300530184517</v>
      </c>
      <c r="D115" s="116">
        <v>1376.5578831377302</v>
      </c>
      <c r="E115" s="55">
        <v>1253.5339617976563</v>
      </c>
      <c r="F115" s="117">
        <v>1258.7719902163994</v>
      </c>
      <c r="G115" s="984">
        <f>H115</f>
        <v>-1</v>
      </c>
      <c r="H115" s="1484">
        <v>-1</v>
      </c>
    </row>
    <row r="116" spans="1:8" x14ac:dyDescent="0.3">
      <c r="A116" s="36" t="s">
        <v>104</v>
      </c>
      <c r="B116" s="1387">
        <v>1783.6163174739845</v>
      </c>
      <c r="C116" s="119">
        <v>1563.5654569305052</v>
      </c>
      <c r="D116" s="119">
        <v>1468.9052366859762</v>
      </c>
      <c r="E116" s="119">
        <v>1405.6362083971951</v>
      </c>
      <c r="F116" s="119">
        <v>1361.8803057207958</v>
      </c>
      <c r="G116" s="984">
        <f>H116</f>
        <v>1</v>
      </c>
      <c r="H116" s="1484">
        <v>1</v>
      </c>
    </row>
    <row r="117" spans="1:8" x14ac:dyDescent="0.3">
      <c r="A117" s="37" t="s">
        <v>105</v>
      </c>
      <c r="B117" s="1247">
        <v>-9.0945496364075659E-2</v>
      </c>
      <c r="C117" s="121">
        <v>-0.10100196413276188</v>
      </c>
      <c r="D117" s="86">
        <v>-0.12037105064975059</v>
      </c>
      <c r="E117" s="52">
        <v>-0.1301189189319748</v>
      </c>
      <c r="F117" s="87">
        <v>-0.17243435126825335</v>
      </c>
      <c r="G117" s="1010"/>
      <c r="H117" s="1484"/>
    </row>
    <row r="118" spans="1:8" ht="15" thickBot="1" x14ac:dyDescent="0.35">
      <c r="A118" s="39" t="s">
        <v>106</v>
      </c>
      <c r="B118" s="576">
        <v>1.0397333254489558E-2</v>
      </c>
      <c r="C118" s="88">
        <v>1.0819161341865807E-2</v>
      </c>
      <c r="D118" s="88">
        <v>6.7085703172720335E-2</v>
      </c>
      <c r="E118" s="60">
        <v>0.12133875206812383</v>
      </c>
      <c r="F118" s="89">
        <v>8.1911828596273981E-2</v>
      </c>
      <c r="G118" s="1008"/>
      <c r="H118" s="1484"/>
    </row>
    <row r="119" spans="1:8" ht="15" thickBot="1" x14ac:dyDescent="0.35">
      <c r="B119" s="13"/>
      <c r="C119" s="13"/>
      <c r="D119" s="13"/>
      <c r="E119" s="13"/>
      <c r="F119" s="8"/>
      <c r="G119" s="985"/>
      <c r="H119" s="1484"/>
    </row>
    <row r="120" spans="1:8" ht="15" thickBot="1" x14ac:dyDescent="0.35">
      <c r="A120" s="28" t="s">
        <v>26</v>
      </c>
      <c r="B120" s="51"/>
      <c r="C120" s="51"/>
      <c r="D120" s="51"/>
      <c r="E120" s="51"/>
      <c r="F120" s="51"/>
      <c r="G120" s="1015"/>
      <c r="H120" s="1484"/>
    </row>
    <row r="121" spans="1:8" ht="15" customHeight="1" thickBot="1" x14ac:dyDescent="0.35">
      <c r="A121" s="61" t="s">
        <v>24</v>
      </c>
      <c r="B121" s="278" t="s">
        <v>445</v>
      </c>
      <c r="C121" s="1343" t="s">
        <v>475</v>
      </c>
      <c r="D121" s="1343" t="s">
        <v>532</v>
      </c>
      <c r="E121" s="1343" t="s">
        <v>568</v>
      </c>
      <c r="F121" s="1519" t="s">
        <v>634</v>
      </c>
      <c r="G121" s="1520"/>
      <c r="H121" s="1485"/>
    </row>
    <row r="122" spans="1:8" x14ac:dyDescent="0.3">
      <c r="A122" s="38" t="s">
        <v>0</v>
      </c>
      <c r="B122" s="1346">
        <v>1341.4496249983317</v>
      </c>
      <c r="C122" s="114">
        <v>1180.2276410121069</v>
      </c>
      <c r="D122" s="114">
        <v>1060.65371648367</v>
      </c>
      <c r="E122" s="345">
        <v>970.87200409492982</v>
      </c>
      <c r="F122" s="115">
        <v>1033.629838792004</v>
      </c>
      <c r="G122" s="1013"/>
      <c r="H122" s="1484"/>
    </row>
    <row r="123" spans="1:8" x14ac:dyDescent="0.3">
      <c r="A123" s="38" t="s">
        <v>103</v>
      </c>
      <c r="B123" s="1329">
        <v>1232.4807041660993</v>
      </c>
      <c r="C123" s="116">
        <v>1072.9914889393376</v>
      </c>
      <c r="D123" s="116">
        <v>962.24287607656163</v>
      </c>
      <c r="E123" s="55">
        <v>880.67726760456935</v>
      </c>
      <c r="F123" s="117">
        <v>904.29864383185964</v>
      </c>
      <c r="G123" s="1005">
        <f>H123</f>
        <v>-1</v>
      </c>
      <c r="H123" s="1484">
        <v>-1</v>
      </c>
    </row>
    <row r="124" spans="1:8" x14ac:dyDescent="0.3">
      <c r="A124" s="36" t="s">
        <v>104</v>
      </c>
      <c r="B124" s="1330">
        <v>1359.6165216091313</v>
      </c>
      <c r="C124" s="118">
        <v>1204.3103970261409</v>
      </c>
      <c r="D124" s="118">
        <v>1131.8410771587951</v>
      </c>
      <c r="E124" s="56">
        <v>1069.2311092512284</v>
      </c>
      <c r="F124" s="119">
        <v>1056.5118462447876</v>
      </c>
      <c r="G124" s="1005">
        <f>H124</f>
        <v>1</v>
      </c>
      <c r="H124" s="1484">
        <v>1</v>
      </c>
    </row>
    <row r="125" spans="1:8" x14ac:dyDescent="0.3">
      <c r="A125" s="37" t="s">
        <v>105</v>
      </c>
      <c r="B125" s="1344">
        <v>-8.1232212377984739E-2</v>
      </c>
      <c r="C125" s="121">
        <v>-9.0860566509702048E-2</v>
      </c>
      <c r="D125" s="87">
        <v>-9.278319481438739E-2</v>
      </c>
      <c r="E125" s="147">
        <v>-9.2900749130614968E-2</v>
      </c>
      <c r="F125" s="147">
        <v>-0.12512331794841836</v>
      </c>
      <c r="G125" s="1010"/>
      <c r="H125" s="1484"/>
    </row>
    <row r="126" spans="1:8" ht="15" thickBot="1" x14ac:dyDescent="0.35">
      <c r="A126" s="39" t="s">
        <v>106</v>
      </c>
      <c r="B126" s="1332">
        <v>0.10315440802706323</v>
      </c>
      <c r="C126" s="88">
        <v>0.12238578725038469</v>
      </c>
      <c r="D126" s="88">
        <v>0.17625300773724745</v>
      </c>
      <c r="E126" s="60">
        <v>0.21410095228133122</v>
      </c>
      <c r="F126" s="89">
        <v>0.16832182979722538</v>
      </c>
      <c r="G126" s="1008"/>
      <c r="H126" s="1484"/>
    </row>
    <row r="127" spans="1:8" ht="15" thickBot="1" x14ac:dyDescent="0.35">
      <c r="B127" s="13"/>
      <c r="C127" s="13"/>
      <c r="D127" s="13"/>
      <c r="E127" s="13"/>
      <c r="F127" s="8"/>
      <c r="G127" s="985"/>
      <c r="H127" s="1484"/>
    </row>
    <row r="128" spans="1:8" ht="15" thickBot="1" x14ac:dyDescent="0.35">
      <c r="A128" s="28" t="s">
        <v>27</v>
      </c>
      <c r="B128" s="51"/>
      <c r="C128" s="51"/>
      <c r="D128" s="51"/>
      <c r="E128" s="51"/>
      <c r="F128" s="51"/>
      <c r="G128" s="1015"/>
      <c r="H128" s="1484"/>
    </row>
    <row r="129" spans="1:8" ht="15" thickBot="1" x14ac:dyDescent="0.35">
      <c r="A129" s="61" t="s">
        <v>28</v>
      </c>
      <c r="B129" s="278">
        <v>2019</v>
      </c>
      <c r="C129" s="1343">
        <v>2020</v>
      </c>
      <c r="D129" s="1343">
        <v>2021</v>
      </c>
      <c r="E129" s="1343">
        <v>2022</v>
      </c>
      <c r="F129" s="1519">
        <v>2023</v>
      </c>
      <c r="G129" s="1520"/>
      <c r="H129" s="1485"/>
    </row>
    <row r="130" spans="1:8" x14ac:dyDescent="0.3">
      <c r="A130" s="38" t="s">
        <v>0</v>
      </c>
      <c r="B130" s="1375">
        <v>213.67506705624385</v>
      </c>
      <c r="C130" s="723">
        <v>222.65484950267603</v>
      </c>
      <c r="D130" s="723">
        <v>224.616688161365</v>
      </c>
      <c r="E130" s="1338">
        <v>228.30970080741841</v>
      </c>
      <c r="F130" s="731">
        <v>233.11411151019996</v>
      </c>
      <c r="G130" s="1013"/>
      <c r="H130" s="1484"/>
    </row>
    <row r="131" spans="1:8" x14ac:dyDescent="0.3">
      <c r="A131" s="38" t="s">
        <v>103</v>
      </c>
      <c r="B131" s="1377">
        <v>211.77428838233894</v>
      </c>
      <c r="C131" s="105">
        <v>220.2293677754476</v>
      </c>
      <c r="D131" s="105">
        <v>222.27857953999961</v>
      </c>
      <c r="E131" s="53">
        <v>226.59925893398974</v>
      </c>
      <c r="F131" s="106">
        <v>233.01856506980104</v>
      </c>
      <c r="G131" s="984">
        <f>H131</f>
        <v>0</v>
      </c>
      <c r="H131" s="1484">
        <v>0</v>
      </c>
    </row>
    <row r="132" spans="1:8" x14ac:dyDescent="0.3">
      <c r="A132" s="36" t="s">
        <v>104</v>
      </c>
      <c r="B132" s="1378">
        <v>230.87331428630841</v>
      </c>
      <c r="C132" s="106">
        <v>242.44473974196177</v>
      </c>
      <c r="D132" s="106">
        <v>242.1901860889125</v>
      </c>
      <c r="E132" s="108">
        <v>244.82312772116092</v>
      </c>
      <c r="F132" s="108">
        <v>251.38745708732469</v>
      </c>
      <c r="G132" s="984">
        <f>H132</f>
        <v>1</v>
      </c>
      <c r="H132" s="1484">
        <v>1</v>
      </c>
    </row>
    <row r="133" spans="1:8" x14ac:dyDescent="0.3">
      <c r="A133" s="37" t="s">
        <v>105</v>
      </c>
      <c r="B133" s="1247">
        <v>-8.8956502978636432E-3</v>
      </c>
      <c r="C133" s="86">
        <v>-1.0893460136377037E-2</v>
      </c>
      <c r="D133" s="86">
        <v>-1.040932728776453E-2</v>
      </c>
      <c r="E133" s="146">
        <v>-7.4917617051736196E-3</v>
      </c>
      <c r="F133" s="147">
        <v>-4.0986982632640421E-4</v>
      </c>
      <c r="G133" s="1010"/>
      <c r="H133" s="1484"/>
    </row>
    <row r="134" spans="1:8" ht="15" thickBot="1" x14ac:dyDescent="0.35">
      <c r="A134" s="39" t="s">
        <v>106</v>
      </c>
      <c r="B134" s="576">
        <v>9.0185763578097586E-2</v>
      </c>
      <c r="C134" s="88">
        <v>0.10087379440314073</v>
      </c>
      <c r="D134" s="88">
        <v>8.9579511395652678E-2</v>
      </c>
      <c r="E134" s="60">
        <v>8.0423337979582427E-2</v>
      </c>
      <c r="F134" s="89">
        <v>7.8830165364812119E-2</v>
      </c>
      <c r="G134" s="1008"/>
      <c r="H134" s="1484"/>
    </row>
    <row r="135" spans="1:8" ht="15" thickBot="1" x14ac:dyDescent="0.35">
      <c r="B135" s="13"/>
      <c r="C135" s="13"/>
      <c r="D135" s="13"/>
      <c r="E135" s="13"/>
      <c r="F135" s="8"/>
      <c r="G135" s="985"/>
      <c r="H135" s="1484"/>
    </row>
    <row r="136" spans="1:8" ht="15" thickBot="1" x14ac:dyDescent="0.35">
      <c r="A136" s="28" t="s">
        <v>29</v>
      </c>
      <c r="B136" s="51"/>
      <c r="C136" s="51"/>
      <c r="D136" s="51"/>
      <c r="E136" s="51"/>
      <c r="F136" s="51"/>
      <c r="G136" s="1015"/>
      <c r="H136" s="1484"/>
    </row>
    <row r="137" spans="1:8" ht="15" thickBot="1" x14ac:dyDescent="0.35">
      <c r="A137" s="61" t="s">
        <v>28</v>
      </c>
      <c r="B137" s="278">
        <v>2019</v>
      </c>
      <c r="C137" s="1343">
        <v>2020</v>
      </c>
      <c r="D137" s="1343">
        <v>2021</v>
      </c>
      <c r="E137" s="1343">
        <v>2022</v>
      </c>
      <c r="F137" s="1519">
        <v>2023</v>
      </c>
      <c r="G137" s="1520"/>
      <c r="H137" s="1485"/>
    </row>
    <row r="138" spans="1:8" x14ac:dyDescent="0.3">
      <c r="A138" s="38" t="s">
        <v>0</v>
      </c>
      <c r="B138" s="1375">
        <v>167.34303599594091</v>
      </c>
      <c r="C138" s="723">
        <v>164.46556234564423</v>
      </c>
      <c r="D138" s="723">
        <v>166.69789610646274</v>
      </c>
      <c r="E138" s="1338">
        <v>171.32678304567443</v>
      </c>
      <c r="F138" s="731">
        <v>175.90020328643277</v>
      </c>
      <c r="G138" s="1013"/>
      <c r="H138" s="1484"/>
    </row>
    <row r="139" spans="1:8" x14ac:dyDescent="0.3">
      <c r="A139" s="38" t="s">
        <v>103</v>
      </c>
      <c r="B139" s="1377">
        <v>183.19631097851968</v>
      </c>
      <c r="C139" s="105">
        <v>181.36381951809338</v>
      </c>
      <c r="D139" s="105">
        <v>185.3719236367418</v>
      </c>
      <c r="E139" s="53">
        <v>191.23558217317444</v>
      </c>
      <c r="F139" s="106">
        <v>196.46945649869096</v>
      </c>
      <c r="G139" s="984">
        <f>H139</f>
        <v>1</v>
      </c>
      <c r="H139" s="1484">
        <v>1</v>
      </c>
    </row>
    <row r="140" spans="1:8" x14ac:dyDescent="0.3">
      <c r="A140" s="36" t="s">
        <v>104</v>
      </c>
      <c r="B140" s="1378">
        <v>201.0904691120592</v>
      </c>
      <c r="C140" s="108">
        <v>201.77251496040222</v>
      </c>
      <c r="D140" s="108">
        <v>205.07973843167869</v>
      </c>
      <c r="E140" s="108">
        <v>207.95892656221906</v>
      </c>
      <c r="F140" s="108">
        <v>211.3482586733148</v>
      </c>
      <c r="G140" s="984">
        <f>H140</f>
        <v>1</v>
      </c>
      <c r="H140" s="1484">
        <v>1</v>
      </c>
    </row>
    <row r="141" spans="1:8" x14ac:dyDescent="0.3">
      <c r="A141" s="37" t="s">
        <v>105</v>
      </c>
      <c r="B141" s="1247">
        <v>9.4735194017654289E-2</v>
      </c>
      <c r="C141" s="121">
        <v>0.10274647732596702</v>
      </c>
      <c r="D141" s="121">
        <v>0.11202317465574231</v>
      </c>
      <c r="E141" s="147">
        <v>0.11620365930872856</v>
      </c>
      <c r="F141" s="147">
        <v>0.11693706333450668</v>
      </c>
      <c r="G141" s="1010"/>
      <c r="H141" s="1484"/>
    </row>
    <row r="142" spans="1:8" ht="15" thickBot="1" x14ac:dyDescent="0.35">
      <c r="A142" s="39" t="s">
        <v>106</v>
      </c>
      <c r="B142" s="576">
        <v>9.7677502554282675E-2</v>
      </c>
      <c r="C142" s="88">
        <v>0.11252903416203588</v>
      </c>
      <c r="D142" s="88">
        <v>0.10631499316777165</v>
      </c>
      <c r="E142" s="60">
        <v>8.7448916143130259E-2</v>
      </c>
      <c r="F142" s="89">
        <v>7.5730866465358079E-2</v>
      </c>
      <c r="G142" s="1008"/>
      <c r="H142" s="1484"/>
    </row>
    <row r="143" spans="1:8" ht="15" thickBot="1" x14ac:dyDescent="0.35">
      <c r="B143" s="13"/>
      <c r="C143" s="13"/>
      <c r="D143" s="13"/>
      <c r="E143" s="13"/>
      <c r="F143" s="8"/>
      <c r="G143" s="985"/>
      <c r="H143" s="1484"/>
    </row>
    <row r="144" spans="1:8" ht="15" thickBot="1" x14ac:dyDescent="0.35">
      <c r="A144" s="28" t="s">
        <v>31</v>
      </c>
      <c r="B144" s="51"/>
      <c r="C144" s="51"/>
      <c r="D144" s="51"/>
      <c r="E144" s="51"/>
      <c r="F144" s="51"/>
      <c r="G144" s="1015"/>
      <c r="H144" s="1484"/>
    </row>
    <row r="145" spans="1:8" ht="15" thickBot="1" x14ac:dyDescent="0.35">
      <c r="A145" s="61" t="s">
        <v>24</v>
      </c>
      <c r="B145" s="278" t="s">
        <v>445</v>
      </c>
      <c r="C145" s="1343" t="s">
        <v>475</v>
      </c>
      <c r="D145" s="1343" t="s">
        <v>532</v>
      </c>
      <c r="E145" s="1343" t="s">
        <v>568</v>
      </c>
      <c r="F145" s="1519" t="s">
        <v>634</v>
      </c>
      <c r="G145" s="1520"/>
      <c r="H145" s="1485"/>
    </row>
    <row r="146" spans="1:8" x14ac:dyDescent="0.3">
      <c r="A146" s="38" t="s">
        <v>0</v>
      </c>
      <c r="B146" s="1385">
        <v>1963.5592945137491</v>
      </c>
      <c r="C146" s="1406">
        <v>1552.5708543714695</v>
      </c>
      <c r="D146" s="1406">
        <v>1301.1419248417697</v>
      </c>
      <c r="E146" s="1407">
        <v>1162.4505148129354</v>
      </c>
      <c r="F146" s="1408">
        <v>1410.47287446583</v>
      </c>
      <c r="G146" s="1013"/>
      <c r="H146" s="1484"/>
    </row>
    <row r="147" spans="1:8" x14ac:dyDescent="0.3">
      <c r="A147" s="38" t="s">
        <v>103</v>
      </c>
      <c r="B147" s="1386">
        <v>1977.0492419860502</v>
      </c>
      <c r="C147" s="522">
        <v>1627.1949466097096</v>
      </c>
      <c r="D147" s="522">
        <v>1413.486857399256</v>
      </c>
      <c r="E147" s="716">
        <v>1245.4080569119155</v>
      </c>
      <c r="F147" s="717">
        <v>1380.0318259201249</v>
      </c>
      <c r="G147" s="984">
        <f>H147</f>
        <v>0</v>
      </c>
      <c r="H147" s="1484">
        <v>0</v>
      </c>
    </row>
    <row r="148" spans="1:8" x14ac:dyDescent="0.3">
      <c r="A148" s="36" t="s">
        <v>104</v>
      </c>
      <c r="B148" s="1387">
        <v>2607.4160353142624</v>
      </c>
      <c r="C148" s="419">
        <v>2234.2059653424858</v>
      </c>
      <c r="D148" s="419">
        <v>1977.1177265472861</v>
      </c>
      <c r="E148" s="419">
        <v>1735.276076375807</v>
      </c>
      <c r="F148" s="419">
        <v>1822.7559645170359</v>
      </c>
      <c r="G148" s="984">
        <f>H148</f>
        <v>1</v>
      </c>
      <c r="H148" s="1484">
        <v>1</v>
      </c>
    </row>
    <row r="149" spans="1:8" x14ac:dyDescent="0.3">
      <c r="A149" s="37" t="s">
        <v>105</v>
      </c>
      <c r="B149" s="1247">
        <v>6.8701502979779889E-3</v>
      </c>
      <c r="C149" s="121">
        <v>4.8064854514128008E-2</v>
      </c>
      <c r="D149" s="121">
        <v>8.6343334583695378E-2</v>
      </c>
      <c r="E149" s="52">
        <v>7.1364364368086616E-2</v>
      </c>
      <c r="F149" s="87">
        <v>-2.158215808101498E-2</v>
      </c>
      <c r="G149" s="1010"/>
      <c r="H149" s="1484"/>
    </row>
    <row r="150" spans="1:8" ht="15" thickBot="1" x14ac:dyDescent="0.35">
      <c r="A150" s="39" t="s">
        <v>106</v>
      </c>
      <c r="B150" s="576">
        <v>0.31884223212112589</v>
      </c>
      <c r="C150" s="88">
        <v>0.373041361760307</v>
      </c>
      <c r="D150" s="88">
        <v>0.39875211162916807</v>
      </c>
      <c r="E150" s="60">
        <v>0.39333936916913531</v>
      </c>
      <c r="F150" s="89">
        <v>0.32080719464692653</v>
      </c>
      <c r="G150" s="1008"/>
      <c r="H150" s="1484"/>
    </row>
    <row r="151" spans="1:8" ht="15" thickBot="1" x14ac:dyDescent="0.35">
      <c r="B151" s="13"/>
      <c r="C151" s="13"/>
      <c r="D151" s="13"/>
      <c r="E151" s="13"/>
      <c r="F151" s="8"/>
      <c r="G151" s="985"/>
      <c r="H151" s="1484"/>
    </row>
    <row r="152" spans="1:8" ht="15" thickBot="1" x14ac:dyDescent="0.35">
      <c r="A152" s="28" t="s">
        <v>30</v>
      </c>
      <c r="B152" s="51"/>
      <c r="C152" s="51"/>
      <c r="D152" s="51"/>
      <c r="E152" s="51"/>
      <c r="F152" s="51"/>
      <c r="G152" s="1015"/>
      <c r="H152" s="1484"/>
    </row>
    <row r="153" spans="1:8" ht="15" thickBot="1" x14ac:dyDescent="0.35">
      <c r="A153" s="61" t="s">
        <v>24</v>
      </c>
      <c r="B153" s="1343" t="s">
        <v>445</v>
      </c>
      <c r="C153" s="1345" t="s">
        <v>475</v>
      </c>
      <c r="D153" s="1343" t="s">
        <v>532</v>
      </c>
      <c r="E153" s="1343" t="s">
        <v>568</v>
      </c>
      <c r="F153" s="1519" t="s">
        <v>634</v>
      </c>
      <c r="G153" s="1520"/>
      <c r="H153" s="1485"/>
    </row>
    <row r="154" spans="1:8" x14ac:dyDescent="0.3">
      <c r="A154" s="38" t="s">
        <v>0</v>
      </c>
      <c r="B154" s="1385">
        <v>1425.3121260706812</v>
      </c>
      <c r="C154" s="114">
        <v>1112.4538958061025</v>
      </c>
      <c r="D154" s="114">
        <v>926.58490753481169</v>
      </c>
      <c r="E154" s="345">
        <v>825.53160766569908</v>
      </c>
      <c r="F154" s="115">
        <v>1034.4135494194063</v>
      </c>
      <c r="G154" s="1013"/>
      <c r="H154" s="1484"/>
    </row>
    <row r="155" spans="1:8" x14ac:dyDescent="0.3">
      <c r="A155" s="38" t="s">
        <v>103</v>
      </c>
      <c r="B155" s="1386">
        <v>1500.742050436347</v>
      </c>
      <c r="C155" s="116">
        <v>1219.902217957866</v>
      </c>
      <c r="D155" s="116">
        <v>1051.9894286240533</v>
      </c>
      <c r="E155" s="55">
        <v>926.57724648975136</v>
      </c>
      <c r="F155" s="117">
        <v>1059.652579755096</v>
      </c>
      <c r="G155" s="984">
        <f>H155</f>
        <v>0</v>
      </c>
      <c r="H155" s="1484">
        <v>0</v>
      </c>
    </row>
    <row r="156" spans="1:8" x14ac:dyDescent="0.3">
      <c r="A156" s="36" t="s">
        <v>104</v>
      </c>
      <c r="B156" s="1387">
        <v>2006.5918957757801</v>
      </c>
      <c r="C156" s="119">
        <v>1710.4836531397821</v>
      </c>
      <c r="D156" s="119">
        <v>1513.2538305328183</v>
      </c>
      <c r="E156" s="119">
        <v>1332.3171794447474</v>
      </c>
      <c r="F156" s="119">
        <v>1424.705043223908</v>
      </c>
      <c r="G156" s="984">
        <f>H156</f>
        <v>1</v>
      </c>
      <c r="H156" s="1484">
        <v>1</v>
      </c>
    </row>
    <row r="157" spans="1:8" x14ac:dyDescent="0.3">
      <c r="A157" s="37" t="s">
        <v>105</v>
      </c>
      <c r="B157" s="1247">
        <v>5.2921688510159506E-2</v>
      </c>
      <c r="C157" s="121">
        <v>9.6586764230714162E-2</v>
      </c>
      <c r="D157" s="86">
        <v>0.1353405608805798</v>
      </c>
      <c r="E157" s="52">
        <v>0.12240069051961841</v>
      </c>
      <c r="F157" s="87">
        <v>2.4399361696157008E-2</v>
      </c>
      <c r="G157" s="1010"/>
      <c r="H157" s="1484"/>
    </row>
    <row r="158" spans="1:8" ht="15" thickBot="1" x14ac:dyDescent="0.35">
      <c r="A158" s="39" t="s">
        <v>106</v>
      </c>
      <c r="B158" s="576">
        <v>0.33706648333892902</v>
      </c>
      <c r="C158" s="88">
        <v>0.40214816233645062</v>
      </c>
      <c r="D158" s="88">
        <v>0.43846866646946681</v>
      </c>
      <c r="E158" s="60">
        <v>0.43789110351252702</v>
      </c>
      <c r="F158" s="89">
        <v>0.34450202872452962</v>
      </c>
      <c r="G158" s="1008"/>
      <c r="H158" s="1484"/>
    </row>
    <row r="159" spans="1:8" ht="15" thickBot="1" x14ac:dyDescent="0.35">
      <c r="B159" s="13"/>
      <c r="C159" s="13"/>
      <c r="D159" s="13"/>
      <c r="E159" s="13"/>
      <c r="F159" s="8"/>
      <c r="G159" s="985"/>
      <c r="H159" s="1484"/>
    </row>
    <row r="160" spans="1:8" ht="15" thickBot="1" x14ac:dyDescent="0.35">
      <c r="A160" s="28" t="s">
        <v>32</v>
      </c>
      <c r="B160" s="51"/>
      <c r="C160" s="51"/>
      <c r="D160" s="51"/>
      <c r="E160" s="51"/>
      <c r="F160" s="51"/>
      <c r="G160" s="1015"/>
      <c r="H160" s="1484"/>
    </row>
    <row r="161" spans="1:8" ht="15" thickBot="1" x14ac:dyDescent="0.35">
      <c r="A161" s="61" t="s">
        <v>42</v>
      </c>
      <c r="B161" s="1343" t="s">
        <v>433</v>
      </c>
      <c r="C161" s="1343" t="s">
        <v>446</v>
      </c>
      <c r="D161" s="1343" t="s">
        <v>476</v>
      </c>
      <c r="E161" s="1343" t="s">
        <v>533</v>
      </c>
      <c r="F161" s="1519" t="s">
        <v>569</v>
      </c>
      <c r="G161" s="1520"/>
      <c r="H161" s="1485"/>
    </row>
    <row r="162" spans="1:8" x14ac:dyDescent="0.3">
      <c r="A162" s="38" t="s">
        <v>0</v>
      </c>
      <c r="B162" s="1375">
        <v>602.5872537950554</v>
      </c>
      <c r="C162" s="723">
        <v>602.53579409253405</v>
      </c>
      <c r="D162" s="723">
        <v>603.05184080744141</v>
      </c>
      <c r="E162" s="1338">
        <v>595.5506197046011</v>
      </c>
      <c r="F162" s="731">
        <v>595.91959108413891</v>
      </c>
      <c r="G162" s="1013"/>
      <c r="H162" s="1484"/>
    </row>
    <row r="163" spans="1:8" x14ac:dyDescent="0.3">
      <c r="A163" s="38" t="s">
        <v>103</v>
      </c>
      <c r="B163" s="1377">
        <v>608.66665649637901</v>
      </c>
      <c r="C163" s="105">
        <v>604.89479753057083</v>
      </c>
      <c r="D163" s="105">
        <v>608.4599882763066</v>
      </c>
      <c r="E163" s="53">
        <v>604.29416569958096</v>
      </c>
      <c r="F163" s="106">
        <v>603.04655138236217</v>
      </c>
      <c r="G163" s="1005">
        <f>H163</f>
        <v>0</v>
      </c>
      <c r="H163" s="1484">
        <v>0</v>
      </c>
    </row>
    <row r="164" spans="1:8" x14ac:dyDescent="0.3">
      <c r="A164" s="36" t="s">
        <v>104</v>
      </c>
      <c r="B164" s="1378">
        <v>719.65806793992613</v>
      </c>
      <c r="C164" s="106">
        <v>723.09826244888893</v>
      </c>
      <c r="D164" s="106">
        <v>724.86748478548304</v>
      </c>
      <c r="E164" s="108">
        <v>720.35723666748754</v>
      </c>
      <c r="F164" s="108">
        <v>715.47331936655496</v>
      </c>
      <c r="G164" s="1005">
        <f>H164</f>
        <v>1</v>
      </c>
      <c r="H164" s="1484">
        <v>1</v>
      </c>
    </row>
    <row r="165" spans="1:8" x14ac:dyDescent="0.3">
      <c r="A165" s="37" t="s">
        <v>105</v>
      </c>
      <c r="B165" s="1247">
        <v>1.008883387930282E-2</v>
      </c>
      <c r="C165" s="147">
        <v>3.9151258085664822E-3</v>
      </c>
      <c r="D165" s="147">
        <v>8.9679644483367949E-3</v>
      </c>
      <c r="E165" s="147">
        <v>1.4681448907427445E-2</v>
      </c>
      <c r="F165" s="147">
        <v>1.1959600598559588E-2</v>
      </c>
      <c r="G165" s="1010"/>
      <c r="H165" s="1484"/>
    </row>
    <row r="166" spans="1:8" ht="15" thickBot="1" x14ac:dyDescent="0.35">
      <c r="A166" s="39" t="s">
        <v>106</v>
      </c>
      <c r="B166" s="576">
        <v>0.18235171954783663</v>
      </c>
      <c r="C166" s="88">
        <v>0.19541160777191874</v>
      </c>
      <c r="D166" s="88">
        <v>0.19131495702608936</v>
      </c>
      <c r="E166" s="60">
        <v>0.19206386153594973</v>
      </c>
      <c r="F166" s="89">
        <v>0.18643132561902093</v>
      </c>
      <c r="G166" s="1008"/>
      <c r="H166" s="1484"/>
    </row>
    <row r="167" spans="1:8" ht="15" thickBot="1" x14ac:dyDescent="0.35">
      <c r="B167" s="13"/>
      <c r="C167" s="13"/>
      <c r="D167" s="13"/>
      <c r="E167" s="8"/>
      <c r="F167" s="8"/>
      <c r="G167" s="985"/>
      <c r="H167" s="1484"/>
    </row>
    <row r="168" spans="1:8" ht="15" thickBot="1" x14ac:dyDescent="0.35">
      <c r="A168" s="28" t="s">
        <v>491</v>
      </c>
      <c r="B168" s="25"/>
      <c r="C168" s="25"/>
      <c r="D168" s="25"/>
      <c r="E168" s="25"/>
      <c r="F168" s="25"/>
      <c r="G168" s="1016"/>
      <c r="H168" s="1484"/>
    </row>
    <row r="169" spans="1:8" ht="15" thickBot="1" x14ac:dyDescent="0.35">
      <c r="A169" s="61" t="s">
        <v>18</v>
      </c>
      <c r="B169" s="122"/>
      <c r="C169" s="122">
        <v>2020</v>
      </c>
      <c r="D169" s="122">
        <v>2021</v>
      </c>
      <c r="E169" s="122">
        <v>2022</v>
      </c>
      <c r="F169" s="1515">
        <v>2023</v>
      </c>
      <c r="G169" s="1516"/>
      <c r="H169" s="1485"/>
    </row>
    <row r="170" spans="1:8" x14ac:dyDescent="0.3">
      <c r="A170" s="332" t="s">
        <v>0</v>
      </c>
      <c r="B170" s="116"/>
      <c r="C170" s="116">
        <v>100.57258082900594</v>
      </c>
      <c r="D170" s="116">
        <v>110.80614466087633</v>
      </c>
      <c r="E170" s="732">
        <v>39.274090344218877</v>
      </c>
      <c r="F170" s="732">
        <v>19.389954699089618</v>
      </c>
      <c r="G170" s="1005"/>
      <c r="H170" s="1484"/>
    </row>
    <row r="171" spans="1:8" x14ac:dyDescent="0.3">
      <c r="A171" s="38" t="s">
        <v>103</v>
      </c>
      <c r="B171" s="116"/>
      <c r="C171" s="116">
        <v>85.918067508525994</v>
      </c>
      <c r="D171" s="116">
        <v>101.31823332340112</v>
      </c>
      <c r="E171" s="732">
        <v>44.957176207948194</v>
      </c>
      <c r="F171" s="732">
        <v>19.071550677001191</v>
      </c>
      <c r="G171" s="1005">
        <f>H171</f>
        <v>0</v>
      </c>
      <c r="H171" s="1484">
        <v>0</v>
      </c>
    </row>
    <row r="172" spans="1:8" x14ac:dyDescent="0.3">
      <c r="A172" s="36" t="s">
        <v>104</v>
      </c>
      <c r="B172" s="118"/>
      <c r="C172" s="118">
        <v>112.60001703543621</v>
      </c>
      <c r="D172" s="118">
        <v>134.13073763542016</v>
      </c>
      <c r="E172" s="730">
        <v>25.383534169412247</v>
      </c>
      <c r="F172" s="730">
        <v>18.973134070944347</v>
      </c>
      <c r="G172" s="1005">
        <f>H172</f>
        <v>0</v>
      </c>
      <c r="H172" s="1484">
        <v>0</v>
      </c>
    </row>
    <row r="173" spans="1:8" x14ac:dyDescent="0.3">
      <c r="A173" s="37" t="s">
        <v>105</v>
      </c>
      <c r="B173" s="86"/>
      <c r="C173" s="86">
        <v>-0.14571082097809177</v>
      </c>
      <c r="D173" s="86">
        <v>-8.5626220156951482E-2</v>
      </c>
      <c r="E173" s="147">
        <v>0.14470318252872952</v>
      </c>
      <c r="F173" s="147">
        <v>-1.6421081277893639E-2</v>
      </c>
      <c r="G173" s="1010"/>
      <c r="H173" s="1484"/>
    </row>
    <row r="174" spans="1:8" ht="15" thickBot="1" x14ac:dyDescent="0.35">
      <c r="A174" s="39" t="s">
        <v>106</v>
      </c>
      <c r="B174" s="88"/>
      <c r="C174" s="88">
        <v>0.31055109013319532</v>
      </c>
      <c r="D174" s="88">
        <v>0.32385586715950421</v>
      </c>
      <c r="E174" s="89">
        <v>-0.43538415197606273</v>
      </c>
      <c r="F174" s="89">
        <v>-5.1603882517810614E-3</v>
      </c>
      <c r="G174" s="1008"/>
      <c r="H174" s="1484"/>
    </row>
    <row r="175" spans="1:8" ht="15" thickBot="1" x14ac:dyDescent="0.35">
      <c r="B175" s="13"/>
      <c r="C175" s="13"/>
      <c r="D175" s="13"/>
      <c r="E175" s="8"/>
      <c r="F175" s="8"/>
      <c r="G175" s="988"/>
      <c r="H175" s="1484"/>
    </row>
    <row r="176" spans="1:8" ht="15" thickBot="1" x14ac:dyDescent="0.35">
      <c r="A176" s="28" t="s">
        <v>33</v>
      </c>
      <c r="B176" s="51"/>
      <c r="C176" s="51"/>
      <c r="D176" s="51"/>
      <c r="E176" s="51"/>
      <c r="F176" s="51"/>
      <c r="G176" s="1015"/>
      <c r="H176" s="1484"/>
    </row>
    <row r="177" spans="1:8" ht="15" thickBot="1" x14ac:dyDescent="0.35">
      <c r="A177" s="61" t="s">
        <v>24</v>
      </c>
      <c r="B177" s="122" t="s">
        <v>447</v>
      </c>
      <c r="C177" s="70" t="s">
        <v>477</v>
      </c>
      <c r="D177" s="122" t="s">
        <v>534</v>
      </c>
      <c r="E177" s="122" t="s">
        <v>570</v>
      </c>
      <c r="F177" s="1515" t="s">
        <v>635</v>
      </c>
      <c r="G177" s="1516"/>
      <c r="H177" s="1485"/>
    </row>
    <row r="178" spans="1:8" x14ac:dyDescent="0.3">
      <c r="A178" s="38" t="s">
        <v>0</v>
      </c>
      <c r="B178" s="117">
        <v>22433.802444429686</v>
      </c>
      <c r="C178" s="116">
        <v>14863.522148656168</v>
      </c>
      <c r="D178" s="116">
        <v>18224.056735117305</v>
      </c>
      <c r="E178" s="117">
        <v>20042.373707913102</v>
      </c>
      <c r="F178" s="117">
        <v>20694.937230155603</v>
      </c>
      <c r="G178" s="1005"/>
      <c r="H178" s="1484"/>
    </row>
    <row r="179" spans="1:8" x14ac:dyDescent="0.3">
      <c r="A179" s="38" t="s">
        <v>103</v>
      </c>
      <c r="B179" s="117">
        <v>24305.855101503366</v>
      </c>
      <c r="C179" s="116">
        <v>16831.997321238057</v>
      </c>
      <c r="D179" s="116">
        <v>20771.871537312407</v>
      </c>
      <c r="E179" s="117">
        <v>22082.973697673235</v>
      </c>
      <c r="F179" s="117">
        <v>22400.6885969832</v>
      </c>
      <c r="G179" s="1005">
        <f>H179</f>
        <v>1</v>
      </c>
      <c r="H179" s="1484">
        <v>1</v>
      </c>
    </row>
    <row r="180" spans="1:8" x14ac:dyDescent="0.3">
      <c r="A180" s="36" t="s">
        <v>104</v>
      </c>
      <c r="B180" s="119">
        <v>27353.157924734835</v>
      </c>
      <c r="C180" s="117">
        <v>19308.470560490754</v>
      </c>
      <c r="D180" s="117">
        <v>23667.228330688711</v>
      </c>
      <c r="E180" s="119">
        <v>24578.241941130356</v>
      </c>
      <c r="F180" s="119">
        <v>24496.220164024249</v>
      </c>
      <c r="G180" s="1005">
        <f>H180</f>
        <v>1</v>
      </c>
      <c r="H180" s="1484">
        <v>1</v>
      </c>
    </row>
    <row r="181" spans="1:8" x14ac:dyDescent="0.3">
      <c r="A181" s="37" t="s">
        <v>105</v>
      </c>
      <c r="B181" s="87">
        <v>8.3447853377103753E-2</v>
      </c>
      <c r="C181" s="147">
        <v>0.132436656190529</v>
      </c>
      <c r="D181" s="147">
        <v>0.13980503019865637</v>
      </c>
      <c r="E181" s="147">
        <v>0.10181428704497539</v>
      </c>
      <c r="F181" s="147">
        <v>8.2423606694591145E-2</v>
      </c>
      <c r="G181" s="1010"/>
      <c r="H181" s="1484"/>
    </row>
    <row r="182" spans="1:8" ht="15" thickBot="1" x14ac:dyDescent="0.35">
      <c r="A182" s="39" t="s">
        <v>106</v>
      </c>
      <c r="B182" s="89">
        <v>0.12537319960584256</v>
      </c>
      <c r="C182" s="88">
        <v>0.14712889932129236</v>
      </c>
      <c r="D182" s="88">
        <v>0.13938834486701834</v>
      </c>
      <c r="E182" s="89">
        <v>0.11299511911840182</v>
      </c>
      <c r="F182" s="89">
        <v>9.3547640643656976E-2</v>
      </c>
      <c r="G182" s="1008"/>
      <c r="H182" s="1484"/>
    </row>
    <row r="183" spans="1:8" ht="15" thickBot="1" x14ac:dyDescent="0.35">
      <c r="B183" s="13"/>
      <c r="C183" s="13"/>
      <c r="D183" s="8"/>
      <c r="E183" s="8"/>
      <c r="F183" s="8"/>
      <c r="G183" s="988"/>
      <c r="H183" s="1484"/>
    </row>
    <row r="184" spans="1:8" ht="15" thickBot="1" x14ac:dyDescent="0.35">
      <c r="A184" s="28" t="s">
        <v>34</v>
      </c>
      <c r="B184" s="51"/>
      <c r="C184" s="51"/>
      <c r="D184" s="51"/>
      <c r="E184" s="51"/>
      <c r="F184" s="51"/>
      <c r="G184" s="1015"/>
      <c r="H184" s="1484"/>
    </row>
    <row r="185" spans="1:8" ht="15" thickBot="1" x14ac:dyDescent="0.35">
      <c r="A185" s="61" t="s">
        <v>24</v>
      </c>
      <c r="B185" s="122" t="s">
        <v>447</v>
      </c>
      <c r="C185" s="70" t="s">
        <v>477</v>
      </c>
      <c r="D185" s="70" t="s">
        <v>534</v>
      </c>
      <c r="E185" s="122" t="s">
        <v>570</v>
      </c>
      <c r="F185" s="1515" t="s">
        <v>635</v>
      </c>
      <c r="G185" s="1516"/>
      <c r="H185" s="1485"/>
    </row>
    <row r="186" spans="1:8" x14ac:dyDescent="0.3">
      <c r="A186" s="38" t="s">
        <v>0</v>
      </c>
      <c r="B186" s="117">
        <v>8748.5989050767421</v>
      </c>
      <c r="C186" s="116">
        <v>6892.2208746888273</v>
      </c>
      <c r="D186" s="116">
        <v>7715.250886649269</v>
      </c>
      <c r="E186" s="117">
        <v>7650.5426483883584</v>
      </c>
      <c r="F186" s="117">
        <v>7568.1162865423885</v>
      </c>
      <c r="G186" s="1005"/>
      <c r="H186" s="1484"/>
    </row>
    <row r="187" spans="1:8" x14ac:dyDescent="0.3">
      <c r="A187" s="38" t="s">
        <v>103</v>
      </c>
      <c r="B187" s="117">
        <v>9104.6502470522883</v>
      </c>
      <c r="C187" s="116">
        <v>7494.7350228537834</v>
      </c>
      <c r="D187" s="116">
        <v>8170.2168221789352</v>
      </c>
      <c r="E187" s="117">
        <v>8187.2299477383449</v>
      </c>
      <c r="F187" s="117">
        <v>7706.4386329289136</v>
      </c>
      <c r="G187" s="1005">
        <f>H187</f>
        <v>1</v>
      </c>
      <c r="H187" s="1484">
        <v>1</v>
      </c>
    </row>
    <row r="188" spans="1:8" x14ac:dyDescent="0.3">
      <c r="A188" s="36" t="s">
        <v>104</v>
      </c>
      <c r="B188" s="119">
        <v>10846.079008945391</v>
      </c>
      <c r="C188" s="119">
        <v>9260.0662836397241</v>
      </c>
      <c r="D188" s="117">
        <v>10047.743123502645</v>
      </c>
      <c r="E188" s="119">
        <v>9385.1835418431492</v>
      </c>
      <c r="F188" s="119">
        <v>9056.2979196182805</v>
      </c>
      <c r="G188" s="1005">
        <f>H188</f>
        <v>1</v>
      </c>
      <c r="H188" s="1484">
        <v>1</v>
      </c>
    </row>
    <row r="189" spans="1:8" x14ac:dyDescent="0.3">
      <c r="A189" s="37" t="s">
        <v>105</v>
      </c>
      <c r="B189" s="87">
        <v>4.0698098728578401E-2</v>
      </c>
      <c r="C189" s="121">
        <v>8.7419448552156082E-2</v>
      </c>
      <c r="D189" s="147">
        <v>5.8969687728101579E-2</v>
      </c>
      <c r="E189" s="87">
        <v>7.0150226463091936E-2</v>
      </c>
      <c r="F189" s="87">
        <v>1.8276984806971021E-2</v>
      </c>
      <c r="G189" s="1010"/>
      <c r="H189" s="1484"/>
    </row>
    <row r="190" spans="1:8" ht="15" thickBot="1" x14ac:dyDescent="0.35">
      <c r="A190" s="39" t="s">
        <v>106</v>
      </c>
      <c r="B190" s="89">
        <v>0.1912680569423198</v>
      </c>
      <c r="C190" s="88">
        <v>0.23554285180235129</v>
      </c>
      <c r="D190" s="88">
        <v>0.22980128216756282</v>
      </c>
      <c r="E190" s="89">
        <v>0.14631976892694082</v>
      </c>
      <c r="F190" s="89">
        <v>0.17515993456712164</v>
      </c>
      <c r="G190" s="1008"/>
      <c r="H190" s="1484"/>
    </row>
    <row r="191" spans="1:8" ht="15" thickBot="1" x14ac:dyDescent="0.35">
      <c r="B191" s="13"/>
      <c r="C191" s="13"/>
      <c r="D191" s="8"/>
      <c r="E191" s="8"/>
      <c r="F191" s="8"/>
      <c r="G191" s="988"/>
      <c r="H191" s="1484"/>
    </row>
    <row r="192" spans="1:8" ht="15" thickBot="1" x14ac:dyDescent="0.35">
      <c r="A192" s="28" t="s">
        <v>436</v>
      </c>
      <c r="B192" s="51"/>
      <c r="C192" s="51"/>
      <c r="D192" s="51"/>
      <c r="E192" s="51"/>
      <c r="F192" s="51"/>
      <c r="G192" s="1015"/>
      <c r="H192" s="1484"/>
    </row>
    <row r="193" spans="1:8" ht="15" thickBot="1" x14ac:dyDescent="0.35">
      <c r="A193" s="61" t="s">
        <v>437</v>
      </c>
      <c r="B193" s="278" t="s">
        <v>447</v>
      </c>
      <c r="C193" s="1343" t="s">
        <v>477</v>
      </c>
      <c r="D193" s="1345" t="s">
        <v>534</v>
      </c>
      <c r="E193" s="278" t="s">
        <v>570</v>
      </c>
      <c r="F193" s="1519" t="s">
        <v>635</v>
      </c>
      <c r="G193" s="1520"/>
      <c r="H193" s="1485"/>
    </row>
    <row r="194" spans="1:8" x14ac:dyDescent="0.3">
      <c r="A194" s="38" t="s">
        <v>0</v>
      </c>
      <c r="B194" s="1385">
        <v>42438.383699933875</v>
      </c>
      <c r="C194" s="114">
        <v>31793.820906233563</v>
      </c>
      <c r="D194" s="114">
        <v>38119.605491042872</v>
      </c>
      <c r="E194" s="115">
        <v>39390.940537913426</v>
      </c>
      <c r="F194" s="115">
        <v>39725.640360821635</v>
      </c>
      <c r="G194" s="1013"/>
      <c r="H194" s="1484"/>
    </row>
    <row r="195" spans="1:8" x14ac:dyDescent="0.3">
      <c r="A195" s="38" t="s">
        <v>103</v>
      </c>
      <c r="B195" s="1386">
        <v>41106.006496529481</v>
      </c>
      <c r="C195" s="116">
        <v>33233.688336255844</v>
      </c>
      <c r="D195" s="116">
        <v>40580.270002355843</v>
      </c>
      <c r="E195" s="117">
        <v>41646.774488050061</v>
      </c>
      <c r="F195" s="117">
        <v>42228.098372661741</v>
      </c>
      <c r="G195" s="1005">
        <f>H195</f>
        <v>1</v>
      </c>
      <c r="H195" s="1484">
        <v>1</v>
      </c>
    </row>
    <row r="196" spans="1:8" x14ac:dyDescent="0.3">
      <c r="A196" s="36" t="s">
        <v>104</v>
      </c>
      <c r="B196" s="1387">
        <v>49530.43672415812</v>
      </c>
      <c r="C196" s="116">
        <v>43095.171380955086</v>
      </c>
      <c r="D196" s="118">
        <v>51218.036738552408</v>
      </c>
      <c r="E196" s="55">
        <v>50197.81674390773</v>
      </c>
      <c r="F196" s="117">
        <v>49933.207410063078</v>
      </c>
      <c r="G196" s="1005">
        <f>H196</f>
        <v>1</v>
      </c>
      <c r="H196" s="1484">
        <v>1</v>
      </c>
    </row>
    <row r="197" spans="1:8" x14ac:dyDescent="0.3">
      <c r="A197" s="37" t="s">
        <v>105</v>
      </c>
      <c r="B197" s="1247">
        <v>-3.1395568993040378E-2</v>
      </c>
      <c r="C197" s="147">
        <v>4.5287649894888149E-2</v>
      </c>
      <c r="D197" s="147">
        <v>6.4551153654807986E-2</v>
      </c>
      <c r="E197" s="147">
        <v>5.7267836698781424E-2</v>
      </c>
      <c r="F197" s="147">
        <v>6.2993522297203536E-2</v>
      </c>
      <c r="G197" s="1010"/>
      <c r="H197" s="1484"/>
    </row>
    <row r="198" spans="1:8" ht="15" thickBot="1" x14ac:dyDescent="0.35">
      <c r="A198" s="39" t="s">
        <v>106</v>
      </c>
      <c r="B198" s="576">
        <v>0.20494402024531141</v>
      </c>
      <c r="C198" s="88">
        <v>0.29673152570131645</v>
      </c>
      <c r="D198" s="88">
        <v>0.26214134936950889</v>
      </c>
      <c r="E198" s="89">
        <v>0.20532303788163153</v>
      </c>
      <c r="F198" s="89">
        <v>0.18246403068885492</v>
      </c>
      <c r="G198" s="1008"/>
      <c r="H198" s="1484"/>
    </row>
    <row r="199" spans="1:8" ht="15" thickBot="1" x14ac:dyDescent="0.35">
      <c r="B199" s="13"/>
      <c r="C199" s="13"/>
      <c r="D199" s="8"/>
      <c r="E199" s="8"/>
      <c r="F199" s="8"/>
      <c r="G199" s="985"/>
      <c r="H199" s="1484"/>
    </row>
    <row r="200" spans="1:8" ht="15" thickBot="1" x14ac:dyDescent="0.35">
      <c r="A200" s="28" t="s">
        <v>35</v>
      </c>
      <c r="B200" s="51"/>
      <c r="C200" s="51"/>
      <c r="D200" s="51"/>
      <c r="E200" s="51"/>
      <c r="F200" s="51"/>
      <c r="G200" s="1015"/>
      <c r="H200" s="1484"/>
    </row>
    <row r="201" spans="1:8" ht="15" thickBot="1" x14ac:dyDescent="0.35">
      <c r="A201" s="61" t="s">
        <v>24</v>
      </c>
      <c r="B201" s="122" t="s">
        <v>447</v>
      </c>
      <c r="C201" s="70" t="s">
        <v>477</v>
      </c>
      <c r="D201" s="122" t="s">
        <v>534</v>
      </c>
      <c r="E201" s="122" t="s">
        <v>570</v>
      </c>
      <c r="F201" s="1515" t="s">
        <v>635</v>
      </c>
      <c r="G201" s="1516"/>
      <c r="H201" s="1485"/>
    </row>
    <row r="202" spans="1:8" x14ac:dyDescent="0.3">
      <c r="A202" s="38" t="s">
        <v>0</v>
      </c>
      <c r="B202" s="115">
        <v>2295.3144322674111</v>
      </c>
      <c r="C202" s="114">
        <v>1190.2605360932221</v>
      </c>
      <c r="D202" s="114">
        <v>1470.592604001369</v>
      </c>
      <c r="E202" s="115">
        <v>1758.9069025403926</v>
      </c>
      <c r="F202" s="115">
        <v>1913.2982225696142</v>
      </c>
      <c r="G202" s="1013"/>
      <c r="H202" s="1484"/>
    </row>
    <row r="203" spans="1:8" x14ac:dyDescent="0.3">
      <c r="A203" s="38" t="s">
        <v>103</v>
      </c>
      <c r="B203" s="117">
        <v>3016.0630855018285</v>
      </c>
      <c r="C203" s="116">
        <v>1587.0694074825506</v>
      </c>
      <c r="D203" s="116">
        <v>1797.942990883</v>
      </c>
      <c r="E203" s="117">
        <v>2280.0287957350461</v>
      </c>
      <c r="F203" s="117">
        <v>2515.7177715427893</v>
      </c>
      <c r="G203" s="1005">
        <f>H203</f>
        <v>1</v>
      </c>
      <c r="H203" s="1484">
        <v>1</v>
      </c>
    </row>
    <row r="204" spans="1:8" x14ac:dyDescent="0.3">
      <c r="A204" s="36" t="s">
        <v>104</v>
      </c>
      <c r="B204" s="119">
        <v>3441.4023549538315</v>
      </c>
      <c r="C204" s="116">
        <v>1770.803513032037</v>
      </c>
      <c r="D204" s="117">
        <v>2141.4987630716219</v>
      </c>
      <c r="E204" s="119">
        <v>2562.3208344470818</v>
      </c>
      <c r="F204" s="119">
        <v>2919.6528217653613</v>
      </c>
      <c r="G204" s="1005">
        <f>H204</f>
        <v>1</v>
      </c>
      <c r="H204" s="1484">
        <v>1</v>
      </c>
    </row>
    <row r="205" spans="1:8" x14ac:dyDescent="0.3">
      <c r="A205" s="37" t="s">
        <v>105</v>
      </c>
      <c r="B205" s="87">
        <v>0.31400867920410824</v>
      </c>
      <c r="C205" s="147">
        <v>0.33337984361959061</v>
      </c>
      <c r="D205" s="147">
        <v>0.22259760180415425</v>
      </c>
      <c r="E205" s="147">
        <v>0.29627599530253484</v>
      </c>
      <c r="F205" s="147">
        <v>0.31485920065514328</v>
      </c>
      <c r="G205" s="1010"/>
      <c r="H205" s="1484"/>
    </row>
    <row r="206" spans="1:8" ht="15" thickBot="1" x14ac:dyDescent="0.35">
      <c r="A206" s="39" t="s">
        <v>106</v>
      </c>
      <c r="B206" s="89">
        <v>0.14102465942990475</v>
      </c>
      <c r="C206" s="88">
        <v>0.1157694204697261</v>
      </c>
      <c r="D206" s="88">
        <v>0.19108268389527516</v>
      </c>
      <c r="E206" s="89">
        <v>0.12381073398725613</v>
      </c>
      <c r="F206" s="89">
        <v>0.16056453342731478</v>
      </c>
      <c r="G206" s="1008"/>
      <c r="H206" s="1484"/>
    </row>
    <row r="207" spans="1:8" ht="15" thickBot="1" x14ac:dyDescent="0.35">
      <c r="B207" s="13"/>
      <c r="C207" s="13"/>
      <c r="D207" s="8"/>
      <c r="E207" s="8"/>
      <c r="F207" s="8"/>
      <c r="G207" s="988"/>
      <c r="H207" s="1484"/>
    </row>
    <row r="208" spans="1:8" ht="15" thickBot="1" x14ac:dyDescent="0.35">
      <c r="A208" s="28" t="s">
        <v>36</v>
      </c>
      <c r="B208" s="51"/>
      <c r="C208" s="51"/>
      <c r="D208" s="51"/>
      <c r="E208" s="51"/>
      <c r="F208" s="51"/>
      <c r="G208" s="1015"/>
      <c r="H208" s="1484"/>
    </row>
    <row r="209" spans="1:8" ht="15" thickBot="1" x14ac:dyDescent="0.35">
      <c r="A209" s="61" t="s">
        <v>24</v>
      </c>
      <c r="B209" s="278" t="s">
        <v>447</v>
      </c>
      <c r="C209" s="1343" t="s">
        <v>477</v>
      </c>
      <c r="D209" s="278" t="s">
        <v>534</v>
      </c>
      <c r="E209" s="278" t="s">
        <v>570</v>
      </c>
      <c r="F209" s="1519" t="s">
        <v>635</v>
      </c>
      <c r="G209" s="1520"/>
      <c r="H209" s="1485"/>
    </row>
    <row r="210" spans="1:8" x14ac:dyDescent="0.3">
      <c r="A210" s="38" t="s">
        <v>0</v>
      </c>
      <c r="B210" s="1385">
        <v>10321.30232127106</v>
      </c>
      <c r="C210" s="114">
        <v>5713.9721639909867</v>
      </c>
      <c r="D210" s="114">
        <v>7983.1768676458341</v>
      </c>
      <c r="E210" s="115">
        <v>9590.0245463039464</v>
      </c>
      <c r="F210" s="115">
        <v>10160.604078674691</v>
      </c>
      <c r="G210" s="1013"/>
      <c r="H210" s="1484"/>
    </row>
    <row r="211" spans="1:8" x14ac:dyDescent="0.3">
      <c r="A211" s="38" t="s">
        <v>103</v>
      </c>
      <c r="B211" s="1386">
        <v>11285.15994588894</v>
      </c>
      <c r="C211" s="116">
        <v>6995.0133727864259</v>
      </c>
      <c r="D211" s="116">
        <v>10093.91881869339</v>
      </c>
      <c r="E211" s="117">
        <v>10797.173386413731</v>
      </c>
      <c r="F211" s="117">
        <v>11143.283201971448</v>
      </c>
      <c r="G211" s="1005">
        <f>H211</f>
        <v>1</v>
      </c>
      <c r="H211" s="1484">
        <v>1</v>
      </c>
    </row>
    <row r="212" spans="1:8" x14ac:dyDescent="0.3">
      <c r="A212" s="36" t="s">
        <v>104</v>
      </c>
      <c r="B212" s="1387">
        <v>12315.789025960747</v>
      </c>
      <c r="C212" s="117">
        <v>7550.5772467705401</v>
      </c>
      <c r="D212" s="118">
        <v>10782.801553827165</v>
      </c>
      <c r="E212" s="56">
        <v>11813.051947898421</v>
      </c>
      <c r="F212" s="119">
        <v>11705.609304986603</v>
      </c>
      <c r="G212" s="1005">
        <f>H212</f>
        <v>1</v>
      </c>
      <c r="H212" s="1484">
        <v>1</v>
      </c>
    </row>
    <row r="213" spans="1:8" x14ac:dyDescent="0.3">
      <c r="A213" s="37" t="s">
        <v>105</v>
      </c>
      <c r="B213" s="1247">
        <v>9.3385271995325272E-2</v>
      </c>
      <c r="C213" s="86">
        <v>0.22419451338395774</v>
      </c>
      <c r="D213" s="86">
        <v>0.2643987457677352</v>
      </c>
      <c r="E213" s="146">
        <v>0.12587546927343657</v>
      </c>
      <c r="F213" s="147">
        <v>9.6714635831468582E-2</v>
      </c>
      <c r="G213" s="1010"/>
      <c r="H213" s="1484"/>
    </row>
    <row r="214" spans="1:8" ht="15" thickBot="1" x14ac:dyDescent="0.35">
      <c r="A214" s="39" t="s">
        <v>106</v>
      </c>
      <c r="B214" s="576">
        <v>9.1326049875549528E-2</v>
      </c>
      <c r="C214" s="88">
        <v>7.9422846587469551E-2</v>
      </c>
      <c r="D214" s="88">
        <v>6.824730290657792E-2</v>
      </c>
      <c r="E214" s="89">
        <v>9.4087454663179415E-2</v>
      </c>
      <c r="F214" s="89">
        <v>5.0463233575152214E-2</v>
      </c>
      <c r="G214" s="1008"/>
      <c r="H214" s="1484"/>
    </row>
    <row r="215" spans="1:8" ht="15" thickBot="1" x14ac:dyDescent="0.35">
      <c r="B215" s="13"/>
      <c r="C215" s="13"/>
      <c r="D215" s="13"/>
      <c r="E215" s="8"/>
      <c r="F215" s="8"/>
      <c r="G215" s="985"/>
      <c r="H215" s="1484"/>
    </row>
    <row r="216" spans="1:8" ht="15" thickBot="1" x14ac:dyDescent="0.35">
      <c r="A216" s="28" t="s">
        <v>70</v>
      </c>
      <c r="B216" s="51"/>
      <c r="C216" s="51"/>
      <c r="D216" s="51"/>
      <c r="E216" s="51"/>
      <c r="F216" s="51"/>
      <c r="G216" s="1015"/>
      <c r="H216" s="1484"/>
    </row>
    <row r="217" spans="1:8" ht="15" thickBot="1" x14ac:dyDescent="0.35">
      <c r="A217" s="61" t="s">
        <v>24</v>
      </c>
      <c r="B217" s="122" t="s">
        <v>448</v>
      </c>
      <c r="C217" s="70" t="s">
        <v>478</v>
      </c>
      <c r="D217" s="70" t="s">
        <v>535</v>
      </c>
      <c r="E217" s="70" t="s">
        <v>571</v>
      </c>
      <c r="F217" s="1515" t="s">
        <v>636</v>
      </c>
      <c r="G217" s="1516"/>
      <c r="H217" s="1485"/>
    </row>
    <row r="218" spans="1:8" x14ac:dyDescent="0.3">
      <c r="A218" s="38" t="s">
        <v>0</v>
      </c>
      <c r="B218" s="732">
        <v>122.17380126879196</v>
      </c>
      <c r="C218" s="724">
        <v>111.1448479770486</v>
      </c>
      <c r="D218" s="724">
        <v>102.20547243691443</v>
      </c>
      <c r="E218" s="732">
        <v>90.921542876828056</v>
      </c>
      <c r="F218" s="732">
        <v>78.195750301359666</v>
      </c>
      <c r="G218" s="1005"/>
      <c r="H218" s="1484"/>
    </row>
    <row r="219" spans="1:8" x14ac:dyDescent="0.3">
      <c r="A219" s="38" t="s">
        <v>103</v>
      </c>
      <c r="B219" s="732">
        <v>114.47470783447257</v>
      </c>
      <c r="C219" s="724">
        <v>102.41785816628884</v>
      </c>
      <c r="D219" s="724">
        <v>87.659259764673024</v>
      </c>
      <c r="E219" s="732">
        <v>77.399943264376347</v>
      </c>
      <c r="F219" s="732">
        <v>63.99265571429941</v>
      </c>
      <c r="G219" s="1005">
        <f>H219</f>
        <v>-1</v>
      </c>
      <c r="H219" s="1484">
        <v>-1</v>
      </c>
    </row>
    <row r="220" spans="1:8" x14ac:dyDescent="0.3">
      <c r="A220" s="36" t="s">
        <v>104</v>
      </c>
      <c r="B220" s="730">
        <v>230.09475014909145</v>
      </c>
      <c r="C220" s="724">
        <v>189.70295505781075</v>
      </c>
      <c r="D220" s="724">
        <v>149.67952154739748</v>
      </c>
      <c r="E220" s="732">
        <v>127.49924246073243</v>
      </c>
      <c r="F220" s="732">
        <v>99.920071755327626</v>
      </c>
      <c r="G220" s="1005">
        <f>H220</f>
        <v>1</v>
      </c>
      <c r="H220" s="1484">
        <v>1</v>
      </c>
    </row>
    <row r="221" spans="1:8" x14ac:dyDescent="0.3">
      <c r="A221" s="37" t="s">
        <v>105</v>
      </c>
      <c r="B221" s="87">
        <v>-6.3017548397145989E-2</v>
      </c>
      <c r="C221" s="147">
        <v>-7.8519067411580643E-2</v>
      </c>
      <c r="D221" s="86">
        <v>-0.14232322717572635</v>
      </c>
      <c r="E221" s="147">
        <v>-0.14871722569390952</v>
      </c>
      <c r="F221" s="147">
        <v>-0.18163512124792916</v>
      </c>
      <c r="G221" s="1010"/>
      <c r="H221" s="1484"/>
    </row>
    <row r="222" spans="1:8" ht="15" thickBot="1" x14ac:dyDescent="0.35">
      <c r="A222" s="39" t="s">
        <v>106</v>
      </c>
      <c r="B222" s="89">
        <v>1.010005131280199</v>
      </c>
      <c r="C222" s="88">
        <v>0.8522448960981307</v>
      </c>
      <c r="D222" s="88">
        <v>0.70751523511859304</v>
      </c>
      <c r="E222" s="89">
        <v>0.6472782418616384</v>
      </c>
      <c r="F222" s="89">
        <v>0.56143030227451707</v>
      </c>
      <c r="G222" s="1008"/>
      <c r="H222" s="1484"/>
    </row>
    <row r="223" spans="1:8" ht="15" thickBot="1" x14ac:dyDescent="0.35">
      <c r="B223" s="13"/>
      <c r="C223" s="13"/>
      <c r="D223" s="13"/>
      <c r="E223" s="8"/>
      <c r="F223" s="8"/>
      <c r="G223" s="988"/>
      <c r="H223" s="1484"/>
    </row>
    <row r="224" spans="1:8" ht="15" thickBot="1" x14ac:dyDescent="0.35">
      <c r="A224" s="28" t="s">
        <v>731</v>
      </c>
      <c r="B224" s="51"/>
      <c r="C224" s="51"/>
      <c r="D224" s="51"/>
      <c r="E224" s="51"/>
      <c r="F224" s="51"/>
      <c r="G224" s="980"/>
      <c r="H224" s="1484"/>
    </row>
    <row r="225" spans="1:8" ht="15" thickBot="1" x14ac:dyDescent="0.35">
      <c r="A225" s="61" t="s">
        <v>18</v>
      </c>
      <c r="B225" s="70" t="s">
        <v>444</v>
      </c>
      <c r="C225" s="122" t="s">
        <v>474</v>
      </c>
      <c r="D225" s="70" t="s">
        <v>531</v>
      </c>
      <c r="E225" s="70" t="s">
        <v>567</v>
      </c>
      <c r="F225" s="1515" t="s">
        <v>633</v>
      </c>
      <c r="G225" s="1516"/>
      <c r="H225" s="1485"/>
    </row>
    <row r="226" spans="1:8" x14ac:dyDescent="0.3">
      <c r="A226" s="38" t="s">
        <v>0</v>
      </c>
      <c r="B226" s="110">
        <v>12.775614217779108</v>
      </c>
      <c r="C226" s="111">
        <v>12.763532915367886</v>
      </c>
      <c r="D226" s="110">
        <v>13.223168910879362</v>
      </c>
      <c r="E226" s="111">
        <v>13.286996005102143</v>
      </c>
      <c r="F226" s="111">
        <v>13.082219331815528</v>
      </c>
      <c r="G226" s="1005"/>
      <c r="H226" s="1484"/>
    </row>
    <row r="227" spans="1:8" x14ac:dyDescent="0.3">
      <c r="A227" s="38" t="s">
        <v>103</v>
      </c>
      <c r="B227" s="110">
        <v>13.33097572741997</v>
      </c>
      <c r="C227" s="111">
        <v>13.253651672097268</v>
      </c>
      <c r="D227" s="110">
        <v>14.113131242120721</v>
      </c>
      <c r="E227" s="111">
        <v>14.149923950243219</v>
      </c>
      <c r="F227" s="111">
        <v>18.628534285482765</v>
      </c>
      <c r="G227" s="1005">
        <f>H227</f>
        <v>1</v>
      </c>
      <c r="H227" s="1484">
        <v>1</v>
      </c>
    </row>
    <row r="228" spans="1:8" x14ac:dyDescent="0.3">
      <c r="A228" s="36" t="s">
        <v>104</v>
      </c>
      <c r="B228" s="112">
        <v>18.532574428761688</v>
      </c>
      <c r="C228" s="113">
        <v>19.327853708588258</v>
      </c>
      <c r="D228" s="110">
        <v>20.678863760677153</v>
      </c>
      <c r="E228" s="111">
        <v>22.617437155646851</v>
      </c>
      <c r="F228" s="111">
        <v>21.358094194752439</v>
      </c>
      <c r="G228" s="1005">
        <f>H228</f>
        <v>0</v>
      </c>
      <c r="H228" s="1484">
        <v>0</v>
      </c>
    </row>
    <row r="229" spans="1:8" x14ac:dyDescent="0.3">
      <c r="A229" s="37" t="s">
        <v>105</v>
      </c>
      <c r="B229" s="86">
        <v>4.3470435172345515E-2</v>
      </c>
      <c r="C229" s="87">
        <v>3.8399928920875535E-2</v>
      </c>
      <c r="D229" s="147">
        <v>6.7303256673152068E-2</v>
      </c>
      <c r="E229" s="147">
        <v>6.4945300262731723E-2</v>
      </c>
      <c r="F229" s="147">
        <v>0.42395826067361375</v>
      </c>
      <c r="G229" s="1010"/>
      <c r="H229" s="1484"/>
    </row>
    <row r="230" spans="1:8" ht="15" thickBot="1" x14ac:dyDescent="0.35">
      <c r="A230" s="39" t="s">
        <v>106</v>
      </c>
      <c r="B230" s="88">
        <v>0.16806348007099489</v>
      </c>
      <c r="C230" s="89">
        <v>0.16802882030071647</v>
      </c>
      <c r="D230" s="88">
        <v>0.16790422520289677</v>
      </c>
      <c r="E230" s="89">
        <v>0.16499325854782623</v>
      </c>
      <c r="F230" s="89">
        <v>0.16529696231900731</v>
      </c>
      <c r="G230" s="1008"/>
      <c r="H230" s="1484"/>
    </row>
    <row r="231" spans="1:8" ht="15" thickBot="1" x14ac:dyDescent="0.35">
      <c r="B231" s="13"/>
      <c r="C231" s="13"/>
      <c r="D231" s="8"/>
      <c r="E231" s="8"/>
      <c r="G231" s="1014"/>
      <c r="H231" s="1484"/>
    </row>
    <row r="232" spans="1:8" ht="15" thickBot="1" x14ac:dyDescent="0.35">
      <c r="A232" s="28" t="s">
        <v>37</v>
      </c>
      <c r="B232" s="51"/>
      <c r="C232" s="51"/>
      <c r="D232" s="51"/>
      <c r="E232" s="51"/>
      <c r="F232" s="51"/>
      <c r="G232" s="1015"/>
      <c r="H232" s="1484"/>
    </row>
    <row r="233" spans="1:8" ht="15" thickBot="1" x14ac:dyDescent="0.35">
      <c r="A233" s="61" t="s">
        <v>28</v>
      </c>
      <c r="B233" s="70">
        <v>2019</v>
      </c>
      <c r="C233" s="22">
        <v>2020</v>
      </c>
      <c r="D233" s="122">
        <v>2021</v>
      </c>
      <c r="E233" s="122">
        <v>2022</v>
      </c>
      <c r="F233" s="1515">
        <v>2023</v>
      </c>
      <c r="G233" s="1516"/>
      <c r="H233" s="1485"/>
    </row>
    <row r="234" spans="1:8" x14ac:dyDescent="0.3">
      <c r="A234" s="38" t="s">
        <v>0</v>
      </c>
      <c r="B234" s="1375">
        <v>217.17121998097497</v>
      </c>
      <c r="C234" s="723">
        <v>214.35025234851918</v>
      </c>
      <c r="D234" s="723">
        <v>220.57053111556661</v>
      </c>
      <c r="E234" s="731">
        <v>224.74219556627756</v>
      </c>
      <c r="F234" s="731">
        <v>227.99627109147869</v>
      </c>
      <c r="G234" s="1013"/>
      <c r="H234" s="1484"/>
    </row>
    <row r="235" spans="1:8" x14ac:dyDescent="0.3">
      <c r="A235" s="38" t="s">
        <v>103</v>
      </c>
      <c r="B235" s="1377">
        <v>228.46078912522273</v>
      </c>
      <c r="C235" s="724">
        <v>226.08334121902249</v>
      </c>
      <c r="D235" s="724">
        <v>233.00106912965009</v>
      </c>
      <c r="E235" s="732">
        <v>239.94446405152488</v>
      </c>
      <c r="F235" s="732">
        <v>245.16311161126731</v>
      </c>
      <c r="G235" s="1005">
        <f>H235</f>
        <v>1</v>
      </c>
      <c r="H235" s="1484">
        <v>1</v>
      </c>
    </row>
    <row r="236" spans="1:8" x14ac:dyDescent="0.3">
      <c r="A236" s="36" t="s">
        <v>104</v>
      </c>
      <c r="B236" s="1378">
        <v>309.76987972269029</v>
      </c>
      <c r="C236" s="730">
        <v>309.464991026608</v>
      </c>
      <c r="D236" s="724">
        <v>317.26970201716045</v>
      </c>
      <c r="E236" s="730">
        <v>326.52409840099722</v>
      </c>
      <c r="F236" s="730">
        <v>335.62257163100941</v>
      </c>
      <c r="G236" s="1005">
        <f>H236</f>
        <v>1</v>
      </c>
      <c r="H236" s="1484">
        <v>1</v>
      </c>
    </row>
    <row r="237" spans="1:8" x14ac:dyDescent="0.3">
      <c r="A237" s="37" t="s">
        <v>105</v>
      </c>
      <c r="B237" s="1247">
        <v>5.1984646700593079E-2</v>
      </c>
      <c r="C237" s="121">
        <v>5.4737928889517194E-2</v>
      </c>
      <c r="D237" s="86">
        <v>5.6356295427200907E-2</v>
      </c>
      <c r="E237" s="52">
        <v>6.7643143055279506E-2</v>
      </c>
      <c r="F237" s="147">
        <v>7.5294391603890704E-2</v>
      </c>
      <c r="G237" s="1010"/>
      <c r="H237" s="1484"/>
    </row>
    <row r="238" spans="1:8" ht="15" thickBot="1" x14ac:dyDescent="0.35">
      <c r="A238" s="39" t="s">
        <v>106</v>
      </c>
      <c r="B238" s="576">
        <v>0.35589954367574578</v>
      </c>
      <c r="C238" s="88">
        <v>0.36880934861453579</v>
      </c>
      <c r="D238" s="88">
        <v>0.36166629278692408</v>
      </c>
      <c r="E238" s="89">
        <v>0.36083197289719726</v>
      </c>
      <c r="F238" s="89">
        <v>0.36897663529077479</v>
      </c>
      <c r="G238" s="1008"/>
      <c r="H238" s="1484"/>
    </row>
    <row r="239" spans="1:8" ht="15" thickBot="1" x14ac:dyDescent="0.35">
      <c r="B239" s="13"/>
      <c r="C239" s="13"/>
      <c r="D239" s="13"/>
      <c r="E239" s="8"/>
      <c r="F239" s="8"/>
      <c r="G239" s="985"/>
      <c r="H239" s="1484"/>
    </row>
    <row r="240" spans="1:8" ht="15" thickBot="1" x14ac:dyDescent="0.35">
      <c r="A240" s="28" t="s">
        <v>39</v>
      </c>
      <c r="B240" s="51"/>
      <c r="C240" s="51"/>
      <c r="D240" s="51"/>
      <c r="E240" s="51"/>
      <c r="F240" s="51"/>
      <c r="G240" s="978"/>
      <c r="H240" s="1484"/>
    </row>
    <row r="241" spans="1:8" ht="15" thickBot="1" x14ac:dyDescent="0.35">
      <c r="A241" s="61" t="s">
        <v>24</v>
      </c>
      <c r="B241" s="122" t="s">
        <v>445</v>
      </c>
      <c r="C241" s="70" t="s">
        <v>475</v>
      </c>
      <c r="D241" s="70" t="s">
        <v>532</v>
      </c>
      <c r="E241" s="70" t="s">
        <v>568</v>
      </c>
      <c r="F241" s="1515" t="s">
        <v>634</v>
      </c>
      <c r="G241" s="1516"/>
      <c r="H241" s="1485"/>
    </row>
    <row r="242" spans="1:8" x14ac:dyDescent="0.3">
      <c r="A242" s="38" t="s">
        <v>0</v>
      </c>
      <c r="B242" s="115">
        <v>657.36356287161618</v>
      </c>
      <c r="C242" s="114">
        <v>609.36239162773552</v>
      </c>
      <c r="D242" s="114">
        <v>563.19259941850373</v>
      </c>
      <c r="E242" s="115">
        <v>517.28716534049624</v>
      </c>
      <c r="F242" s="115">
        <v>525.24311918772503</v>
      </c>
      <c r="G242" s="1013"/>
      <c r="H242" s="1484"/>
    </row>
    <row r="243" spans="1:8" x14ac:dyDescent="0.3">
      <c r="A243" s="38" t="s">
        <v>103</v>
      </c>
      <c r="B243" s="117">
        <v>653.33300199707742</v>
      </c>
      <c r="C243" s="116">
        <v>579.49534739917965</v>
      </c>
      <c r="D243" s="116">
        <v>522.92416389667767</v>
      </c>
      <c r="E243" s="117">
        <v>470.92370097681828</v>
      </c>
      <c r="F243" s="117">
        <v>456.26960683308204</v>
      </c>
      <c r="G243" s="1005">
        <f>H243</f>
        <v>-1</v>
      </c>
      <c r="H243" s="1484">
        <v>-1</v>
      </c>
    </row>
    <row r="244" spans="1:8" x14ac:dyDescent="0.3">
      <c r="A244" s="36" t="s">
        <v>104</v>
      </c>
      <c r="B244" s="119">
        <v>1485.7748165362357</v>
      </c>
      <c r="C244" s="116">
        <v>1289.2553478919563</v>
      </c>
      <c r="D244" s="116">
        <v>1137.9567188298533</v>
      </c>
      <c r="E244" s="117">
        <v>1010.4804305801476</v>
      </c>
      <c r="F244" s="117">
        <v>967.92600787599497</v>
      </c>
      <c r="G244" s="1005">
        <f>H244</f>
        <v>1</v>
      </c>
      <c r="H244" s="1484">
        <v>1</v>
      </c>
    </row>
    <row r="245" spans="1:8" x14ac:dyDescent="0.3">
      <c r="A245" s="37" t="s">
        <v>105</v>
      </c>
      <c r="B245" s="87">
        <v>-6.1314029285890574E-3</v>
      </c>
      <c r="C245" s="147">
        <v>-4.901359952453694E-2</v>
      </c>
      <c r="D245" s="86">
        <v>-7.150029237494103E-2</v>
      </c>
      <c r="E245" s="147">
        <v>-8.9628097254568329E-2</v>
      </c>
      <c r="F245" s="147">
        <v>-0.13131730780463866</v>
      </c>
      <c r="G245" s="1010"/>
      <c r="H245" s="1484"/>
    </row>
    <row r="246" spans="1:8" ht="15" thickBot="1" x14ac:dyDescent="0.35">
      <c r="A246" s="39" t="s">
        <v>106</v>
      </c>
      <c r="B246" s="89">
        <v>1.2741462806785966</v>
      </c>
      <c r="C246" s="88">
        <v>1.2247898169989369</v>
      </c>
      <c r="D246" s="88">
        <v>1.1761410112512936</v>
      </c>
      <c r="E246" s="89">
        <v>1.1457412920270276</v>
      </c>
      <c r="F246" s="89">
        <v>1.1213904967158883</v>
      </c>
      <c r="G246" s="1008"/>
      <c r="H246" s="1484"/>
    </row>
    <row r="247" spans="1:8" ht="15" thickBot="1" x14ac:dyDescent="0.35">
      <c r="B247" s="13"/>
      <c r="C247" s="13"/>
      <c r="D247" s="8"/>
      <c r="E247" s="8"/>
      <c r="F247" s="8"/>
      <c r="G247" s="988"/>
      <c r="H247" s="1484"/>
    </row>
    <row r="248" spans="1:8" ht="15" thickBot="1" x14ac:dyDescent="0.35">
      <c r="A248" s="28" t="s">
        <v>40</v>
      </c>
      <c r="B248" s="51"/>
      <c r="C248" s="51"/>
      <c r="D248" s="51"/>
      <c r="E248" s="51"/>
      <c r="F248" s="51"/>
      <c r="G248" s="1015"/>
      <c r="H248" s="1484"/>
    </row>
    <row r="249" spans="1:8" ht="15" thickBot="1" x14ac:dyDescent="0.35">
      <c r="A249" s="61" t="s">
        <v>18</v>
      </c>
      <c r="B249" s="122" t="s">
        <v>444</v>
      </c>
      <c r="C249" s="70" t="s">
        <v>474</v>
      </c>
      <c r="D249" s="70" t="s">
        <v>531</v>
      </c>
      <c r="E249" s="70" t="s">
        <v>567</v>
      </c>
      <c r="F249" s="1515" t="s">
        <v>633</v>
      </c>
      <c r="G249" s="1516"/>
      <c r="H249" s="1485"/>
    </row>
    <row r="250" spans="1:8" x14ac:dyDescent="0.3">
      <c r="A250" s="38" t="s">
        <v>0</v>
      </c>
      <c r="B250" s="174">
        <v>16.961777396320979</v>
      </c>
      <c r="C250" s="173">
        <v>17.584585652714715</v>
      </c>
      <c r="D250" s="173">
        <v>18.081810089501115</v>
      </c>
      <c r="E250" s="174">
        <v>18.545015623582604</v>
      </c>
      <c r="F250" s="174">
        <v>19.042900167935169</v>
      </c>
      <c r="G250" s="1009"/>
      <c r="H250" s="1484"/>
    </row>
    <row r="251" spans="1:8" x14ac:dyDescent="0.3">
      <c r="A251" s="38" t="s">
        <v>103</v>
      </c>
      <c r="B251" s="174">
        <v>19.802195593647962</v>
      </c>
      <c r="C251" s="173">
        <v>20.797233830953665</v>
      </c>
      <c r="D251" s="173">
        <v>21.828969115243257</v>
      </c>
      <c r="E251" s="174">
        <v>22.539526468769626</v>
      </c>
      <c r="F251" s="174">
        <v>23.772915223588836</v>
      </c>
      <c r="G251" s="1009">
        <f>H251</f>
        <v>1</v>
      </c>
      <c r="H251" s="1484">
        <v>1</v>
      </c>
    </row>
    <row r="252" spans="1:8" x14ac:dyDescent="0.3">
      <c r="A252" s="36" t="s">
        <v>104</v>
      </c>
      <c r="B252" s="175">
        <v>42.00973880977493</v>
      </c>
      <c r="C252" s="174">
        <v>42.94518284803727</v>
      </c>
      <c r="D252" s="174">
        <v>46.717543226109065</v>
      </c>
      <c r="E252" s="175">
        <v>46.629259650950118</v>
      </c>
      <c r="F252" s="175">
        <v>49.140531015553393</v>
      </c>
      <c r="G252" s="1009">
        <f>H252</f>
        <v>1</v>
      </c>
      <c r="H252" s="1484">
        <v>1</v>
      </c>
    </row>
    <row r="253" spans="1:8" x14ac:dyDescent="0.3">
      <c r="A253" s="37" t="s">
        <v>105</v>
      </c>
      <c r="B253" s="87">
        <v>0.16745993836371603</v>
      </c>
      <c r="C253" s="147">
        <v>0.18269683697340805</v>
      </c>
      <c r="D253" s="147">
        <v>0.20723362358052111</v>
      </c>
      <c r="E253" s="147">
        <v>0.21539538851115544</v>
      </c>
      <c r="F253" s="147">
        <v>0.24838732619195075</v>
      </c>
      <c r="G253" s="1010"/>
      <c r="H253" s="1484"/>
    </row>
    <row r="254" spans="1:8" ht="15" thickBot="1" x14ac:dyDescent="0.35">
      <c r="A254" s="39" t="s">
        <v>106</v>
      </c>
      <c r="B254" s="89">
        <v>1.1214687336615632</v>
      </c>
      <c r="C254" s="88">
        <v>1.0649468673146134</v>
      </c>
      <c r="D254" s="88">
        <v>1.1401625967524969</v>
      </c>
      <c r="E254" s="89">
        <v>1.0687772529542183</v>
      </c>
      <c r="F254" s="89">
        <v>1.0670805643051033</v>
      </c>
      <c r="G254" s="1008"/>
      <c r="H254" s="1484"/>
    </row>
    <row r="255" spans="1:8" ht="15" thickBot="1" x14ac:dyDescent="0.35">
      <c r="B255" s="13"/>
      <c r="C255" s="13"/>
      <c r="D255" s="8"/>
      <c r="E255" s="8"/>
      <c r="F255" s="8"/>
      <c r="G255" s="988"/>
      <c r="H255" s="1484"/>
    </row>
    <row r="256" spans="1:8" ht="15" thickBot="1" x14ac:dyDescent="0.35">
      <c r="A256" s="28" t="s">
        <v>548</v>
      </c>
      <c r="B256" s="51"/>
      <c r="C256" s="51"/>
      <c r="D256" s="51"/>
      <c r="E256" s="51"/>
      <c r="F256" s="51"/>
      <c r="G256" s="1015"/>
      <c r="H256" s="1484"/>
    </row>
    <row r="257" spans="1:8" ht="15" thickBot="1" x14ac:dyDescent="0.35">
      <c r="A257" s="61" t="s">
        <v>18</v>
      </c>
      <c r="B257" s="278" t="s">
        <v>444</v>
      </c>
      <c r="C257" s="1343" t="s">
        <v>474</v>
      </c>
      <c r="D257" s="1343" t="s">
        <v>531</v>
      </c>
      <c r="E257" s="1343" t="s">
        <v>567</v>
      </c>
      <c r="F257" s="1519" t="s">
        <v>633</v>
      </c>
      <c r="G257" s="1520"/>
      <c r="H257" s="1485"/>
    </row>
    <row r="258" spans="1:8" x14ac:dyDescent="0.3">
      <c r="A258" s="38" t="s">
        <v>0</v>
      </c>
      <c r="B258" s="1385">
        <v>242.26201050086422</v>
      </c>
      <c r="C258" s="114">
        <v>234.0501167017465</v>
      </c>
      <c r="D258" s="114">
        <v>223.55018067540325</v>
      </c>
      <c r="E258" s="115">
        <v>212.00014905398515</v>
      </c>
      <c r="F258" s="115">
        <v>204.07214488558336</v>
      </c>
      <c r="G258" s="1013"/>
      <c r="H258" s="1484"/>
    </row>
    <row r="259" spans="1:8" x14ac:dyDescent="0.3">
      <c r="A259" s="38" t="s">
        <v>103</v>
      </c>
      <c r="B259" s="1386">
        <v>262.11818182587518</v>
      </c>
      <c r="C259" s="116">
        <v>249.36513747972603</v>
      </c>
      <c r="D259" s="116">
        <v>238.59085137989027</v>
      </c>
      <c r="E259" s="117">
        <v>225.12236833232785</v>
      </c>
      <c r="F259" s="117">
        <v>216.69950703446148</v>
      </c>
      <c r="G259" s="1005">
        <f>H259</f>
        <v>0</v>
      </c>
      <c r="H259" s="1484">
        <v>0</v>
      </c>
    </row>
    <row r="260" spans="1:8" x14ac:dyDescent="0.3">
      <c r="A260" s="36" t="s">
        <v>104</v>
      </c>
      <c r="B260" s="1387">
        <v>394.7069334526368</v>
      </c>
      <c r="C260" s="116">
        <v>370.64388744571977</v>
      </c>
      <c r="D260" s="116">
        <v>343.42987164492223</v>
      </c>
      <c r="E260" s="56">
        <v>326.82189564488357</v>
      </c>
      <c r="F260" s="119">
        <v>310.09976907897283</v>
      </c>
      <c r="G260" s="1005">
        <f>H260</f>
        <v>1</v>
      </c>
      <c r="H260" s="1484">
        <v>1</v>
      </c>
    </row>
    <row r="261" spans="1:8" x14ac:dyDescent="0.3">
      <c r="A261" s="37" t="s">
        <v>105</v>
      </c>
      <c r="B261" s="1247">
        <v>8.1961555936728797E-2</v>
      </c>
      <c r="C261" s="86">
        <v>6.5434792316278495E-2</v>
      </c>
      <c r="D261" s="86">
        <v>6.7280959733717213E-2</v>
      </c>
      <c r="E261" s="147">
        <v>6.1897217227904713E-2</v>
      </c>
      <c r="F261" s="147">
        <v>6.1876951192716051E-2</v>
      </c>
      <c r="G261" s="1010"/>
      <c r="H261" s="1484"/>
    </row>
    <row r="262" spans="1:8" ht="15" thickBot="1" x14ac:dyDescent="0.35">
      <c r="A262" s="39" t="s">
        <v>106</v>
      </c>
      <c r="B262" s="576">
        <v>0.50583576729843249</v>
      </c>
      <c r="C262" s="88">
        <v>0.4863500615672629</v>
      </c>
      <c r="D262" s="88">
        <v>0.43940922151329548</v>
      </c>
      <c r="E262" s="89">
        <v>0.45175220954688017</v>
      </c>
      <c r="F262" s="89">
        <v>0.43101280350240029</v>
      </c>
      <c r="G262" s="1008"/>
      <c r="H262" s="1484"/>
    </row>
    <row r="263" spans="1:8" ht="15" thickBot="1" x14ac:dyDescent="0.35">
      <c r="B263" s="13"/>
      <c r="C263" s="13"/>
      <c r="D263" s="8"/>
      <c r="E263" s="8"/>
      <c r="F263" s="8"/>
      <c r="G263" s="985"/>
      <c r="H263" s="1484"/>
    </row>
    <row r="264" spans="1:8" ht="15" thickBot="1" x14ac:dyDescent="0.35">
      <c r="A264" s="28" t="s">
        <v>41</v>
      </c>
      <c r="B264" s="51"/>
      <c r="C264" s="51"/>
      <c r="D264" s="51"/>
      <c r="E264" s="51"/>
      <c r="F264" s="51"/>
      <c r="G264" s="1015"/>
      <c r="H264" s="1484"/>
    </row>
    <row r="265" spans="1:8" ht="15" thickBot="1" x14ac:dyDescent="0.35">
      <c r="A265" s="61" t="s">
        <v>42</v>
      </c>
      <c r="B265" s="122" t="s">
        <v>433</v>
      </c>
      <c r="C265" s="70" t="s">
        <v>446</v>
      </c>
      <c r="D265" s="70" t="s">
        <v>476</v>
      </c>
      <c r="E265" s="70" t="s">
        <v>533</v>
      </c>
      <c r="F265" s="1515" t="s">
        <v>569</v>
      </c>
      <c r="G265" s="1516"/>
      <c r="H265" s="1485"/>
    </row>
    <row r="266" spans="1:8" x14ac:dyDescent="0.3">
      <c r="A266" s="38" t="s">
        <v>0</v>
      </c>
      <c r="B266" s="732">
        <v>84.153893287855752</v>
      </c>
      <c r="C266" s="724">
        <v>84.238363805482791</v>
      </c>
      <c r="D266" s="724">
        <v>84.382797501750758</v>
      </c>
      <c r="E266" s="732">
        <v>83.608543376455756</v>
      </c>
      <c r="F266" s="732">
        <v>82.468839398067658</v>
      </c>
      <c r="G266" s="1005"/>
      <c r="H266" s="1484"/>
    </row>
    <row r="267" spans="1:8" x14ac:dyDescent="0.3">
      <c r="A267" s="38" t="s">
        <v>103</v>
      </c>
      <c r="B267" s="732">
        <v>88.787271002802612</v>
      </c>
      <c r="C267" s="724">
        <v>89.268732378457187</v>
      </c>
      <c r="D267" s="724">
        <v>89.865571390212168</v>
      </c>
      <c r="E267" s="732">
        <v>89.704197257453643</v>
      </c>
      <c r="F267" s="732">
        <v>87.967657229552117</v>
      </c>
      <c r="G267" s="1005">
        <f>H267</f>
        <v>1</v>
      </c>
      <c r="H267" s="1484">
        <v>1</v>
      </c>
    </row>
    <row r="268" spans="1:8" x14ac:dyDescent="0.3">
      <c r="A268" s="36" t="s">
        <v>104</v>
      </c>
      <c r="B268" s="730">
        <v>153.42427660615022</v>
      </c>
      <c r="C268" s="730">
        <v>160.83737566042075</v>
      </c>
      <c r="D268" s="730">
        <v>165.3642774943682</v>
      </c>
      <c r="E268" s="730">
        <v>162.01684894254964</v>
      </c>
      <c r="F268" s="730">
        <v>152.11477545475884</v>
      </c>
      <c r="G268" s="1005">
        <f>H268</f>
        <v>1</v>
      </c>
      <c r="H268" s="1484">
        <v>1</v>
      </c>
    </row>
    <row r="269" spans="1:8" x14ac:dyDescent="0.3">
      <c r="A269" s="37" t="s">
        <v>105</v>
      </c>
      <c r="B269" s="87">
        <v>5.5058388078350534E-2</v>
      </c>
      <c r="C269" s="87">
        <v>5.9715886512114166E-2</v>
      </c>
      <c r="D269" s="87">
        <v>6.497501920753046E-2</v>
      </c>
      <c r="E269" s="147">
        <v>7.2907069479151196E-2</v>
      </c>
      <c r="F269" s="147">
        <v>6.6677521735722431E-2</v>
      </c>
      <c r="G269" s="1010"/>
      <c r="H269" s="1484"/>
    </row>
    <row r="270" spans="1:8" ht="15" thickBot="1" x14ac:dyDescent="0.35">
      <c r="A270" s="39" t="s">
        <v>106</v>
      </c>
      <c r="B270" s="89">
        <v>0.72799856188064738</v>
      </c>
      <c r="C270" s="88">
        <v>0.80172129003183756</v>
      </c>
      <c r="D270" s="88">
        <v>0.84012937253052478</v>
      </c>
      <c r="E270" s="89">
        <v>0.80612339105556674</v>
      </c>
      <c r="F270" s="89">
        <v>0.7292125338499631</v>
      </c>
      <c r="G270" s="1008"/>
      <c r="H270" s="1484"/>
    </row>
    <row r="271" spans="1:8" ht="15" thickBot="1" x14ac:dyDescent="0.35">
      <c r="B271" s="13"/>
      <c r="C271" s="13"/>
      <c r="D271" s="8"/>
      <c r="E271" s="8"/>
      <c r="F271" s="8"/>
      <c r="G271" s="988"/>
      <c r="H271" s="1484"/>
    </row>
    <row r="272" spans="1:8" ht="15" thickBot="1" x14ac:dyDescent="0.35">
      <c r="A272" s="28" t="s">
        <v>43</v>
      </c>
      <c r="B272" s="51"/>
      <c r="C272" s="51"/>
      <c r="D272" s="51"/>
      <c r="E272" s="51"/>
      <c r="F272" s="51"/>
      <c r="G272" s="1015"/>
      <c r="H272" s="1484"/>
    </row>
    <row r="273" spans="1:8" ht="15" thickBot="1" x14ac:dyDescent="0.35">
      <c r="A273" s="61" t="s">
        <v>18</v>
      </c>
      <c r="B273" s="122" t="s">
        <v>444</v>
      </c>
      <c r="C273" s="70" t="s">
        <v>474</v>
      </c>
      <c r="D273" s="70" t="s">
        <v>531</v>
      </c>
      <c r="E273" s="70" t="s">
        <v>567</v>
      </c>
      <c r="F273" s="1515" t="s">
        <v>633</v>
      </c>
      <c r="G273" s="1516"/>
      <c r="H273" s="1485"/>
    </row>
    <row r="274" spans="1:8" x14ac:dyDescent="0.3">
      <c r="A274" s="38" t="s">
        <v>0</v>
      </c>
      <c r="B274" s="732">
        <v>64.99948175189212</v>
      </c>
      <c r="C274" s="732">
        <v>64.444032023837053</v>
      </c>
      <c r="D274" s="732">
        <v>62.312133905546226</v>
      </c>
      <c r="E274" s="732">
        <v>60.981927277920427</v>
      </c>
      <c r="F274" s="732">
        <v>59.225287063902492</v>
      </c>
      <c r="G274" s="1005"/>
      <c r="H274" s="1484"/>
    </row>
    <row r="275" spans="1:8" x14ac:dyDescent="0.3">
      <c r="A275" s="38" t="s">
        <v>103</v>
      </c>
      <c r="B275" s="732">
        <v>68.374098860102876</v>
      </c>
      <c r="C275" s="724">
        <v>65.650438090625428</v>
      </c>
      <c r="D275" s="724">
        <v>64.141228100804639</v>
      </c>
      <c r="E275" s="732">
        <v>63.2716336292712</v>
      </c>
      <c r="F275" s="732">
        <v>60.799344937893544</v>
      </c>
      <c r="G275" s="1005">
        <f>H275</f>
        <v>0</v>
      </c>
      <c r="H275" s="1484">
        <v>0</v>
      </c>
    </row>
    <row r="276" spans="1:8" x14ac:dyDescent="0.3">
      <c r="A276" s="36" t="s">
        <v>104</v>
      </c>
      <c r="B276" s="730">
        <v>120.76763856869981</v>
      </c>
      <c r="C276" s="725">
        <v>116.96389469055711</v>
      </c>
      <c r="D276" s="725">
        <v>106.62820333549658</v>
      </c>
      <c r="E276" s="730">
        <v>101.44674157214629</v>
      </c>
      <c r="F276" s="730">
        <v>97.052839281072437</v>
      </c>
      <c r="G276" s="1005">
        <f>H276</f>
        <v>1</v>
      </c>
      <c r="H276" s="1484">
        <v>1</v>
      </c>
    </row>
    <row r="277" spans="1:8" x14ac:dyDescent="0.3">
      <c r="A277" s="37" t="s">
        <v>105</v>
      </c>
      <c r="B277" s="87">
        <v>5.1917600221674416E-2</v>
      </c>
      <c r="C277" s="87">
        <v>1.8720213942264512E-2</v>
      </c>
      <c r="D277" s="87">
        <v>2.9353740284853429E-2</v>
      </c>
      <c r="E277" s="147">
        <v>3.7547293986226658E-2</v>
      </c>
      <c r="F277" s="147">
        <v>2.6577462972744829E-2</v>
      </c>
      <c r="G277" s="1010"/>
      <c r="H277" s="1484"/>
    </row>
    <row r="278" spans="1:8" ht="15" thickBot="1" x14ac:dyDescent="0.35">
      <c r="A278" s="39" t="s">
        <v>106</v>
      </c>
      <c r="B278" s="89">
        <v>0.76627759022896902</v>
      </c>
      <c r="C278" s="88">
        <v>0.78161636224113795</v>
      </c>
      <c r="D278" s="88">
        <v>0.66239728319387992</v>
      </c>
      <c r="E278" s="89">
        <v>0.60335265194123644</v>
      </c>
      <c r="F278" s="89">
        <v>0.59628100237283466</v>
      </c>
      <c r="G278" s="1008"/>
      <c r="H278" s="1484"/>
    </row>
    <row r="279" spans="1:8" ht="15" thickBot="1" x14ac:dyDescent="0.35">
      <c r="B279" s="13"/>
      <c r="C279" s="13"/>
      <c r="D279" s="8"/>
      <c r="E279" s="8"/>
      <c r="F279" s="8"/>
      <c r="G279" s="988"/>
      <c r="H279" s="1484"/>
    </row>
    <row r="280" spans="1:8" ht="15" thickBot="1" x14ac:dyDescent="0.35">
      <c r="A280" s="28" t="s">
        <v>44</v>
      </c>
      <c r="B280" s="51"/>
      <c r="C280" s="51"/>
      <c r="D280" s="51"/>
      <c r="E280" s="51"/>
      <c r="F280" s="51"/>
      <c r="G280" s="1015"/>
      <c r="H280" s="1484"/>
    </row>
    <row r="281" spans="1:8" ht="15" thickBot="1" x14ac:dyDescent="0.35">
      <c r="A281" s="61" t="s">
        <v>24</v>
      </c>
      <c r="B281" s="70" t="s">
        <v>445</v>
      </c>
      <c r="C281" s="22" t="s">
        <v>475</v>
      </c>
      <c r="D281" s="122" t="s">
        <v>532</v>
      </c>
      <c r="E281" s="122" t="s">
        <v>568</v>
      </c>
      <c r="F281" s="1515" t="s">
        <v>634</v>
      </c>
      <c r="G281" s="1516"/>
      <c r="H281" s="1485"/>
    </row>
    <row r="282" spans="1:8" x14ac:dyDescent="0.3">
      <c r="A282" s="38" t="s">
        <v>0</v>
      </c>
      <c r="B282" s="731">
        <v>188.81771164271439</v>
      </c>
      <c r="C282" s="731">
        <v>178.08012969468459</v>
      </c>
      <c r="D282" s="731">
        <v>160.79313596897487</v>
      </c>
      <c r="E282" s="731">
        <v>135.94473377637792</v>
      </c>
      <c r="F282" s="731">
        <v>126.32496841421224</v>
      </c>
      <c r="G282" s="1013"/>
      <c r="H282" s="1484"/>
    </row>
    <row r="283" spans="1:8" x14ac:dyDescent="0.3">
      <c r="A283" s="38" t="s">
        <v>103</v>
      </c>
      <c r="B283" s="732">
        <v>166.40359160671179</v>
      </c>
      <c r="C283" s="724">
        <v>154.8820875107954</v>
      </c>
      <c r="D283" s="724">
        <v>132.06688544103235</v>
      </c>
      <c r="E283" s="732">
        <v>118.83036695645671</v>
      </c>
      <c r="F283" s="732">
        <v>100.15866382796807</v>
      </c>
      <c r="G283" s="1005">
        <f>H283</f>
        <v>-1</v>
      </c>
      <c r="H283" s="1484">
        <v>-1</v>
      </c>
    </row>
    <row r="284" spans="1:8" x14ac:dyDescent="0.3">
      <c r="A284" s="36" t="s">
        <v>104</v>
      </c>
      <c r="B284" s="730">
        <v>331.36161176044811</v>
      </c>
      <c r="C284" s="732">
        <v>295.18807011170742</v>
      </c>
      <c r="D284" s="732">
        <v>258.97977809246038</v>
      </c>
      <c r="E284" s="730">
        <v>234.11505965981937</v>
      </c>
      <c r="F284" s="730">
        <v>201.20095702054135</v>
      </c>
      <c r="G284" s="1005">
        <f>H284</f>
        <v>1</v>
      </c>
      <c r="H284" s="1484">
        <v>1</v>
      </c>
    </row>
    <row r="285" spans="1:8" x14ac:dyDescent="0.3">
      <c r="A285" s="37" t="s">
        <v>105</v>
      </c>
      <c r="B285" s="87">
        <v>-0.11870771995381006</v>
      </c>
      <c r="C285" s="86">
        <v>-0.13026743760610374</v>
      </c>
      <c r="D285" s="86">
        <v>-0.17865346275406468</v>
      </c>
      <c r="E285" s="147">
        <v>-0.12589209117929831</v>
      </c>
      <c r="F285" s="147">
        <v>-0.20713485951919158</v>
      </c>
      <c r="G285" s="1010"/>
      <c r="H285" s="1484"/>
    </row>
    <row r="286" spans="1:8" ht="15" thickBot="1" x14ac:dyDescent="0.35">
      <c r="A286" s="39" t="s">
        <v>106</v>
      </c>
      <c r="B286" s="89">
        <v>0.99131285906140776</v>
      </c>
      <c r="C286" s="88">
        <v>0.90588902084066103</v>
      </c>
      <c r="D286" s="88">
        <v>0.9609743746708892</v>
      </c>
      <c r="E286" s="89">
        <v>0.97016188417230664</v>
      </c>
      <c r="F286" s="89">
        <v>1.0088222958537358</v>
      </c>
      <c r="G286" s="1008"/>
      <c r="H286" s="1484"/>
    </row>
    <row r="287" spans="1:8" ht="15" thickBot="1" x14ac:dyDescent="0.35">
      <c r="B287" s="13"/>
      <c r="C287" s="13"/>
      <c r="D287" s="8"/>
      <c r="E287" s="8"/>
      <c r="F287" s="8"/>
      <c r="G287" s="988"/>
      <c r="H287" s="1484"/>
    </row>
    <row r="288" spans="1:8" ht="15" thickBot="1" x14ac:dyDescent="0.35">
      <c r="A288" s="28" t="s">
        <v>45</v>
      </c>
      <c r="B288" s="51"/>
      <c r="C288" s="51"/>
      <c r="D288" s="51"/>
      <c r="E288" s="51"/>
      <c r="F288" s="51"/>
      <c r="G288" s="1015"/>
      <c r="H288" s="1484"/>
    </row>
    <row r="289" spans="1:8" ht="15" thickBot="1" x14ac:dyDescent="0.35">
      <c r="A289" s="61" t="s">
        <v>18</v>
      </c>
      <c r="B289" s="278" t="s">
        <v>444</v>
      </c>
      <c r="C289" s="1343" t="s">
        <v>474</v>
      </c>
      <c r="D289" s="1343" t="s">
        <v>531</v>
      </c>
      <c r="E289" s="1343" t="s">
        <v>567</v>
      </c>
      <c r="F289" s="1519" t="s">
        <v>633</v>
      </c>
      <c r="G289" s="1520"/>
      <c r="H289" s="1485"/>
    </row>
    <row r="290" spans="1:8" x14ac:dyDescent="0.3">
      <c r="A290" s="38" t="s">
        <v>0</v>
      </c>
      <c r="B290" s="1409">
        <v>8.5015927252381829</v>
      </c>
      <c r="C290" s="1410">
        <v>9.3004362042194373</v>
      </c>
      <c r="D290" s="1410">
        <v>10.232545254551999</v>
      </c>
      <c r="E290" s="1411">
        <v>10.429250689334904</v>
      </c>
      <c r="F290" s="1411">
        <v>10.191773747991558</v>
      </c>
      <c r="G290" s="1354"/>
      <c r="H290" s="1484"/>
    </row>
    <row r="291" spans="1:8" x14ac:dyDescent="0.3">
      <c r="A291" s="38" t="s">
        <v>103</v>
      </c>
      <c r="B291" s="1412">
        <v>6.8094746399368349</v>
      </c>
      <c r="C291" s="173">
        <v>7.3366785129537195</v>
      </c>
      <c r="D291" s="173">
        <v>8.9747144742847311</v>
      </c>
      <c r="E291" s="174">
        <v>9.5906120511883053</v>
      </c>
      <c r="F291" s="174">
        <v>10.110664594992246</v>
      </c>
      <c r="G291" s="1020">
        <f>H291</f>
        <v>0</v>
      </c>
      <c r="H291" s="1484">
        <v>0</v>
      </c>
    </row>
    <row r="292" spans="1:8" x14ac:dyDescent="0.3">
      <c r="A292" s="36" t="s">
        <v>104</v>
      </c>
      <c r="B292" s="1413">
        <v>18.071020976449645</v>
      </c>
      <c r="C292" s="173">
        <v>21.405529267057162</v>
      </c>
      <c r="D292" s="173">
        <v>21.950465595280594</v>
      </c>
      <c r="E292" s="917">
        <v>22.867144773108205</v>
      </c>
      <c r="F292" s="174">
        <v>21.749239006115154</v>
      </c>
      <c r="G292" s="1020">
        <f>H292</f>
        <v>1</v>
      </c>
      <c r="H292" s="1484">
        <v>1</v>
      </c>
    </row>
    <row r="293" spans="1:8" x14ac:dyDescent="0.3">
      <c r="A293" s="37" t="s">
        <v>105</v>
      </c>
      <c r="B293" s="1247">
        <v>-0.19903542077216374</v>
      </c>
      <c r="C293" s="147">
        <v>-0.21114683743272136</v>
      </c>
      <c r="D293" s="147">
        <v>-0.12292452649625132</v>
      </c>
      <c r="E293" s="147">
        <v>-8.0412166044124503E-2</v>
      </c>
      <c r="F293" s="147">
        <v>-7.9582960733695848E-3</v>
      </c>
      <c r="G293" s="1010"/>
      <c r="H293" s="1484"/>
    </row>
    <row r="294" spans="1:8" ht="15" thickBot="1" x14ac:dyDescent="0.35">
      <c r="A294" s="39" t="s">
        <v>106</v>
      </c>
      <c r="B294" s="576">
        <v>1.6538054595967002</v>
      </c>
      <c r="C294" s="88">
        <v>1.91760491198617</v>
      </c>
      <c r="D294" s="88">
        <v>1.4458121378875406</v>
      </c>
      <c r="E294" s="89">
        <v>1.38432590652803</v>
      </c>
      <c r="F294" s="89">
        <v>1.1511186333772192</v>
      </c>
      <c r="G294" s="1008"/>
      <c r="H294" s="1484"/>
    </row>
    <row r="295" spans="1:8" ht="15" thickBot="1" x14ac:dyDescent="0.35">
      <c r="B295" s="13"/>
      <c r="C295" s="13"/>
      <c r="D295" s="13"/>
      <c r="E295" s="8"/>
      <c r="F295" s="8"/>
      <c r="G295" s="1349"/>
      <c r="H295" s="1484"/>
    </row>
    <row r="296" spans="1:8" ht="15" thickBot="1" x14ac:dyDescent="0.35">
      <c r="A296" s="28" t="s">
        <v>46</v>
      </c>
      <c r="B296" s="51"/>
      <c r="C296" s="51"/>
      <c r="D296" s="51"/>
      <c r="E296" s="51"/>
      <c r="F296" s="51"/>
      <c r="G296" s="1015"/>
      <c r="H296" s="1484"/>
    </row>
    <row r="297" spans="1:8" ht="15" thickBot="1" x14ac:dyDescent="0.35">
      <c r="A297" s="61" t="s">
        <v>18</v>
      </c>
      <c r="B297" s="70" t="s">
        <v>444</v>
      </c>
      <c r="C297" s="122" t="s">
        <v>474</v>
      </c>
      <c r="D297" s="70" t="s">
        <v>531</v>
      </c>
      <c r="E297" s="70" t="s">
        <v>567</v>
      </c>
      <c r="F297" s="1515" t="s">
        <v>633</v>
      </c>
      <c r="G297" s="1516"/>
      <c r="H297" s="1485"/>
    </row>
    <row r="298" spans="1:8" x14ac:dyDescent="0.3">
      <c r="A298" s="38" t="s">
        <v>0</v>
      </c>
      <c r="B298" s="110">
        <v>7.1041137868308875</v>
      </c>
      <c r="C298" s="111">
        <v>7.8558513961584842</v>
      </c>
      <c r="D298" s="110">
        <v>8.5730365623626383</v>
      </c>
      <c r="E298" s="111">
        <v>8.7885617623165668</v>
      </c>
      <c r="F298" s="111">
        <v>8.6446110133251075</v>
      </c>
      <c r="G298" s="1005"/>
      <c r="H298" s="1484"/>
    </row>
    <row r="299" spans="1:8" x14ac:dyDescent="0.3">
      <c r="A299" s="38" t="s">
        <v>103</v>
      </c>
      <c r="B299" s="110">
        <v>5.7582678928124214</v>
      </c>
      <c r="C299" s="111">
        <v>6.2628722862942654</v>
      </c>
      <c r="D299" s="110">
        <v>7.3872605963937277</v>
      </c>
      <c r="E299" s="111">
        <v>7.6532986348721526</v>
      </c>
      <c r="F299" s="111">
        <v>8.4015844453615021</v>
      </c>
      <c r="G299" s="1005">
        <f>H299</f>
        <v>0</v>
      </c>
      <c r="H299" s="1484">
        <v>0</v>
      </c>
    </row>
    <row r="300" spans="1:8" x14ac:dyDescent="0.3">
      <c r="A300" s="36" t="s">
        <v>104</v>
      </c>
      <c r="B300" s="112">
        <v>16.070319242395627</v>
      </c>
      <c r="C300" s="113">
        <v>18.564680343744275</v>
      </c>
      <c r="D300" s="110">
        <v>19.449416920030856</v>
      </c>
      <c r="E300" s="111">
        <v>18.452607570570393</v>
      </c>
      <c r="F300" s="111">
        <v>19.307703791673251</v>
      </c>
      <c r="G300" s="1005">
        <f>H300</f>
        <v>1</v>
      </c>
      <c r="H300" s="1484">
        <v>1</v>
      </c>
    </row>
    <row r="301" spans="1:8" x14ac:dyDescent="0.3">
      <c r="A301" s="37" t="s">
        <v>105</v>
      </c>
      <c r="B301" s="86">
        <v>-0.18944599346273167</v>
      </c>
      <c r="C301" s="87">
        <v>-0.20277612565879066</v>
      </c>
      <c r="D301" s="147">
        <v>-0.13831458169380806</v>
      </c>
      <c r="E301" s="147">
        <v>-0.12917507530210171</v>
      </c>
      <c r="F301" s="147">
        <v>-2.8113071552785401E-2</v>
      </c>
      <c r="G301" s="1010"/>
      <c r="H301" s="1484"/>
    </row>
    <row r="302" spans="1:8" ht="15" thickBot="1" x14ac:dyDescent="0.35">
      <c r="A302" s="39" t="s">
        <v>106</v>
      </c>
      <c r="B302" s="88">
        <v>1.790825217155128</v>
      </c>
      <c r="C302" s="89">
        <v>1.9642437998251081</v>
      </c>
      <c r="D302" s="88">
        <v>1.6328321122887646</v>
      </c>
      <c r="E302" s="89">
        <v>1.4110659273755939</v>
      </c>
      <c r="F302" s="89">
        <v>1.2981026873250077</v>
      </c>
      <c r="G302" s="1008"/>
      <c r="H302" s="1484"/>
    </row>
    <row r="303" spans="1:8" ht="15" thickBot="1" x14ac:dyDescent="0.35">
      <c r="B303" s="13"/>
      <c r="C303" s="13"/>
      <c r="D303" s="13"/>
      <c r="E303" s="8"/>
      <c r="F303" s="8"/>
      <c r="G303" s="988"/>
      <c r="H303" s="1484"/>
    </row>
    <row r="304" spans="1:8" ht="15" thickBot="1" x14ac:dyDescent="0.35">
      <c r="A304" s="28" t="s">
        <v>49</v>
      </c>
      <c r="B304" s="51"/>
      <c r="C304" s="51"/>
      <c r="D304" s="51"/>
      <c r="E304" s="51"/>
      <c r="F304" s="51"/>
      <c r="G304" s="1015"/>
      <c r="H304" s="1484"/>
    </row>
    <row r="305" spans="1:8" ht="15" thickBot="1" x14ac:dyDescent="0.35">
      <c r="A305" s="61" t="s">
        <v>54</v>
      </c>
      <c r="B305" s="70">
        <v>2018</v>
      </c>
      <c r="C305" s="70">
        <v>2019</v>
      </c>
      <c r="D305" s="70">
        <v>2020</v>
      </c>
      <c r="E305" s="70">
        <v>2021</v>
      </c>
      <c r="F305" s="1515">
        <v>2022</v>
      </c>
      <c r="G305" s="1516"/>
      <c r="H305" s="1485"/>
    </row>
    <row r="306" spans="1:8" x14ac:dyDescent="0.3">
      <c r="A306" s="38" t="s">
        <v>0</v>
      </c>
      <c r="B306" s="183">
        <v>0.132007148231753</v>
      </c>
      <c r="C306" s="182">
        <v>0.12966243938828884</v>
      </c>
      <c r="D306" s="182">
        <v>0.12971528420187098</v>
      </c>
      <c r="E306" s="183">
        <v>0.11081231924501436</v>
      </c>
      <c r="F306" s="183">
        <v>0.10793185379909973</v>
      </c>
      <c r="G306" s="1007"/>
      <c r="H306" s="1484"/>
    </row>
    <row r="307" spans="1:8" x14ac:dyDescent="0.3">
      <c r="A307" s="38" t="s">
        <v>103</v>
      </c>
      <c r="B307" s="183">
        <v>0.11931386330803564</v>
      </c>
      <c r="C307" s="396">
        <v>0.11817004707001551</v>
      </c>
      <c r="D307" s="396">
        <v>0.11548347931921948</v>
      </c>
      <c r="E307" s="913">
        <v>0.10047724068238319</v>
      </c>
      <c r="F307" s="913">
        <v>0.10323565605918589</v>
      </c>
      <c r="G307" s="1023">
        <f>H307</f>
        <v>0</v>
      </c>
      <c r="H307" s="1484">
        <v>0</v>
      </c>
    </row>
    <row r="308" spans="1:8" x14ac:dyDescent="0.3">
      <c r="A308" s="36" t="s">
        <v>104</v>
      </c>
      <c r="B308" s="185">
        <v>0.20104748623523497</v>
      </c>
      <c r="C308" s="396">
        <v>0.19336661722482559</v>
      </c>
      <c r="D308" s="396">
        <v>0.2057258184829871</v>
      </c>
      <c r="E308" s="913">
        <v>0.18335477722649293</v>
      </c>
      <c r="F308" s="913">
        <v>0.1939731595222928</v>
      </c>
      <c r="G308" s="1023">
        <f>H308</f>
        <v>1</v>
      </c>
      <c r="H308" s="1484">
        <v>1</v>
      </c>
    </row>
    <row r="309" spans="1:8" x14ac:dyDescent="0.3">
      <c r="A309" s="37" t="s">
        <v>105</v>
      </c>
      <c r="B309" s="87">
        <v>-9.6156042257900309E-2</v>
      </c>
      <c r="C309" s="147">
        <v>-8.8633164488430297E-2</v>
      </c>
      <c r="D309" s="147">
        <v>-0.10971571291863398</v>
      </c>
      <c r="E309" s="147">
        <v>-9.3266512541620397E-2</v>
      </c>
      <c r="F309" s="147">
        <v>-4.351076697575456E-2</v>
      </c>
      <c r="G309" s="1010"/>
      <c r="H309" s="1484"/>
    </row>
    <row r="310" spans="1:8" ht="15" thickBot="1" x14ac:dyDescent="0.35">
      <c r="A310" s="39" t="s">
        <v>106</v>
      </c>
      <c r="B310" s="89">
        <v>0.68503039513677921</v>
      </c>
      <c r="C310" s="88">
        <v>0.63634205130049815</v>
      </c>
      <c r="D310" s="88">
        <v>0.78143072667839963</v>
      </c>
      <c r="E310" s="89">
        <v>0.82483889865260573</v>
      </c>
      <c r="F310" s="89">
        <v>0.8789356984478921</v>
      </c>
      <c r="G310" s="1008"/>
      <c r="H310" s="1484"/>
    </row>
    <row r="311" spans="1:8" ht="15" thickBot="1" x14ac:dyDescent="0.35">
      <c r="B311" s="13"/>
      <c r="C311" s="13"/>
      <c r="D311" s="8"/>
      <c r="E311" s="8"/>
      <c r="F311" s="8"/>
      <c r="G311" s="988"/>
      <c r="H311" s="1484"/>
    </row>
    <row r="312" spans="1:8" ht="15" thickBot="1" x14ac:dyDescent="0.35">
      <c r="A312" s="28" t="s">
        <v>50</v>
      </c>
      <c r="B312" s="51"/>
      <c r="C312" s="51"/>
      <c r="D312" s="51"/>
      <c r="E312" s="51"/>
      <c r="F312" s="51"/>
      <c r="G312" s="1015"/>
      <c r="H312" s="1484"/>
    </row>
    <row r="313" spans="1:8" ht="15" thickBot="1" x14ac:dyDescent="0.35">
      <c r="A313" s="61" t="s">
        <v>51</v>
      </c>
      <c r="B313" s="122" t="s">
        <v>443</v>
      </c>
      <c r="C313" s="70" t="s">
        <v>473</v>
      </c>
      <c r="D313" s="70" t="s">
        <v>530</v>
      </c>
      <c r="E313" s="70" t="s">
        <v>566</v>
      </c>
      <c r="F313" s="1515" t="s">
        <v>631</v>
      </c>
      <c r="G313" s="1516"/>
      <c r="H313" s="1485"/>
    </row>
    <row r="314" spans="1:8" x14ac:dyDescent="0.3">
      <c r="A314" s="38" t="s">
        <v>0</v>
      </c>
      <c r="B314" s="111">
        <v>8.4501878056372011</v>
      </c>
      <c r="C314" s="110">
        <v>8.1865563193310145</v>
      </c>
      <c r="D314" s="110">
        <v>7.3464689552440152</v>
      </c>
      <c r="E314" s="111">
        <v>5.8298825266160401</v>
      </c>
      <c r="F314" s="111">
        <v>5.4599394598241311</v>
      </c>
      <c r="G314" s="1005"/>
      <c r="H314" s="1484"/>
    </row>
    <row r="315" spans="1:8" x14ac:dyDescent="0.3">
      <c r="A315" s="38" t="s">
        <v>103</v>
      </c>
      <c r="B315" s="111">
        <v>6.4868979758322887</v>
      </c>
      <c r="C315" s="110">
        <v>5.8281338965294101</v>
      </c>
      <c r="D315" s="110">
        <v>4.9544051376790499</v>
      </c>
      <c r="E315" s="111">
        <v>4.0549953955506721</v>
      </c>
      <c r="F315" s="111">
        <v>4.1807485754404228</v>
      </c>
      <c r="G315" s="1005">
        <f>H315</f>
        <v>-1</v>
      </c>
      <c r="H315" s="1484">
        <v>-1</v>
      </c>
    </row>
    <row r="316" spans="1:8" x14ac:dyDescent="0.3">
      <c r="A316" s="36" t="s">
        <v>104</v>
      </c>
      <c r="B316" s="113">
        <v>12.196972659811351</v>
      </c>
      <c r="C316" s="113">
        <v>11.05231137094335</v>
      </c>
      <c r="D316" s="113">
        <v>9.7690515332255199</v>
      </c>
      <c r="E316" s="113">
        <v>8.1136274115473288</v>
      </c>
      <c r="F316" s="113">
        <v>8.6467674593786121</v>
      </c>
      <c r="G316" s="1005">
        <f>H316</f>
        <v>1</v>
      </c>
      <c r="H316" s="1484">
        <v>1</v>
      </c>
    </row>
    <row r="317" spans="1:8" x14ac:dyDescent="0.3">
      <c r="A317" s="37" t="s">
        <v>105</v>
      </c>
      <c r="B317" s="121">
        <v>-0.23233682788626106</v>
      </c>
      <c r="C317" s="121">
        <v>-0.28808479790612729</v>
      </c>
      <c r="D317" s="87">
        <v>-0.32560728591352389</v>
      </c>
      <c r="E317" s="147">
        <v>-0.30444646576705597</v>
      </c>
      <c r="F317" s="147">
        <v>-0.23428664251616299</v>
      </c>
      <c r="G317" s="1010"/>
      <c r="H317" s="1484"/>
    </row>
    <row r="318" spans="1:8" ht="15" thickBot="1" x14ac:dyDescent="0.35">
      <c r="A318" s="39" t="s">
        <v>106</v>
      </c>
      <c r="B318" s="88">
        <v>0.88024733936815813</v>
      </c>
      <c r="C318" s="88">
        <v>0.8963722466165166</v>
      </c>
      <c r="D318" s="88">
        <v>0.97179101461249262</v>
      </c>
      <c r="E318" s="89">
        <v>1.0008968248028036</v>
      </c>
      <c r="F318" s="89">
        <v>1.0682342655508086</v>
      </c>
      <c r="G318" s="1008"/>
      <c r="H318" s="1484"/>
    </row>
    <row r="319" spans="1:8" ht="15" thickBot="1" x14ac:dyDescent="0.35">
      <c r="B319" s="13"/>
      <c r="C319" s="13"/>
      <c r="D319" s="8"/>
      <c r="E319" s="8"/>
      <c r="F319" s="8"/>
      <c r="G319" s="988"/>
      <c r="H319" s="1484"/>
    </row>
    <row r="320" spans="1:8" ht="15" thickBot="1" x14ac:dyDescent="0.35">
      <c r="A320" s="28" t="s">
        <v>52</v>
      </c>
      <c r="B320" s="51"/>
      <c r="C320" s="51"/>
      <c r="D320" s="51"/>
      <c r="E320" s="51"/>
      <c r="F320" s="51"/>
      <c r="G320" s="978"/>
      <c r="H320" s="1484"/>
    </row>
    <row r="321" spans="1:8" ht="15" thickBot="1" x14ac:dyDescent="0.35">
      <c r="A321" s="61" t="s">
        <v>55</v>
      </c>
      <c r="B321" s="122">
        <v>2018</v>
      </c>
      <c r="C321" s="70">
        <v>2019</v>
      </c>
      <c r="D321" s="22">
        <v>2020</v>
      </c>
      <c r="E321" s="22">
        <v>2021</v>
      </c>
      <c r="F321" s="1515">
        <v>2022</v>
      </c>
      <c r="G321" s="1516"/>
      <c r="H321" s="1485"/>
    </row>
    <row r="322" spans="1:8" x14ac:dyDescent="0.3">
      <c r="A322" s="38" t="s">
        <v>0</v>
      </c>
      <c r="B322" s="87">
        <v>0.4865411894246322</v>
      </c>
      <c r="C322" s="831">
        <v>0.49712496157785224</v>
      </c>
      <c r="D322" s="831">
        <v>0.50142095094917005</v>
      </c>
      <c r="E322" s="831">
        <v>0.50650521379320568</v>
      </c>
      <c r="F322" s="834">
        <v>0.51233769579008703</v>
      </c>
      <c r="G322" s="1005"/>
      <c r="H322" s="1484"/>
    </row>
    <row r="323" spans="1:8" x14ac:dyDescent="0.3">
      <c r="A323" s="38" t="s">
        <v>103</v>
      </c>
      <c r="B323" s="87">
        <v>0.48492338045531985</v>
      </c>
      <c r="C323" s="832">
        <v>0.43956309963905538</v>
      </c>
      <c r="D323" s="842">
        <v>0.44454800549593154</v>
      </c>
      <c r="E323" s="842">
        <v>0.45267905895844485</v>
      </c>
      <c r="F323" s="835">
        <v>0.45329820118995501</v>
      </c>
      <c r="G323" s="1023">
        <f>H323</f>
        <v>-1</v>
      </c>
      <c r="H323" s="1484">
        <v>-1</v>
      </c>
    </row>
    <row r="324" spans="1:8" x14ac:dyDescent="0.3">
      <c r="A324" s="36" t="s">
        <v>104</v>
      </c>
      <c r="B324" s="840">
        <v>0.39384951141040037</v>
      </c>
      <c r="C324" s="841">
        <v>0.33241804208804332</v>
      </c>
      <c r="D324" s="836">
        <v>0.31709611747124922</v>
      </c>
      <c r="E324" s="836">
        <v>0.33196446562723381</v>
      </c>
      <c r="F324" s="915">
        <v>0.35067960910811424</v>
      </c>
      <c r="G324" s="1023">
        <f>H324</f>
        <v>-1</v>
      </c>
      <c r="H324" s="1484">
        <v>-1</v>
      </c>
    </row>
    <row r="325" spans="1:8" x14ac:dyDescent="0.3">
      <c r="A325" s="37" t="s">
        <v>105</v>
      </c>
      <c r="B325" s="121">
        <v>3.3251223215562064E-3</v>
      </c>
      <c r="C325" s="147">
        <v>0.11578952252990497</v>
      </c>
      <c r="D325" s="147">
        <v>0.11342355229788519</v>
      </c>
      <c r="E325" s="147">
        <v>0.10626969549169696</v>
      </c>
      <c r="F325" s="147">
        <v>0.11523550791843638</v>
      </c>
      <c r="G325" s="1010"/>
      <c r="H325" s="1484"/>
    </row>
    <row r="326" spans="1:8" ht="15" thickBot="1" x14ac:dyDescent="0.35">
      <c r="A326" s="39" t="s">
        <v>106</v>
      </c>
      <c r="B326" s="88">
        <v>0.18781084335303749</v>
      </c>
      <c r="C326" s="88">
        <v>0.24375353081046516</v>
      </c>
      <c r="D326" s="88">
        <v>0.28669994342343025</v>
      </c>
      <c r="E326" s="88">
        <v>0.26666705901739635</v>
      </c>
      <c r="F326" s="89">
        <v>0.2263820853743877</v>
      </c>
      <c r="G326" s="1008"/>
      <c r="H326" s="1484"/>
    </row>
    <row r="327" spans="1:8" ht="15" thickBot="1" x14ac:dyDescent="0.35">
      <c r="B327" s="13"/>
      <c r="C327" s="13"/>
      <c r="D327" s="8"/>
      <c r="E327" s="8"/>
      <c r="F327" s="8"/>
      <c r="G327" s="988"/>
      <c r="H327" s="1484"/>
    </row>
    <row r="328" spans="1:8" ht="15" thickBot="1" x14ac:dyDescent="0.35">
      <c r="A328" s="28" t="s">
        <v>53</v>
      </c>
      <c r="B328" s="51"/>
      <c r="C328" s="51"/>
      <c r="D328" s="51"/>
      <c r="E328" s="51"/>
      <c r="F328" s="51"/>
      <c r="G328" s="978"/>
      <c r="H328" s="1484"/>
    </row>
    <row r="329" spans="1:8" ht="15" thickBot="1" x14ac:dyDescent="0.35">
      <c r="A329" s="61" t="s">
        <v>56</v>
      </c>
      <c r="B329" s="122" t="s">
        <v>432</v>
      </c>
      <c r="C329" s="70" t="s">
        <v>444</v>
      </c>
      <c r="D329" s="122" t="s">
        <v>474</v>
      </c>
      <c r="E329" s="122" t="s">
        <v>531</v>
      </c>
      <c r="F329" s="1515" t="s">
        <v>567</v>
      </c>
      <c r="G329" s="1516"/>
      <c r="H329" s="1485"/>
    </row>
    <row r="330" spans="1:8" x14ac:dyDescent="0.3">
      <c r="A330" s="38" t="s">
        <v>0</v>
      </c>
      <c r="B330" s="183">
        <v>6.2591671692889789E-2</v>
      </c>
      <c r="C330" s="182">
        <v>6.2209096366015154E-2</v>
      </c>
      <c r="D330" s="182">
        <v>6.0384145733729834E-2</v>
      </c>
      <c r="E330" s="183">
        <v>5.9552928993554577E-2</v>
      </c>
      <c r="F330" s="183">
        <v>5.9691783442980102E-2</v>
      </c>
      <c r="G330" s="1007"/>
      <c r="H330" s="1484"/>
    </row>
    <row r="331" spans="1:8" x14ac:dyDescent="0.3">
      <c r="A331" s="38" t="s">
        <v>103</v>
      </c>
      <c r="B331" s="183">
        <v>6.0691657595389477E-2</v>
      </c>
      <c r="C331" s="396">
        <v>6.1502396726175461E-2</v>
      </c>
      <c r="D331" s="396">
        <v>5.8992094841410908E-2</v>
      </c>
      <c r="E331" s="913">
        <v>5.7522778883400863E-2</v>
      </c>
      <c r="F331" s="913">
        <v>5.8582302122294198E-2</v>
      </c>
      <c r="G331" s="1023">
        <f>H331</f>
        <v>0</v>
      </c>
      <c r="H331" s="1484">
        <v>0</v>
      </c>
    </row>
    <row r="332" spans="1:8" x14ac:dyDescent="0.3">
      <c r="A332" s="36" t="s">
        <v>104</v>
      </c>
      <c r="B332" s="185">
        <v>6.8125392082192121E-2</v>
      </c>
      <c r="C332" s="441">
        <v>7.0923924024396054E-2</v>
      </c>
      <c r="D332" s="534">
        <v>7.0363298740724473E-2</v>
      </c>
      <c r="E332" s="914">
        <v>6.535259206731886E-2</v>
      </c>
      <c r="F332" s="914">
        <v>6.6916143183080923E-2</v>
      </c>
      <c r="G332" s="1023">
        <f>H332</f>
        <v>0</v>
      </c>
      <c r="H332" s="1484">
        <v>0</v>
      </c>
    </row>
    <row r="333" spans="1:8" x14ac:dyDescent="0.3">
      <c r="A333" s="37" t="s">
        <v>105</v>
      </c>
      <c r="B333" s="121">
        <v>-3.035570142339156E-2</v>
      </c>
      <c r="C333" s="121">
        <v>-1.1360069204055558E-2</v>
      </c>
      <c r="D333" s="87">
        <v>-2.3053251402401536E-2</v>
      </c>
      <c r="E333" s="147">
        <v>-3.4089844856722958E-2</v>
      </c>
      <c r="F333" s="147">
        <v>-1.8586834848815053E-2</v>
      </c>
      <c r="G333" s="1010"/>
      <c r="H333" s="1484"/>
    </row>
    <row r="334" spans="1:8" ht="15" thickBot="1" x14ac:dyDescent="0.35">
      <c r="A334" s="39" t="s">
        <v>106</v>
      </c>
      <c r="B334" s="88">
        <v>0.12248362923881252</v>
      </c>
      <c r="C334" s="88">
        <v>0.15318959584888478</v>
      </c>
      <c r="D334" s="88">
        <v>0.19275809631583513</v>
      </c>
      <c r="E334" s="89">
        <v>0.13611674080956854</v>
      </c>
      <c r="F334" s="89">
        <v>0.14225868152790092</v>
      </c>
      <c r="G334" s="1008"/>
      <c r="H334" s="1484"/>
    </row>
    <row r="335" spans="1:8" ht="15" thickBot="1" x14ac:dyDescent="0.35">
      <c r="B335" s="13"/>
      <c r="C335" s="13"/>
      <c r="D335" s="8"/>
      <c r="E335" s="8"/>
      <c r="F335" s="8"/>
      <c r="G335" s="988"/>
      <c r="H335" s="1484"/>
    </row>
    <row r="336" spans="1:8" ht="15" thickBot="1" x14ac:dyDescent="0.35">
      <c r="A336" s="28" t="s">
        <v>431</v>
      </c>
      <c r="B336" s="51"/>
      <c r="C336" s="51"/>
      <c r="D336" s="51"/>
      <c r="E336" s="51"/>
      <c r="F336" s="51"/>
      <c r="G336" s="978"/>
      <c r="H336" s="1484"/>
    </row>
    <row r="337" spans="1:8" ht="15" thickBot="1" x14ac:dyDescent="0.35">
      <c r="A337" s="61" t="s">
        <v>56</v>
      </c>
      <c r="B337" s="122">
        <v>2018</v>
      </c>
      <c r="C337" s="70">
        <v>2019</v>
      </c>
      <c r="D337" s="22">
        <v>2020</v>
      </c>
      <c r="E337" s="22">
        <v>2021</v>
      </c>
      <c r="F337" s="1515">
        <v>2022</v>
      </c>
      <c r="G337" s="1516"/>
      <c r="H337" s="1485"/>
    </row>
    <row r="338" spans="1:8" x14ac:dyDescent="0.3">
      <c r="A338" s="38" t="s">
        <v>0</v>
      </c>
      <c r="B338" s="183">
        <v>8.8619579625070777E-2</v>
      </c>
      <c r="C338" s="182">
        <v>0.10269827546980967</v>
      </c>
      <c r="D338" s="182">
        <v>0.11275066212637104</v>
      </c>
      <c r="E338" s="183">
        <v>0.10683701337777245</v>
      </c>
      <c r="F338" s="183">
        <v>0.10947316349245588</v>
      </c>
      <c r="G338" s="1007"/>
      <c r="H338" s="1484"/>
    </row>
    <row r="339" spans="1:8" x14ac:dyDescent="0.3">
      <c r="A339" s="38" t="s">
        <v>103</v>
      </c>
      <c r="B339" s="183">
        <v>8.4214442812288071E-2</v>
      </c>
      <c r="C339" s="396">
        <v>0.11229498135411935</v>
      </c>
      <c r="D339" s="396">
        <v>0.12146219878035273</v>
      </c>
      <c r="E339" s="913">
        <v>0.11349093606808099</v>
      </c>
      <c r="F339" s="913">
        <v>0.12061170177101986</v>
      </c>
      <c r="G339" s="1023">
        <f>H339</f>
        <v>0</v>
      </c>
      <c r="H339" s="1484">
        <v>0</v>
      </c>
    </row>
    <row r="340" spans="1:8" x14ac:dyDescent="0.3">
      <c r="A340" s="36" t="s">
        <v>104</v>
      </c>
      <c r="B340" s="185">
        <v>9.8955447156409373E-2</v>
      </c>
      <c r="C340" s="441">
        <v>0.15276443225724301</v>
      </c>
      <c r="D340" s="441">
        <v>0.15030706461802604</v>
      </c>
      <c r="E340" s="914">
        <v>0.14343365433791086</v>
      </c>
      <c r="F340" s="914">
        <v>0.126617556867995</v>
      </c>
      <c r="G340" s="1023">
        <f>H340</f>
        <v>0</v>
      </c>
      <c r="H340" s="1484">
        <v>0</v>
      </c>
    </row>
    <row r="341" spans="1:8" x14ac:dyDescent="0.3">
      <c r="A341" s="37" t="s">
        <v>105</v>
      </c>
      <c r="B341" s="87">
        <v>-4.9708392111763956E-2</v>
      </c>
      <c r="C341" s="86">
        <v>9.3445638112305329E-2</v>
      </c>
      <c r="D341" s="86">
        <v>7.7263729451254093E-2</v>
      </c>
      <c r="E341" s="147">
        <v>6.2281062339139617E-2</v>
      </c>
      <c r="F341" s="147">
        <v>0.10174674708593372</v>
      </c>
      <c r="G341" s="1010"/>
      <c r="H341" s="1484"/>
    </row>
    <row r="342" spans="1:8" ht="15" thickBot="1" x14ac:dyDescent="0.35">
      <c r="A342" s="39" t="s">
        <v>106</v>
      </c>
      <c r="B342" s="89">
        <v>0.17504128569702279</v>
      </c>
      <c r="C342" s="88">
        <v>0.36038521414865626</v>
      </c>
      <c r="D342" s="88">
        <v>0.23748018829986089</v>
      </c>
      <c r="E342" s="89">
        <v>0.26383356510398176</v>
      </c>
      <c r="F342" s="89">
        <v>4.9794961921499112E-2</v>
      </c>
      <c r="G342" s="1008"/>
      <c r="H342" s="1484"/>
    </row>
    <row r="343" spans="1:8" ht="15" thickBot="1" x14ac:dyDescent="0.35">
      <c r="A343" s="845"/>
      <c r="B343" s="1003"/>
      <c r="C343" s="1003"/>
      <c r="D343" s="167"/>
      <c r="E343" s="167"/>
      <c r="F343" s="167"/>
      <c r="G343" s="988"/>
      <c r="H343" s="1484"/>
    </row>
    <row r="344" spans="1:8" ht="15" thickBot="1" x14ac:dyDescent="0.35">
      <c r="A344" s="1517" t="s">
        <v>57</v>
      </c>
      <c r="B344" s="1518"/>
      <c r="C344" s="1518"/>
      <c r="D344" s="1518"/>
      <c r="E344" s="1518"/>
      <c r="F344" s="1518"/>
      <c r="G344" s="981"/>
      <c r="H344" s="1484"/>
    </row>
    <row r="345" spans="1:8" ht="15" thickBot="1" x14ac:dyDescent="0.35">
      <c r="A345" s="61" t="s">
        <v>58</v>
      </c>
      <c r="B345" s="278" t="s">
        <v>447</v>
      </c>
      <c r="C345" s="1343" t="s">
        <v>477</v>
      </c>
      <c r="D345" s="278" t="s">
        <v>534</v>
      </c>
      <c r="E345" s="278" t="s">
        <v>570</v>
      </c>
      <c r="F345" s="1519" t="s">
        <v>635</v>
      </c>
      <c r="G345" s="1520"/>
      <c r="H345" s="1484"/>
    </row>
    <row r="346" spans="1:8" x14ac:dyDescent="0.3">
      <c r="A346" s="38" t="s">
        <v>0</v>
      </c>
      <c r="B346" s="1362"/>
      <c r="C346" s="944"/>
      <c r="D346" s="945">
        <v>6.0715655652364121E-2</v>
      </c>
      <c r="E346" s="811">
        <v>5.1300718307124578E-2</v>
      </c>
      <c r="F346" s="649">
        <v>5.6774693600736184E-2</v>
      </c>
      <c r="G346" s="1029"/>
      <c r="H346" s="1484"/>
    </row>
    <row r="347" spans="1:8" x14ac:dyDescent="0.3">
      <c r="A347" s="38" t="s">
        <v>103</v>
      </c>
      <c r="B347" s="1363"/>
      <c r="C347" s="664"/>
      <c r="D347" s="661">
        <v>7.5255698230118712E-2</v>
      </c>
      <c r="E347" s="169">
        <v>5.2830450549681704E-2</v>
      </c>
      <c r="F347" s="628">
        <v>5.9294763391969353E-2</v>
      </c>
      <c r="G347" s="984">
        <f>H347</f>
        <v>0</v>
      </c>
      <c r="H347" s="1484">
        <v>0</v>
      </c>
    </row>
    <row r="348" spans="1:8" x14ac:dyDescent="0.3">
      <c r="A348" s="36" t="s">
        <v>104</v>
      </c>
      <c r="B348" s="1364"/>
      <c r="C348" s="937"/>
      <c r="D348" s="663">
        <v>8.9739106592792842E-2</v>
      </c>
      <c r="E348" s="169">
        <v>6.0523753683048305E-2</v>
      </c>
      <c r="F348" s="628">
        <v>6.894500535191303E-2</v>
      </c>
      <c r="G348" s="984">
        <f>H348</f>
        <v>0</v>
      </c>
      <c r="H348" s="1484">
        <v>0</v>
      </c>
    </row>
    <row r="349" spans="1:8" x14ac:dyDescent="0.3">
      <c r="A349" s="37" t="s">
        <v>105</v>
      </c>
      <c r="B349" s="1365"/>
      <c r="C349" s="936"/>
      <c r="D349" s="935">
        <v>0.23947765072332602</v>
      </c>
      <c r="E349" s="1024">
        <v>2.9818924432968005E-2</v>
      </c>
      <c r="F349" s="1024">
        <v>4.4387201962821192E-2</v>
      </c>
      <c r="G349" s="986"/>
      <c r="H349" s="1484"/>
    </row>
    <row r="350" spans="1:8" ht="15" thickBot="1" x14ac:dyDescent="0.35">
      <c r="A350" s="38" t="s">
        <v>106</v>
      </c>
      <c r="B350" s="1366"/>
      <c r="C350" s="946"/>
      <c r="D350" s="947">
        <v>8.9739106592792842E-2</v>
      </c>
      <c r="E350" s="813">
        <v>6.0523753683048305E-2</v>
      </c>
      <c r="F350" s="813">
        <v>6.894500535191303E-2</v>
      </c>
      <c r="G350" s="985"/>
      <c r="H350" s="1484"/>
    </row>
    <row r="351" spans="1:8" ht="15" thickBot="1" x14ac:dyDescent="0.35">
      <c r="A351" s="166"/>
      <c r="B351" s="16"/>
      <c r="C351" s="16"/>
      <c r="D351" s="361"/>
      <c r="E351" s="361"/>
      <c r="F351" s="361"/>
      <c r="G351" s="985"/>
      <c r="H351" s="1484"/>
    </row>
    <row r="352" spans="1:8" ht="15" thickBot="1" x14ac:dyDescent="0.35">
      <c r="A352" s="1517" t="s">
        <v>59</v>
      </c>
      <c r="B352" s="1518"/>
      <c r="C352" s="1518"/>
      <c r="D352" s="1518"/>
      <c r="E352" s="1518"/>
      <c r="F352" s="1518"/>
      <c r="G352" s="981"/>
      <c r="H352" s="1484"/>
    </row>
    <row r="353" spans="1:8" ht="15" thickBot="1" x14ac:dyDescent="0.35">
      <c r="A353" s="61" t="s">
        <v>58</v>
      </c>
      <c r="B353" s="278" t="s">
        <v>447</v>
      </c>
      <c r="C353" s="1343" t="s">
        <v>477</v>
      </c>
      <c r="D353" s="278" t="s">
        <v>534</v>
      </c>
      <c r="E353" s="278" t="s">
        <v>570</v>
      </c>
      <c r="F353" s="1519" t="s">
        <v>635</v>
      </c>
      <c r="G353" s="1520"/>
      <c r="H353" s="1484"/>
    </row>
    <row r="354" spans="1:8" x14ac:dyDescent="0.3">
      <c r="A354" s="38" t="s">
        <v>0</v>
      </c>
      <c r="B354" s="1357"/>
      <c r="C354" s="948"/>
      <c r="D354" s="948">
        <v>0.21628582388076006</v>
      </c>
      <c r="E354" s="430">
        <v>0.20369831100757166</v>
      </c>
      <c r="F354" s="843">
        <v>0.2118878070047947</v>
      </c>
      <c r="G354" s="1029"/>
      <c r="H354" s="1484"/>
    </row>
    <row r="355" spans="1:8" x14ac:dyDescent="0.3">
      <c r="A355" s="38" t="s">
        <v>103</v>
      </c>
      <c r="B355" s="1358"/>
      <c r="C355" s="377"/>
      <c r="D355" s="377">
        <v>0.2365564589196513</v>
      </c>
      <c r="E355" s="172">
        <v>0.20307785355963182</v>
      </c>
      <c r="F355" s="378">
        <v>0.21071844401042977</v>
      </c>
      <c r="G355" s="984">
        <f>H355</f>
        <v>0</v>
      </c>
      <c r="H355" s="1484">
        <v>0</v>
      </c>
    </row>
    <row r="356" spans="1:8" x14ac:dyDescent="0.3">
      <c r="A356" s="36" t="s">
        <v>104</v>
      </c>
      <c r="B356" s="1359"/>
      <c r="C356" s="941"/>
      <c r="D356" s="941">
        <v>0.25278917563212211</v>
      </c>
      <c r="E356" s="172">
        <v>0.23649440480415779</v>
      </c>
      <c r="F356" s="378">
        <v>0.20264862484686277</v>
      </c>
      <c r="G356" s="984">
        <f>H356</f>
        <v>0</v>
      </c>
      <c r="H356" s="1484">
        <v>0</v>
      </c>
    </row>
    <row r="357" spans="1:8" x14ac:dyDescent="0.3">
      <c r="A357" s="37" t="s">
        <v>105</v>
      </c>
      <c r="B357" s="1360"/>
      <c r="C357" s="339"/>
      <c r="D357" s="339">
        <v>9.3721514776976697E-2</v>
      </c>
      <c r="E357" s="178">
        <v>-3.0459626536460571E-3</v>
      </c>
      <c r="F357" s="178">
        <v>-5.5187837889061255E-3</v>
      </c>
      <c r="G357" s="986"/>
      <c r="H357" s="1484"/>
    </row>
    <row r="358" spans="1:8" ht="15" thickBot="1" x14ac:dyDescent="0.35">
      <c r="A358" s="38" t="s">
        <v>106</v>
      </c>
      <c r="B358" s="1361"/>
      <c r="C358" s="340"/>
      <c r="D358" s="340">
        <v>0.25278917563212211</v>
      </c>
      <c r="E358" s="179">
        <v>0.23649440480415779</v>
      </c>
      <c r="F358" s="179">
        <v>0.20264862484686277</v>
      </c>
      <c r="G358" s="985"/>
      <c r="H358" s="1484"/>
    </row>
    <row r="359" spans="1:8" ht="15" thickBot="1" x14ac:dyDescent="0.35">
      <c r="A359" s="166"/>
      <c r="B359" s="16"/>
      <c r="C359" s="16"/>
      <c r="D359" s="361"/>
      <c r="E359" s="361"/>
      <c r="F359" s="361"/>
      <c r="G359" s="985"/>
      <c r="H359" s="1484"/>
    </row>
    <row r="360" spans="1:8" ht="15" thickBot="1" x14ac:dyDescent="0.35">
      <c r="A360" s="1517" t="s">
        <v>60</v>
      </c>
      <c r="B360" s="1518"/>
      <c r="C360" s="1518"/>
      <c r="D360" s="1518"/>
      <c r="E360" s="1518"/>
      <c r="F360" s="1518"/>
      <c r="G360" s="981"/>
      <c r="H360" s="1484"/>
    </row>
    <row r="361" spans="1:8" ht="15" thickBot="1" x14ac:dyDescent="0.35">
      <c r="A361" s="61" t="s">
        <v>58</v>
      </c>
      <c r="B361" s="278" t="s">
        <v>447</v>
      </c>
      <c r="C361" s="1343" t="s">
        <v>477</v>
      </c>
      <c r="D361" s="278" t="s">
        <v>534</v>
      </c>
      <c r="E361" s="278" t="s">
        <v>570</v>
      </c>
      <c r="F361" s="1519" t="s">
        <v>635</v>
      </c>
      <c r="G361" s="1520"/>
      <c r="H361" s="1484"/>
    </row>
    <row r="362" spans="1:8" x14ac:dyDescent="0.3">
      <c r="A362" s="38" t="s">
        <v>0</v>
      </c>
      <c r="B362" s="1367"/>
      <c r="C362" s="944"/>
      <c r="D362" s="945"/>
      <c r="E362" s="811">
        <v>5.6419396472251283E-2</v>
      </c>
      <c r="F362" s="649">
        <v>5.846279640228922E-2</v>
      </c>
      <c r="G362" s="1029"/>
      <c r="H362" s="1484"/>
    </row>
    <row r="363" spans="1:8" x14ac:dyDescent="0.3">
      <c r="A363" s="38" t="s">
        <v>103</v>
      </c>
      <c r="B363" s="1368"/>
      <c r="C363" s="664"/>
      <c r="D363" s="661"/>
      <c r="E363" s="169">
        <v>5.9540732381714832E-2</v>
      </c>
      <c r="F363" s="628">
        <v>6.6863943529276784E-2</v>
      </c>
      <c r="G363" s="984">
        <f>H363</f>
        <v>0</v>
      </c>
      <c r="H363" s="1484">
        <v>0</v>
      </c>
    </row>
    <row r="364" spans="1:8" x14ac:dyDescent="0.3">
      <c r="A364" s="36" t="s">
        <v>104</v>
      </c>
      <c r="B364" s="1369"/>
      <c r="C364" s="937"/>
      <c r="D364" s="663"/>
      <c r="E364" s="169">
        <v>8.1814352212544197E-2</v>
      </c>
      <c r="F364" s="628">
        <v>7.7045194560640393E-2</v>
      </c>
      <c r="G364" s="984">
        <f>H364</f>
        <v>0</v>
      </c>
      <c r="H364" s="1484">
        <v>0</v>
      </c>
    </row>
    <row r="365" spans="1:8" x14ac:dyDescent="0.3">
      <c r="A365" s="37" t="s">
        <v>105</v>
      </c>
      <c r="B365" s="1370"/>
      <c r="C365" s="936"/>
      <c r="D365" s="935"/>
      <c r="E365" s="1024">
        <v>5.5323808913814131E-2</v>
      </c>
      <c r="F365" s="1024">
        <v>0.14370074036791372</v>
      </c>
      <c r="G365" s="986"/>
      <c r="H365" s="1484"/>
    </row>
    <row r="366" spans="1:8" ht="15" thickBot="1" x14ac:dyDescent="0.35">
      <c r="A366" s="38" t="s">
        <v>106</v>
      </c>
      <c r="B366" s="1371"/>
      <c r="C366" s="946"/>
      <c r="D366" s="947"/>
      <c r="E366" s="813">
        <v>8.1814352212544197E-2</v>
      </c>
      <c r="F366" s="813">
        <v>7.7045194560640393E-2</v>
      </c>
      <c r="G366" s="985"/>
      <c r="H366" s="1484"/>
    </row>
    <row r="367" spans="1:8" ht="15" thickBot="1" x14ac:dyDescent="0.35">
      <c r="A367" s="166"/>
      <c r="B367" s="16"/>
      <c r="C367" s="16"/>
      <c r="D367" s="361"/>
      <c r="E367" s="361"/>
      <c r="F367" s="361"/>
      <c r="G367" s="985"/>
      <c r="H367" s="1484"/>
    </row>
    <row r="368" spans="1:8" ht="15" thickBot="1" x14ac:dyDescent="0.35">
      <c r="A368" s="1517" t="s">
        <v>61</v>
      </c>
      <c r="B368" s="1518"/>
      <c r="C368" s="1518"/>
      <c r="D368" s="1518"/>
      <c r="E368" s="1518"/>
      <c r="F368" s="1518"/>
      <c r="G368" s="981"/>
      <c r="H368" s="1484"/>
    </row>
    <row r="369" spans="1:8" ht="15" thickBot="1" x14ac:dyDescent="0.35">
      <c r="A369" s="61" t="s">
        <v>58</v>
      </c>
      <c r="B369" s="278" t="s">
        <v>447</v>
      </c>
      <c r="C369" s="1343" t="s">
        <v>477</v>
      </c>
      <c r="D369" s="278" t="s">
        <v>534</v>
      </c>
      <c r="E369" s="278" t="s">
        <v>570</v>
      </c>
      <c r="F369" s="1519" t="s">
        <v>635</v>
      </c>
      <c r="G369" s="1520"/>
      <c r="H369" s="1484"/>
    </row>
    <row r="370" spans="1:8" x14ac:dyDescent="0.3">
      <c r="A370" s="38" t="s">
        <v>0</v>
      </c>
      <c r="B370" s="1372"/>
      <c r="C370" s="948"/>
      <c r="D370" s="948"/>
      <c r="E370" s="430">
        <v>0.26027902403048297</v>
      </c>
      <c r="F370" s="843">
        <v>0.26620721878285269</v>
      </c>
      <c r="G370" s="1029"/>
      <c r="H370" s="1484"/>
    </row>
    <row r="371" spans="1:8" x14ac:dyDescent="0.3">
      <c r="A371" s="38" t="s">
        <v>103</v>
      </c>
      <c r="B371" s="1331"/>
      <c r="C371" s="377"/>
      <c r="D371" s="377"/>
      <c r="E371" s="172">
        <v>0.28662672696456548</v>
      </c>
      <c r="F371" s="378">
        <v>0.3032844096492921</v>
      </c>
      <c r="G371" s="984">
        <f>H371</f>
        <v>0</v>
      </c>
      <c r="H371" s="1484">
        <v>0</v>
      </c>
    </row>
    <row r="372" spans="1:8" x14ac:dyDescent="0.3">
      <c r="A372" s="36" t="s">
        <v>104</v>
      </c>
      <c r="B372" s="1373"/>
      <c r="C372" s="941"/>
      <c r="D372" s="941"/>
      <c r="E372" s="172">
        <v>0.33465454750418766</v>
      </c>
      <c r="F372" s="378">
        <v>0.35336143253133739</v>
      </c>
      <c r="G372" s="984">
        <f>H372</f>
        <v>0</v>
      </c>
      <c r="H372" s="1484">
        <v>0</v>
      </c>
    </row>
    <row r="373" spans="1:8" x14ac:dyDescent="0.3">
      <c r="A373" s="37" t="s">
        <v>105</v>
      </c>
      <c r="B373" s="1344"/>
      <c r="C373" s="339"/>
      <c r="D373" s="339"/>
      <c r="E373" s="178">
        <v>0.10122868345701479</v>
      </c>
      <c r="F373" s="178">
        <v>0.1392794344043824</v>
      </c>
      <c r="G373" s="986"/>
      <c r="H373" s="1484"/>
    </row>
    <row r="374" spans="1:8" ht="15" thickBot="1" x14ac:dyDescent="0.35">
      <c r="A374" s="39" t="s">
        <v>106</v>
      </c>
      <c r="B374" s="1332"/>
      <c r="C374" s="340"/>
      <c r="D374" s="340"/>
      <c r="E374" s="179">
        <v>0.33465454750418766</v>
      </c>
      <c r="F374" s="179">
        <v>0.35336143253133739</v>
      </c>
      <c r="G374" s="985"/>
      <c r="H374" s="1484"/>
    </row>
    <row r="375" spans="1:8" ht="15" thickBot="1" x14ac:dyDescent="0.35">
      <c r="B375" s="13"/>
      <c r="C375" s="13"/>
      <c r="D375" s="8"/>
      <c r="E375" s="8"/>
      <c r="F375" s="361"/>
      <c r="G375" s="985"/>
      <c r="H375" s="1484"/>
    </row>
    <row r="376" spans="1:8" ht="15" thickBot="1" x14ac:dyDescent="0.35">
      <c r="A376" s="28" t="s">
        <v>605</v>
      </c>
      <c r="B376" s="25"/>
      <c r="C376" s="25"/>
      <c r="D376" s="25"/>
      <c r="E376" s="25"/>
      <c r="F376" s="25"/>
      <c r="G376" s="979"/>
      <c r="H376" s="1484"/>
    </row>
    <row r="377" spans="1:8" ht="15" thickBot="1" x14ac:dyDescent="0.35">
      <c r="A377" s="61" t="s">
        <v>576</v>
      </c>
      <c r="B377" s="122" t="s">
        <v>447</v>
      </c>
      <c r="C377" s="122" t="s">
        <v>477</v>
      </c>
      <c r="D377" s="122" t="s">
        <v>534</v>
      </c>
      <c r="E377" s="122" t="s">
        <v>570</v>
      </c>
      <c r="F377" s="1515" t="s">
        <v>635</v>
      </c>
      <c r="G377" s="1516"/>
      <c r="H377" s="1485"/>
    </row>
    <row r="378" spans="1:8" x14ac:dyDescent="0.3">
      <c r="A378" s="332" t="s">
        <v>0</v>
      </c>
      <c r="B378" s="116">
        <v>47364.835688388914</v>
      </c>
      <c r="C378" s="116">
        <v>13132.518509931853</v>
      </c>
      <c r="D378" s="116">
        <v>24797.030429282662</v>
      </c>
      <c r="E378" s="117">
        <v>35776.735329024916</v>
      </c>
      <c r="F378" s="117">
        <v>33663.260899506873</v>
      </c>
      <c r="G378" s="1005"/>
      <c r="H378" s="1484"/>
    </row>
    <row r="379" spans="1:8" x14ac:dyDescent="0.3">
      <c r="A379" s="38" t="s">
        <v>103</v>
      </c>
      <c r="B379" s="116">
        <v>50519.755161541427</v>
      </c>
      <c r="C379" s="116">
        <v>13201.519030394376</v>
      </c>
      <c r="D379" s="116">
        <v>26396.361883553411</v>
      </c>
      <c r="E379" s="117">
        <v>40283.337678291595</v>
      </c>
      <c r="F379" s="117">
        <v>39693.979635652329</v>
      </c>
      <c r="G379" s="1005">
        <f>H379</f>
        <v>1</v>
      </c>
      <c r="H379" s="1484">
        <v>1</v>
      </c>
    </row>
    <row r="380" spans="1:8" x14ac:dyDescent="0.3">
      <c r="A380" s="36" t="s">
        <v>104</v>
      </c>
      <c r="B380" s="118">
        <v>67869.120489351335</v>
      </c>
      <c r="C380" s="118">
        <v>15482.11722327399</v>
      </c>
      <c r="D380" s="118">
        <v>30774.293836668327</v>
      </c>
      <c r="E380" s="119">
        <v>53099.301119264252</v>
      </c>
      <c r="F380" s="119">
        <v>53269.723283527375</v>
      </c>
      <c r="G380" s="1005">
        <f>H380</f>
        <v>1</v>
      </c>
      <c r="H380" s="1484">
        <v>1</v>
      </c>
    </row>
    <row r="381" spans="1:8" x14ac:dyDescent="0.3">
      <c r="A381" s="37" t="s">
        <v>105</v>
      </c>
      <c r="B381" s="86">
        <v>6.6608897239897213E-2</v>
      </c>
      <c r="C381" s="86">
        <v>5.2541727171630829E-3</v>
      </c>
      <c r="D381" s="86">
        <v>6.449689444999461E-2</v>
      </c>
      <c r="E381" s="147">
        <v>0.12596460542923174</v>
      </c>
      <c r="F381" s="147">
        <v>0.17914838239078018</v>
      </c>
      <c r="G381" s="1010"/>
      <c r="H381" s="1484"/>
    </row>
    <row r="382" spans="1:8" ht="15" thickBot="1" x14ac:dyDescent="0.35">
      <c r="A382" s="39" t="s">
        <v>106</v>
      </c>
      <c r="B382" s="88">
        <v>0.34341744674600588</v>
      </c>
      <c r="C382" s="88">
        <v>0.1727527103228729</v>
      </c>
      <c r="D382" s="88">
        <v>0.16585361166163742</v>
      </c>
      <c r="E382" s="89">
        <v>0.31814552069450514</v>
      </c>
      <c r="F382" s="89">
        <v>0.34201014291047771</v>
      </c>
      <c r="G382" s="1008"/>
      <c r="H382" s="1484"/>
    </row>
    <row r="383" spans="1:8" ht="15" thickBot="1" x14ac:dyDescent="0.35">
      <c r="A383" s="8"/>
      <c r="B383" s="13"/>
      <c r="C383" s="13"/>
      <c r="D383" s="13"/>
      <c r="E383" s="13"/>
      <c r="F383" s="8"/>
      <c r="G383" s="988"/>
    </row>
    <row r="384" spans="1:8" ht="15" thickBot="1" x14ac:dyDescent="0.35">
      <c r="A384" s="28" t="s">
        <v>606</v>
      </c>
      <c r="B384" s="25"/>
      <c r="C384" s="25"/>
      <c r="D384" s="25"/>
      <c r="E384" s="25"/>
      <c r="F384" s="25"/>
      <c r="G384" s="979"/>
      <c r="H384" s="1484"/>
    </row>
    <row r="385" spans="1:8" ht="15" thickBot="1" x14ac:dyDescent="0.35">
      <c r="A385" s="61" t="s">
        <v>576</v>
      </c>
      <c r="B385" s="122" t="s">
        <v>447</v>
      </c>
      <c r="C385" s="122" t="s">
        <v>477</v>
      </c>
      <c r="D385" s="122" t="s">
        <v>534</v>
      </c>
      <c r="E385" s="122" t="s">
        <v>570</v>
      </c>
      <c r="F385" s="1515" t="s">
        <v>635</v>
      </c>
      <c r="G385" s="1516"/>
      <c r="H385" s="1485"/>
    </row>
    <row r="386" spans="1:8" x14ac:dyDescent="0.3">
      <c r="A386" s="332" t="s">
        <v>0</v>
      </c>
      <c r="B386" s="116">
        <v>42475.46016500808</v>
      </c>
      <c r="C386" s="116">
        <v>10519.540573270608</v>
      </c>
      <c r="D386" s="116">
        <v>20914.94267450822</v>
      </c>
      <c r="E386" s="117">
        <v>33275.777523905708</v>
      </c>
      <c r="F386" s="117">
        <v>30907.274038056028</v>
      </c>
      <c r="G386" s="1005"/>
      <c r="H386" s="1484"/>
    </row>
    <row r="387" spans="1:8" x14ac:dyDescent="0.3">
      <c r="A387" s="38" t="s">
        <v>103</v>
      </c>
      <c r="B387" s="116">
        <v>48307.659430011539</v>
      </c>
      <c r="C387" s="116">
        <v>10816.489864902365</v>
      </c>
      <c r="D387" s="116">
        <v>24499.564959813513</v>
      </c>
      <c r="E387" s="117">
        <v>41130.994095236805</v>
      </c>
      <c r="F387" s="117">
        <v>37794.626166714253</v>
      </c>
      <c r="G387" s="1005">
        <f>H387</f>
        <v>1</v>
      </c>
      <c r="H387" s="1484">
        <v>1</v>
      </c>
    </row>
    <row r="388" spans="1:8" x14ac:dyDescent="0.3">
      <c r="A388" s="36" t="s">
        <v>104</v>
      </c>
      <c r="B388" s="118">
        <v>58622.586758053993</v>
      </c>
      <c r="C388" s="118">
        <v>10624.829994375727</v>
      </c>
      <c r="D388" s="118">
        <v>25418.046884381536</v>
      </c>
      <c r="E388" s="119">
        <v>44881.367941298398</v>
      </c>
      <c r="F388" s="119">
        <v>41805.434320201079</v>
      </c>
      <c r="G388" s="1005">
        <f>H388</f>
        <v>1</v>
      </c>
      <c r="H388" s="1484">
        <v>1</v>
      </c>
    </row>
    <row r="389" spans="1:8" x14ac:dyDescent="0.3">
      <c r="A389" s="37" t="s">
        <v>105</v>
      </c>
      <c r="B389" s="86">
        <v>0.13730750043311155</v>
      </c>
      <c r="C389" s="86">
        <v>2.8228351757707399E-2</v>
      </c>
      <c r="D389" s="86">
        <v>0.17139049057372469</v>
      </c>
      <c r="E389" s="147">
        <v>0.2360641029556054</v>
      </c>
      <c r="F389" s="147">
        <v>0.22283919701808225</v>
      </c>
      <c r="G389" s="1010"/>
      <c r="H389" s="1484"/>
    </row>
    <row r="390" spans="1:8" ht="15" thickBot="1" x14ac:dyDescent="0.35">
      <c r="A390" s="39" t="s">
        <v>106</v>
      </c>
      <c r="B390" s="88">
        <v>0.21352571103112103</v>
      </c>
      <c r="C390" s="88">
        <v>-1.7719229890700662E-2</v>
      </c>
      <c r="D390" s="88">
        <v>3.7489723840998933E-2</v>
      </c>
      <c r="E390" s="89">
        <v>9.1181210874159424E-2</v>
      </c>
      <c r="F390" s="89">
        <v>0.10612112250548322</v>
      </c>
      <c r="G390" s="1008"/>
      <c r="H390" s="1484"/>
    </row>
    <row r="391" spans="1:8" ht="15" thickBot="1" x14ac:dyDescent="0.35">
      <c r="A391" s="8"/>
      <c r="B391" s="13"/>
      <c r="C391" s="13"/>
      <c r="D391" s="13"/>
      <c r="E391" s="13"/>
      <c r="F391" s="8"/>
      <c r="G391" s="988"/>
    </row>
    <row r="392" spans="1:8" ht="15" thickBot="1" x14ac:dyDescent="0.35">
      <c r="A392" s="28" t="s">
        <v>607</v>
      </c>
      <c r="B392" s="25"/>
      <c r="C392" s="25"/>
      <c r="D392" s="25"/>
      <c r="E392" s="25"/>
      <c r="F392" s="25"/>
      <c r="G392" s="979"/>
      <c r="H392" s="1484"/>
    </row>
    <row r="393" spans="1:8" ht="15" thickBot="1" x14ac:dyDescent="0.35">
      <c r="A393" s="61" t="s">
        <v>575</v>
      </c>
      <c r="B393" s="122" t="s">
        <v>447</v>
      </c>
      <c r="C393" s="122" t="s">
        <v>477</v>
      </c>
      <c r="D393" s="122" t="s">
        <v>534</v>
      </c>
      <c r="E393" s="122" t="s">
        <v>570</v>
      </c>
      <c r="F393" s="1515" t="s">
        <v>635</v>
      </c>
      <c r="G393" s="1516"/>
      <c r="H393" s="1485"/>
    </row>
    <row r="394" spans="1:8" x14ac:dyDescent="0.3">
      <c r="A394" s="332" t="s">
        <v>0</v>
      </c>
      <c r="B394" s="116">
        <v>9069.4516999900407</v>
      </c>
      <c r="C394" s="116">
        <v>4758.9284360828369</v>
      </c>
      <c r="D394" s="116">
        <v>6588.3058920899712</v>
      </c>
      <c r="E394" s="117">
        <v>7641.7689670501331</v>
      </c>
      <c r="F394" s="117">
        <v>7104.8271379535008</v>
      </c>
      <c r="G394" s="1005"/>
      <c r="H394" s="1484"/>
    </row>
    <row r="395" spans="1:8" x14ac:dyDescent="0.3">
      <c r="A395" s="38" t="s">
        <v>103</v>
      </c>
      <c r="B395" s="116">
        <v>9756.2380047334445</v>
      </c>
      <c r="C395" s="116">
        <v>5345.2078750708215</v>
      </c>
      <c r="D395" s="116">
        <v>7323.8797183802162</v>
      </c>
      <c r="E395" s="117">
        <v>7945.6492842883472</v>
      </c>
      <c r="F395" s="117">
        <v>7834.5132575973075</v>
      </c>
      <c r="G395" s="1005">
        <f>H395</f>
        <v>1</v>
      </c>
      <c r="H395" s="1484">
        <v>1</v>
      </c>
    </row>
    <row r="396" spans="1:8" x14ac:dyDescent="0.3">
      <c r="A396" s="36" t="s">
        <v>104</v>
      </c>
      <c r="B396" s="118">
        <v>16871.560328214309</v>
      </c>
      <c r="C396" s="118">
        <v>8643.9342480448831</v>
      </c>
      <c r="D396" s="118">
        <v>11752.470976816181</v>
      </c>
      <c r="E396" s="119">
        <v>11632.640928213284</v>
      </c>
      <c r="F396" s="119">
        <v>11953.231031951305</v>
      </c>
      <c r="G396" s="1005">
        <f>H396</f>
        <v>1</v>
      </c>
      <c r="H396" s="1484">
        <v>1</v>
      </c>
    </row>
    <row r="397" spans="1:8" x14ac:dyDescent="0.3">
      <c r="A397" s="37" t="s">
        <v>105</v>
      </c>
      <c r="B397" s="86">
        <v>7.5725228763736413E-2</v>
      </c>
      <c r="C397" s="86">
        <v>0.12319568299088821</v>
      </c>
      <c r="D397" s="86">
        <v>0.11164840223544981</v>
      </c>
      <c r="E397" s="147">
        <v>3.9765703274789996E-2</v>
      </c>
      <c r="F397" s="147">
        <v>0.10270286742739641</v>
      </c>
      <c r="G397" s="1010"/>
      <c r="H397" s="1484"/>
    </row>
    <row r="398" spans="1:8" ht="15" thickBot="1" x14ac:dyDescent="0.35">
      <c r="A398" s="39" t="s">
        <v>106</v>
      </c>
      <c r="B398" s="88">
        <v>0.72931003938492645</v>
      </c>
      <c r="C398" s="88">
        <v>0.61713715351628962</v>
      </c>
      <c r="D398" s="88">
        <v>0.60467831651055748</v>
      </c>
      <c r="E398" s="89">
        <v>0.46402647688157594</v>
      </c>
      <c r="F398" s="89">
        <v>0.5257145707628974</v>
      </c>
      <c r="G398" s="1008"/>
      <c r="H398" s="1484"/>
    </row>
    <row r="399" spans="1:8" ht="15" thickBot="1" x14ac:dyDescent="0.35">
      <c r="A399" s="8"/>
      <c r="B399" s="13"/>
      <c r="C399" s="13"/>
      <c r="D399" s="13"/>
      <c r="E399" s="13"/>
      <c r="F399" s="8"/>
      <c r="G399" s="53"/>
    </row>
    <row r="400" spans="1:8" ht="15" thickBot="1" x14ac:dyDescent="0.35">
      <c r="A400" s="28" t="s">
        <v>608</v>
      </c>
      <c r="B400" s="25"/>
      <c r="C400" s="25"/>
      <c r="D400" s="24"/>
      <c r="E400" s="24"/>
      <c r="F400" s="24"/>
      <c r="G400" s="1025"/>
      <c r="H400" s="1484"/>
    </row>
    <row r="401" spans="1:8" ht="15" thickBot="1" x14ac:dyDescent="0.35">
      <c r="A401" s="61" t="s">
        <v>575</v>
      </c>
      <c r="B401" s="122" t="s">
        <v>447</v>
      </c>
      <c r="C401" s="122" t="s">
        <v>477</v>
      </c>
      <c r="D401" s="122" t="s">
        <v>534</v>
      </c>
      <c r="E401" s="122" t="s">
        <v>570</v>
      </c>
      <c r="F401" s="1515" t="s">
        <v>635</v>
      </c>
      <c r="G401" s="1516"/>
      <c r="H401" s="1485"/>
    </row>
    <row r="402" spans="1:8" x14ac:dyDescent="0.3">
      <c r="A402" s="332" t="s">
        <v>0</v>
      </c>
      <c r="B402" s="116">
        <v>6821.8463667224569</v>
      </c>
      <c r="C402" s="116">
        <v>3329.9556333117171</v>
      </c>
      <c r="D402" s="116">
        <v>4977.6543695816545</v>
      </c>
      <c r="E402" s="117">
        <v>6072.6676748129667</v>
      </c>
      <c r="F402" s="117">
        <v>6335.7349082131213</v>
      </c>
      <c r="G402" s="1005"/>
      <c r="H402" s="1484"/>
    </row>
    <row r="403" spans="1:8" x14ac:dyDescent="0.3">
      <c r="A403" s="38" t="s">
        <v>103</v>
      </c>
      <c r="B403" s="116">
        <v>6873.3177329155687</v>
      </c>
      <c r="C403" s="116">
        <v>3025.9691703968138</v>
      </c>
      <c r="D403" s="116">
        <v>4792.7630087971738</v>
      </c>
      <c r="E403" s="117">
        <v>5723.5049623680161</v>
      </c>
      <c r="F403" s="117">
        <v>6160.3529068734761</v>
      </c>
      <c r="G403" s="1005">
        <f>H403</f>
        <v>0</v>
      </c>
      <c r="H403" s="1484">
        <v>0</v>
      </c>
    </row>
    <row r="404" spans="1:8" x14ac:dyDescent="0.3">
      <c r="A404" s="36" t="s">
        <v>104</v>
      </c>
      <c r="B404" s="118">
        <v>6888.0692573225597</v>
      </c>
      <c r="C404" s="118">
        <v>2780.9202581225431</v>
      </c>
      <c r="D404" s="118">
        <v>4673.4583324439027</v>
      </c>
      <c r="E404" s="119">
        <v>5574.1145595173803</v>
      </c>
      <c r="F404" s="119">
        <v>6570.3131659626279</v>
      </c>
      <c r="G404" s="1005">
        <f>H404</f>
        <v>0</v>
      </c>
      <c r="H404" s="1484">
        <v>0</v>
      </c>
    </row>
    <row r="405" spans="1:8" x14ac:dyDescent="0.3">
      <c r="A405" s="37" t="s">
        <v>105</v>
      </c>
      <c r="B405" s="86">
        <v>7.5450784767293411E-3</v>
      </c>
      <c r="C405" s="86">
        <v>-9.1288442366597486E-2</v>
      </c>
      <c r="D405" s="86">
        <v>-3.7144274603385083E-2</v>
      </c>
      <c r="E405" s="147">
        <v>-5.7497418126985597E-2</v>
      </c>
      <c r="F405" s="147">
        <v>-2.7681398271934422E-2</v>
      </c>
      <c r="G405" s="1010"/>
      <c r="H405" s="1484"/>
    </row>
    <row r="406" spans="1:8" ht="15" thickBot="1" x14ac:dyDescent="0.35">
      <c r="A406" s="39" t="s">
        <v>106</v>
      </c>
      <c r="B406" s="88">
        <v>2.1462014386949549E-3</v>
      </c>
      <c r="C406" s="88">
        <v>-8.0981959324501598E-2</v>
      </c>
      <c r="D406" s="88">
        <v>-2.4892671749945902E-2</v>
      </c>
      <c r="E406" s="89">
        <v>-2.610120963166384E-2</v>
      </c>
      <c r="F406" s="89">
        <v>6.6548177561667698E-2</v>
      </c>
      <c r="G406" s="1008"/>
      <c r="H406" s="1484"/>
    </row>
    <row r="407" spans="1:8" ht="15" thickBot="1" x14ac:dyDescent="0.35">
      <c r="A407" s="8"/>
      <c r="B407" s="13"/>
      <c r="C407" s="13"/>
      <c r="D407" s="13"/>
      <c r="E407" s="13"/>
      <c r="F407" s="8"/>
      <c r="G407" s="988"/>
    </row>
    <row r="408" spans="1:8" ht="15" thickBot="1" x14ac:dyDescent="0.35">
      <c r="A408" s="28" t="s">
        <v>609</v>
      </c>
      <c r="B408" s="25"/>
      <c r="C408" s="25"/>
      <c r="D408" s="25"/>
      <c r="E408" s="25"/>
      <c r="F408" s="25"/>
      <c r="G408" s="979"/>
      <c r="H408" s="1484"/>
    </row>
    <row r="409" spans="1:8" ht="15" thickBot="1" x14ac:dyDescent="0.35">
      <c r="A409" s="61" t="s">
        <v>577</v>
      </c>
      <c r="B409" s="122" t="s">
        <v>447</v>
      </c>
      <c r="C409" s="122" t="s">
        <v>477</v>
      </c>
      <c r="D409" s="122" t="s">
        <v>534</v>
      </c>
      <c r="E409" s="122" t="s">
        <v>570</v>
      </c>
      <c r="F409" s="1515" t="s">
        <v>635</v>
      </c>
      <c r="G409" s="1516"/>
      <c r="H409" s="1485"/>
    </row>
    <row r="410" spans="1:8" x14ac:dyDescent="0.3">
      <c r="A410" s="332" t="s">
        <v>0</v>
      </c>
      <c r="B410" s="116">
        <v>1872.7759937772057</v>
      </c>
      <c r="C410" s="116">
        <v>411.13934224916852</v>
      </c>
      <c r="D410" s="116">
        <v>701.66577862235908</v>
      </c>
      <c r="E410" s="117">
        <v>994.84841032979682</v>
      </c>
      <c r="F410" s="117">
        <v>963.34506508253969</v>
      </c>
      <c r="G410" s="1005"/>
      <c r="H410" s="1484"/>
    </row>
    <row r="411" spans="1:8" x14ac:dyDescent="0.3">
      <c r="A411" s="38" t="s">
        <v>103</v>
      </c>
      <c r="B411" s="116">
        <v>1559.1059512391071</v>
      </c>
      <c r="C411" s="116">
        <v>266.84994193605775</v>
      </c>
      <c r="D411" s="116">
        <v>524.18478355050763</v>
      </c>
      <c r="E411" s="117">
        <v>728.00009479094751</v>
      </c>
      <c r="F411" s="117">
        <v>703.2617136566754</v>
      </c>
      <c r="G411" s="1005">
        <f>H411</f>
        <v>-1</v>
      </c>
      <c r="H411" s="1484">
        <v>-1</v>
      </c>
    </row>
    <row r="412" spans="1:8" x14ac:dyDescent="0.3">
      <c r="A412" s="36" t="s">
        <v>104</v>
      </c>
      <c r="B412" s="118">
        <v>2446.5394484067674</v>
      </c>
      <c r="C412" s="118">
        <v>353.41026787951535</v>
      </c>
      <c r="D412" s="118">
        <v>701.41464092984597</v>
      </c>
      <c r="E412" s="119">
        <v>1071.173742067082</v>
      </c>
      <c r="F412" s="119">
        <v>946.69842521251451</v>
      </c>
      <c r="G412" s="1005">
        <f>H412</f>
        <v>1</v>
      </c>
      <c r="H412" s="1484">
        <v>1</v>
      </c>
    </row>
    <row r="413" spans="1:8" x14ac:dyDescent="0.3">
      <c r="A413" s="37" t="s">
        <v>105</v>
      </c>
      <c r="B413" s="86">
        <v>-0.16748935461600878</v>
      </c>
      <c r="C413" s="86">
        <v>-0.35095011711544027</v>
      </c>
      <c r="D413" s="86">
        <v>-0.25294235586109842</v>
      </c>
      <c r="E413" s="147">
        <v>-0.26823012709080762</v>
      </c>
      <c r="F413" s="147">
        <v>-0.26997942985630002</v>
      </c>
      <c r="G413" s="1010"/>
      <c r="H413" s="1484"/>
    </row>
    <row r="414" spans="1:8" ht="15" thickBot="1" x14ac:dyDescent="0.35">
      <c r="A414" s="39" t="s">
        <v>106</v>
      </c>
      <c r="B414" s="88">
        <v>0.56919383603299589</v>
      </c>
      <c r="C414" s="88">
        <v>0.32437828284856468</v>
      </c>
      <c r="D414" s="88">
        <v>0.33810568894978504</v>
      </c>
      <c r="E414" s="89">
        <v>0.47139231125331132</v>
      </c>
      <c r="F414" s="89">
        <v>0.34615379570440008</v>
      </c>
      <c r="G414" s="1008"/>
      <c r="H414" s="1484"/>
    </row>
    <row r="415" spans="1:8" ht="15" thickBot="1" x14ac:dyDescent="0.35">
      <c r="A415" s="8"/>
      <c r="B415" s="13"/>
      <c r="C415" s="13"/>
      <c r="D415" s="13"/>
      <c r="E415" s="13"/>
      <c r="F415" s="8"/>
      <c r="G415" s="988"/>
    </row>
    <row r="416" spans="1:8" ht="15" thickBot="1" x14ac:dyDescent="0.35">
      <c r="A416" s="28" t="s">
        <v>487</v>
      </c>
      <c r="B416" s="25"/>
      <c r="C416" s="25"/>
      <c r="D416" s="25"/>
      <c r="E416" s="25"/>
      <c r="F416" s="25"/>
      <c r="G416" s="979"/>
      <c r="H416" s="1484"/>
    </row>
    <row r="417" spans="1:8" ht="15" thickBot="1" x14ac:dyDescent="0.35">
      <c r="A417" s="61" t="s">
        <v>515</v>
      </c>
      <c r="B417" s="122" t="s">
        <v>447</v>
      </c>
      <c r="C417" s="122" t="s">
        <v>477</v>
      </c>
      <c r="D417" s="122" t="s">
        <v>534</v>
      </c>
      <c r="E417" s="122" t="s">
        <v>570</v>
      </c>
      <c r="F417" s="1515" t="s">
        <v>635</v>
      </c>
      <c r="G417" s="1516"/>
      <c r="H417" s="1485"/>
    </row>
    <row r="418" spans="1:8" x14ac:dyDescent="0.3">
      <c r="A418" s="332" t="s">
        <v>0</v>
      </c>
      <c r="B418" s="116">
        <v>63560.439589296577</v>
      </c>
      <c r="C418" s="116">
        <v>65074.694492470204</v>
      </c>
      <c r="D418" s="116">
        <v>67251.735616046441</v>
      </c>
      <c r="E418" s="117">
        <v>69828.94750009125</v>
      </c>
      <c r="F418" s="117">
        <v>67027.139505634826</v>
      </c>
      <c r="G418" s="1005"/>
      <c r="H418" s="1484"/>
    </row>
    <row r="419" spans="1:8" x14ac:dyDescent="0.3">
      <c r="A419" s="38" t="s">
        <v>103</v>
      </c>
      <c r="B419" s="116">
        <v>60498.432736123279</v>
      </c>
      <c r="C419" s="116">
        <v>62401.465619795941</v>
      </c>
      <c r="D419" s="116">
        <v>65356.148124170664</v>
      </c>
      <c r="E419" s="117">
        <v>68837.884967669481</v>
      </c>
      <c r="F419" s="117">
        <v>66619.341868836462</v>
      </c>
      <c r="G419" s="1005">
        <f>H419</f>
        <v>0</v>
      </c>
      <c r="H419" s="1484">
        <v>0</v>
      </c>
    </row>
    <row r="420" spans="1:8" x14ac:dyDescent="0.3">
      <c r="A420" s="36" t="s">
        <v>104</v>
      </c>
      <c r="B420" s="118">
        <v>66107.878413364801</v>
      </c>
      <c r="C420" s="118">
        <v>68008.200079315036</v>
      </c>
      <c r="D420" s="118">
        <v>70981.034660471647</v>
      </c>
      <c r="E420" s="119">
        <v>75145.750745393801</v>
      </c>
      <c r="F420" s="119">
        <v>72528.031866867634</v>
      </c>
      <c r="G420" s="1005">
        <f>H420</f>
        <v>1</v>
      </c>
      <c r="H420" s="1484">
        <v>1</v>
      </c>
    </row>
    <row r="421" spans="1:8" x14ac:dyDescent="0.3">
      <c r="A421" s="37" t="s">
        <v>105</v>
      </c>
      <c r="B421" s="86">
        <v>4.8174727439879633E-2</v>
      </c>
      <c r="C421" s="86">
        <v>4.1079391820788062E-2</v>
      </c>
      <c r="D421" s="86">
        <v>2.8186447152800085E-2</v>
      </c>
      <c r="E421" s="147">
        <v>1.4192717603547926E-2</v>
      </c>
      <c r="F421" s="147">
        <v>6.0840674360582254E-3</v>
      </c>
      <c r="G421" s="1010"/>
      <c r="H421" s="1484"/>
    </row>
    <row r="422" spans="1:8" ht="15" thickBot="1" x14ac:dyDescent="0.35">
      <c r="A422" s="39" t="s">
        <v>106</v>
      </c>
      <c r="B422" s="88">
        <v>-9.2720512309935471E-2</v>
      </c>
      <c r="C422" s="88">
        <v>-8.9849403436775083E-2</v>
      </c>
      <c r="D422" s="88">
        <v>-8.606514762183072E-2</v>
      </c>
      <c r="E422" s="89">
        <v>-9.1633637214259031E-2</v>
      </c>
      <c r="F422" s="89">
        <v>-8.8693310865551628E-2</v>
      </c>
      <c r="G422" s="1008"/>
      <c r="H422" s="1484"/>
    </row>
    <row r="423" spans="1:8" ht="15" thickBot="1" x14ac:dyDescent="0.35">
      <c r="G423" s="1014"/>
    </row>
    <row r="424" spans="1:8" ht="15" thickBot="1" x14ac:dyDescent="0.35">
      <c r="A424" s="28" t="s">
        <v>489</v>
      </c>
      <c r="B424" s="25"/>
      <c r="C424" s="25"/>
      <c r="D424" s="25"/>
      <c r="E424" s="25"/>
      <c r="F424" s="25"/>
      <c r="G424" s="979"/>
      <c r="H424" s="1484"/>
    </row>
    <row r="425" spans="1:8" ht="15" thickBot="1" x14ac:dyDescent="0.35">
      <c r="A425" s="61" t="s">
        <v>515</v>
      </c>
      <c r="B425" s="122" t="s">
        <v>447</v>
      </c>
      <c r="C425" s="122" t="s">
        <v>477</v>
      </c>
      <c r="D425" s="122" t="s">
        <v>534</v>
      </c>
      <c r="E425" s="122" t="s">
        <v>570</v>
      </c>
      <c r="F425" s="1515" t="s">
        <v>635</v>
      </c>
      <c r="G425" s="1516"/>
      <c r="H425" s="1485"/>
    </row>
    <row r="426" spans="1:8" x14ac:dyDescent="0.3">
      <c r="A426" s="332" t="s">
        <v>0</v>
      </c>
      <c r="B426" s="116">
        <v>76285.820770022052</v>
      </c>
      <c r="C426" s="116">
        <v>73865.051586872665</v>
      </c>
      <c r="D426" s="116">
        <v>73561.186932239201</v>
      </c>
      <c r="E426" s="117">
        <v>75760.73423598407</v>
      </c>
      <c r="F426" s="117">
        <v>75010.613387602643</v>
      </c>
      <c r="G426" s="1005"/>
      <c r="H426" s="1484"/>
    </row>
    <row r="427" spans="1:8" x14ac:dyDescent="0.3">
      <c r="A427" s="38" t="s">
        <v>103</v>
      </c>
      <c r="B427" s="116">
        <v>75417.030145919271</v>
      </c>
      <c r="C427" s="116">
        <v>72900.229842614935</v>
      </c>
      <c r="D427" s="116">
        <v>72983.766073352424</v>
      </c>
      <c r="E427" s="117">
        <v>75806.138582236075</v>
      </c>
      <c r="F427" s="117">
        <v>74712.164434262857</v>
      </c>
      <c r="G427" s="1005">
        <f>H427</f>
        <v>0</v>
      </c>
      <c r="H427" s="1484">
        <v>0</v>
      </c>
    </row>
    <row r="428" spans="1:8" x14ac:dyDescent="0.3">
      <c r="A428" s="36" t="s">
        <v>104</v>
      </c>
      <c r="B428" s="118">
        <v>71562.262839322342</v>
      </c>
      <c r="C428" s="118">
        <v>68720.146747496139</v>
      </c>
      <c r="D428" s="118">
        <v>68825.70966020682</v>
      </c>
      <c r="E428" s="119">
        <v>72255.718207238839</v>
      </c>
      <c r="F428" s="119">
        <v>70533.99402524365</v>
      </c>
      <c r="G428" s="1005">
        <f>H428</f>
        <v>-1</v>
      </c>
      <c r="H428" s="1484">
        <v>-1</v>
      </c>
    </row>
    <row r="429" spans="1:8" x14ac:dyDescent="0.3">
      <c r="A429" s="37" t="s">
        <v>105</v>
      </c>
      <c r="B429" s="86">
        <v>1.1388625242978167E-2</v>
      </c>
      <c r="C429" s="86">
        <v>1.3061951809821769E-2</v>
      </c>
      <c r="D429" s="86">
        <v>7.8495315664042688E-3</v>
      </c>
      <c r="E429" s="147">
        <v>-5.9931238404550835E-4</v>
      </c>
      <c r="F429" s="147">
        <v>3.9787563367547725E-3</v>
      </c>
      <c r="G429" s="1010"/>
      <c r="H429" s="1484"/>
    </row>
    <row r="430" spans="1:8" ht="15" thickBot="1" x14ac:dyDescent="0.35">
      <c r="A430" s="39" t="s">
        <v>106</v>
      </c>
      <c r="B430" s="88">
        <v>5.1112690318600482E-2</v>
      </c>
      <c r="C430" s="88">
        <v>5.7339779368915864E-2</v>
      </c>
      <c r="D430" s="88">
        <v>5.6972346548498816E-2</v>
      </c>
      <c r="E430" s="89">
        <v>4.6835526006191001E-2</v>
      </c>
      <c r="F430" s="89">
        <v>5.5923562657530318E-2</v>
      </c>
      <c r="G430" s="1008"/>
      <c r="H430" s="1484"/>
    </row>
  </sheetData>
  <mergeCells count="59">
    <mergeCell ref="A368:F368"/>
    <mergeCell ref="H3:H4"/>
    <mergeCell ref="A6:F6"/>
    <mergeCell ref="F9:G9"/>
    <mergeCell ref="F17:G17"/>
    <mergeCell ref="F25:G25"/>
    <mergeCell ref="F33:G33"/>
    <mergeCell ref="F41:G41"/>
    <mergeCell ref="F49:G49"/>
    <mergeCell ref="F57:G57"/>
    <mergeCell ref="F65:G65"/>
    <mergeCell ref="F73:G73"/>
    <mergeCell ref="F81:G81"/>
    <mergeCell ref="F89:G89"/>
    <mergeCell ref="F97:G97"/>
    <mergeCell ref="F105:G105"/>
    <mergeCell ref="F113:G113"/>
    <mergeCell ref="F121:G121"/>
    <mergeCell ref="F129:G129"/>
    <mergeCell ref="F137:G137"/>
    <mergeCell ref="F145:G145"/>
    <mergeCell ref="F153:G153"/>
    <mergeCell ref="F161:G161"/>
    <mergeCell ref="F169:G169"/>
    <mergeCell ref="F177:G177"/>
    <mergeCell ref="F185:G185"/>
    <mergeCell ref="F193:G193"/>
    <mergeCell ref="F201:G201"/>
    <mergeCell ref="F209:G209"/>
    <mergeCell ref="F217:G217"/>
    <mergeCell ref="F225:G225"/>
    <mergeCell ref="F233:G233"/>
    <mergeCell ref="F241:G241"/>
    <mergeCell ref="F249:G249"/>
    <mergeCell ref="F257:G257"/>
    <mergeCell ref="F265:G265"/>
    <mergeCell ref="F273:G273"/>
    <mergeCell ref="F281:G281"/>
    <mergeCell ref="F289:G289"/>
    <mergeCell ref="F297:G297"/>
    <mergeCell ref="F305:G305"/>
    <mergeCell ref="F313:G313"/>
    <mergeCell ref="F321:G321"/>
    <mergeCell ref="F329:G329"/>
    <mergeCell ref="F337:G337"/>
    <mergeCell ref="F345:G345"/>
    <mergeCell ref="F353:G353"/>
    <mergeCell ref="A344:F344"/>
    <mergeCell ref="A352:F352"/>
    <mergeCell ref="F361:G361"/>
    <mergeCell ref="A360:F360"/>
    <mergeCell ref="F369:G369"/>
    <mergeCell ref="F377:G377"/>
    <mergeCell ref="F425:G425"/>
    <mergeCell ref="F385:G385"/>
    <mergeCell ref="F393:G393"/>
    <mergeCell ref="F401:G401"/>
    <mergeCell ref="F409:G409"/>
    <mergeCell ref="F417:G417"/>
  </mergeCells>
  <conditionalFormatting sqref="B4:F4">
    <cfRule type="iconSet" priority="2">
      <iconSet showValue="0">
        <cfvo type="percent" val="0"/>
        <cfvo type="num" val="0"/>
        <cfvo type="num" val="1"/>
      </iconSet>
    </cfRule>
  </conditionalFormatting>
  <conditionalFormatting sqref="C5:F5">
    <cfRule type="iconSet" priority="1">
      <iconSet iconSet="3ArrowsGray" showValue="0">
        <cfvo type="percent" val="0"/>
        <cfvo type="num" val="0"/>
        <cfvo type="num" val="1"/>
      </iconSet>
    </cfRule>
  </conditionalFormatting>
  <conditionalFormatting sqref="G4">
    <cfRule type="iconSet" priority="4">
      <iconSet showValue="0">
        <cfvo type="percent" val="0"/>
        <cfvo type="num" val="0"/>
        <cfvo type="num" val="1"/>
      </iconSet>
    </cfRule>
  </conditionalFormatting>
  <conditionalFormatting sqref="G5">
    <cfRule type="iconSet" priority="3">
      <iconSet iconSet="3ArrowsGray" showValue="0">
        <cfvo type="percent" val="0"/>
        <cfvo type="num" val="0"/>
        <cfvo type="num" val="1"/>
      </iconSet>
    </cfRule>
  </conditionalFormatting>
  <conditionalFormatting sqref="G11:G12 G19:G20 G27:G28 G35:G36 G323:G324 G419:G420 G427:G428">
    <cfRule type="iconSet" priority="7">
      <iconSet showValue="0">
        <cfvo type="percent" val="0"/>
        <cfvo type="num" val="0"/>
        <cfvo type="num" val="1"/>
      </iconSet>
    </cfRule>
  </conditionalFormatting>
  <conditionalFormatting sqref="G115:G116 G123:G124 G147:G148 G155:G156 G179:G180 G187:G188 G195:G196 G203:G204 G211:G212 G219:G220 G243:G244 G283:G284 G379:G380 G387:G388 G395:G396 G403:G404 G411:G412 G419:G420 G427:G428">
    <cfRule type="iconSet" priority="5">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45E6F1DD-9842-4446-81C3-D9DDE347421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G91:G92 G99:G100 G107:G108 G131:G132 G139:G140 G171:G172 G227:G228 G235:G236 G259:G260 G267:G268 G275:G276 G291:G292 G299:G300 G307:G308 G315:G316 G331:G332 G339:G340 G347:G348 G355:G356 G363:G364 G371:G372 G251:G252 G163:G164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EB8282"/>
    <pageSetUpPr autoPageBreaks="0"/>
  </sheetPr>
  <dimension ref="A1:H680"/>
  <sheetViews>
    <sheetView showGridLines="0" zoomScaleNormal="100" workbookViewId="0">
      <pane ySplit="6" topLeftCell="A7" activePane="bottomLeft" state="frozen"/>
      <selection sqref="A1:E1"/>
      <selection pane="bottomLeft" activeCell="R2" sqref="R2"/>
    </sheetView>
  </sheetViews>
  <sheetFormatPr defaultRowHeight="14.4" x14ac:dyDescent="0.3"/>
  <cols>
    <col min="1" max="1" width="63.5546875" customWidth="1"/>
    <col min="2" max="5" width="16.44140625" customWidth="1"/>
    <col min="6" max="6" width="13.109375" customWidth="1"/>
    <col min="7" max="7" width="3.44140625" customWidth="1"/>
    <col min="8" max="8" width="15.6640625" style="1480" hidden="1" customWidth="1"/>
  </cols>
  <sheetData>
    <row r="1" spans="1:8" ht="18.75" customHeight="1" x14ac:dyDescent="0.35">
      <c r="A1" s="64" t="s">
        <v>80</v>
      </c>
      <c r="B1" s="64"/>
      <c r="C1" s="64"/>
      <c r="D1" s="64"/>
      <c r="E1" s="64"/>
      <c r="F1" s="64"/>
      <c r="G1" s="1036"/>
    </row>
    <row r="2" spans="1:8" ht="18" x14ac:dyDescent="0.35">
      <c r="F2" s="68"/>
      <c r="H2" s="1481"/>
    </row>
    <row r="3" spans="1:8" ht="15.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2.75" customHeight="1" thickBot="1" x14ac:dyDescent="0.35">
      <c r="A6" s="1525" t="s">
        <v>352</v>
      </c>
      <c r="B6" s="1526"/>
      <c r="C6" s="1526"/>
      <c r="D6" s="1526"/>
      <c r="E6" s="1526"/>
      <c r="F6" s="1534"/>
      <c r="G6" s="974"/>
      <c r="H6" s="1483"/>
    </row>
    <row r="7" spans="1:8" ht="15" thickBot="1" x14ac:dyDescent="0.35">
      <c r="A7" s="8"/>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42" t="s">
        <v>0</v>
      </c>
      <c r="B10" s="73">
        <v>78.818762046484409</v>
      </c>
      <c r="C10" s="415">
        <v>78.733213249127559</v>
      </c>
      <c r="D10" s="415">
        <v>78.476597621654875</v>
      </c>
      <c r="E10" s="74">
        <v>78.425672107842658</v>
      </c>
      <c r="F10" s="74">
        <v>78.763744798134113</v>
      </c>
      <c r="G10" s="983"/>
      <c r="H10" s="1486"/>
    </row>
    <row r="11" spans="1:8" x14ac:dyDescent="0.3">
      <c r="A11" s="42" t="s">
        <v>76</v>
      </c>
      <c r="B11" s="73">
        <v>79.683861866309726</v>
      </c>
      <c r="C11" s="410">
        <v>79.013653455924512</v>
      </c>
      <c r="D11" s="410">
        <v>78.757014393909017</v>
      </c>
      <c r="E11" s="410">
        <v>78.719965969454293</v>
      </c>
      <c r="F11" s="410">
        <v>79.223327280814729</v>
      </c>
      <c r="G11" s="984">
        <f>H11</f>
        <v>0</v>
      </c>
      <c r="H11" s="1486">
        <v>0</v>
      </c>
    </row>
    <row r="12" spans="1:8" x14ac:dyDescent="0.3">
      <c r="A12" s="40" t="s">
        <v>77</v>
      </c>
      <c r="B12" s="75">
        <v>75.454479558992929</v>
      </c>
      <c r="C12" s="410">
        <v>74.835920884269896</v>
      </c>
      <c r="D12" s="410">
        <v>75.189006530189602</v>
      </c>
      <c r="E12" s="410">
        <v>75.438631766824301</v>
      </c>
      <c r="F12" s="410">
        <v>75.569359376281298</v>
      </c>
      <c r="G12" s="984">
        <f>H12</f>
        <v>-1</v>
      </c>
      <c r="H12" s="1486">
        <v>-1</v>
      </c>
    </row>
    <row r="13" spans="1:8" x14ac:dyDescent="0.3">
      <c r="A13" s="41" t="s">
        <v>78</v>
      </c>
      <c r="B13" s="77">
        <v>-0.8650998198253177</v>
      </c>
      <c r="C13" s="414">
        <v>-0.28044020679695336</v>
      </c>
      <c r="D13" s="414">
        <v>-0.28041677225414219</v>
      </c>
      <c r="E13" s="417">
        <v>-0.29429386161163507</v>
      </c>
      <c r="F13" s="417">
        <v>-0.45958248268061652</v>
      </c>
      <c r="G13" s="986"/>
      <c r="H13" s="1486"/>
    </row>
    <row r="14" spans="1:8" ht="15" thickBot="1" x14ac:dyDescent="0.35">
      <c r="A14" s="42" t="s">
        <v>79</v>
      </c>
      <c r="B14" s="73">
        <v>4.2293823073167971</v>
      </c>
      <c r="C14" s="415">
        <v>4.1777325716546159</v>
      </c>
      <c r="D14" s="415">
        <v>3.5680078637194157</v>
      </c>
      <c r="E14" s="418">
        <v>3.2813342026299921</v>
      </c>
      <c r="F14" s="418">
        <v>3.653967904533431</v>
      </c>
      <c r="G14" s="985"/>
      <c r="H14" s="1486"/>
    </row>
    <row r="15" spans="1:8" x14ac:dyDescent="0.3">
      <c r="A15" s="333" t="s">
        <v>81</v>
      </c>
      <c r="B15" s="71">
        <v>82.78841456767428</v>
      </c>
      <c r="C15" s="409">
        <v>81.560014750415675</v>
      </c>
      <c r="D15" s="409">
        <v>81.123641910708699</v>
      </c>
      <c r="E15" s="411">
        <v>80.842985120216483</v>
      </c>
      <c r="F15" s="411">
        <v>81.862546550049117</v>
      </c>
      <c r="G15" s="1029"/>
      <c r="H15" s="1486">
        <v>1</v>
      </c>
    </row>
    <row r="16" spans="1:8" x14ac:dyDescent="0.3">
      <c r="A16" s="42" t="s">
        <v>82</v>
      </c>
      <c r="B16" s="73">
        <v>77.359624017195415</v>
      </c>
      <c r="C16" s="415">
        <v>76.594081119760261</v>
      </c>
      <c r="D16" s="415">
        <v>76.931080842962984</v>
      </c>
      <c r="E16" s="410">
        <v>77.193961044025627</v>
      </c>
      <c r="F16" s="410">
        <v>77.61736670416785</v>
      </c>
      <c r="G16" s="1034"/>
      <c r="H16" s="1486">
        <v>0</v>
      </c>
    </row>
    <row r="17" spans="1:8" x14ac:dyDescent="0.3">
      <c r="A17" s="42" t="s">
        <v>83</v>
      </c>
      <c r="B17" s="73">
        <v>81.601867526617056</v>
      </c>
      <c r="C17" s="415">
        <v>80.321024378795798</v>
      </c>
      <c r="D17" s="415">
        <v>79.659637249900157</v>
      </c>
      <c r="E17" s="410">
        <v>79.622620233417507</v>
      </c>
      <c r="F17" s="410">
        <v>79.920877486474254</v>
      </c>
      <c r="G17" s="1035"/>
      <c r="H17" s="1486">
        <v>0</v>
      </c>
    </row>
    <row r="18" spans="1:8" x14ac:dyDescent="0.3">
      <c r="A18" s="42" t="s">
        <v>84</v>
      </c>
      <c r="B18" s="73">
        <v>80.302373253261791</v>
      </c>
      <c r="C18" s="415">
        <v>81.181082302531522</v>
      </c>
      <c r="D18" s="415">
        <v>80.480062771161201</v>
      </c>
      <c r="E18" s="410">
        <v>79.609179963192346</v>
      </c>
      <c r="F18" s="410">
        <v>80.285869301902906</v>
      </c>
      <c r="G18" s="984"/>
      <c r="H18" s="1486">
        <v>0</v>
      </c>
    </row>
    <row r="19" spans="1:8" x14ac:dyDescent="0.3">
      <c r="A19" s="42" t="s">
        <v>85</v>
      </c>
      <c r="B19" s="73">
        <v>79.87686394575627</v>
      </c>
      <c r="C19" s="415">
        <v>79.291649934933218</v>
      </c>
      <c r="D19" s="415">
        <v>79.854229603730772</v>
      </c>
      <c r="E19" s="410">
        <v>80.885388060247564</v>
      </c>
      <c r="F19" s="410">
        <v>80.613226714979575</v>
      </c>
      <c r="G19" s="984"/>
      <c r="H19" s="1486">
        <v>0</v>
      </c>
    </row>
    <row r="20" spans="1:8" x14ac:dyDescent="0.3">
      <c r="A20" s="42" t="s">
        <v>86</v>
      </c>
      <c r="B20" s="73">
        <v>75.367619209867328</v>
      </c>
      <c r="C20" s="415">
        <v>74.962720455953743</v>
      </c>
      <c r="D20" s="415">
        <v>74.47928385551667</v>
      </c>
      <c r="E20" s="410">
        <v>74.992909006955031</v>
      </c>
      <c r="F20" s="410">
        <v>75.623429240963461</v>
      </c>
      <c r="G20" s="984"/>
      <c r="H20" s="1486">
        <v>-1</v>
      </c>
    </row>
    <row r="21" spans="1:8" ht="15" thickBot="1" x14ac:dyDescent="0.35">
      <c r="A21" s="43" t="s">
        <v>87</v>
      </c>
      <c r="B21" s="78">
        <v>83.865957760945903</v>
      </c>
      <c r="C21" s="416">
        <v>82.329727033671176</v>
      </c>
      <c r="D21" s="416">
        <v>80.723068100855187</v>
      </c>
      <c r="E21" s="418">
        <v>79.726649795615387</v>
      </c>
      <c r="F21" s="418">
        <v>80.415823211463902</v>
      </c>
      <c r="G21" s="985"/>
      <c r="H21" s="1486">
        <v>0</v>
      </c>
    </row>
    <row r="22" spans="1:8" ht="15" thickBot="1" x14ac:dyDescent="0.35">
      <c r="A22" s="166"/>
      <c r="B22" s="167"/>
      <c r="C22" s="167"/>
      <c r="D22" s="167"/>
      <c r="E22" s="1038"/>
      <c r="F22" s="1003"/>
      <c r="G22" s="988"/>
      <c r="H22" s="1487"/>
    </row>
    <row r="23" spans="1:8" ht="15" thickBot="1" x14ac:dyDescent="0.35">
      <c r="A23" s="164" t="s">
        <v>8</v>
      </c>
      <c r="B23" s="165"/>
      <c r="C23" s="165"/>
      <c r="D23" s="165"/>
      <c r="E23" s="1037"/>
      <c r="F23" s="16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2" t="s">
        <v>0</v>
      </c>
      <c r="B25" s="73">
        <v>82.582550234376129</v>
      </c>
      <c r="C25" s="415">
        <v>82.42504084342832</v>
      </c>
      <c r="D25" s="415">
        <v>82.28975106343691</v>
      </c>
      <c r="E25" s="74">
        <v>82.255853906820036</v>
      </c>
      <c r="F25" s="74">
        <v>82.485163674233164</v>
      </c>
      <c r="G25" s="983"/>
      <c r="H25" s="1487"/>
    </row>
    <row r="26" spans="1:8" x14ac:dyDescent="0.3">
      <c r="A26" s="42" t="s">
        <v>76</v>
      </c>
      <c r="B26" s="73">
        <v>82.730888251059966</v>
      </c>
      <c r="C26" s="410">
        <v>82.627959301446069</v>
      </c>
      <c r="D26" s="410">
        <v>82.794149665388446</v>
      </c>
      <c r="E26" s="410">
        <v>82.522135384486873</v>
      </c>
      <c r="F26" s="410">
        <v>82.737633475817219</v>
      </c>
      <c r="G26" s="984">
        <f>H26</f>
        <v>0</v>
      </c>
      <c r="H26" s="1487">
        <v>0</v>
      </c>
    </row>
    <row r="27" spans="1:8" x14ac:dyDescent="0.3">
      <c r="A27" s="40" t="s">
        <v>77</v>
      </c>
      <c r="B27" s="75">
        <v>79.345843037815797</v>
      </c>
      <c r="C27" s="410">
        <v>79.453445018238654</v>
      </c>
      <c r="D27" s="410">
        <v>80.199325712799322</v>
      </c>
      <c r="E27" s="410">
        <v>79.851338898377605</v>
      </c>
      <c r="F27" s="410">
        <v>80.706262627620845</v>
      </c>
      <c r="G27" s="984">
        <f>H27</f>
        <v>-1</v>
      </c>
      <c r="H27" s="1487">
        <v>-1</v>
      </c>
    </row>
    <row r="28" spans="1:8" x14ac:dyDescent="0.3">
      <c r="A28" s="41" t="s">
        <v>78</v>
      </c>
      <c r="B28" s="77">
        <v>-0.14833801668383728</v>
      </c>
      <c r="C28" s="414">
        <v>-0.20291845801774855</v>
      </c>
      <c r="D28" s="414">
        <v>-0.50439860195153585</v>
      </c>
      <c r="E28" s="417">
        <v>-0.26628147766683696</v>
      </c>
      <c r="F28" s="417">
        <v>-0.25246980158405563</v>
      </c>
      <c r="G28" s="986"/>
      <c r="H28" s="1487"/>
    </row>
    <row r="29" spans="1:8" ht="15" thickBot="1" x14ac:dyDescent="0.35">
      <c r="A29" s="43" t="s">
        <v>79</v>
      </c>
      <c r="B29" s="78">
        <v>3.3850452132441688</v>
      </c>
      <c r="C29" s="416">
        <v>3.1745142832074151</v>
      </c>
      <c r="D29" s="416">
        <v>2.5948239525891239</v>
      </c>
      <c r="E29" s="418">
        <v>2.6707964861092677</v>
      </c>
      <c r="F29" s="418">
        <v>2.0313708481963744</v>
      </c>
      <c r="G29" s="985"/>
      <c r="H29" s="1487"/>
    </row>
    <row r="30" spans="1:8" x14ac:dyDescent="0.3">
      <c r="A30" s="42" t="s">
        <v>81</v>
      </c>
      <c r="B30" s="73">
        <v>83.416005927014922</v>
      </c>
      <c r="C30" s="415">
        <v>83.906179895363763</v>
      </c>
      <c r="D30" s="415">
        <v>83.908041332574584</v>
      </c>
      <c r="E30" s="410">
        <v>83.599700209831965</v>
      </c>
      <c r="F30" s="410">
        <v>83.961440992375245</v>
      </c>
      <c r="G30" s="984"/>
      <c r="H30" s="1487">
        <v>0</v>
      </c>
    </row>
    <row r="31" spans="1:8" x14ac:dyDescent="0.3">
      <c r="A31" s="42" t="s">
        <v>82</v>
      </c>
      <c r="B31" s="73">
        <v>81.104944047793097</v>
      </c>
      <c r="C31" s="415">
        <v>81.767993861955773</v>
      </c>
      <c r="D31" s="415">
        <v>81.653835014351799</v>
      </c>
      <c r="E31" s="410">
        <v>81.876819769978241</v>
      </c>
      <c r="F31" s="410">
        <v>81.406954393291954</v>
      </c>
      <c r="G31" s="984"/>
      <c r="H31" s="1487">
        <v>0</v>
      </c>
    </row>
    <row r="32" spans="1:8" x14ac:dyDescent="0.3">
      <c r="A32" s="42" t="s">
        <v>83</v>
      </c>
      <c r="B32" s="73">
        <v>84.518521442215558</v>
      </c>
      <c r="C32" s="415">
        <v>84.221194753819219</v>
      </c>
      <c r="D32" s="415">
        <v>83.623771999718102</v>
      </c>
      <c r="E32" s="410">
        <v>83.086591006992407</v>
      </c>
      <c r="F32" s="410">
        <v>82.499867659409261</v>
      </c>
      <c r="G32" s="1034"/>
      <c r="H32" s="1487">
        <v>0</v>
      </c>
    </row>
    <row r="33" spans="1:8" x14ac:dyDescent="0.3">
      <c r="A33" s="42" t="s">
        <v>84</v>
      </c>
      <c r="B33" s="73">
        <v>81.504121021622808</v>
      </c>
      <c r="C33" s="415">
        <v>81.701627348321068</v>
      </c>
      <c r="D33" s="415">
        <v>82.579228941055703</v>
      </c>
      <c r="E33" s="410">
        <v>82.671746398628642</v>
      </c>
      <c r="F33" s="410">
        <v>82.976956362957765</v>
      </c>
      <c r="G33" s="1035"/>
      <c r="H33" s="1487">
        <v>0</v>
      </c>
    </row>
    <row r="34" spans="1:8" x14ac:dyDescent="0.3">
      <c r="A34" s="42" t="s">
        <v>85</v>
      </c>
      <c r="B34" s="73">
        <v>84.900955879848965</v>
      </c>
      <c r="C34" s="415">
        <v>83.635508449380836</v>
      </c>
      <c r="D34" s="415">
        <v>82.942344795892154</v>
      </c>
      <c r="E34" s="410">
        <v>82.5950412718623</v>
      </c>
      <c r="F34" s="410">
        <v>83.163870259285289</v>
      </c>
      <c r="G34" s="984"/>
      <c r="H34" s="1487">
        <v>0</v>
      </c>
    </row>
    <row r="35" spans="1:8" x14ac:dyDescent="0.3">
      <c r="A35" s="42" t="s">
        <v>86</v>
      </c>
      <c r="B35" s="73">
        <v>80.663919004652882</v>
      </c>
      <c r="C35" s="415">
        <v>80.560684137267728</v>
      </c>
      <c r="D35" s="415">
        <v>81.133765155350076</v>
      </c>
      <c r="E35" s="410">
        <v>80.119172141791921</v>
      </c>
      <c r="F35" s="410">
        <v>80.761987655396084</v>
      </c>
      <c r="G35" s="984"/>
      <c r="H35" s="1487">
        <v>-1</v>
      </c>
    </row>
    <row r="36" spans="1:8" ht="15" thickBot="1" x14ac:dyDescent="0.35">
      <c r="A36" s="43" t="s">
        <v>87</v>
      </c>
      <c r="B36" s="78">
        <v>87.523790564248472</v>
      </c>
      <c r="C36" s="416">
        <v>86.256738545772961</v>
      </c>
      <c r="D36" s="416">
        <v>87.657921459994895</v>
      </c>
      <c r="E36" s="418">
        <v>86.391782642093418</v>
      </c>
      <c r="F36" s="418">
        <v>87.092865358423069</v>
      </c>
      <c r="G36" s="985"/>
      <c r="H36" s="1487">
        <v>1</v>
      </c>
    </row>
    <row r="37" spans="1:8" ht="15" thickBot="1" x14ac:dyDescent="0.35">
      <c r="A37" s="845"/>
      <c r="B37" s="373"/>
      <c r="C37" s="373"/>
      <c r="D37" s="373"/>
      <c r="E37" s="1039"/>
      <c r="F37" s="373"/>
      <c r="G37" s="988"/>
      <c r="H37" s="1487"/>
    </row>
    <row r="38" spans="1:8" ht="15" thickBot="1" x14ac:dyDescent="0.35">
      <c r="A38" s="164" t="s">
        <v>9</v>
      </c>
      <c r="B38" s="165"/>
      <c r="C38" s="165"/>
      <c r="D38" s="165"/>
      <c r="E38" s="1037"/>
      <c r="F38" s="16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2" t="s">
        <v>0</v>
      </c>
      <c r="B40" s="74">
        <v>18.536761449263125</v>
      </c>
      <c r="C40" s="410">
        <v>18.484434882004429</v>
      </c>
      <c r="D40" s="410">
        <v>18.365173565128245</v>
      </c>
      <c r="E40" s="74">
        <v>18.304983829762143</v>
      </c>
      <c r="F40" s="74">
        <v>18.506211568813182</v>
      </c>
      <c r="G40" s="1034"/>
      <c r="H40" s="1487"/>
    </row>
    <row r="41" spans="1:8" x14ac:dyDescent="0.3">
      <c r="A41" s="42" t="s">
        <v>76</v>
      </c>
      <c r="B41" s="74">
        <v>18.654186236173164</v>
      </c>
      <c r="C41" s="410">
        <v>18.206651836998621</v>
      </c>
      <c r="D41" s="410">
        <v>18.150518623109036</v>
      </c>
      <c r="E41" s="410">
        <v>18.363091874015591</v>
      </c>
      <c r="F41" s="410">
        <v>18.893278104027853</v>
      </c>
      <c r="G41" s="984">
        <f>H41</f>
        <v>0</v>
      </c>
      <c r="H41" s="1487">
        <v>0</v>
      </c>
    </row>
    <row r="42" spans="1:8" x14ac:dyDescent="0.3">
      <c r="A42" s="40" t="s">
        <v>77</v>
      </c>
      <c r="B42" s="76">
        <v>15.978452941718478</v>
      </c>
      <c r="C42" s="410">
        <v>16.069462768291672</v>
      </c>
      <c r="D42" s="410">
        <v>16.304063999825452</v>
      </c>
      <c r="E42" s="410">
        <v>16.386396888821764</v>
      </c>
      <c r="F42" s="410">
        <v>17.033659210614598</v>
      </c>
      <c r="G42" s="984">
        <f>H42</f>
        <v>-1</v>
      </c>
      <c r="H42" s="1487">
        <v>-1</v>
      </c>
    </row>
    <row r="43" spans="1:8" x14ac:dyDescent="0.3">
      <c r="A43" s="41" t="s">
        <v>78</v>
      </c>
      <c r="B43" s="145">
        <v>-0.1174247869100391</v>
      </c>
      <c r="C43" s="417">
        <v>0.2777830450058083</v>
      </c>
      <c r="D43" s="417">
        <v>0.21465494201920876</v>
      </c>
      <c r="E43" s="417">
        <v>-5.8108044253447844E-2</v>
      </c>
      <c r="F43" s="417">
        <v>-0.3870665352146716</v>
      </c>
      <c r="G43" s="1054"/>
      <c r="H43" s="1487"/>
    </row>
    <row r="44" spans="1:8" ht="15" thickBot="1" x14ac:dyDescent="0.35">
      <c r="A44" s="43" t="s">
        <v>79</v>
      </c>
      <c r="B44" s="74">
        <v>2.6757332944546857</v>
      </c>
      <c r="C44" s="410">
        <v>2.1371890687069488</v>
      </c>
      <c r="D44" s="410">
        <v>1.8464546232835843</v>
      </c>
      <c r="E44" s="418">
        <v>1.9766949851938271</v>
      </c>
      <c r="F44" s="418">
        <v>1.8596188934132556</v>
      </c>
      <c r="G44" s="1055"/>
      <c r="H44" s="1487"/>
    </row>
    <row r="45" spans="1:8" x14ac:dyDescent="0.3">
      <c r="A45" s="42" t="s">
        <v>81</v>
      </c>
      <c r="B45" s="72">
        <v>21.227502712049308</v>
      </c>
      <c r="C45" s="411">
        <v>20.280601265948849</v>
      </c>
      <c r="D45" s="411">
        <v>19.943088076507866</v>
      </c>
      <c r="E45" s="410">
        <v>19.908405110261242</v>
      </c>
      <c r="F45" s="410">
        <v>20.898223993770007</v>
      </c>
      <c r="G45" s="1007"/>
      <c r="H45" s="1487">
        <v>1</v>
      </c>
    </row>
    <row r="46" spans="1:8" x14ac:dyDescent="0.3">
      <c r="A46" s="42" t="s">
        <v>82</v>
      </c>
      <c r="B46" s="74">
        <v>16.184578106678689</v>
      </c>
      <c r="C46" s="410">
        <v>16.082639178640871</v>
      </c>
      <c r="D46" s="410">
        <v>16.990864730797352</v>
      </c>
      <c r="E46" s="410">
        <v>17.477890627579598</v>
      </c>
      <c r="F46" s="410">
        <v>18.448721203424135</v>
      </c>
      <c r="G46" s="1007"/>
      <c r="H46" s="1487">
        <v>0</v>
      </c>
    </row>
    <row r="47" spans="1:8" x14ac:dyDescent="0.3">
      <c r="A47" s="42" t="s">
        <v>83</v>
      </c>
      <c r="B47" s="74">
        <v>19.253741105990052</v>
      </c>
      <c r="C47" s="410">
        <v>18.187302131099408</v>
      </c>
      <c r="D47" s="410">
        <v>18.487777011672748</v>
      </c>
      <c r="E47" s="410">
        <v>18.429149266234312</v>
      </c>
      <c r="F47" s="410">
        <v>19.053660341986586</v>
      </c>
      <c r="G47" s="984"/>
      <c r="H47" s="1487">
        <v>0</v>
      </c>
    </row>
    <row r="48" spans="1:8" x14ac:dyDescent="0.3">
      <c r="A48" s="42" t="s">
        <v>84</v>
      </c>
      <c r="B48" s="74">
        <v>19.544571324124536</v>
      </c>
      <c r="C48" s="410">
        <v>19.646292150855409</v>
      </c>
      <c r="D48" s="410">
        <v>18.953900075907669</v>
      </c>
      <c r="E48" s="410">
        <v>18.554469204423643</v>
      </c>
      <c r="F48" s="410">
        <v>18.969221389257456</v>
      </c>
      <c r="G48" s="1034"/>
      <c r="H48" s="1487">
        <v>0</v>
      </c>
    </row>
    <row r="49" spans="1:8" x14ac:dyDescent="0.3">
      <c r="A49" s="42" t="s">
        <v>85</v>
      </c>
      <c r="B49" s="74">
        <v>19.342706965319604</v>
      </c>
      <c r="C49" s="410">
        <v>18.830761631380337</v>
      </c>
      <c r="D49" s="410">
        <v>19.22181152384611</v>
      </c>
      <c r="E49" s="410">
        <v>19.884698518522395</v>
      </c>
      <c r="F49" s="410">
        <v>19.805081470780237</v>
      </c>
      <c r="G49" s="1035"/>
      <c r="H49" s="1487">
        <v>1</v>
      </c>
    </row>
    <row r="50" spans="1:8" x14ac:dyDescent="0.3">
      <c r="A50" s="42" t="s">
        <v>86</v>
      </c>
      <c r="B50" s="74">
        <v>16.669612734018823</v>
      </c>
      <c r="C50" s="410">
        <v>16.004801431382877</v>
      </c>
      <c r="D50" s="410">
        <v>15.537591309444505</v>
      </c>
      <c r="E50" s="410">
        <v>15.56609826612002</v>
      </c>
      <c r="F50" s="410">
        <v>16.775227402548417</v>
      </c>
      <c r="G50" s="984"/>
      <c r="H50" s="1487">
        <v>-1</v>
      </c>
    </row>
    <row r="51" spans="1:8" ht="15" thickBot="1" x14ac:dyDescent="0.35">
      <c r="A51" s="42" t="s">
        <v>87</v>
      </c>
      <c r="B51" s="79">
        <v>21.510941144967482</v>
      </c>
      <c r="C51" s="418">
        <v>21.007543950035434</v>
      </c>
      <c r="D51" s="418">
        <v>19.366819224390106</v>
      </c>
      <c r="E51" s="418">
        <v>19.486922005107495</v>
      </c>
      <c r="F51" s="418">
        <v>19.794728882530865</v>
      </c>
      <c r="G51" s="985"/>
      <c r="H51" s="1487">
        <v>0</v>
      </c>
    </row>
    <row r="52" spans="1:8" ht="15" thickBot="1" x14ac:dyDescent="0.35">
      <c r="A52" s="845"/>
      <c r="B52" s="373"/>
      <c r="C52" s="373"/>
      <c r="D52" s="373"/>
      <c r="E52" s="1039"/>
      <c r="F52" s="1077"/>
      <c r="G52" s="988"/>
      <c r="H52" s="1487"/>
    </row>
    <row r="53" spans="1:8" ht="15" thickBot="1" x14ac:dyDescent="0.35">
      <c r="A53" s="164" t="s">
        <v>10</v>
      </c>
      <c r="B53" s="165"/>
      <c r="C53" s="165"/>
      <c r="D53" s="165"/>
      <c r="E53" s="1037"/>
      <c r="F53" s="16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2" t="s">
        <v>0</v>
      </c>
      <c r="B55" s="74">
        <v>20.856043602919964</v>
      </c>
      <c r="C55" s="410">
        <v>20.749343323442556</v>
      </c>
      <c r="D55" s="410">
        <v>20.701913265141485</v>
      </c>
      <c r="E55" s="74">
        <v>20.573689538699153</v>
      </c>
      <c r="F55" s="74">
        <v>20.74698827281237</v>
      </c>
      <c r="G55" s="984"/>
      <c r="H55" s="1487"/>
    </row>
    <row r="56" spans="1:8" x14ac:dyDescent="0.3">
      <c r="A56" s="42" t="s">
        <v>76</v>
      </c>
      <c r="B56" s="74">
        <v>20.914291050601399</v>
      </c>
      <c r="C56" s="410">
        <v>20.808880649270499</v>
      </c>
      <c r="D56" s="410">
        <v>20.723222893709394</v>
      </c>
      <c r="E56" s="410">
        <v>20.576741793833932</v>
      </c>
      <c r="F56" s="410">
        <v>20.79905802432237</v>
      </c>
      <c r="G56" s="984">
        <f>H56</f>
        <v>0</v>
      </c>
      <c r="H56" s="1487">
        <v>0</v>
      </c>
    </row>
    <row r="57" spans="1:8" x14ac:dyDescent="0.3">
      <c r="A57" s="40" t="s">
        <v>77</v>
      </c>
      <c r="B57" s="76">
        <v>19.14238315330487</v>
      </c>
      <c r="C57" s="412">
        <v>18.978652321131101</v>
      </c>
      <c r="D57" s="412">
        <v>19.234379080106052</v>
      </c>
      <c r="E57" s="410">
        <v>19.057363434801445</v>
      </c>
      <c r="F57" s="410">
        <v>19.587252677618093</v>
      </c>
      <c r="G57" s="984">
        <f>H57</f>
        <v>-1</v>
      </c>
      <c r="H57" s="1487">
        <v>-1</v>
      </c>
    </row>
    <row r="58" spans="1:8" x14ac:dyDescent="0.3">
      <c r="A58" s="41" t="s">
        <v>78</v>
      </c>
      <c r="B58" s="145">
        <v>-5.824744768143475E-2</v>
      </c>
      <c r="C58" s="417">
        <v>-5.9537325827943022E-2</v>
      </c>
      <c r="D58" s="417">
        <v>-2.13096285679093E-2</v>
      </c>
      <c r="E58" s="417">
        <v>-3.0522551347793581E-3</v>
      </c>
      <c r="F58" s="417">
        <v>-5.2069751510000373E-2</v>
      </c>
      <c r="G58" s="986"/>
      <c r="H58" s="1487"/>
    </row>
    <row r="59" spans="1:8" ht="15" thickBot="1" x14ac:dyDescent="0.35">
      <c r="A59" s="43" t="s">
        <v>79</v>
      </c>
      <c r="B59" s="74">
        <v>1.7719078972965292</v>
      </c>
      <c r="C59" s="410">
        <v>1.8302283281393983</v>
      </c>
      <c r="D59" s="410">
        <v>1.4888438136033422</v>
      </c>
      <c r="E59" s="418">
        <v>1.519378359032487</v>
      </c>
      <c r="F59" s="418">
        <v>1.2118053467042778</v>
      </c>
      <c r="G59" s="985"/>
      <c r="H59" s="1487"/>
    </row>
    <row r="60" spans="1:8" x14ac:dyDescent="0.3">
      <c r="A60" s="42" t="s">
        <v>81</v>
      </c>
      <c r="B60" s="72">
        <v>21.420193788671675</v>
      </c>
      <c r="C60" s="411">
        <v>21.674561042735821</v>
      </c>
      <c r="D60" s="411">
        <v>21.693056936203647</v>
      </c>
      <c r="E60" s="410">
        <v>21.487923085541727</v>
      </c>
      <c r="F60" s="410">
        <v>21.716678341713784</v>
      </c>
      <c r="G60" s="984"/>
      <c r="H60" s="1487">
        <v>0</v>
      </c>
    </row>
    <row r="61" spans="1:8" x14ac:dyDescent="0.3">
      <c r="A61" s="42" t="s">
        <v>82</v>
      </c>
      <c r="B61" s="74">
        <v>20.906145171365569</v>
      </c>
      <c r="C61" s="410">
        <v>21.112908389405465</v>
      </c>
      <c r="D61" s="410">
        <v>20.333007587031869</v>
      </c>
      <c r="E61" s="410">
        <v>20.186528233959319</v>
      </c>
      <c r="F61" s="410">
        <v>19.86263133536691</v>
      </c>
      <c r="G61" s="1007"/>
      <c r="H61" s="1487">
        <v>0</v>
      </c>
    </row>
    <row r="62" spans="1:8" x14ac:dyDescent="0.3">
      <c r="A62" s="42" t="s">
        <v>83</v>
      </c>
      <c r="B62" s="74">
        <v>22.405609448174868</v>
      </c>
      <c r="C62" s="410">
        <v>22.193202235959507</v>
      </c>
      <c r="D62" s="410">
        <v>21.702863604470458</v>
      </c>
      <c r="E62" s="410">
        <v>21.166831565863394</v>
      </c>
      <c r="F62" s="410">
        <v>20.557053411296117</v>
      </c>
      <c r="G62" s="1007"/>
      <c r="H62" s="1487">
        <v>0</v>
      </c>
    </row>
    <row r="63" spans="1:8" x14ac:dyDescent="0.3">
      <c r="A63" s="42" t="s">
        <v>84</v>
      </c>
      <c r="B63" s="74">
        <v>19.993604478429479</v>
      </c>
      <c r="C63" s="410">
        <v>20.20729062731716</v>
      </c>
      <c r="D63" s="410">
        <v>20.093282844393638</v>
      </c>
      <c r="E63" s="410">
        <v>20.078199150233562</v>
      </c>
      <c r="F63" s="410">
        <v>20.400371999135483</v>
      </c>
      <c r="G63" s="984"/>
      <c r="H63" s="1487">
        <v>0</v>
      </c>
    </row>
    <row r="64" spans="1:8" x14ac:dyDescent="0.3">
      <c r="A64" s="42" t="s">
        <v>85</v>
      </c>
      <c r="B64" s="74">
        <v>21.875403364488367</v>
      </c>
      <c r="C64" s="410">
        <v>21.244285170280758</v>
      </c>
      <c r="D64" s="410">
        <v>21.304457101373373</v>
      </c>
      <c r="E64" s="410">
        <v>20.93053364388744</v>
      </c>
      <c r="F64" s="410">
        <v>21.319519684979849</v>
      </c>
      <c r="G64" s="1034"/>
      <c r="H64" s="1487">
        <v>0</v>
      </c>
    </row>
    <row r="65" spans="1:8" x14ac:dyDescent="0.3">
      <c r="A65" s="42" t="s">
        <v>86</v>
      </c>
      <c r="B65" s="74">
        <v>19.126494901235802</v>
      </c>
      <c r="C65" s="410">
        <v>18.687634872218176</v>
      </c>
      <c r="D65" s="410">
        <v>18.708987572328692</v>
      </c>
      <c r="E65" s="410">
        <v>18.867925172446462</v>
      </c>
      <c r="F65" s="410">
        <v>19.497225931777479</v>
      </c>
      <c r="G65" s="1035"/>
      <c r="H65" s="1487">
        <v>-1</v>
      </c>
    </row>
    <row r="66" spans="1:8" ht="15" thickBot="1" x14ac:dyDescent="0.35">
      <c r="A66" s="43" t="s">
        <v>87</v>
      </c>
      <c r="B66" s="79">
        <v>25.214323078927695</v>
      </c>
      <c r="C66" s="418">
        <v>24.445618458749792</v>
      </c>
      <c r="D66" s="418">
        <v>25.320619612682876</v>
      </c>
      <c r="E66" s="418">
        <v>23.909865825334805</v>
      </c>
      <c r="F66" s="418">
        <v>24.822496849075357</v>
      </c>
      <c r="G66" s="1075"/>
      <c r="H66" s="1487">
        <v>1</v>
      </c>
    </row>
    <row r="67" spans="1:8" ht="15" thickBot="1" x14ac:dyDescent="0.35">
      <c r="A67" s="845"/>
      <c r="B67" s="1003"/>
      <c r="C67" s="1003"/>
      <c r="D67" s="1076"/>
      <c r="E67" s="1076"/>
      <c r="F67" s="1076"/>
      <c r="G67" s="988"/>
      <c r="H67" s="1487"/>
    </row>
    <row r="68" spans="1:8" ht="15" thickBot="1" x14ac:dyDescent="0.35">
      <c r="A68" s="1517" t="s">
        <v>544</v>
      </c>
      <c r="B68" s="1518"/>
      <c r="C68" s="1518"/>
      <c r="D68" s="1518"/>
      <c r="E68" s="1518"/>
      <c r="F68" s="151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42" t="s">
        <v>0</v>
      </c>
      <c r="B70" s="106">
        <v>1004.5825090170249</v>
      </c>
      <c r="C70" s="106">
        <v>1017.2747212407878</v>
      </c>
      <c r="D70" s="106">
        <v>1029.7709993947692</v>
      </c>
      <c r="E70" s="106">
        <v>1041.211372318239</v>
      </c>
      <c r="F70" s="106">
        <v>1015.5379962443475</v>
      </c>
      <c r="G70" s="1007"/>
      <c r="H70" s="1487"/>
    </row>
    <row r="71" spans="1:8" x14ac:dyDescent="0.3">
      <c r="A71" s="42" t="s">
        <v>76</v>
      </c>
      <c r="B71" s="106">
        <v>979.54775722545071</v>
      </c>
      <c r="C71" s="106">
        <v>1024.3122867417339</v>
      </c>
      <c r="D71" s="106">
        <v>1034.1706566660146</v>
      </c>
      <c r="E71" s="106">
        <v>1045.1681920973192</v>
      </c>
      <c r="F71" s="106">
        <v>994.20419207937323</v>
      </c>
      <c r="G71" s="1005">
        <f>H71</f>
        <v>0</v>
      </c>
      <c r="H71" s="1487">
        <v>0</v>
      </c>
    </row>
    <row r="72" spans="1:8" x14ac:dyDescent="0.3">
      <c r="A72" s="40" t="s">
        <v>77</v>
      </c>
      <c r="B72" s="108">
        <v>1308.8689045756641</v>
      </c>
      <c r="C72" s="108">
        <v>1329.9049875586693</v>
      </c>
      <c r="D72" s="108">
        <v>1303.1826616738761</v>
      </c>
      <c r="E72" s="108">
        <v>1297.3396600317421</v>
      </c>
      <c r="F72" s="108">
        <v>1214.740056420522</v>
      </c>
      <c r="G72" s="1006">
        <f>H72</f>
        <v>1</v>
      </c>
      <c r="H72" s="1487">
        <v>1</v>
      </c>
    </row>
    <row r="73" spans="1:8" x14ac:dyDescent="0.3">
      <c r="A73" s="41" t="s">
        <v>78</v>
      </c>
      <c r="B73" s="2">
        <v>-2.4920553132136928E-2</v>
      </c>
      <c r="C73" s="2">
        <v>6.918057977851143E-3</v>
      </c>
      <c r="D73" s="2">
        <v>4.2724618131906858E-3</v>
      </c>
      <c r="E73" s="2">
        <v>3.8002079926100075E-3</v>
      </c>
      <c r="F73" s="2">
        <v>-2.1007391396354165E-2</v>
      </c>
      <c r="G73" s="1074"/>
      <c r="H73" s="1487"/>
    </row>
    <row r="74" spans="1:8" ht="15" thickBot="1" x14ac:dyDescent="0.35">
      <c r="A74" s="42" t="s">
        <v>79</v>
      </c>
      <c r="B74" s="62">
        <v>0.33619713272889212</v>
      </c>
      <c r="C74" s="62">
        <v>0.29833938806787574</v>
      </c>
      <c r="D74" s="62">
        <v>0.2601234170336153</v>
      </c>
      <c r="E74" s="62">
        <v>0.24127357667515237</v>
      </c>
      <c r="F74" s="62">
        <v>0.22182149914284621</v>
      </c>
      <c r="G74" s="1055"/>
      <c r="H74" s="1487"/>
    </row>
    <row r="75" spans="1:8" ht="15" thickBot="1" x14ac:dyDescent="0.35">
      <c r="A75" s="845"/>
      <c r="B75" s="373"/>
      <c r="C75" s="373"/>
      <c r="D75" s="373"/>
      <c r="E75" s="373"/>
      <c r="F75" s="373"/>
      <c r="G75" s="988"/>
      <c r="H75" s="1487"/>
    </row>
    <row r="76" spans="1:8" ht="15" thickBot="1" x14ac:dyDescent="0.35">
      <c r="A76" s="164" t="s">
        <v>15</v>
      </c>
      <c r="B76" s="164"/>
      <c r="C76" s="164"/>
      <c r="D76" s="164"/>
      <c r="E76" s="1073"/>
      <c r="F76" s="164"/>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2" t="s">
        <v>0</v>
      </c>
      <c r="B78" s="74">
        <v>8.4327762392427204</v>
      </c>
      <c r="C78" s="74">
        <v>8.5044877911430561</v>
      </c>
      <c r="D78" s="74">
        <v>8.6991847078454043</v>
      </c>
      <c r="E78" s="74">
        <v>8.7130255195252602</v>
      </c>
      <c r="F78" s="74">
        <v>8.4902427193100021</v>
      </c>
      <c r="G78" s="1007"/>
      <c r="H78" s="1487"/>
    </row>
    <row r="79" spans="1:8" x14ac:dyDescent="0.3">
      <c r="A79" s="42" t="s">
        <v>76</v>
      </c>
      <c r="B79" s="74">
        <v>8.0522745431428557</v>
      </c>
      <c r="C79" s="74">
        <v>8.2338438287313931</v>
      </c>
      <c r="D79" s="74">
        <v>8.02859524489687</v>
      </c>
      <c r="E79" s="74">
        <v>8.1523682241514503</v>
      </c>
      <c r="F79" s="74">
        <v>7.9430252459614232</v>
      </c>
      <c r="G79" s="1005">
        <f>H79</f>
        <v>0</v>
      </c>
      <c r="H79" s="1487">
        <v>0</v>
      </c>
    </row>
    <row r="80" spans="1:8" x14ac:dyDescent="0.3">
      <c r="A80" s="40" t="s">
        <v>77</v>
      </c>
      <c r="B80" s="76">
        <v>12.100719369547917</v>
      </c>
      <c r="C80" s="76">
        <v>12.547105242866941</v>
      </c>
      <c r="D80" s="76">
        <v>11.512338473082194</v>
      </c>
      <c r="E80" s="76">
        <v>11.475846764383537</v>
      </c>
      <c r="F80" s="76">
        <v>11.271725642772235</v>
      </c>
      <c r="G80" s="1006">
        <f>H80</f>
        <v>1</v>
      </c>
      <c r="H80" s="1487">
        <v>1</v>
      </c>
    </row>
    <row r="81" spans="1:8" x14ac:dyDescent="0.3">
      <c r="A81" s="41" t="s">
        <v>78</v>
      </c>
      <c r="B81" s="147">
        <v>-4.5121758873330947E-2</v>
      </c>
      <c r="C81" s="147">
        <v>-3.1823664053409945E-2</v>
      </c>
      <c r="D81" s="147">
        <v>-7.7086472522391633E-2</v>
      </c>
      <c r="E81" s="147">
        <v>-6.4347027805372242E-2</v>
      </c>
      <c r="F81" s="147">
        <v>-6.4452512306155951E-2</v>
      </c>
      <c r="G81" s="1064"/>
      <c r="H81" s="1487"/>
    </row>
    <row r="82" spans="1:8" ht="15" thickBot="1" x14ac:dyDescent="0.35">
      <c r="A82" s="43" t="s">
        <v>79</v>
      </c>
      <c r="B82" s="87">
        <v>0.50277034205852189</v>
      </c>
      <c r="C82" s="87">
        <v>0.5238454243065358</v>
      </c>
      <c r="D82" s="87">
        <v>0.43391690849026893</v>
      </c>
      <c r="E82" s="89">
        <v>0.40767031724428943</v>
      </c>
      <c r="F82" s="89">
        <v>0.41907211594263372</v>
      </c>
      <c r="G82" s="1072"/>
      <c r="H82" s="1487"/>
    </row>
    <row r="83" spans="1:8" x14ac:dyDescent="0.3">
      <c r="A83" s="42" t="s">
        <v>81</v>
      </c>
      <c r="B83" s="72">
        <v>6.7192096961818475</v>
      </c>
      <c r="C83" s="72">
        <v>6.7429217589601604</v>
      </c>
      <c r="D83" s="72">
        <v>6.6324357044623898</v>
      </c>
      <c r="E83" s="74">
        <v>6.9564789140011456</v>
      </c>
      <c r="F83" s="74">
        <v>6.3532821643241162</v>
      </c>
      <c r="G83" s="984"/>
      <c r="H83" s="1487">
        <v>-1</v>
      </c>
    </row>
    <row r="84" spans="1:8" x14ac:dyDescent="0.3">
      <c r="A84" s="42" t="s">
        <v>82</v>
      </c>
      <c r="B84" s="74">
        <v>10.496764586732285</v>
      </c>
      <c r="C84" s="74">
        <v>10.748948347379125</v>
      </c>
      <c r="D84" s="74">
        <v>10.091321275561546</v>
      </c>
      <c r="E84" s="74">
        <v>9.8287370811374153</v>
      </c>
      <c r="F84" s="74">
        <v>9.9133978071954445</v>
      </c>
      <c r="G84" s="984"/>
      <c r="H84" s="1487">
        <v>1</v>
      </c>
    </row>
    <row r="85" spans="1:8" x14ac:dyDescent="0.3">
      <c r="A85" s="42" t="s">
        <v>83</v>
      </c>
      <c r="B85" s="74">
        <v>6.1759685007809884</v>
      </c>
      <c r="C85" s="74">
        <v>6.5667505019044157</v>
      </c>
      <c r="D85" s="74">
        <v>7.2482450598807855</v>
      </c>
      <c r="E85" s="74">
        <v>7.3846775127562339</v>
      </c>
      <c r="F85" s="74">
        <v>7.4478995737258744</v>
      </c>
      <c r="G85" s="1007"/>
      <c r="H85" s="1487">
        <v>0</v>
      </c>
    </row>
    <row r="86" spans="1:8" x14ac:dyDescent="0.3">
      <c r="A86" s="42" t="s">
        <v>84</v>
      </c>
      <c r="B86" s="74">
        <v>8.3471815348771266</v>
      </c>
      <c r="C86" s="74">
        <v>7.4100101930114333</v>
      </c>
      <c r="D86" s="74">
        <v>6.9876845418088873</v>
      </c>
      <c r="E86" s="74">
        <v>7.1728153181616596</v>
      </c>
      <c r="F86" s="74">
        <v>6.904993388544602</v>
      </c>
      <c r="G86" s="1007"/>
      <c r="H86" s="1487">
        <v>0</v>
      </c>
    </row>
    <row r="87" spans="1:8" x14ac:dyDescent="0.3">
      <c r="A87" s="42" t="s">
        <v>85</v>
      </c>
      <c r="B87" s="74">
        <v>6.9894780245969432</v>
      </c>
      <c r="C87" s="74">
        <v>7.6381096615438988</v>
      </c>
      <c r="D87" s="74">
        <v>7.5760227126051731</v>
      </c>
      <c r="E87" s="74">
        <v>7.1812809471413157</v>
      </c>
      <c r="F87" s="74">
        <v>6.8152919515598986</v>
      </c>
      <c r="G87" s="984"/>
      <c r="H87" s="1487">
        <v>0</v>
      </c>
    </row>
    <row r="88" spans="1:8" x14ac:dyDescent="0.3">
      <c r="A88" s="42" t="s">
        <v>86</v>
      </c>
      <c r="B88" s="74">
        <v>10.562879115129173</v>
      </c>
      <c r="C88" s="74">
        <v>10.802105542109675</v>
      </c>
      <c r="D88" s="74">
        <v>10.754596074447457</v>
      </c>
      <c r="E88" s="74">
        <v>11.010548800806305</v>
      </c>
      <c r="F88" s="74">
        <v>10.647949900062921</v>
      </c>
      <c r="G88" s="1034"/>
      <c r="H88" s="1487">
        <v>1</v>
      </c>
    </row>
    <row r="89" spans="1:8" ht="15" thickBot="1" x14ac:dyDescent="0.35">
      <c r="A89" s="42" t="s">
        <v>87</v>
      </c>
      <c r="B89" s="79">
        <v>6.7999896896608298</v>
      </c>
      <c r="C89" s="79">
        <v>7.3433452939753625</v>
      </c>
      <c r="D89" s="79">
        <v>6.633913508908762</v>
      </c>
      <c r="E89" s="79">
        <v>7.2415699815290386</v>
      </c>
      <c r="F89" s="79">
        <v>7.1631834213407197</v>
      </c>
      <c r="G89" s="1071"/>
      <c r="H89" s="1487">
        <v>0</v>
      </c>
    </row>
    <row r="90" spans="1:8" ht="15" thickBot="1" x14ac:dyDescent="0.35">
      <c r="A90" s="166"/>
      <c r="B90" s="167"/>
      <c r="C90" s="167"/>
      <c r="D90" s="167"/>
      <c r="E90" s="167"/>
      <c r="F90" s="167"/>
      <c r="G90" s="1070"/>
      <c r="H90" s="1487"/>
    </row>
    <row r="91" spans="1:8" ht="15" thickBot="1" x14ac:dyDescent="0.35">
      <c r="A91" s="164" t="s">
        <v>435</v>
      </c>
      <c r="B91" s="165"/>
      <c r="C91" s="165"/>
      <c r="D91" s="165"/>
      <c r="E91" s="165"/>
      <c r="F91" s="16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42" t="s">
        <v>0</v>
      </c>
      <c r="B93" s="106">
        <v>83.317504901895887</v>
      </c>
      <c r="C93" s="106">
        <v>81.893402934809458</v>
      </c>
      <c r="D93" s="106">
        <v>80.471144806838595</v>
      </c>
      <c r="E93" s="106">
        <v>79.559700453069638</v>
      </c>
      <c r="F93" s="106">
        <v>79.419745186719481</v>
      </c>
      <c r="G93" s="1007"/>
      <c r="H93" s="1487"/>
    </row>
    <row r="94" spans="1:8" x14ac:dyDescent="0.3">
      <c r="A94" s="42" t="s">
        <v>76</v>
      </c>
      <c r="B94" s="106">
        <v>85.023740003899093</v>
      </c>
      <c r="C94" s="106">
        <v>82.309306325414866</v>
      </c>
      <c r="D94" s="106">
        <v>79.923007680012631</v>
      </c>
      <c r="E94" s="106">
        <v>80.605730711642352</v>
      </c>
      <c r="F94" s="106">
        <v>77.367729917879473</v>
      </c>
      <c r="G94" s="1005">
        <f>H94</f>
        <v>0</v>
      </c>
      <c r="H94" s="1487">
        <v>0</v>
      </c>
    </row>
    <row r="95" spans="1:8" x14ac:dyDescent="0.3">
      <c r="A95" s="40" t="s">
        <v>77</v>
      </c>
      <c r="B95" s="108">
        <v>127.36989537834063</v>
      </c>
      <c r="C95" s="108">
        <v>123.0630009526092</v>
      </c>
      <c r="D95" s="108">
        <v>112.18312626816615</v>
      </c>
      <c r="E95" s="108">
        <v>121.60590665099465</v>
      </c>
      <c r="F95" s="108">
        <v>113.831491096848</v>
      </c>
      <c r="G95" s="1006">
        <f>H95</f>
        <v>1</v>
      </c>
      <c r="H95" s="1487">
        <v>1</v>
      </c>
    </row>
    <row r="96" spans="1:8" x14ac:dyDescent="0.3">
      <c r="A96" s="41" t="s">
        <v>78</v>
      </c>
      <c r="B96" s="147">
        <v>2.0478710974509512E-2</v>
      </c>
      <c r="C96" s="147">
        <v>5.0785945595212848E-3</v>
      </c>
      <c r="D96" s="147">
        <v>-6.8115984697583402E-3</v>
      </c>
      <c r="E96" s="147">
        <v>1.3147740031898959E-2</v>
      </c>
      <c r="F96" s="147">
        <v>-2.583759572654919E-2</v>
      </c>
      <c r="G96" s="1069"/>
      <c r="H96" s="1487"/>
    </row>
    <row r="97" spans="1:8" ht="15" thickBot="1" x14ac:dyDescent="0.35">
      <c r="A97" s="43" t="s">
        <v>79</v>
      </c>
      <c r="B97" s="87">
        <v>0.49805096050232078</v>
      </c>
      <c r="C97" s="87">
        <v>0.4951286366826142</v>
      </c>
      <c r="D97" s="87">
        <v>0.40363994705145734</v>
      </c>
      <c r="E97" s="89">
        <v>0.5086508809904059</v>
      </c>
      <c r="F97" s="89">
        <v>0.47130452473753981</v>
      </c>
      <c r="G97" s="1060"/>
      <c r="H97" s="1487"/>
    </row>
    <row r="98" spans="1:8" x14ac:dyDescent="0.3">
      <c r="A98" s="42" t="s">
        <v>81</v>
      </c>
      <c r="B98" s="104">
        <v>80.579493543973086</v>
      </c>
      <c r="C98" s="104">
        <v>67.779552476109615</v>
      </c>
      <c r="D98" s="104">
        <v>65.181152434722748</v>
      </c>
      <c r="E98" s="106">
        <v>64.65446386187557</v>
      </c>
      <c r="F98" s="106">
        <v>60.884845701567784</v>
      </c>
      <c r="G98" s="1005"/>
      <c r="H98" s="1487">
        <v>0</v>
      </c>
    </row>
    <row r="99" spans="1:8" x14ac:dyDescent="0.3">
      <c r="A99" s="42" t="s">
        <v>82</v>
      </c>
      <c r="B99" s="106">
        <v>117.72502824601447</v>
      </c>
      <c r="C99" s="106">
        <v>115.76571310952484</v>
      </c>
      <c r="D99" s="106">
        <v>109.6367045502669</v>
      </c>
      <c r="E99" s="106">
        <v>108.66658233359715</v>
      </c>
      <c r="F99" s="106">
        <v>96.431344615357403</v>
      </c>
      <c r="G99" s="984"/>
      <c r="H99" s="1487">
        <v>0</v>
      </c>
    </row>
    <row r="100" spans="1:8" x14ac:dyDescent="0.3">
      <c r="A100" s="42" t="s">
        <v>83</v>
      </c>
      <c r="B100" s="106">
        <v>79.511359291105776</v>
      </c>
      <c r="C100" s="106">
        <v>78.743549129016941</v>
      </c>
      <c r="D100" s="106">
        <v>73.989915467363957</v>
      </c>
      <c r="E100" s="106">
        <v>88.164985082386394</v>
      </c>
      <c r="F100" s="106">
        <v>82.343306031677372</v>
      </c>
      <c r="G100" s="984"/>
      <c r="H100" s="1487">
        <v>0</v>
      </c>
    </row>
    <row r="101" spans="1:8" x14ac:dyDescent="0.3">
      <c r="A101" s="42" t="s">
        <v>84</v>
      </c>
      <c r="B101" s="106">
        <v>70.991068063582745</v>
      </c>
      <c r="C101" s="106">
        <v>64.784034538250609</v>
      </c>
      <c r="D101" s="106">
        <v>69.604235376946917</v>
      </c>
      <c r="E101" s="106">
        <v>60.262318905527295</v>
      </c>
      <c r="F101" s="106">
        <v>56.56903626230693</v>
      </c>
      <c r="G101" s="1007"/>
      <c r="H101" s="1487">
        <v>-1</v>
      </c>
    </row>
    <row r="102" spans="1:8" x14ac:dyDescent="0.3">
      <c r="A102" s="42" t="s">
        <v>85</v>
      </c>
      <c r="B102" s="106">
        <v>75.386860964593865</v>
      </c>
      <c r="C102" s="106">
        <v>72.403816163031735</v>
      </c>
      <c r="D102" s="106">
        <v>65.486816828854003</v>
      </c>
      <c r="E102" s="106">
        <v>69.468329358162435</v>
      </c>
      <c r="F102" s="106">
        <v>66.678239487844124</v>
      </c>
      <c r="G102" s="1007"/>
      <c r="H102" s="1487">
        <v>0</v>
      </c>
    </row>
    <row r="103" spans="1:8" x14ac:dyDescent="0.3">
      <c r="A103" s="42" t="s">
        <v>86</v>
      </c>
      <c r="B103" s="106">
        <v>102.66937512442834</v>
      </c>
      <c r="C103" s="106">
        <v>98.634145131124455</v>
      </c>
      <c r="D103" s="106">
        <v>92.896910814063745</v>
      </c>
      <c r="E103" s="106">
        <v>88.306270585491532</v>
      </c>
      <c r="F103" s="106">
        <v>94.750257419957407</v>
      </c>
      <c r="G103" s="984"/>
      <c r="H103" s="1487">
        <v>0</v>
      </c>
    </row>
    <row r="104" spans="1:8" ht="15" thickBot="1" x14ac:dyDescent="0.35">
      <c r="A104" s="42" t="s">
        <v>87</v>
      </c>
      <c r="B104" s="149">
        <v>66.499391956245404</v>
      </c>
      <c r="C104" s="149">
        <v>74.879468387413709</v>
      </c>
      <c r="D104" s="149">
        <v>79.558100576577473</v>
      </c>
      <c r="E104" s="149">
        <v>81.901980604638524</v>
      </c>
      <c r="F104" s="149">
        <v>79.653237712078379</v>
      </c>
      <c r="G104" s="1068"/>
      <c r="H104" s="1487">
        <v>0</v>
      </c>
    </row>
    <row r="105" spans="1:8" ht="15" thickBot="1" x14ac:dyDescent="0.35">
      <c r="A105" s="166"/>
      <c r="B105" s="167"/>
      <c r="C105" s="167"/>
      <c r="D105" s="167"/>
      <c r="E105" s="167"/>
      <c r="F105" s="373"/>
      <c r="G105" s="919"/>
      <c r="H105" s="1487"/>
    </row>
    <row r="106" spans="1:8" ht="15" thickBot="1" x14ac:dyDescent="0.35">
      <c r="A106" s="1517" t="s">
        <v>19</v>
      </c>
      <c r="B106" s="1518"/>
      <c r="C106" s="1518"/>
      <c r="D106" s="1518"/>
      <c r="E106" s="1518"/>
      <c r="F106" s="151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2" t="s">
        <v>0</v>
      </c>
      <c r="B108" s="106">
        <v>168.8048755941611</v>
      </c>
      <c r="C108" s="106">
        <v>172.5508101753596</v>
      </c>
      <c r="D108" s="106">
        <v>178.32909570193547</v>
      </c>
      <c r="E108" s="106">
        <v>178.97441101128476</v>
      </c>
      <c r="F108" s="106">
        <v>177.45494333550337</v>
      </c>
      <c r="G108" s="984"/>
      <c r="H108" s="1487"/>
    </row>
    <row r="109" spans="1:8" x14ac:dyDescent="0.3">
      <c r="A109" s="42" t="s">
        <v>76</v>
      </c>
      <c r="B109" s="106">
        <v>163.70861118466345</v>
      </c>
      <c r="C109" s="106">
        <v>171.04061706738548</v>
      </c>
      <c r="D109" s="106">
        <v>173.58295659537529</v>
      </c>
      <c r="E109" s="106">
        <v>170.66504318439559</v>
      </c>
      <c r="F109" s="106">
        <v>164.18012339970451</v>
      </c>
      <c r="G109" s="1005">
        <f>H109</f>
        <v>-1</v>
      </c>
      <c r="H109" s="1487">
        <v>-1</v>
      </c>
    </row>
    <row r="110" spans="1:8" x14ac:dyDescent="0.3">
      <c r="A110" s="40" t="s">
        <v>77</v>
      </c>
      <c r="B110" s="108">
        <v>281.69474463864088</v>
      </c>
      <c r="C110" s="108">
        <v>280.36225552825471</v>
      </c>
      <c r="D110" s="108">
        <v>269.05417344091188</v>
      </c>
      <c r="E110" s="108">
        <v>259.47745098299163</v>
      </c>
      <c r="F110" s="108">
        <v>244.52783548853898</v>
      </c>
      <c r="G110" s="1006">
        <f>H110</f>
        <v>1</v>
      </c>
      <c r="H110" s="1487">
        <v>1</v>
      </c>
    </row>
    <row r="111" spans="1:8" x14ac:dyDescent="0.3">
      <c r="A111" s="41" t="s">
        <v>78</v>
      </c>
      <c r="B111" s="147">
        <v>-3.0190267855473765E-2</v>
      </c>
      <c r="C111" s="147">
        <v>-8.7521646895737069E-3</v>
      </c>
      <c r="D111" s="147">
        <v>-2.6614496573756065E-2</v>
      </c>
      <c r="E111" s="147">
        <v>-4.6427686393476927E-2</v>
      </c>
      <c r="F111" s="147">
        <v>-7.4806706909826437E-2</v>
      </c>
      <c r="G111" s="986"/>
      <c r="H111" s="1487"/>
    </row>
    <row r="112" spans="1:8" ht="15" thickBot="1" x14ac:dyDescent="0.35">
      <c r="A112" s="43" t="s">
        <v>79</v>
      </c>
      <c r="B112" s="87">
        <v>0.72070816922934477</v>
      </c>
      <c r="C112" s="87">
        <v>0.63915601063225458</v>
      </c>
      <c r="D112" s="87">
        <v>0.55000340308802065</v>
      </c>
      <c r="E112" s="89">
        <v>0.52039015220380191</v>
      </c>
      <c r="F112" s="89">
        <v>0.48938757277715067</v>
      </c>
      <c r="G112" s="1068"/>
      <c r="H112" s="1487"/>
    </row>
    <row r="113" spans="1:8" x14ac:dyDescent="0.3">
      <c r="A113" s="42" t="s">
        <v>81</v>
      </c>
      <c r="B113" s="104">
        <v>125.40597231267309</v>
      </c>
      <c r="C113" s="104">
        <v>136.09890445434218</v>
      </c>
      <c r="D113" s="104">
        <v>128.96231826762758</v>
      </c>
      <c r="E113" s="106">
        <v>133.72941810114986</v>
      </c>
      <c r="F113" s="106">
        <v>129.69720210987003</v>
      </c>
      <c r="G113" s="984"/>
      <c r="H113" s="1487">
        <v>-1</v>
      </c>
    </row>
    <row r="114" spans="1:8" x14ac:dyDescent="0.3">
      <c r="A114" s="42" t="s">
        <v>82</v>
      </c>
      <c r="B114" s="106">
        <v>235.45499700190834</v>
      </c>
      <c r="C114" s="106">
        <v>247.43900969453119</v>
      </c>
      <c r="D114" s="106">
        <v>242.33858761385923</v>
      </c>
      <c r="E114" s="106">
        <v>222.01137141608569</v>
      </c>
      <c r="F114" s="106">
        <v>218.99953601718977</v>
      </c>
      <c r="G114" s="1005"/>
      <c r="H114" s="1487">
        <v>1</v>
      </c>
    </row>
    <row r="115" spans="1:8" x14ac:dyDescent="0.3">
      <c r="A115" s="42" t="s">
        <v>83</v>
      </c>
      <c r="B115" s="106">
        <v>121.52407817875996</v>
      </c>
      <c r="C115" s="106">
        <v>125.21356969408365</v>
      </c>
      <c r="D115" s="106">
        <v>131.37715664210035</v>
      </c>
      <c r="E115" s="106">
        <v>142.69939727538284</v>
      </c>
      <c r="F115" s="106">
        <v>137.86072163665668</v>
      </c>
      <c r="G115" s="984"/>
      <c r="H115" s="1487">
        <v>0</v>
      </c>
    </row>
    <row r="116" spans="1:8" x14ac:dyDescent="0.3">
      <c r="A116" s="42" t="s">
        <v>84</v>
      </c>
      <c r="B116" s="106">
        <v>146.86237166276504</v>
      </c>
      <c r="C116" s="106">
        <v>155.70131323283394</v>
      </c>
      <c r="D116" s="106">
        <v>176.27586199729416</v>
      </c>
      <c r="E116" s="106">
        <v>165.34843774781768</v>
      </c>
      <c r="F116" s="106">
        <v>148.09387369274981</v>
      </c>
      <c r="G116" s="984"/>
      <c r="H116" s="1487">
        <v>0</v>
      </c>
    </row>
    <row r="117" spans="1:8" x14ac:dyDescent="0.3">
      <c r="A117" s="42" t="s">
        <v>85</v>
      </c>
      <c r="B117" s="106">
        <v>141.22041991775143</v>
      </c>
      <c r="C117" s="106">
        <v>140.68707622879469</v>
      </c>
      <c r="D117" s="106">
        <v>142.62332635720094</v>
      </c>
      <c r="E117" s="106">
        <v>145.96563849630508</v>
      </c>
      <c r="F117" s="106">
        <v>142.38802781238005</v>
      </c>
      <c r="G117" s="1007"/>
      <c r="H117" s="1487">
        <v>0</v>
      </c>
    </row>
    <row r="118" spans="1:8" x14ac:dyDescent="0.3">
      <c r="A118" s="42" t="s">
        <v>86</v>
      </c>
      <c r="B118" s="106">
        <v>219.83810998186627</v>
      </c>
      <c r="C118" s="106">
        <v>229.78170306241438</v>
      </c>
      <c r="D118" s="106">
        <v>234.25209468608872</v>
      </c>
      <c r="E118" s="106">
        <v>239.46046557663738</v>
      </c>
      <c r="F118" s="106">
        <v>226.96122143461767</v>
      </c>
      <c r="G118" s="1007"/>
      <c r="H118" s="1487">
        <v>1</v>
      </c>
    </row>
    <row r="119" spans="1:8" ht="15" thickBot="1" x14ac:dyDescent="0.35">
      <c r="A119" s="42" t="s">
        <v>87</v>
      </c>
      <c r="B119" s="149">
        <v>150.19172549440231</v>
      </c>
      <c r="C119" s="149">
        <v>155.76809459655672</v>
      </c>
      <c r="D119" s="149">
        <v>154.65081903172069</v>
      </c>
      <c r="E119" s="149">
        <v>140.06376815034429</v>
      </c>
      <c r="F119" s="149">
        <v>138.15516005619381</v>
      </c>
      <c r="G119" s="985"/>
      <c r="H119" s="1487">
        <v>0</v>
      </c>
    </row>
    <row r="120" spans="1:8" ht="15" thickBot="1" x14ac:dyDescent="0.35">
      <c r="A120" s="166"/>
      <c r="B120" s="167"/>
      <c r="C120" s="167"/>
      <c r="D120" s="167"/>
      <c r="E120" s="167"/>
      <c r="F120" s="373"/>
      <c r="G120" s="1067"/>
      <c r="H120" s="1487"/>
    </row>
    <row r="121" spans="1:8" ht="15" thickBot="1" x14ac:dyDescent="0.35">
      <c r="A121" s="1517" t="s">
        <v>20</v>
      </c>
      <c r="B121" s="1518"/>
      <c r="C121" s="1518"/>
      <c r="D121" s="1518"/>
      <c r="E121" s="1518"/>
      <c r="F121" s="151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2" t="s">
        <v>0</v>
      </c>
      <c r="B123" s="106">
        <v>252.12136177693316</v>
      </c>
      <c r="C123" s="106">
        <v>254.44421311016902</v>
      </c>
      <c r="D123" s="106">
        <v>258.80024050877381</v>
      </c>
      <c r="E123" s="106">
        <v>258.53411146435428</v>
      </c>
      <c r="F123" s="106">
        <v>256.87468852222264</v>
      </c>
      <c r="G123" s="1005"/>
      <c r="H123" s="1487"/>
    </row>
    <row r="124" spans="1:8" x14ac:dyDescent="0.3">
      <c r="A124" s="42" t="s">
        <v>76</v>
      </c>
      <c r="B124" s="106">
        <v>248.7506591295255</v>
      </c>
      <c r="C124" s="106">
        <v>253.34928510059305</v>
      </c>
      <c r="D124" s="106">
        <v>253.50385670946554</v>
      </c>
      <c r="E124" s="106">
        <v>251.26982621609605</v>
      </c>
      <c r="F124" s="106">
        <v>241.54597103364921</v>
      </c>
      <c r="G124" s="1005">
        <f>H124</f>
        <v>-1</v>
      </c>
      <c r="H124" s="1487">
        <v>-1</v>
      </c>
    </row>
    <row r="125" spans="1:8" x14ac:dyDescent="0.3">
      <c r="A125" s="40" t="s">
        <v>77</v>
      </c>
      <c r="B125" s="108">
        <v>409.10617008994348</v>
      </c>
      <c r="C125" s="108">
        <v>403.42928976690689</v>
      </c>
      <c r="D125" s="108">
        <v>381.23520804345367</v>
      </c>
      <c r="E125" s="108">
        <v>381.08254754635698</v>
      </c>
      <c r="F125" s="108">
        <v>358.35822034538387</v>
      </c>
      <c r="G125" s="1006">
        <f>H125</f>
        <v>1</v>
      </c>
      <c r="H125" s="1487">
        <v>1</v>
      </c>
    </row>
    <row r="126" spans="1:8" x14ac:dyDescent="0.3">
      <c r="A126" s="41" t="s">
        <v>78</v>
      </c>
      <c r="B126" s="147">
        <v>-1.336936554543092E-2</v>
      </c>
      <c r="C126" s="147">
        <v>-4.3032144303548582E-3</v>
      </c>
      <c r="D126" s="147">
        <v>-2.0465142493284183E-2</v>
      </c>
      <c r="E126" s="147">
        <v>-2.8097975958038347E-2</v>
      </c>
      <c r="F126" s="147">
        <v>-5.9673911730105396E-2</v>
      </c>
      <c r="G126" s="1010"/>
      <c r="H126" s="1487"/>
    </row>
    <row r="127" spans="1:8" ht="15" thickBot="1" x14ac:dyDescent="0.35">
      <c r="A127" s="43" t="s">
        <v>79</v>
      </c>
      <c r="B127" s="87">
        <v>0.64464356203743844</v>
      </c>
      <c r="C127" s="87">
        <v>0.5923837701248067</v>
      </c>
      <c r="D127" s="87">
        <v>0.50386354271674005</v>
      </c>
      <c r="E127" s="89">
        <v>0.51662678040227528</v>
      </c>
      <c r="F127" s="89">
        <v>0.48360255735940971</v>
      </c>
      <c r="G127" s="985"/>
      <c r="H127" s="1487"/>
    </row>
    <row r="128" spans="1:8" x14ac:dyDescent="0.3">
      <c r="A128" s="42" t="s">
        <v>81</v>
      </c>
      <c r="B128" s="104">
        <v>206.00562601822486</v>
      </c>
      <c r="C128" s="104">
        <v>203.87890982876604</v>
      </c>
      <c r="D128" s="104">
        <v>194.14179653606021</v>
      </c>
      <c r="E128" s="106">
        <v>198.38276957534464</v>
      </c>
      <c r="F128" s="106">
        <v>190.57701580853347</v>
      </c>
      <c r="G128" s="1034"/>
      <c r="H128" s="1487">
        <v>-1</v>
      </c>
    </row>
    <row r="129" spans="1:8" x14ac:dyDescent="0.3">
      <c r="A129" s="42" t="s">
        <v>82</v>
      </c>
      <c r="B129" s="106">
        <v>353.18876900248262</v>
      </c>
      <c r="C129" s="106">
        <v>363.18723450049208</v>
      </c>
      <c r="D129" s="106">
        <v>351.96156849173781</v>
      </c>
      <c r="E129" s="106">
        <v>330.67375065879037</v>
      </c>
      <c r="F129" s="106">
        <v>315.42600392800159</v>
      </c>
      <c r="G129" s="984"/>
      <c r="H129" s="1487">
        <v>1</v>
      </c>
    </row>
    <row r="130" spans="1:8" x14ac:dyDescent="0.3">
      <c r="A130" s="42" t="s">
        <v>83</v>
      </c>
      <c r="B130" s="106">
        <v>201.08429841307219</v>
      </c>
      <c r="C130" s="106">
        <v>203.96544927690616</v>
      </c>
      <c r="D130" s="106">
        <v>205.36577876099821</v>
      </c>
      <c r="E130" s="106">
        <v>230.86438235776922</v>
      </c>
      <c r="F130" s="106">
        <v>220.20298135425867</v>
      </c>
      <c r="G130" s="1005"/>
      <c r="H130" s="1487">
        <v>0</v>
      </c>
    </row>
    <row r="131" spans="1:8" x14ac:dyDescent="0.3">
      <c r="A131" s="42" t="s">
        <v>84</v>
      </c>
      <c r="B131" s="106">
        <v>217.84492713883537</v>
      </c>
      <c r="C131" s="106">
        <v>220.47918209472414</v>
      </c>
      <c r="D131" s="106">
        <v>245.88021326743038</v>
      </c>
      <c r="E131" s="106">
        <v>225.61283311186929</v>
      </c>
      <c r="F131" s="106">
        <v>204.6622529938488</v>
      </c>
      <c r="G131" s="984"/>
      <c r="H131" s="1487">
        <v>0</v>
      </c>
    </row>
    <row r="132" spans="1:8" x14ac:dyDescent="0.3">
      <c r="A132" s="42" t="s">
        <v>85</v>
      </c>
      <c r="B132" s="106">
        <v>216.63323031295303</v>
      </c>
      <c r="C132" s="106">
        <v>213.09185831953982</v>
      </c>
      <c r="D132" s="106">
        <v>208.10842294126837</v>
      </c>
      <c r="E132" s="106">
        <v>215.43229467971381</v>
      </c>
      <c r="F132" s="106">
        <v>209.06628169282993</v>
      </c>
      <c r="G132" s="984"/>
      <c r="H132" s="1487">
        <v>0</v>
      </c>
    </row>
    <row r="133" spans="1:8" x14ac:dyDescent="0.3">
      <c r="A133" s="42" t="s">
        <v>86</v>
      </c>
      <c r="B133" s="106">
        <v>322.53789447211989</v>
      </c>
      <c r="C133" s="106">
        <v>328.41948229950691</v>
      </c>
      <c r="D133" s="106">
        <v>327.15340783097935</v>
      </c>
      <c r="E133" s="106">
        <v>327.76194420083669</v>
      </c>
      <c r="F133" s="106">
        <v>321.70803939771213</v>
      </c>
      <c r="G133" s="1007"/>
      <c r="H133" s="1487">
        <v>1</v>
      </c>
    </row>
    <row r="134" spans="1:8" ht="15" thickBot="1" x14ac:dyDescent="0.35">
      <c r="A134" s="42" t="s">
        <v>87</v>
      </c>
      <c r="B134" s="149">
        <v>216.69272224792826</v>
      </c>
      <c r="C134" s="149">
        <v>230.6527493262671</v>
      </c>
      <c r="D134" s="149">
        <v>234.20817348307634</v>
      </c>
      <c r="E134" s="149">
        <v>221.96927522111685</v>
      </c>
      <c r="F134" s="149">
        <v>217.8108420786559</v>
      </c>
      <c r="G134" s="1008"/>
      <c r="H134" s="1487">
        <v>0</v>
      </c>
    </row>
    <row r="135" spans="1:8" ht="15" thickBot="1" x14ac:dyDescent="0.35">
      <c r="A135" s="166"/>
      <c r="B135" s="167"/>
      <c r="C135" s="167"/>
      <c r="D135" s="167"/>
      <c r="E135" s="167"/>
      <c r="F135" s="167"/>
      <c r="G135" s="988"/>
      <c r="H135" s="1487"/>
    </row>
    <row r="136" spans="1:8" ht="15" thickBot="1" x14ac:dyDescent="0.35">
      <c r="A136" s="164" t="s">
        <v>21</v>
      </c>
      <c r="B136" s="165"/>
      <c r="C136" s="165"/>
      <c r="D136" s="165"/>
      <c r="E136" s="165"/>
      <c r="F136" s="16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42" t="s">
        <v>0</v>
      </c>
      <c r="B138" s="105">
        <v>70.321836420742301</v>
      </c>
      <c r="C138" s="105">
        <v>69.763177665931011</v>
      </c>
      <c r="D138" s="105">
        <v>68.907792620978242</v>
      </c>
      <c r="E138" s="106">
        <v>68.021737471296831</v>
      </c>
      <c r="F138" s="106">
        <v>67.87523129297611</v>
      </c>
      <c r="G138" s="1005"/>
      <c r="H138" s="1487"/>
    </row>
    <row r="139" spans="1:8" x14ac:dyDescent="0.3">
      <c r="A139" s="42" t="s">
        <v>76</v>
      </c>
      <c r="B139" s="105">
        <v>63.1011699528487</v>
      </c>
      <c r="C139" s="105">
        <v>64.954723408506482</v>
      </c>
      <c r="D139" s="105">
        <v>64.340738363828677</v>
      </c>
      <c r="E139" s="106">
        <v>65.488703162990845</v>
      </c>
      <c r="F139" s="106">
        <v>67.269099061298533</v>
      </c>
      <c r="G139" s="1005">
        <f>H139</f>
        <v>0</v>
      </c>
      <c r="H139" s="1487">
        <v>0</v>
      </c>
    </row>
    <row r="140" spans="1:8" x14ac:dyDescent="0.3">
      <c r="A140" s="40" t="s">
        <v>77</v>
      </c>
      <c r="B140" s="107">
        <v>104.05462401641492</v>
      </c>
      <c r="C140" s="107">
        <v>92.285663237640492</v>
      </c>
      <c r="D140" s="107">
        <v>86.933199319921087</v>
      </c>
      <c r="E140" s="108">
        <v>100.19372009277032</v>
      </c>
      <c r="F140" s="108">
        <v>101.6502845205633</v>
      </c>
      <c r="G140" s="1006">
        <f>H140</f>
        <v>0</v>
      </c>
      <c r="H140" s="1487">
        <v>0</v>
      </c>
    </row>
    <row r="141" spans="1:8" x14ac:dyDescent="0.3">
      <c r="A141" s="41" t="s">
        <v>78</v>
      </c>
      <c r="B141" s="334">
        <v>-0.10268028873267274</v>
      </c>
      <c r="C141" s="334">
        <v>-6.8925390417999083E-2</v>
      </c>
      <c r="D141" s="334">
        <v>-6.6277761678860889E-2</v>
      </c>
      <c r="E141" s="2">
        <v>-3.7238600519059833E-2</v>
      </c>
      <c r="F141" s="2">
        <v>-8.9300945297891201E-3</v>
      </c>
      <c r="G141" s="1007"/>
      <c r="H141" s="1487"/>
    </row>
    <row r="142" spans="1:8" ht="15" thickBot="1" x14ac:dyDescent="0.35">
      <c r="A142" s="43" t="s">
        <v>79</v>
      </c>
      <c r="B142" s="335">
        <v>0.64901259507815789</v>
      </c>
      <c r="C142" s="335">
        <v>0.42076908952790254</v>
      </c>
      <c r="D142" s="335">
        <v>0.35113773218358846</v>
      </c>
      <c r="E142" s="62">
        <v>0.52993898571184517</v>
      </c>
      <c r="F142" s="62">
        <v>0.51109924079606206</v>
      </c>
      <c r="G142" s="1008"/>
      <c r="H142" s="1487"/>
    </row>
    <row r="143" spans="1:8" ht="15" thickBot="1" x14ac:dyDescent="0.35">
      <c r="A143" s="845"/>
      <c r="B143" s="373"/>
      <c r="C143" s="373"/>
      <c r="D143" s="373"/>
      <c r="E143" s="373"/>
      <c r="F143" s="373"/>
      <c r="G143" s="988"/>
      <c r="H143" s="1487"/>
    </row>
    <row r="144" spans="1:8" ht="15" thickBot="1" x14ac:dyDescent="0.35">
      <c r="A144" s="1018" t="s">
        <v>22</v>
      </c>
      <c r="B144" s="977"/>
      <c r="C144" s="977"/>
      <c r="D144" s="977"/>
      <c r="E144" s="977"/>
      <c r="F144" s="977"/>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42" t="s">
        <v>0</v>
      </c>
      <c r="B146" s="106">
        <v>142.35759511300955</v>
      </c>
      <c r="C146" s="106">
        <v>139.92661849245542</v>
      </c>
      <c r="D146" s="106">
        <v>136.1893458986292</v>
      </c>
      <c r="E146" s="106">
        <v>133.32672363326571</v>
      </c>
      <c r="F146" s="106">
        <v>131.42784918571925</v>
      </c>
      <c r="G146" s="1005"/>
      <c r="H146" s="1487"/>
    </row>
    <row r="147" spans="1:8" x14ac:dyDescent="0.3">
      <c r="A147" s="42" t="s">
        <v>76</v>
      </c>
      <c r="B147" s="106">
        <v>148.16195787219937</v>
      </c>
      <c r="C147" s="106">
        <v>145.17490071893019</v>
      </c>
      <c r="D147" s="106">
        <v>138.95070054905449</v>
      </c>
      <c r="E147" s="106">
        <v>132.85295307599387</v>
      </c>
      <c r="F147" s="106">
        <v>126.12981256624784</v>
      </c>
      <c r="G147" s="1005">
        <f>H147</f>
        <v>0</v>
      </c>
      <c r="H147" s="1487">
        <v>0</v>
      </c>
    </row>
    <row r="148" spans="1:8" x14ac:dyDescent="0.3">
      <c r="A148" s="40" t="s">
        <v>77</v>
      </c>
      <c r="B148" s="108">
        <v>214.10857245268218</v>
      </c>
      <c r="C148" s="108">
        <v>205.36666353287015</v>
      </c>
      <c r="D148" s="108">
        <v>187.23806570263267</v>
      </c>
      <c r="E148" s="108">
        <v>173.94785500810912</v>
      </c>
      <c r="F148" s="108">
        <v>165.74280626581177</v>
      </c>
      <c r="G148" s="1006">
        <f>H148</f>
        <v>0</v>
      </c>
      <c r="H148" s="1487">
        <v>0</v>
      </c>
    </row>
    <row r="149" spans="1:8" x14ac:dyDescent="0.3">
      <c r="A149" s="41" t="s">
        <v>78</v>
      </c>
      <c r="B149" s="2">
        <v>4.0773116141657656E-2</v>
      </c>
      <c r="C149" s="2">
        <v>3.7507389823457707E-2</v>
      </c>
      <c r="D149" s="2">
        <v>2.0275849275909356E-2</v>
      </c>
      <c r="E149" s="2">
        <v>-3.5534553340935771E-3</v>
      </c>
      <c r="F149" s="2">
        <v>-4.0311369715750431E-2</v>
      </c>
      <c r="G149" s="1007"/>
      <c r="H149" s="1487"/>
    </row>
    <row r="150" spans="1:8" ht="15" thickBot="1" x14ac:dyDescent="0.35">
      <c r="A150" s="42" t="s">
        <v>79</v>
      </c>
      <c r="B150" s="62">
        <v>0.44509815830975075</v>
      </c>
      <c r="C150" s="62">
        <v>0.4146154914924024</v>
      </c>
      <c r="D150" s="62">
        <v>0.34751436993677509</v>
      </c>
      <c r="E150" s="62">
        <v>0.3093262210634366</v>
      </c>
      <c r="F150" s="62">
        <v>0.31406527048280347</v>
      </c>
      <c r="G150" s="1008"/>
      <c r="H150" s="1487"/>
    </row>
    <row r="151" spans="1:8" ht="15" thickBot="1" x14ac:dyDescent="0.35">
      <c r="A151" s="845"/>
      <c r="B151" s="373"/>
      <c r="C151" s="373"/>
      <c r="D151" s="373"/>
      <c r="E151" s="373"/>
      <c r="F151" s="373"/>
      <c r="G151" s="988"/>
      <c r="H151" s="1487"/>
    </row>
    <row r="152" spans="1:8" ht="15" thickBot="1" x14ac:dyDescent="0.35">
      <c r="A152" s="1018" t="s">
        <v>23</v>
      </c>
      <c r="B152" s="977"/>
      <c r="C152" s="977"/>
      <c r="D152" s="977"/>
      <c r="E152" s="977"/>
      <c r="F152" s="977"/>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42" t="s">
        <v>0</v>
      </c>
      <c r="B154" s="106">
        <v>360.71359769181902</v>
      </c>
      <c r="C154" s="106">
        <v>361.54670764084312</v>
      </c>
      <c r="D154" s="106">
        <v>364.15375902661953</v>
      </c>
      <c r="E154" s="106">
        <v>360.54955409599688</v>
      </c>
      <c r="F154" s="106">
        <v>361.29697608751252</v>
      </c>
      <c r="G154" s="1005"/>
      <c r="H154" s="1487"/>
    </row>
    <row r="155" spans="1:8" x14ac:dyDescent="0.3">
      <c r="A155" s="42" t="s">
        <v>76</v>
      </c>
      <c r="B155" s="106">
        <v>357.85518579773719</v>
      </c>
      <c r="C155" s="106">
        <v>363.67859761605087</v>
      </c>
      <c r="D155" s="106">
        <v>360.06389336585653</v>
      </c>
      <c r="E155" s="106">
        <v>356.61329702270376</v>
      </c>
      <c r="F155" s="106">
        <v>348.24279161298534</v>
      </c>
      <c r="G155" s="1005">
        <f>H155</f>
        <v>0</v>
      </c>
      <c r="H155" s="1487">
        <v>0</v>
      </c>
    </row>
    <row r="156" spans="1:8" x14ac:dyDescent="0.3">
      <c r="A156" s="40" t="s">
        <v>77</v>
      </c>
      <c r="B156" s="108">
        <v>555.1610093515651</v>
      </c>
      <c r="C156" s="108">
        <v>546.69574360246304</v>
      </c>
      <c r="D156" s="108">
        <v>517.12667989686372</v>
      </c>
      <c r="E156" s="108">
        <v>512.36469346202966</v>
      </c>
      <c r="F156" s="108">
        <v>498.10268643832842</v>
      </c>
      <c r="G156" s="1006">
        <f>H156</f>
        <v>1</v>
      </c>
      <c r="H156" s="1487">
        <v>1</v>
      </c>
    </row>
    <row r="157" spans="1:8" x14ac:dyDescent="0.3">
      <c r="A157" s="41" t="s">
        <v>78</v>
      </c>
      <c r="B157" s="2">
        <v>-7.9243253161860351E-3</v>
      </c>
      <c r="C157" s="2">
        <v>5.8965824612778371E-3</v>
      </c>
      <c r="D157" s="2">
        <v>-1.123115046703123E-2</v>
      </c>
      <c r="E157" s="2">
        <v>-1.0917381615302417E-2</v>
      </c>
      <c r="F157" s="2">
        <v>-3.6131452346739881E-2</v>
      </c>
      <c r="G157" s="1007"/>
      <c r="H157" s="1487"/>
    </row>
    <row r="158" spans="1:8" ht="15" thickBot="1" x14ac:dyDescent="0.35">
      <c r="A158" s="42" t="s">
        <v>79</v>
      </c>
      <c r="B158" s="62">
        <v>0.55135661402807457</v>
      </c>
      <c r="C158" s="62">
        <v>0.50323870358637446</v>
      </c>
      <c r="D158" s="62">
        <v>0.43620809924259085</v>
      </c>
      <c r="E158" s="62">
        <v>0.43675151134201817</v>
      </c>
      <c r="F158" s="62">
        <v>0.4303316491670206</v>
      </c>
      <c r="G158" s="1008"/>
      <c r="H158" s="1487"/>
    </row>
    <row r="159" spans="1:8" ht="15" thickBot="1" x14ac:dyDescent="0.35">
      <c r="A159" s="845"/>
      <c r="B159" s="373"/>
      <c r="C159" s="373"/>
      <c r="D159" s="373"/>
      <c r="E159" s="373"/>
      <c r="F159" s="373"/>
      <c r="G159" s="988"/>
      <c r="H159" s="1487"/>
    </row>
    <row r="160" spans="1:8" ht="15" thickBot="1" x14ac:dyDescent="0.35">
      <c r="A160" s="164" t="s">
        <v>25</v>
      </c>
      <c r="B160" s="165"/>
      <c r="C160" s="165"/>
      <c r="D160" s="165"/>
      <c r="E160" s="165"/>
      <c r="F160" s="165"/>
      <c r="G160" s="978"/>
      <c r="H160" s="1487"/>
    </row>
    <row r="161" spans="1:8" ht="15" thickBot="1" x14ac:dyDescent="0.35">
      <c r="A161" s="61" t="s">
        <v>24</v>
      </c>
      <c r="B161" s="278" t="s">
        <v>445</v>
      </c>
      <c r="C161" s="278" t="s">
        <v>475</v>
      </c>
      <c r="D161" s="278" t="s">
        <v>532</v>
      </c>
      <c r="E161" s="278" t="s">
        <v>568</v>
      </c>
      <c r="F161" s="1519" t="s">
        <v>634</v>
      </c>
      <c r="G161" s="1520"/>
      <c r="H161" s="1488"/>
    </row>
    <row r="162" spans="1:8" x14ac:dyDescent="0.3">
      <c r="A162" s="42" t="s">
        <v>0</v>
      </c>
      <c r="B162" s="1385">
        <v>1941.8662907769333</v>
      </c>
      <c r="C162" s="115">
        <v>1720.615609049989</v>
      </c>
      <c r="D162" s="114">
        <v>1564.9301721533204</v>
      </c>
      <c r="E162" s="345">
        <v>1441.0406078249093</v>
      </c>
      <c r="F162" s="115">
        <v>1521.053939521875</v>
      </c>
      <c r="G162" s="1013"/>
      <c r="H162" s="1487"/>
    </row>
    <row r="163" spans="1:8" x14ac:dyDescent="0.3">
      <c r="A163" s="42" t="s">
        <v>76</v>
      </c>
      <c r="B163" s="1386">
        <v>2043.5305251051952</v>
      </c>
      <c r="C163" s="117">
        <v>1781.0735210773937</v>
      </c>
      <c r="D163" s="116">
        <v>1597.8742729256999</v>
      </c>
      <c r="E163" s="55">
        <v>1430.1037313031111</v>
      </c>
      <c r="F163" s="117">
        <v>1524.034874239605</v>
      </c>
      <c r="G163" s="1005">
        <f>H163</f>
        <v>0</v>
      </c>
      <c r="H163" s="1487">
        <v>0</v>
      </c>
    </row>
    <row r="164" spans="1:8" x14ac:dyDescent="0.3">
      <c r="A164" s="40" t="s">
        <v>77</v>
      </c>
      <c r="B164" s="1387">
        <v>2311.5074493117204</v>
      </c>
      <c r="C164" s="119">
        <v>2073.0971050885851</v>
      </c>
      <c r="D164" s="118">
        <v>1856.0916951113891</v>
      </c>
      <c r="E164" s="55">
        <v>1684.3725911743893</v>
      </c>
      <c r="F164" s="117">
        <v>1742.8750006696141</v>
      </c>
      <c r="G164" s="1005">
        <f>H164</f>
        <v>1</v>
      </c>
      <c r="H164" s="1487">
        <v>1</v>
      </c>
    </row>
    <row r="165" spans="1:8" x14ac:dyDescent="0.3">
      <c r="A165" s="41" t="s">
        <v>78</v>
      </c>
      <c r="B165" s="1356">
        <v>5.2353879775927557E-2</v>
      </c>
      <c r="C165" s="147">
        <v>3.51373727574084E-2</v>
      </c>
      <c r="D165" s="86">
        <v>2.1051482908690331E-2</v>
      </c>
      <c r="E165" s="147">
        <v>-7.5895685814893442E-3</v>
      </c>
      <c r="F165" s="147">
        <v>1.959782385276207E-3</v>
      </c>
      <c r="G165" s="1010"/>
      <c r="H165" s="1487"/>
    </row>
    <row r="166" spans="1:8" ht="15" thickBot="1" x14ac:dyDescent="0.35">
      <c r="A166" s="43" t="s">
        <v>79</v>
      </c>
      <c r="B166" s="1247">
        <v>0.13113428985492176</v>
      </c>
      <c r="C166" s="87">
        <v>0.16395930912191803</v>
      </c>
      <c r="D166" s="121">
        <v>0.16160058808187355</v>
      </c>
      <c r="E166" s="89">
        <v>0.17779749419966084</v>
      </c>
      <c r="F166" s="89">
        <v>0.14359259760325122</v>
      </c>
      <c r="G166" s="1008"/>
      <c r="H166" s="1487"/>
    </row>
    <row r="167" spans="1:8" x14ac:dyDescent="0.3">
      <c r="A167" s="42" t="s">
        <v>81</v>
      </c>
      <c r="B167" s="1385">
        <v>1922.0125582703336</v>
      </c>
      <c r="C167" s="115">
        <v>1709.9972279050767</v>
      </c>
      <c r="D167" s="114">
        <v>1480.9074949457929</v>
      </c>
      <c r="E167" s="55">
        <v>1316.2928197111605</v>
      </c>
      <c r="F167" s="117">
        <v>1444.6183588363374</v>
      </c>
      <c r="G167" s="984"/>
      <c r="H167" s="1487">
        <v>0</v>
      </c>
    </row>
    <row r="168" spans="1:8" x14ac:dyDescent="0.3">
      <c r="A168" s="42" t="s">
        <v>82</v>
      </c>
      <c r="B168" s="1386">
        <v>2203.6071573809372</v>
      </c>
      <c r="C168" s="117">
        <v>1921.6567716321506</v>
      </c>
      <c r="D168" s="116">
        <v>1696.8635882988992</v>
      </c>
      <c r="E168" s="55">
        <v>1519.6901701171896</v>
      </c>
      <c r="F168" s="117">
        <v>1658.9699879022489</v>
      </c>
      <c r="G168" s="1052"/>
      <c r="H168" s="1487">
        <v>1</v>
      </c>
    </row>
    <row r="169" spans="1:8" x14ac:dyDescent="0.3">
      <c r="A169" s="42" t="s">
        <v>83</v>
      </c>
      <c r="B169" s="1386">
        <v>2122.0150228614034</v>
      </c>
      <c r="C169" s="117">
        <v>1878.2764905579263</v>
      </c>
      <c r="D169" s="116">
        <v>1735.0814043530565</v>
      </c>
      <c r="E169" s="55">
        <v>1541.4905047822272</v>
      </c>
      <c r="F169" s="117">
        <v>1702.0522549107163</v>
      </c>
      <c r="G169" s="1053"/>
      <c r="H169" s="1487">
        <v>1</v>
      </c>
    </row>
    <row r="170" spans="1:8" x14ac:dyDescent="0.3">
      <c r="A170" s="42" t="s">
        <v>84</v>
      </c>
      <c r="B170" s="1386">
        <v>2215.1579974712645</v>
      </c>
      <c r="C170" s="117">
        <v>1861.8714210306309</v>
      </c>
      <c r="D170" s="116">
        <v>1699.0289928702334</v>
      </c>
      <c r="E170" s="55">
        <v>1487.8089470531777</v>
      </c>
      <c r="F170" s="117">
        <v>1529.1356743995541</v>
      </c>
      <c r="G170" s="1005"/>
      <c r="H170" s="1487">
        <v>0</v>
      </c>
    </row>
    <row r="171" spans="1:8" x14ac:dyDescent="0.3">
      <c r="A171" s="42" t="s">
        <v>85</v>
      </c>
      <c r="B171" s="1386">
        <v>1899.1809628298863</v>
      </c>
      <c r="C171" s="117">
        <v>1619.6995797282091</v>
      </c>
      <c r="D171" s="116">
        <v>1467.3697543924841</v>
      </c>
      <c r="E171" s="55">
        <v>1291.2516623426654</v>
      </c>
      <c r="F171" s="117">
        <v>1423.7823105254442</v>
      </c>
      <c r="G171" s="1005"/>
      <c r="H171" s="1487">
        <v>0</v>
      </c>
    </row>
    <row r="172" spans="1:8" x14ac:dyDescent="0.3">
      <c r="A172" s="42" t="s">
        <v>86</v>
      </c>
      <c r="B172" s="1386">
        <v>2202.3501993327022</v>
      </c>
      <c r="C172" s="117">
        <v>1995.9063238514118</v>
      </c>
      <c r="D172" s="116">
        <v>1789.1782289825867</v>
      </c>
      <c r="E172" s="55">
        <v>1537.1551349616027</v>
      </c>
      <c r="F172" s="117">
        <v>1511.5784336904862</v>
      </c>
      <c r="G172" s="1005"/>
      <c r="H172" s="1487">
        <v>0</v>
      </c>
    </row>
    <row r="173" spans="1:8" ht="15" thickBot="1" x14ac:dyDescent="0.35">
      <c r="A173" s="42" t="s">
        <v>87</v>
      </c>
      <c r="B173" s="1414">
        <v>1789.3366098764541</v>
      </c>
      <c r="C173" s="176">
        <v>1514.4780616317544</v>
      </c>
      <c r="D173" s="336">
        <v>1354.8720958812105</v>
      </c>
      <c r="E173" s="57">
        <v>1337.0870575013198</v>
      </c>
      <c r="F173" s="176">
        <v>1413.1213769728158</v>
      </c>
      <c r="G173" s="1008"/>
      <c r="H173" s="1487">
        <v>0</v>
      </c>
    </row>
    <row r="174" spans="1:8" ht="15" thickBot="1" x14ac:dyDescent="0.35">
      <c r="A174" s="166"/>
      <c r="B174" s="361"/>
      <c r="C174" s="361"/>
      <c r="D174" s="361"/>
      <c r="E174" s="361"/>
      <c r="F174" s="361"/>
      <c r="G174" s="1008"/>
      <c r="H174" s="1487"/>
    </row>
    <row r="175" spans="1:8" ht="15" thickBot="1" x14ac:dyDescent="0.35">
      <c r="A175" s="164" t="s">
        <v>26</v>
      </c>
      <c r="B175" s="165"/>
      <c r="C175" s="165"/>
      <c r="D175" s="165"/>
      <c r="E175" s="165"/>
      <c r="F175" s="165"/>
      <c r="G175" s="53"/>
      <c r="H175" s="1487"/>
    </row>
    <row r="176" spans="1:8" ht="15" thickBot="1" x14ac:dyDescent="0.35">
      <c r="A176" s="61" t="s">
        <v>24</v>
      </c>
      <c r="B176" s="278" t="s">
        <v>445</v>
      </c>
      <c r="C176" s="278" t="s">
        <v>475</v>
      </c>
      <c r="D176" s="278" t="s">
        <v>532</v>
      </c>
      <c r="E176" s="278" t="s">
        <v>568</v>
      </c>
      <c r="F176" s="1519" t="s">
        <v>634</v>
      </c>
      <c r="G176" s="1520"/>
      <c r="H176" s="1488"/>
    </row>
    <row r="177" spans="1:8" x14ac:dyDescent="0.3">
      <c r="A177" s="42" t="s">
        <v>0</v>
      </c>
      <c r="B177" s="1385">
        <v>1341.4496249983317</v>
      </c>
      <c r="C177" s="115">
        <v>1180.2276410121069</v>
      </c>
      <c r="D177" s="114">
        <v>1060.65371648367</v>
      </c>
      <c r="E177" s="345">
        <v>970.87200409492982</v>
      </c>
      <c r="F177" s="115">
        <v>1033.629838792004</v>
      </c>
      <c r="G177" s="1415"/>
      <c r="H177" s="1487"/>
    </row>
    <row r="178" spans="1:8" x14ac:dyDescent="0.3">
      <c r="A178" s="42" t="s">
        <v>76</v>
      </c>
      <c r="B178" s="1386">
        <v>1377.49800458152</v>
      </c>
      <c r="C178" s="117">
        <v>1197.5712452780126</v>
      </c>
      <c r="D178" s="116">
        <v>1049.3343878738128</v>
      </c>
      <c r="E178" s="55">
        <v>933.70753879083054</v>
      </c>
      <c r="F178" s="117">
        <v>1006.4141605214954</v>
      </c>
      <c r="G178" s="1005">
        <f>H178</f>
        <v>0</v>
      </c>
      <c r="H178" s="1487">
        <v>0</v>
      </c>
    </row>
    <row r="179" spans="1:8" x14ac:dyDescent="0.3">
      <c r="A179" s="40" t="s">
        <v>77</v>
      </c>
      <c r="B179" s="1387">
        <v>1570.1909951845682</v>
      </c>
      <c r="C179" s="119">
        <v>1442.0675356491206</v>
      </c>
      <c r="D179" s="118">
        <v>1281.7051592192647</v>
      </c>
      <c r="E179" s="55">
        <v>1168.2561417883755</v>
      </c>
      <c r="F179" s="117">
        <v>1258.5022406435314</v>
      </c>
      <c r="G179" s="1005">
        <f>H179</f>
        <v>1</v>
      </c>
      <c r="H179" s="1487">
        <v>1</v>
      </c>
    </row>
    <row r="180" spans="1:8" x14ac:dyDescent="0.3">
      <c r="A180" s="41" t="s">
        <v>78</v>
      </c>
      <c r="B180" s="1356">
        <v>2.6872704655780972E-2</v>
      </c>
      <c r="C180" s="147">
        <v>1.4695134788601162E-2</v>
      </c>
      <c r="D180" s="86">
        <v>-1.0672030309179084E-2</v>
      </c>
      <c r="E180" s="147">
        <v>-3.8279469535991914E-2</v>
      </c>
      <c r="F180" s="147">
        <v>-2.6330197957825315E-2</v>
      </c>
      <c r="G180" s="1054"/>
      <c r="H180" s="1487"/>
    </row>
    <row r="181" spans="1:8" ht="15" thickBot="1" x14ac:dyDescent="0.35">
      <c r="A181" s="43" t="s">
        <v>79</v>
      </c>
      <c r="B181" s="1247">
        <v>0.13988622122293948</v>
      </c>
      <c r="C181" s="87">
        <v>0.20416012102423928</v>
      </c>
      <c r="D181" s="121">
        <v>0.22144587467135929</v>
      </c>
      <c r="E181" s="89">
        <v>0.25120135936921961</v>
      </c>
      <c r="F181" s="89">
        <v>0.25048145188200754</v>
      </c>
      <c r="G181" s="1008"/>
      <c r="H181" s="1487"/>
    </row>
    <row r="182" spans="1:8" x14ac:dyDescent="0.3">
      <c r="A182" s="42" t="s">
        <v>81</v>
      </c>
      <c r="B182" s="1385">
        <v>1361.4947379390692</v>
      </c>
      <c r="C182" s="115">
        <v>1207.1703145092272</v>
      </c>
      <c r="D182" s="114">
        <v>1000.045029246231</v>
      </c>
      <c r="E182" s="55">
        <v>853.55808629233047</v>
      </c>
      <c r="F182" s="117">
        <v>953.53826657312698</v>
      </c>
      <c r="G182" s="1007"/>
      <c r="H182" s="1487">
        <v>0</v>
      </c>
    </row>
    <row r="183" spans="1:8" x14ac:dyDescent="0.3">
      <c r="A183" s="42" t="s">
        <v>82</v>
      </c>
      <c r="B183" s="1386">
        <v>1428.2044124679596</v>
      </c>
      <c r="C183" s="117">
        <v>1280.2113148199958</v>
      </c>
      <c r="D183" s="116">
        <v>1143.9790425576364</v>
      </c>
      <c r="E183" s="55">
        <v>1054.2181533040207</v>
      </c>
      <c r="F183" s="117">
        <v>1131.7773471286412</v>
      </c>
      <c r="G183" s="984"/>
      <c r="H183" s="1487">
        <v>0</v>
      </c>
    </row>
    <row r="184" spans="1:8" x14ac:dyDescent="0.3">
      <c r="A184" s="42" t="s">
        <v>83</v>
      </c>
      <c r="B184" s="1386">
        <v>1425.8755497524248</v>
      </c>
      <c r="C184" s="117">
        <v>1267.0735916391282</v>
      </c>
      <c r="D184" s="116">
        <v>1129.534300661604</v>
      </c>
      <c r="E184" s="55">
        <v>1020.8933538692554</v>
      </c>
      <c r="F184" s="117">
        <v>1127.063153748911</v>
      </c>
      <c r="G184" s="1034"/>
      <c r="H184" s="1487">
        <v>0</v>
      </c>
    </row>
    <row r="185" spans="1:8" x14ac:dyDescent="0.3">
      <c r="A185" s="42" t="s">
        <v>84</v>
      </c>
      <c r="B185" s="1386">
        <v>1464.0104554638817</v>
      </c>
      <c r="C185" s="117">
        <v>1236.2481423117972</v>
      </c>
      <c r="D185" s="116">
        <v>1138.1170181973237</v>
      </c>
      <c r="E185" s="55">
        <v>1008.7330822955669</v>
      </c>
      <c r="F185" s="117">
        <v>1044.3237271431281</v>
      </c>
      <c r="G185" s="1053"/>
      <c r="H185" s="1487">
        <v>0</v>
      </c>
    </row>
    <row r="186" spans="1:8" x14ac:dyDescent="0.3">
      <c r="A186" s="42" t="s">
        <v>85</v>
      </c>
      <c r="B186" s="1386">
        <v>1303.4145552478319</v>
      </c>
      <c r="C186" s="117">
        <v>1061.3905222995056</v>
      </c>
      <c r="D186" s="116">
        <v>928.05140368033881</v>
      </c>
      <c r="E186" s="55">
        <v>776.16277820099765</v>
      </c>
      <c r="F186" s="117">
        <v>870.71444154035282</v>
      </c>
      <c r="G186" s="1005"/>
      <c r="H186" s="1487">
        <v>-1</v>
      </c>
    </row>
    <row r="187" spans="1:8" x14ac:dyDescent="0.3">
      <c r="A187" s="42" t="s">
        <v>86</v>
      </c>
      <c r="B187" s="1386">
        <v>1429.3244637635614</v>
      </c>
      <c r="C187" s="117">
        <v>1311.9697242531615</v>
      </c>
      <c r="D187" s="116">
        <v>1178.7165040355619</v>
      </c>
      <c r="E187" s="55">
        <v>988.3876688897177</v>
      </c>
      <c r="F187" s="117">
        <v>1003.4932708138471</v>
      </c>
      <c r="G187" s="1005"/>
      <c r="H187" s="1487">
        <v>0</v>
      </c>
    </row>
    <row r="188" spans="1:8" ht="15" thickBot="1" x14ac:dyDescent="0.35">
      <c r="A188" s="43" t="s">
        <v>87</v>
      </c>
      <c r="B188" s="1414">
        <v>1280.7363013542545</v>
      </c>
      <c r="C188" s="176">
        <v>1065.1591007582169</v>
      </c>
      <c r="D188" s="336">
        <v>876.6772574643212</v>
      </c>
      <c r="E188" s="57">
        <v>873.46681441219789</v>
      </c>
      <c r="F188" s="176">
        <v>944.50465723467585</v>
      </c>
      <c r="G188" s="1055"/>
      <c r="H188" s="1487">
        <v>0</v>
      </c>
    </row>
    <row r="189" spans="1:8" ht="15" thickBot="1" x14ac:dyDescent="0.35">
      <c r="A189" s="166"/>
      <c r="B189" s="361"/>
      <c r="C189" s="361"/>
      <c r="D189" s="361"/>
      <c r="E189" s="361"/>
      <c r="F189" s="361"/>
      <c r="G189" s="1008"/>
      <c r="H189" s="1487"/>
    </row>
    <row r="190" spans="1:8" ht="15" thickBot="1" x14ac:dyDescent="0.35">
      <c r="A190" s="164" t="s">
        <v>27</v>
      </c>
      <c r="B190" s="165"/>
      <c r="C190" s="165"/>
      <c r="D190" s="165"/>
      <c r="E190" s="165"/>
      <c r="F190" s="16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2" t="s">
        <v>0</v>
      </c>
      <c r="B192" s="1385">
        <v>213.67506705624385</v>
      </c>
      <c r="C192" s="115">
        <v>222.65484950267603</v>
      </c>
      <c r="D192" s="115">
        <v>224.616688161365</v>
      </c>
      <c r="E192" s="115">
        <v>228.30970080741841</v>
      </c>
      <c r="F192" s="115">
        <v>233.11411151019996</v>
      </c>
      <c r="G192" s="1418"/>
      <c r="H192" s="1487"/>
    </row>
    <row r="193" spans="1:8" x14ac:dyDescent="0.3">
      <c r="A193" s="42" t="s">
        <v>76</v>
      </c>
      <c r="B193" s="1386">
        <v>213.29418635585</v>
      </c>
      <c r="C193" s="117">
        <v>220.72986137791528</v>
      </c>
      <c r="D193" s="117">
        <v>221.57561008258406</v>
      </c>
      <c r="E193" s="117">
        <v>224.21272001507248</v>
      </c>
      <c r="F193" s="117">
        <v>228.02873763720851</v>
      </c>
      <c r="G193" s="1005">
        <f>H193</f>
        <v>-1</v>
      </c>
      <c r="H193" s="1487">
        <v>-1</v>
      </c>
    </row>
    <row r="194" spans="1:8" x14ac:dyDescent="0.3">
      <c r="A194" s="40" t="s">
        <v>77</v>
      </c>
      <c r="B194" s="1387">
        <v>239.41359475708808</v>
      </c>
      <c r="C194" s="119">
        <v>249.49546028901059</v>
      </c>
      <c r="D194" s="119">
        <v>249.31988883000656</v>
      </c>
      <c r="E194" s="117">
        <v>247.42912673094699</v>
      </c>
      <c r="F194" s="117">
        <v>251.09265550776186</v>
      </c>
      <c r="G194" s="1005">
        <f>H194</f>
        <v>1</v>
      </c>
      <c r="H194" s="1487">
        <v>1</v>
      </c>
    </row>
    <row r="195" spans="1:8" x14ac:dyDescent="0.3">
      <c r="A195" s="41" t="s">
        <v>78</v>
      </c>
      <c r="B195" s="1356">
        <v>-1.7825229009690192E-3</v>
      </c>
      <c r="C195" s="147">
        <v>-8.6456150811914326E-3</v>
      </c>
      <c r="D195" s="147">
        <v>-1.3538967668316016E-2</v>
      </c>
      <c r="E195" s="147">
        <v>-1.794483886517716E-2</v>
      </c>
      <c r="F195" s="147">
        <v>-2.1814955088074718E-2</v>
      </c>
      <c r="G195" s="1054"/>
      <c r="H195" s="1487"/>
    </row>
    <row r="196" spans="1:8" ht="15" thickBot="1" x14ac:dyDescent="0.35">
      <c r="A196" s="43" t="s">
        <v>79</v>
      </c>
      <c r="B196" s="1247">
        <v>0.12245719795504263</v>
      </c>
      <c r="C196" s="87">
        <v>0.13032037773015789</v>
      </c>
      <c r="D196" s="87">
        <v>0.12521359520157407</v>
      </c>
      <c r="E196" s="87">
        <v>0.10354634078884468</v>
      </c>
      <c r="F196" s="87">
        <v>0.10114478600170046</v>
      </c>
      <c r="G196" s="1005"/>
      <c r="H196" s="1487"/>
    </row>
    <row r="197" spans="1:8" x14ac:dyDescent="0.3">
      <c r="A197" s="42" t="s">
        <v>81</v>
      </c>
      <c r="B197" s="1346">
        <v>198.16242298989789</v>
      </c>
      <c r="C197" s="115">
        <v>204.83151845337255</v>
      </c>
      <c r="D197" s="115">
        <v>209.34346593501479</v>
      </c>
      <c r="E197" s="115">
        <v>212.262668702626</v>
      </c>
      <c r="F197" s="115">
        <v>221.44416102142753</v>
      </c>
      <c r="G197" s="1416"/>
      <c r="H197" s="1487">
        <v>0</v>
      </c>
    </row>
    <row r="198" spans="1:8" x14ac:dyDescent="0.3">
      <c r="A198" s="42" t="s">
        <v>82</v>
      </c>
      <c r="B198" s="1329">
        <v>232.51882243069699</v>
      </c>
      <c r="C198" s="117">
        <v>239.283534316387</v>
      </c>
      <c r="D198" s="117">
        <v>240.70865992149274</v>
      </c>
      <c r="E198" s="117">
        <v>244.86306989965425</v>
      </c>
      <c r="F198" s="117">
        <v>248.96961465644841</v>
      </c>
      <c r="G198" s="1007"/>
      <c r="H198" s="1487">
        <v>1</v>
      </c>
    </row>
    <row r="199" spans="1:8" x14ac:dyDescent="0.3">
      <c r="A199" s="42" t="s">
        <v>83</v>
      </c>
      <c r="B199" s="1329">
        <v>192.05908096627968</v>
      </c>
      <c r="C199" s="117">
        <v>197.42526100616391</v>
      </c>
      <c r="D199" s="117">
        <v>203.06593294996873</v>
      </c>
      <c r="E199" s="117">
        <v>208.04273072449732</v>
      </c>
      <c r="F199" s="117">
        <v>211.42854029915031</v>
      </c>
      <c r="G199" s="984"/>
      <c r="H199" s="1487">
        <v>-1</v>
      </c>
    </row>
    <row r="200" spans="1:8" x14ac:dyDescent="0.3">
      <c r="A200" s="42" t="s">
        <v>84</v>
      </c>
      <c r="B200" s="1329">
        <v>193.09204530784586</v>
      </c>
      <c r="C200" s="117">
        <v>206.07924583189293</v>
      </c>
      <c r="D200" s="117">
        <v>208.00619531970457</v>
      </c>
      <c r="E200" s="117">
        <v>211.16090782926355</v>
      </c>
      <c r="F200" s="117">
        <v>215.6108375111333</v>
      </c>
      <c r="G200" s="1034"/>
      <c r="H200" s="1487">
        <v>-1</v>
      </c>
    </row>
    <row r="201" spans="1:8" x14ac:dyDescent="0.3">
      <c r="A201" s="42" t="s">
        <v>85</v>
      </c>
      <c r="B201" s="1329">
        <v>221.40615207958638</v>
      </c>
      <c r="C201" s="117">
        <v>231.01279214820707</v>
      </c>
      <c r="D201" s="117">
        <v>226.6386387867241</v>
      </c>
      <c r="E201" s="117">
        <v>229.45553346216681</v>
      </c>
      <c r="F201" s="117">
        <v>231.1417808708695</v>
      </c>
      <c r="G201" s="1053"/>
      <c r="H201" s="1487">
        <v>0</v>
      </c>
    </row>
    <row r="202" spans="1:8" x14ac:dyDescent="0.3">
      <c r="A202" s="42" t="s">
        <v>86</v>
      </c>
      <c r="B202" s="1329">
        <v>233.77732737685341</v>
      </c>
      <c r="C202" s="117">
        <v>240.42115484606958</v>
      </c>
      <c r="D202" s="117">
        <v>238.47887711681227</v>
      </c>
      <c r="E202" s="117">
        <v>234.54251403729779</v>
      </c>
      <c r="F202" s="117">
        <v>236.5997408967884</v>
      </c>
      <c r="G202" s="1005"/>
      <c r="H202" s="1487">
        <v>0</v>
      </c>
    </row>
    <row r="203" spans="1:8" ht="15" thickBot="1" x14ac:dyDescent="0.35">
      <c r="A203" s="42" t="s">
        <v>87</v>
      </c>
      <c r="B203" s="1417">
        <v>216.68239101701425</v>
      </c>
      <c r="C203" s="176">
        <v>222.18525488060521</v>
      </c>
      <c r="D203" s="176">
        <v>221.49276616827038</v>
      </c>
      <c r="E203" s="176">
        <v>225.23644139002431</v>
      </c>
      <c r="F203" s="176">
        <v>227.64593655203038</v>
      </c>
      <c r="G203" s="1055"/>
      <c r="H203" s="1487">
        <v>0</v>
      </c>
    </row>
    <row r="204" spans="1:8" ht="15" thickBot="1" x14ac:dyDescent="0.35">
      <c r="A204" s="166"/>
      <c r="B204" s="167"/>
      <c r="C204" s="167"/>
      <c r="D204" s="167"/>
      <c r="E204" s="167"/>
      <c r="F204" s="167"/>
      <c r="G204" s="1070"/>
      <c r="H204" s="1487"/>
    </row>
    <row r="205" spans="1:8" ht="15" thickBot="1" x14ac:dyDescent="0.35">
      <c r="A205" s="164" t="s">
        <v>29</v>
      </c>
      <c r="B205" s="165"/>
      <c r="C205" s="165"/>
      <c r="D205" s="165"/>
      <c r="E205" s="165"/>
      <c r="F205" s="16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42" t="s">
        <v>0</v>
      </c>
      <c r="B207" s="1385">
        <v>167.34303599594091</v>
      </c>
      <c r="C207" s="115">
        <v>164.46556234564423</v>
      </c>
      <c r="D207" s="114">
        <v>166.69789610646274</v>
      </c>
      <c r="E207" s="345">
        <v>171.32678304567443</v>
      </c>
      <c r="F207" s="115">
        <v>175.90020328643277</v>
      </c>
      <c r="G207" s="1029"/>
      <c r="H207" s="1487"/>
    </row>
    <row r="208" spans="1:8" x14ac:dyDescent="0.3">
      <c r="A208" s="42" t="s">
        <v>76</v>
      </c>
      <c r="B208" s="1386">
        <v>160.62655270890528</v>
      </c>
      <c r="C208" s="117">
        <v>156.10443817172828</v>
      </c>
      <c r="D208" s="116">
        <v>156.84263546013614</v>
      </c>
      <c r="E208" s="55">
        <v>159.45377100354472</v>
      </c>
      <c r="F208" s="117">
        <v>162.90014803679412</v>
      </c>
      <c r="G208" s="1005">
        <f>H208</f>
        <v>-1</v>
      </c>
      <c r="H208" s="1487">
        <v>-1</v>
      </c>
    </row>
    <row r="209" spans="1:8" x14ac:dyDescent="0.3">
      <c r="A209" s="40" t="s">
        <v>77</v>
      </c>
      <c r="B209" s="1387">
        <v>190.91575828730367</v>
      </c>
      <c r="C209" s="119">
        <v>185.87569385773796</v>
      </c>
      <c r="D209" s="118">
        <v>182.69286836447924</v>
      </c>
      <c r="E209" s="56">
        <v>182.6162935901267</v>
      </c>
      <c r="F209" s="119">
        <v>182.74336664799742</v>
      </c>
      <c r="G209" s="1006">
        <f>H209</f>
        <v>1</v>
      </c>
      <c r="H209" s="1487">
        <v>1</v>
      </c>
    </row>
    <row r="210" spans="1:8" x14ac:dyDescent="0.3">
      <c r="A210" s="41" t="s">
        <v>78</v>
      </c>
      <c r="B210" s="1356">
        <v>-4.013601908835062E-2</v>
      </c>
      <c r="C210" s="147">
        <v>-5.0838145412740218E-2</v>
      </c>
      <c r="D210" s="86">
        <v>-5.9120486079995094E-2</v>
      </c>
      <c r="E210" s="147">
        <v>-6.9300385094865524E-2</v>
      </c>
      <c r="F210" s="147">
        <v>-7.390585688220945E-2</v>
      </c>
      <c r="G210" s="1054"/>
      <c r="H210" s="1487"/>
    </row>
    <row r="211" spans="1:8" ht="15" thickBot="1" x14ac:dyDescent="0.35">
      <c r="A211" s="43" t="s">
        <v>79</v>
      </c>
      <c r="B211" s="1247">
        <v>0.18856910683559192</v>
      </c>
      <c r="C211" s="87">
        <v>0.19071370445764485</v>
      </c>
      <c r="D211" s="121">
        <v>0.16481636404862196</v>
      </c>
      <c r="E211" s="89">
        <v>0.145261679550163</v>
      </c>
      <c r="F211" s="89">
        <v>0.12181215824752552</v>
      </c>
      <c r="G211" s="1055"/>
      <c r="H211" s="1487"/>
    </row>
    <row r="212" spans="1:8" x14ac:dyDescent="0.3">
      <c r="A212" s="42" t="s">
        <v>81</v>
      </c>
      <c r="B212" s="1419">
        <v>150.37559004776691</v>
      </c>
      <c r="C212" s="104">
        <v>146.78556753276553</v>
      </c>
      <c r="D212" s="114">
        <v>150.76217921173634</v>
      </c>
      <c r="E212" s="53">
        <v>152.65085396896723</v>
      </c>
      <c r="F212" s="53">
        <v>157.13984728984676</v>
      </c>
      <c r="G212" s="1005"/>
      <c r="H212" s="1487">
        <v>0</v>
      </c>
    </row>
    <row r="213" spans="1:8" x14ac:dyDescent="0.3">
      <c r="A213" s="42" t="s">
        <v>82</v>
      </c>
      <c r="B213" s="1420">
        <v>171.3077261185808</v>
      </c>
      <c r="C213" s="106">
        <v>167.55814848086686</v>
      </c>
      <c r="D213" s="116">
        <v>167.2378427332124</v>
      </c>
      <c r="E213" s="53">
        <v>173.4684294833676</v>
      </c>
      <c r="F213" s="53">
        <v>178.7328745250357</v>
      </c>
      <c r="G213" s="1007"/>
      <c r="H213" s="1487">
        <v>1</v>
      </c>
    </row>
    <row r="214" spans="1:8" x14ac:dyDescent="0.3">
      <c r="A214" s="42" t="s">
        <v>83</v>
      </c>
      <c r="B214" s="1420">
        <v>132.26505038922465</v>
      </c>
      <c r="C214" s="106">
        <v>129.52166553530341</v>
      </c>
      <c r="D214" s="116">
        <v>137.10605998918334</v>
      </c>
      <c r="E214" s="53">
        <v>140.31542007634766</v>
      </c>
      <c r="F214" s="53">
        <v>146.1280215799317</v>
      </c>
      <c r="G214" s="1007"/>
      <c r="H214" s="1487">
        <v>-1</v>
      </c>
    </row>
    <row r="215" spans="1:8" x14ac:dyDescent="0.3">
      <c r="A215" s="42" t="s">
        <v>84</v>
      </c>
      <c r="B215" s="1420">
        <v>138.17081310364051</v>
      </c>
      <c r="C215" s="106">
        <v>135.67089064843515</v>
      </c>
      <c r="D215" s="116">
        <v>139.37411355090015</v>
      </c>
      <c r="E215" s="53">
        <v>140.32208664727938</v>
      </c>
      <c r="F215" s="53">
        <v>149.68709873969263</v>
      </c>
      <c r="G215" s="984"/>
      <c r="H215" s="1487">
        <v>-1</v>
      </c>
    </row>
    <row r="216" spans="1:8" x14ac:dyDescent="0.3">
      <c r="A216" s="42" t="s">
        <v>85</v>
      </c>
      <c r="B216" s="1420">
        <v>165.34849483953113</v>
      </c>
      <c r="C216" s="106">
        <v>160.74962030360078</v>
      </c>
      <c r="D216" s="116">
        <v>157.00157179203075</v>
      </c>
      <c r="E216" s="53">
        <v>160.19503465426445</v>
      </c>
      <c r="F216" s="53">
        <v>161.19783984643905</v>
      </c>
      <c r="G216" s="1034"/>
      <c r="H216" s="1487">
        <v>0</v>
      </c>
    </row>
    <row r="217" spans="1:8" x14ac:dyDescent="0.3">
      <c r="A217" s="42" t="s">
        <v>86</v>
      </c>
      <c r="B217" s="1420">
        <v>189.28281987352693</v>
      </c>
      <c r="C217" s="106">
        <v>180.80994072493979</v>
      </c>
      <c r="D217" s="116">
        <v>177.34474870436858</v>
      </c>
      <c r="E217" s="53">
        <v>174.91590301882428</v>
      </c>
      <c r="F217" s="53">
        <v>173.14245763785232</v>
      </c>
      <c r="G217" s="984"/>
      <c r="H217" s="1487">
        <v>1</v>
      </c>
    </row>
    <row r="218" spans="1:8" ht="15" thickBot="1" x14ac:dyDescent="0.35">
      <c r="A218" s="42" t="s">
        <v>87</v>
      </c>
      <c r="B218" s="1421">
        <v>172.14345092381319</v>
      </c>
      <c r="C218" s="149">
        <v>167.1920531306551</v>
      </c>
      <c r="D218" s="336">
        <v>165.90913318085026</v>
      </c>
      <c r="E218" s="357">
        <v>170.2253575677455</v>
      </c>
      <c r="F218" s="357">
        <v>171.35233730859747</v>
      </c>
      <c r="G218" s="1055"/>
      <c r="H218" s="1487">
        <v>1</v>
      </c>
    </row>
    <row r="219" spans="1:8" ht="15" thickBot="1" x14ac:dyDescent="0.35">
      <c r="A219" s="166"/>
      <c r="B219" s="167"/>
      <c r="C219" s="167"/>
      <c r="D219" s="167"/>
      <c r="E219" s="167"/>
      <c r="F219" s="167"/>
      <c r="G219" s="1070"/>
      <c r="H219" s="1487"/>
    </row>
    <row r="220" spans="1:8" ht="15" thickBot="1" x14ac:dyDescent="0.35">
      <c r="A220" s="164" t="s">
        <v>31</v>
      </c>
      <c r="B220" s="165"/>
      <c r="C220" s="165"/>
      <c r="D220" s="165"/>
      <c r="E220" s="165"/>
      <c r="F220" s="165"/>
      <c r="G220" s="910"/>
      <c r="H220" s="1487"/>
    </row>
    <row r="221" spans="1:8" ht="14.4" customHeight="1" thickBot="1" x14ac:dyDescent="0.35">
      <c r="A221" s="61" t="s">
        <v>24</v>
      </c>
      <c r="B221" s="122" t="s">
        <v>445</v>
      </c>
      <c r="C221" s="122" t="s">
        <v>475</v>
      </c>
      <c r="D221" s="122" t="s">
        <v>532</v>
      </c>
      <c r="E221" s="122" t="s">
        <v>568</v>
      </c>
      <c r="F221" s="1515" t="s">
        <v>634</v>
      </c>
      <c r="G221" s="1516"/>
      <c r="H221" s="1488"/>
    </row>
    <row r="222" spans="1:8" x14ac:dyDescent="0.3">
      <c r="A222" s="42" t="s">
        <v>0</v>
      </c>
      <c r="B222" s="117">
        <v>1963.5592945137491</v>
      </c>
      <c r="C222" s="117">
        <v>1552.5708543714695</v>
      </c>
      <c r="D222" s="117">
        <v>1301.1419248417697</v>
      </c>
      <c r="E222" s="117">
        <v>1162.4505148129354</v>
      </c>
      <c r="F222" s="117">
        <v>1410.47287446583</v>
      </c>
      <c r="G222" s="1007"/>
      <c r="H222" s="1487"/>
    </row>
    <row r="223" spans="1:8" x14ac:dyDescent="0.3">
      <c r="A223" s="42" t="s">
        <v>76</v>
      </c>
      <c r="B223" s="117">
        <v>1967.8589747929816</v>
      </c>
      <c r="C223" s="117">
        <v>1562.2308197595992</v>
      </c>
      <c r="D223" s="117">
        <v>1282.600356627777</v>
      </c>
      <c r="E223" s="117">
        <v>1151.0192532665305</v>
      </c>
      <c r="F223" s="117">
        <v>1372.0316810202019</v>
      </c>
      <c r="G223" s="1005">
        <f>H223</f>
        <v>0</v>
      </c>
      <c r="H223" s="1487">
        <v>0</v>
      </c>
    </row>
    <row r="224" spans="1:8" x14ac:dyDescent="0.3">
      <c r="A224" s="40" t="s">
        <v>77</v>
      </c>
      <c r="B224" s="119">
        <v>2706.221200030498</v>
      </c>
      <c r="C224" s="119">
        <v>2166.4935078771696</v>
      </c>
      <c r="D224" s="119">
        <v>1796.8653218922991</v>
      </c>
      <c r="E224" s="117">
        <v>1612.9734706134516</v>
      </c>
      <c r="F224" s="117">
        <v>1858.5049626730292</v>
      </c>
      <c r="G224" s="1005">
        <f>H224</f>
        <v>1</v>
      </c>
      <c r="H224" s="1487">
        <v>1</v>
      </c>
    </row>
    <row r="225" spans="1:8" x14ac:dyDescent="0.3">
      <c r="A225" s="41" t="s">
        <v>78</v>
      </c>
      <c r="B225" s="147">
        <v>2.189737937247891E-3</v>
      </c>
      <c r="C225" s="147">
        <v>6.2219159666244755E-3</v>
      </c>
      <c r="D225" s="147">
        <v>-1.4250227327235977E-2</v>
      </c>
      <c r="E225" s="147">
        <v>-9.8337618683444449E-3</v>
      </c>
      <c r="F225" s="147">
        <v>-2.7254117496011056E-2</v>
      </c>
      <c r="G225" s="1064"/>
      <c r="H225" s="1487"/>
    </row>
    <row r="226" spans="1:8" ht="15" thickBot="1" x14ac:dyDescent="0.35">
      <c r="A226" s="43" t="s">
        <v>79</v>
      </c>
      <c r="B226" s="87">
        <v>0.37521094483673151</v>
      </c>
      <c r="C226" s="87">
        <v>0.38679475559863569</v>
      </c>
      <c r="D226" s="87">
        <v>0.40095495265308639</v>
      </c>
      <c r="E226" s="89">
        <v>0.40134360570939182</v>
      </c>
      <c r="F226" s="89">
        <v>0.35456417543587648</v>
      </c>
      <c r="G226" s="1055"/>
      <c r="H226" s="1487"/>
    </row>
    <row r="227" spans="1:8" x14ac:dyDescent="0.3">
      <c r="A227" s="42" t="s">
        <v>81</v>
      </c>
      <c r="B227" s="114">
        <v>1501.5074989021809</v>
      </c>
      <c r="C227" s="115">
        <v>1174.0740268418949</v>
      </c>
      <c r="D227" s="115">
        <v>1029.5841434841645</v>
      </c>
      <c r="E227" s="117">
        <v>928.73874407996198</v>
      </c>
      <c r="F227" s="117">
        <v>1088.7093820909779</v>
      </c>
      <c r="G227" s="1005"/>
      <c r="H227" s="1487">
        <v>-1</v>
      </c>
    </row>
    <row r="228" spans="1:8" x14ac:dyDescent="0.3">
      <c r="A228" s="42" t="s">
        <v>82</v>
      </c>
      <c r="B228" s="116">
        <v>2188.0414342370868</v>
      </c>
      <c r="C228" s="117">
        <v>1754.7484735523212</v>
      </c>
      <c r="D228" s="117">
        <v>1471.8772206505469</v>
      </c>
      <c r="E228" s="117">
        <v>1339.0645913735275</v>
      </c>
      <c r="F228" s="117">
        <v>1569.7893903032398</v>
      </c>
      <c r="G228" s="1005"/>
      <c r="H228" s="1487">
        <v>1</v>
      </c>
    </row>
    <row r="229" spans="1:8" x14ac:dyDescent="0.3">
      <c r="A229" s="42" t="s">
        <v>83</v>
      </c>
      <c r="B229" s="116">
        <v>1856.205543707016</v>
      </c>
      <c r="C229" s="117">
        <v>1490.4923686430659</v>
      </c>
      <c r="D229" s="117">
        <v>1257.9777786353093</v>
      </c>
      <c r="E229" s="117">
        <v>1119.1207217704564</v>
      </c>
      <c r="F229" s="117">
        <v>1279.1180531962902</v>
      </c>
      <c r="G229" s="1007"/>
      <c r="H229" s="1487">
        <v>0</v>
      </c>
    </row>
    <row r="230" spans="1:8" x14ac:dyDescent="0.3">
      <c r="A230" s="42" t="s">
        <v>84</v>
      </c>
      <c r="B230" s="116">
        <v>1883.5582912686577</v>
      </c>
      <c r="C230" s="117">
        <v>1587.3505842765571</v>
      </c>
      <c r="D230" s="117">
        <v>1285.8923727863501</v>
      </c>
      <c r="E230" s="117">
        <v>1069.7370410357</v>
      </c>
      <c r="F230" s="117">
        <v>1196.6758818031037</v>
      </c>
      <c r="G230" s="1007"/>
      <c r="H230" s="1487">
        <v>-1</v>
      </c>
    </row>
    <row r="231" spans="1:8" x14ac:dyDescent="0.3">
      <c r="A231" s="42" t="s">
        <v>85</v>
      </c>
      <c r="B231" s="116">
        <v>1762.1493486639606</v>
      </c>
      <c r="C231" s="117">
        <v>1378.9325073663481</v>
      </c>
      <c r="D231" s="117">
        <v>1111.8206510713967</v>
      </c>
      <c r="E231" s="117">
        <v>1024.7888222211375</v>
      </c>
      <c r="F231" s="117">
        <v>1267.9783464494246</v>
      </c>
      <c r="G231" s="822"/>
      <c r="H231" s="1487">
        <v>0</v>
      </c>
    </row>
    <row r="232" spans="1:8" x14ac:dyDescent="0.3">
      <c r="A232" s="42" t="s">
        <v>86</v>
      </c>
      <c r="B232" s="116">
        <v>2818.3098501218983</v>
      </c>
      <c r="C232" s="117">
        <v>2232.8771540933831</v>
      </c>
      <c r="D232" s="117">
        <v>1799.4457452089289</v>
      </c>
      <c r="E232" s="117">
        <v>1664.6305940762036</v>
      </c>
      <c r="F232" s="117">
        <v>1955.7737362404662</v>
      </c>
      <c r="G232" s="1034"/>
      <c r="H232" s="1487">
        <v>1</v>
      </c>
    </row>
    <row r="233" spans="1:8" ht="15" thickBot="1" x14ac:dyDescent="0.35">
      <c r="A233" s="42" t="s">
        <v>87</v>
      </c>
      <c r="B233" s="336">
        <v>1677.2110492880488</v>
      </c>
      <c r="C233" s="176">
        <v>1280.8410661763185</v>
      </c>
      <c r="D233" s="176">
        <v>997.73716630954789</v>
      </c>
      <c r="E233" s="176">
        <v>858.91353237043359</v>
      </c>
      <c r="F233" s="176">
        <v>1180.6697241659256</v>
      </c>
      <c r="G233" s="1063"/>
      <c r="H233" s="1487">
        <v>-1</v>
      </c>
    </row>
    <row r="234" spans="1:8" ht="15" thickBot="1" x14ac:dyDescent="0.35">
      <c r="A234" s="166"/>
      <c r="B234" s="167"/>
      <c r="C234" s="167"/>
      <c r="D234" s="167"/>
      <c r="E234" s="167"/>
      <c r="F234" s="167"/>
      <c r="G234" s="1070"/>
      <c r="H234" s="1487"/>
    </row>
    <row r="235" spans="1:8" ht="15" thickBot="1" x14ac:dyDescent="0.35">
      <c r="A235" s="164" t="s">
        <v>30</v>
      </c>
      <c r="B235" s="165"/>
      <c r="C235" s="165"/>
      <c r="D235" s="165"/>
      <c r="E235" s="165"/>
      <c r="F235" s="165"/>
      <c r="G235" s="910"/>
      <c r="H235" s="1487"/>
    </row>
    <row r="236" spans="1:8" ht="13.8" customHeight="1" thickBot="1" x14ac:dyDescent="0.35">
      <c r="A236" s="61" t="s">
        <v>24</v>
      </c>
      <c r="B236" s="122" t="s">
        <v>445</v>
      </c>
      <c r="C236" s="122" t="s">
        <v>475</v>
      </c>
      <c r="D236" s="122" t="s">
        <v>532</v>
      </c>
      <c r="E236" s="122" t="s">
        <v>568</v>
      </c>
      <c r="F236" s="1515" t="s">
        <v>634</v>
      </c>
      <c r="G236" s="1516"/>
      <c r="H236" s="1488"/>
    </row>
    <row r="237" spans="1:8" x14ac:dyDescent="0.3">
      <c r="A237" s="42" t="s">
        <v>0</v>
      </c>
      <c r="B237" s="117">
        <v>1425.3121260706812</v>
      </c>
      <c r="C237" s="117">
        <v>1112.4538958061025</v>
      </c>
      <c r="D237" s="117">
        <v>926.58490753481169</v>
      </c>
      <c r="E237" s="117">
        <v>825.53160766569908</v>
      </c>
      <c r="F237" s="117">
        <v>1034.4135494194063</v>
      </c>
      <c r="G237" s="1007"/>
      <c r="H237" s="1487"/>
    </row>
    <row r="238" spans="1:8" x14ac:dyDescent="0.3">
      <c r="A238" s="42" t="s">
        <v>76</v>
      </c>
      <c r="B238" s="117">
        <v>1376.1955115009393</v>
      </c>
      <c r="C238" s="117">
        <v>1065.5637875125883</v>
      </c>
      <c r="D238" s="117">
        <v>852.9172957862271</v>
      </c>
      <c r="E238" s="117">
        <v>752.10343665565858</v>
      </c>
      <c r="F238" s="117">
        <v>954.04921076456651</v>
      </c>
      <c r="G238" s="1005">
        <f>H238</f>
        <v>-1</v>
      </c>
      <c r="H238" s="1487">
        <v>-1</v>
      </c>
    </row>
    <row r="239" spans="1:8" x14ac:dyDescent="0.3">
      <c r="A239" s="40" t="s">
        <v>77</v>
      </c>
      <c r="B239" s="119">
        <v>1912.5451112060646</v>
      </c>
      <c r="C239" s="119">
        <v>1471.3871416247237</v>
      </c>
      <c r="D239" s="119">
        <v>1212.2383516265793</v>
      </c>
      <c r="E239" s="117">
        <v>1085.7580811635712</v>
      </c>
      <c r="F239" s="117">
        <v>1365.5349968557493</v>
      </c>
      <c r="G239" s="1005">
        <f>H239</f>
        <v>1</v>
      </c>
      <c r="H239" s="1487">
        <v>1</v>
      </c>
    </row>
    <row r="240" spans="1:8" x14ac:dyDescent="0.3">
      <c r="A240" s="41" t="s">
        <v>78</v>
      </c>
      <c r="B240" s="147">
        <v>-3.446025166792565E-2</v>
      </c>
      <c r="C240" s="147">
        <v>-4.2150158734926162E-2</v>
      </c>
      <c r="D240" s="147">
        <v>-7.9504437369455977E-2</v>
      </c>
      <c r="E240" s="147">
        <v>-8.8946528913251985E-2</v>
      </c>
      <c r="F240" s="147">
        <v>-7.7690725048938647E-2</v>
      </c>
      <c r="G240" s="1069"/>
      <c r="H240" s="1487"/>
    </row>
    <row r="241" spans="1:8" ht="15" thickBot="1" x14ac:dyDescent="0.35">
      <c r="A241" s="43" t="s">
        <v>79</v>
      </c>
      <c r="B241" s="87">
        <v>0.38973357725906166</v>
      </c>
      <c r="C241" s="87">
        <v>0.3808531773207815</v>
      </c>
      <c r="D241" s="87">
        <v>0.42128475716877883</v>
      </c>
      <c r="E241" s="89">
        <v>0.44362866627967867</v>
      </c>
      <c r="F241" s="89">
        <v>0.43130457155498486</v>
      </c>
      <c r="G241" s="1060"/>
      <c r="H241" s="1487"/>
    </row>
    <row r="242" spans="1:8" x14ac:dyDescent="0.3">
      <c r="A242" s="42" t="s">
        <v>81</v>
      </c>
      <c r="B242" s="114">
        <v>1045.4782629589138</v>
      </c>
      <c r="C242" s="115">
        <v>784.48609872184193</v>
      </c>
      <c r="D242" s="115">
        <v>710.34589659854271</v>
      </c>
      <c r="E242" s="117">
        <v>649.72272726541917</v>
      </c>
      <c r="F242" s="117">
        <v>758.86331505368423</v>
      </c>
      <c r="G242" s="1005"/>
      <c r="H242" s="1487">
        <v>-1</v>
      </c>
    </row>
    <row r="243" spans="1:8" x14ac:dyDescent="0.3">
      <c r="A243" s="42" t="s">
        <v>82</v>
      </c>
      <c r="B243" s="116">
        <v>1570.7622850199239</v>
      </c>
      <c r="C243" s="117">
        <v>1242.1275997092723</v>
      </c>
      <c r="D243" s="117">
        <v>1016.4361899800391</v>
      </c>
      <c r="E243" s="117">
        <v>870.37864566791757</v>
      </c>
      <c r="F243" s="117">
        <v>1076.8771995969043</v>
      </c>
      <c r="G243" s="1005"/>
      <c r="H243" s="1487">
        <v>0</v>
      </c>
    </row>
    <row r="244" spans="1:8" x14ac:dyDescent="0.3">
      <c r="A244" s="42" t="s">
        <v>83</v>
      </c>
      <c r="B244" s="116">
        <v>1341.7783230669859</v>
      </c>
      <c r="C244" s="117">
        <v>1059.3942733123329</v>
      </c>
      <c r="D244" s="117">
        <v>875.20477383881007</v>
      </c>
      <c r="E244" s="117">
        <v>786.80178580011432</v>
      </c>
      <c r="F244" s="117">
        <v>897.85116608878855</v>
      </c>
      <c r="G244" s="1005"/>
      <c r="H244" s="1487">
        <v>0</v>
      </c>
    </row>
    <row r="245" spans="1:8" x14ac:dyDescent="0.3">
      <c r="A245" s="42" t="s">
        <v>84</v>
      </c>
      <c r="B245" s="116">
        <v>1333.0812632515906</v>
      </c>
      <c r="C245" s="117">
        <v>1048.2752331638233</v>
      </c>
      <c r="D245" s="117">
        <v>747.84662998783847</v>
      </c>
      <c r="E245" s="117">
        <v>641.84955360748347</v>
      </c>
      <c r="F245" s="117">
        <v>804.96282074940461</v>
      </c>
      <c r="G245" s="1007"/>
      <c r="H245" s="1487">
        <v>-1</v>
      </c>
    </row>
    <row r="246" spans="1:8" x14ac:dyDescent="0.3">
      <c r="A246" s="42" t="s">
        <v>85</v>
      </c>
      <c r="B246" s="116">
        <v>1297.0751762874347</v>
      </c>
      <c r="C246" s="117">
        <v>994.88142700035087</v>
      </c>
      <c r="D246" s="117">
        <v>779.76363150412044</v>
      </c>
      <c r="E246" s="117">
        <v>656.10041322779739</v>
      </c>
      <c r="F246" s="117">
        <v>866.21656929399126</v>
      </c>
      <c r="G246" s="1007"/>
      <c r="H246" s="1487">
        <v>0</v>
      </c>
    </row>
    <row r="247" spans="1:8" x14ac:dyDescent="0.3">
      <c r="A247" s="42" t="s">
        <v>86</v>
      </c>
      <c r="B247" s="116">
        <v>1742.4138284243259</v>
      </c>
      <c r="C247" s="117">
        <v>1361.6592719883026</v>
      </c>
      <c r="D247" s="117">
        <v>1104.8257853292616</v>
      </c>
      <c r="E247" s="117">
        <v>1011.1123205409782</v>
      </c>
      <c r="F247" s="117">
        <v>1312.8406132270065</v>
      </c>
      <c r="G247" s="984"/>
      <c r="H247" s="1487">
        <v>1</v>
      </c>
    </row>
    <row r="248" spans="1:8" ht="15" thickBot="1" x14ac:dyDescent="0.35">
      <c r="A248" s="42" t="s">
        <v>87</v>
      </c>
      <c r="B248" s="336">
        <v>1290.7068853597536</v>
      </c>
      <c r="C248" s="176">
        <v>966.44221788350092</v>
      </c>
      <c r="D248" s="176">
        <v>722.59286877954196</v>
      </c>
      <c r="E248" s="176">
        <v>631.33504310133628</v>
      </c>
      <c r="F248" s="176">
        <v>936.24802700225575</v>
      </c>
      <c r="G248" s="1068"/>
      <c r="H248" s="1487">
        <v>0</v>
      </c>
    </row>
    <row r="249" spans="1:8" ht="15" thickBot="1" x14ac:dyDescent="0.35">
      <c r="A249" s="166"/>
      <c r="B249" s="167"/>
      <c r="C249" s="167"/>
      <c r="D249" s="167"/>
      <c r="E249" s="167"/>
      <c r="F249" s="167"/>
      <c r="G249" s="1056"/>
      <c r="H249" s="1487"/>
    </row>
    <row r="250" spans="1:8" ht="15" customHeight="1" thickBot="1" x14ac:dyDescent="0.35">
      <c r="A250" s="164" t="s">
        <v>32</v>
      </c>
      <c r="B250" s="165"/>
      <c r="C250" s="165"/>
      <c r="D250" s="165"/>
      <c r="E250" s="165"/>
      <c r="F250" s="165"/>
      <c r="G250" s="976"/>
      <c r="H250" s="1487"/>
    </row>
    <row r="251" spans="1:8" ht="15" thickBot="1" x14ac:dyDescent="0.35">
      <c r="A251" s="386" t="s">
        <v>42</v>
      </c>
      <c r="B251" s="122" t="s">
        <v>433</v>
      </c>
      <c r="C251" s="122" t="s">
        <v>446</v>
      </c>
      <c r="D251" s="122" t="s">
        <v>476</v>
      </c>
      <c r="E251" s="122" t="s">
        <v>533</v>
      </c>
      <c r="F251" s="1515" t="s">
        <v>569</v>
      </c>
      <c r="G251" s="1516"/>
      <c r="H251" s="1488"/>
    </row>
    <row r="252" spans="1:8" x14ac:dyDescent="0.3">
      <c r="A252" s="422" t="s">
        <v>0</v>
      </c>
      <c r="B252" s="106">
        <v>602.5872537950554</v>
      </c>
      <c r="C252" s="106">
        <v>602.53579409253405</v>
      </c>
      <c r="D252" s="117">
        <v>603.05184080744141</v>
      </c>
      <c r="E252" s="106">
        <v>595.5506197046011</v>
      </c>
      <c r="F252" s="106">
        <v>595.91959108413891</v>
      </c>
      <c r="G252" s="1009"/>
      <c r="H252" s="1487"/>
    </row>
    <row r="253" spans="1:8" x14ac:dyDescent="0.3">
      <c r="A253" s="422" t="s">
        <v>76</v>
      </c>
      <c r="B253" s="106">
        <v>613.96194936410143</v>
      </c>
      <c r="C253" s="106">
        <v>625.76799836972555</v>
      </c>
      <c r="D253" s="117">
        <v>620.33650043429327</v>
      </c>
      <c r="E253" s="106">
        <v>606.29558681562298</v>
      </c>
      <c r="F253" s="106">
        <v>603.82769167991853</v>
      </c>
      <c r="G253" s="1005">
        <f>H253</f>
        <v>0</v>
      </c>
      <c r="H253" s="1487">
        <v>0</v>
      </c>
    </row>
    <row r="254" spans="1:8" x14ac:dyDescent="0.3">
      <c r="A254" s="574" t="s">
        <v>77</v>
      </c>
      <c r="B254" s="108">
        <v>694.78530701884415</v>
      </c>
      <c r="C254" s="108">
        <v>720.07555671203386</v>
      </c>
      <c r="D254" s="119">
        <v>709.7296851346598</v>
      </c>
      <c r="E254" s="108">
        <v>677.72462976940642</v>
      </c>
      <c r="F254" s="108">
        <v>676.68323621988679</v>
      </c>
      <c r="G254" s="1006">
        <f>H254</f>
        <v>1</v>
      </c>
      <c r="H254" s="1487">
        <v>1</v>
      </c>
    </row>
    <row r="255" spans="1:8" x14ac:dyDescent="0.3">
      <c r="A255" s="434" t="s">
        <v>78</v>
      </c>
      <c r="B255" s="147">
        <v>1.8876429093726978E-2</v>
      </c>
      <c r="C255" s="147">
        <v>3.8557384482329406E-2</v>
      </c>
      <c r="D255" s="147">
        <v>2.8661979712571631E-2</v>
      </c>
      <c r="E255" s="147">
        <v>1.8042071917163796E-2</v>
      </c>
      <c r="F255" s="147">
        <v>1.3270415529371407E-2</v>
      </c>
      <c r="G255" s="986"/>
      <c r="H255" s="1487"/>
    </row>
    <row r="256" spans="1:8" ht="15" thickBot="1" x14ac:dyDescent="0.35">
      <c r="A256" s="423" t="s">
        <v>79</v>
      </c>
      <c r="B256" s="87">
        <v>0.13164229108734485</v>
      </c>
      <c r="C256" s="87">
        <v>0.15070690509582135</v>
      </c>
      <c r="D256" s="87">
        <v>0.14410434439660247</v>
      </c>
      <c r="E256" s="89">
        <v>0.1178122429175875</v>
      </c>
      <c r="F256" s="89">
        <v>0.12065618311951826</v>
      </c>
      <c r="G256" s="1068"/>
      <c r="H256" s="1487"/>
    </row>
    <row r="257" spans="1:8" x14ac:dyDescent="0.3">
      <c r="A257" s="422" t="s">
        <v>81</v>
      </c>
      <c r="B257" s="103">
        <v>534.39698650212245</v>
      </c>
      <c r="C257" s="104">
        <v>526.81011341889337</v>
      </c>
      <c r="D257" s="115">
        <v>548.63906389281465</v>
      </c>
      <c r="E257" s="106">
        <v>545.91373365208312</v>
      </c>
      <c r="F257" s="106">
        <v>539.53418682461006</v>
      </c>
      <c r="G257" s="984"/>
      <c r="H257" s="1487">
        <v>-1</v>
      </c>
    </row>
    <row r="258" spans="1:8" x14ac:dyDescent="0.3">
      <c r="A258" s="422" t="s">
        <v>82</v>
      </c>
      <c r="B258" s="105">
        <v>662.99340455944298</v>
      </c>
      <c r="C258" s="106">
        <v>682.09568600364071</v>
      </c>
      <c r="D258" s="117">
        <v>676.91867713777617</v>
      </c>
      <c r="E258" s="106">
        <v>646.36232313868436</v>
      </c>
      <c r="F258" s="106">
        <v>648.18108426863591</v>
      </c>
      <c r="G258" s="1005"/>
      <c r="H258" s="1487">
        <v>0</v>
      </c>
    </row>
    <row r="259" spans="1:8" x14ac:dyDescent="0.3">
      <c r="A259" s="422" t="s">
        <v>83</v>
      </c>
      <c r="B259" s="105">
        <v>567.88895535246854</v>
      </c>
      <c r="C259" s="106">
        <v>585.74040135079883</v>
      </c>
      <c r="D259" s="117">
        <v>573.93612115486451</v>
      </c>
      <c r="E259" s="106">
        <v>557.81814721284513</v>
      </c>
      <c r="F259" s="106">
        <v>564.10086904343439</v>
      </c>
      <c r="G259" s="1005"/>
      <c r="H259" s="1487">
        <v>0</v>
      </c>
    </row>
    <row r="260" spans="1:8" x14ac:dyDescent="0.3">
      <c r="A260" s="422" t="s">
        <v>84</v>
      </c>
      <c r="B260" s="105">
        <v>612.63599889619263</v>
      </c>
      <c r="C260" s="106">
        <v>633.31753271992147</v>
      </c>
      <c r="D260" s="117">
        <v>606.42474158541438</v>
      </c>
      <c r="E260" s="106">
        <v>625.15591047869998</v>
      </c>
      <c r="F260" s="106">
        <v>623.9127601909978</v>
      </c>
      <c r="G260" s="1005"/>
      <c r="H260" s="1487">
        <v>0</v>
      </c>
    </row>
    <row r="261" spans="1:8" x14ac:dyDescent="0.3">
      <c r="A261" s="422" t="s">
        <v>85</v>
      </c>
      <c r="B261" s="105">
        <v>591.29949901049258</v>
      </c>
      <c r="C261" s="106">
        <v>606.88075454287946</v>
      </c>
      <c r="D261" s="117">
        <v>600.81007707796243</v>
      </c>
      <c r="E261" s="106">
        <v>581.22028411823896</v>
      </c>
      <c r="F261" s="106">
        <v>584.76200817356437</v>
      </c>
      <c r="G261" s="1007"/>
      <c r="H261" s="1487">
        <v>0</v>
      </c>
    </row>
    <row r="262" spans="1:8" x14ac:dyDescent="0.3">
      <c r="A262" s="422" t="s">
        <v>86</v>
      </c>
      <c r="B262" s="105">
        <v>694.355783300741</v>
      </c>
      <c r="C262" s="106">
        <v>712.89012280650581</v>
      </c>
      <c r="D262" s="117">
        <v>712.14004596164762</v>
      </c>
      <c r="E262" s="106">
        <v>692.39263661037933</v>
      </c>
      <c r="F262" s="106">
        <v>668.48378453242105</v>
      </c>
      <c r="G262" s="1007"/>
      <c r="H262" s="1487">
        <v>1</v>
      </c>
    </row>
    <row r="263" spans="1:8" ht="15" thickBot="1" x14ac:dyDescent="0.35">
      <c r="A263" s="422" t="s">
        <v>87</v>
      </c>
      <c r="B263" s="105">
        <v>617.74291485848858</v>
      </c>
      <c r="C263" s="106">
        <v>615.99189789661477</v>
      </c>
      <c r="D263" s="117">
        <v>608.89066787973741</v>
      </c>
      <c r="E263" s="106">
        <v>588.03576989728742</v>
      </c>
      <c r="F263" s="106">
        <v>592.23676543690772</v>
      </c>
      <c r="G263" s="984"/>
      <c r="H263" s="1487">
        <v>0</v>
      </c>
    </row>
    <row r="264" spans="1:8" ht="15" thickBot="1" x14ac:dyDescent="0.35">
      <c r="A264" s="166"/>
      <c r="B264" s="167"/>
      <c r="C264" s="167"/>
      <c r="D264" s="167"/>
      <c r="E264" s="167"/>
      <c r="F264" s="373"/>
      <c r="G264" s="1067"/>
      <c r="H264" s="1487"/>
    </row>
    <row r="265" spans="1:8" ht="15" thickBot="1" x14ac:dyDescent="0.35">
      <c r="A265" s="164" t="s">
        <v>491</v>
      </c>
      <c r="B265" s="165"/>
      <c r="C265" s="165"/>
      <c r="D265" s="165"/>
      <c r="E265" s="165"/>
      <c r="F265" s="16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42" t="s">
        <v>0</v>
      </c>
      <c r="B267" s="106"/>
      <c r="C267" s="106">
        <v>100.57258082900594</v>
      </c>
      <c r="D267" s="106">
        <v>110.80614466087633</v>
      </c>
      <c r="E267" s="106">
        <v>39.274090344218877</v>
      </c>
      <c r="F267" s="106">
        <v>19.389954699089618</v>
      </c>
      <c r="G267" s="1005"/>
      <c r="H267" s="1487"/>
    </row>
    <row r="268" spans="1:8" x14ac:dyDescent="0.3">
      <c r="A268" s="42" t="s">
        <v>76</v>
      </c>
      <c r="B268" s="106"/>
      <c r="C268" s="106">
        <v>128.02868851681092</v>
      </c>
      <c r="D268" s="106">
        <v>119.9356749901691</v>
      </c>
      <c r="E268" s="106">
        <v>42.473442632236868</v>
      </c>
      <c r="F268" s="106">
        <v>21.176415446360231</v>
      </c>
      <c r="G268" s="1005">
        <f>H268</f>
        <v>0</v>
      </c>
      <c r="H268" s="1489">
        <v>0</v>
      </c>
    </row>
    <row r="269" spans="1:8" x14ac:dyDescent="0.3">
      <c r="A269" s="40" t="s">
        <v>77</v>
      </c>
      <c r="B269" s="108"/>
      <c r="C269" s="108">
        <v>92.225923104410185</v>
      </c>
      <c r="D269" s="108">
        <v>189.04221904157527</v>
      </c>
      <c r="E269" s="108">
        <v>68.452171066058668</v>
      </c>
      <c r="F269" s="108">
        <v>27.272237528979332</v>
      </c>
      <c r="G269" s="1006">
        <f>H269</f>
        <v>0</v>
      </c>
      <c r="H269" s="1489">
        <v>0</v>
      </c>
    </row>
    <row r="270" spans="1:8" x14ac:dyDescent="0.3">
      <c r="A270" s="41" t="s">
        <v>78</v>
      </c>
      <c r="B270" s="147"/>
      <c r="C270" s="147">
        <v>0.27299794299289187</v>
      </c>
      <c r="D270" s="147">
        <v>8.2391913889196533E-2</v>
      </c>
      <c r="E270" s="147">
        <v>8.1462161439696687E-2</v>
      </c>
      <c r="F270" s="147">
        <v>9.2133312067742473E-2</v>
      </c>
      <c r="G270" s="1010"/>
      <c r="H270" s="1490"/>
    </row>
    <row r="271" spans="1:8" ht="15" thickBot="1" x14ac:dyDescent="0.35">
      <c r="A271" s="43" t="s">
        <v>79</v>
      </c>
      <c r="B271" s="87"/>
      <c r="C271" s="87">
        <v>-0.2796464278996314</v>
      </c>
      <c r="D271" s="87">
        <v>0.57619673259912607</v>
      </c>
      <c r="E271" s="89">
        <v>0.61164640358359457</v>
      </c>
      <c r="F271" s="89">
        <v>0.2878590145749545</v>
      </c>
      <c r="G271" s="985"/>
      <c r="H271" s="1490"/>
    </row>
    <row r="272" spans="1:8" x14ac:dyDescent="0.3">
      <c r="A272" s="42" t="s">
        <v>81</v>
      </c>
      <c r="B272" s="104"/>
      <c r="C272" s="104">
        <v>166.97880110750719</v>
      </c>
      <c r="D272" s="104">
        <v>86.305771054960246</v>
      </c>
      <c r="E272" s="106">
        <v>10.596171588164173</v>
      </c>
      <c r="F272" s="106">
        <v>20.641280600274971</v>
      </c>
      <c r="G272" s="1034"/>
      <c r="H272" s="1489">
        <v>0</v>
      </c>
    </row>
    <row r="273" spans="1:8" x14ac:dyDescent="0.3">
      <c r="A273" s="42" t="s">
        <v>82</v>
      </c>
      <c r="B273" s="106"/>
      <c r="C273" s="106">
        <v>143.54291848519074</v>
      </c>
      <c r="D273" s="106">
        <v>144.48370168742062</v>
      </c>
      <c r="E273" s="106">
        <v>15.893825968443899</v>
      </c>
      <c r="F273" s="106">
        <v>35.028744802998354</v>
      </c>
      <c r="G273" s="984"/>
      <c r="H273" s="1489">
        <v>0</v>
      </c>
    </row>
    <row r="274" spans="1:8" x14ac:dyDescent="0.3">
      <c r="A274" s="42" t="s">
        <v>83</v>
      </c>
      <c r="B274" s="106"/>
      <c r="C274" s="106">
        <v>157.86131268205304</v>
      </c>
      <c r="D274" s="106">
        <v>101.37597912988156</v>
      </c>
      <c r="E274" s="106">
        <v>51.376706701157516</v>
      </c>
      <c r="F274" s="106">
        <v>21.2316164038849</v>
      </c>
      <c r="G274" s="1005"/>
      <c r="H274" s="1489">
        <v>0</v>
      </c>
    </row>
    <row r="275" spans="1:8" x14ac:dyDescent="0.3">
      <c r="A275" s="42" t="s">
        <v>84</v>
      </c>
      <c r="B275" s="106"/>
      <c r="C275" s="106">
        <v>93.759583412523412</v>
      </c>
      <c r="D275" s="106">
        <v>134.53013365090916</v>
      </c>
      <c r="E275" s="106">
        <v>72.813214276438785</v>
      </c>
      <c r="F275" s="106">
        <v>20.671407664752167</v>
      </c>
      <c r="G275" s="1005"/>
      <c r="H275" s="1489">
        <v>0</v>
      </c>
    </row>
    <row r="276" spans="1:8" x14ac:dyDescent="0.3">
      <c r="A276" s="42" t="s">
        <v>85</v>
      </c>
      <c r="B276" s="106"/>
      <c r="C276" s="106">
        <v>130.77627961757821</v>
      </c>
      <c r="D276" s="106">
        <v>100.74635620477332</v>
      </c>
      <c r="E276" s="106">
        <v>9.9839556718311631</v>
      </c>
      <c r="F276" s="106">
        <v>26.249724530642389</v>
      </c>
      <c r="G276" s="1005"/>
      <c r="H276" s="1489">
        <v>0</v>
      </c>
    </row>
    <row r="277" spans="1:8" x14ac:dyDescent="0.3">
      <c r="A277" s="42" t="s">
        <v>86</v>
      </c>
      <c r="B277" s="106"/>
      <c r="C277" s="106">
        <v>122.31292801890588</v>
      </c>
      <c r="D277" s="106">
        <v>196.49720392301774</v>
      </c>
      <c r="E277" s="106">
        <v>85.727253643609558</v>
      </c>
      <c r="F277" s="106">
        <v>15.963560284852097</v>
      </c>
      <c r="G277" s="1007"/>
      <c r="H277" s="1489">
        <v>0</v>
      </c>
    </row>
    <row r="278" spans="1:8" ht="15" thickBot="1" x14ac:dyDescent="0.35">
      <c r="A278" s="43" t="s">
        <v>87</v>
      </c>
      <c r="B278" s="149"/>
      <c r="C278" s="149">
        <v>84.288528729083538</v>
      </c>
      <c r="D278" s="149">
        <v>65.201787363035493</v>
      </c>
      <c r="E278" s="149">
        <v>55.019266241225679</v>
      </c>
      <c r="F278" s="149">
        <v>10.064563516491621</v>
      </c>
      <c r="G278" s="1008"/>
      <c r="H278" s="1489">
        <v>0</v>
      </c>
    </row>
    <row r="279" spans="1:8" ht="15" thickBot="1" x14ac:dyDescent="0.35">
      <c r="A279" s="166"/>
      <c r="B279" s="167"/>
      <c r="C279" s="167"/>
      <c r="D279" s="167"/>
      <c r="E279" s="167"/>
      <c r="F279" s="167"/>
      <c r="G279" s="988"/>
      <c r="H279" s="1487"/>
    </row>
    <row r="280" spans="1:8" ht="15" thickBot="1" x14ac:dyDescent="0.35">
      <c r="A280" s="164" t="s">
        <v>33</v>
      </c>
      <c r="B280" s="165"/>
      <c r="C280" s="165"/>
      <c r="D280" s="165"/>
      <c r="E280" s="165"/>
      <c r="F280" s="16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2" t="s">
        <v>0</v>
      </c>
      <c r="B282" s="117">
        <v>22433.802444429686</v>
      </c>
      <c r="C282" s="117">
        <v>14863.522148656168</v>
      </c>
      <c r="D282" s="117">
        <v>18224.056735117305</v>
      </c>
      <c r="E282" s="117">
        <v>20042.373707913102</v>
      </c>
      <c r="F282" s="117">
        <v>20694.937230155603</v>
      </c>
      <c r="G282" s="1005"/>
      <c r="H282" s="1487"/>
    </row>
    <row r="283" spans="1:8" x14ac:dyDescent="0.3">
      <c r="A283" s="42" t="s">
        <v>76</v>
      </c>
      <c r="B283" s="117">
        <v>22936.857074149284</v>
      </c>
      <c r="C283" s="117">
        <v>14852.354618376621</v>
      </c>
      <c r="D283" s="117">
        <v>17889.073173549314</v>
      </c>
      <c r="E283" s="117">
        <v>22284.798670264874</v>
      </c>
      <c r="F283" s="117">
        <v>22866.547949443415</v>
      </c>
      <c r="G283" s="1005">
        <f>H283</f>
        <v>1</v>
      </c>
      <c r="H283" s="1487">
        <v>1</v>
      </c>
    </row>
    <row r="284" spans="1:8" x14ac:dyDescent="0.3">
      <c r="A284" s="40" t="s">
        <v>77</v>
      </c>
      <c r="B284" s="119">
        <v>26828.216742834033</v>
      </c>
      <c r="C284" s="119">
        <v>17737.753812134895</v>
      </c>
      <c r="D284" s="119">
        <v>21404.641038286733</v>
      </c>
      <c r="E284" s="117">
        <v>26149.402100665044</v>
      </c>
      <c r="F284" s="117">
        <v>25798.98580391517</v>
      </c>
      <c r="G284" s="1005">
        <f>H284</f>
        <v>1</v>
      </c>
      <c r="H284" s="1487">
        <v>1</v>
      </c>
    </row>
    <row r="285" spans="1:8" x14ac:dyDescent="0.3">
      <c r="A285" s="41" t="s">
        <v>78</v>
      </c>
      <c r="B285" s="147">
        <v>2.24239573726168E-2</v>
      </c>
      <c r="C285" s="147">
        <v>-7.5133808580870091E-4</v>
      </c>
      <c r="D285" s="147">
        <v>-1.8381393694988136E-2</v>
      </c>
      <c r="E285" s="147">
        <v>0.11188420069557033</v>
      </c>
      <c r="F285" s="147">
        <v>0.10493439507144055</v>
      </c>
      <c r="G285" s="1010"/>
      <c r="H285" s="1487"/>
    </row>
    <row r="286" spans="1:8" ht="15" thickBot="1" x14ac:dyDescent="0.35">
      <c r="A286" s="43" t="s">
        <v>79</v>
      </c>
      <c r="B286" s="87">
        <v>0.16965531311046358</v>
      </c>
      <c r="C286" s="87">
        <v>0.19427217218394502</v>
      </c>
      <c r="D286" s="87">
        <v>0.19652040274146335</v>
      </c>
      <c r="E286" s="89">
        <v>0.17341881735538406</v>
      </c>
      <c r="F286" s="89">
        <v>0.1282413882915428</v>
      </c>
      <c r="G286" s="1008"/>
      <c r="H286" s="1487"/>
    </row>
    <row r="287" spans="1:8" x14ac:dyDescent="0.3">
      <c r="A287" s="42" t="s">
        <v>81</v>
      </c>
      <c r="B287" s="114">
        <v>20408.562907563206</v>
      </c>
      <c r="C287" s="115">
        <v>13824.389601195267</v>
      </c>
      <c r="D287" s="115">
        <v>16452.490321061556</v>
      </c>
      <c r="E287" s="117">
        <v>20348.112571469646</v>
      </c>
      <c r="F287" s="117">
        <v>20612.146013463454</v>
      </c>
      <c r="G287" s="984"/>
      <c r="H287" s="1487">
        <v>-1</v>
      </c>
    </row>
    <row r="288" spans="1:8" x14ac:dyDescent="0.3">
      <c r="A288" s="42" t="s">
        <v>82</v>
      </c>
      <c r="B288" s="116">
        <v>25817.689074517592</v>
      </c>
      <c r="C288" s="117">
        <v>16307.299915714511</v>
      </c>
      <c r="D288" s="117">
        <v>19132.455117247304</v>
      </c>
      <c r="E288" s="117">
        <v>27349.839589668845</v>
      </c>
      <c r="F288" s="117">
        <v>28928.178624878048</v>
      </c>
      <c r="G288" s="1034"/>
      <c r="H288" s="1487">
        <v>1</v>
      </c>
    </row>
    <row r="289" spans="1:8" x14ac:dyDescent="0.3">
      <c r="A289" s="42" t="s">
        <v>83</v>
      </c>
      <c r="B289" s="116">
        <v>21468.852095553888</v>
      </c>
      <c r="C289" s="117">
        <v>13597.328423013378</v>
      </c>
      <c r="D289" s="117">
        <v>16718.075009505144</v>
      </c>
      <c r="E289" s="117">
        <v>22229.418507498216</v>
      </c>
      <c r="F289" s="117">
        <v>22391.656482907954</v>
      </c>
      <c r="G289" s="1053"/>
      <c r="H289" s="1487">
        <v>0</v>
      </c>
    </row>
    <row r="290" spans="1:8" x14ac:dyDescent="0.3">
      <c r="A290" s="42" t="s">
        <v>84</v>
      </c>
      <c r="B290" s="116">
        <v>22363.218544906424</v>
      </c>
      <c r="C290" s="117">
        <v>13617.995261844115</v>
      </c>
      <c r="D290" s="117">
        <v>16770.382702233157</v>
      </c>
      <c r="E290" s="117">
        <v>19189.464816898068</v>
      </c>
      <c r="F290" s="117">
        <v>20840.790371586696</v>
      </c>
      <c r="G290" s="1019"/>
      <c r="H290" s="1487">
        <v>-1</v>
      </c>
    </row>
    <row r="291" spans="1:8" x14ac:dyDescent="0.3">
      <c r="A291" s="42" t="s">
        <v>85</v>
      </c>
      <c r="B291" s="116">
        <v>22472.460538173938</v>
      </c>
      <c r="C291" s="117">
        <v>14830.025986341896</v>
      </c>
      <c r="D291" s="117">
        <v>18738.907315712593</v>
      </c>
      <c r="E291" s="117">
        <v>21151.464738476756</v>
      </c>
      <c r="F291" s="117">
        <v>21387.837198963716</v>
      </c>
      <c r="G291" s="1020"/>
      <c r="H291" s="1487">
        <v>-1</v>
      </c>
    </row>
    <row r="292" spans="1:8" x14ac:dyDescent="0.3">
      <c r="A292" s="42" t="s">
        <v>86</v>
      </c>
      <c r="B292" s="116">
        <v>26705.844314045626</v>
      </c>
      <c r="C292" s="117">
        <v>17769.610080399125</v>
      </c>
      <c r="D292" s="117">
        <v>20320.998135112262</v>
      </c>
      <c r="E292" s="117">
        <v>23060.386746593409</v>
      </c>
      <c r="F292" s="117">
        <v>22655.599363063277</v>
      </c>
      <c r="G292" s="1020"/>
      <c r="H292" s="1487">
        <v>0</v>
      </c>
    </row>
    <row r="293" spans="1:8" ht="15" thickBot="1" x14ac:dyDescent="0.35">
      <c r="A293" s="42" t="s">
        <v>87</v>
      </c>
      <c r="B293" s="336">
        <v>20878.474507208051</v>
      </c>
      <c r="C293" s="176">
        <v>13469.121351571283</v>
      </c>
      <c r="D293" s="176">
        <v>16722.964021867236</v>
      </c>
      <c r="E293" s="176">
        <v>22291.049272080327</v>
      </c>
      <c r="F293" s="176">
        <v>22808.838119930959</v>
      </c>
      <c r="G293" s="1008"/>
      <c r="H293" s="1487">
        <v>0</v>
      </c>
    </row>
    <row r="294" spans="1:8" ht="15" thickBot="1" x14ac:dyDescent="0.35">
      <c r="A294" s="166"/>
      <c r="B294" s="167"/>
      <c r="C294" s="167"/>
      <c r="D294" s="167"/>
      <c r="E294" s="167"/>
      <c r="F294" s="167"/>
      <c r="G294" s="1051"/>
      <c r="H294" s="1487"/>
    </row>
    <row r="295" spans="1:8" ht="15" thickBot="1" x14ac:dyDescent="0.35">
      <c r="A295" s="164" t="s">
        <v>34</v>
      </c>
      <c r="B295" s="165"/>
      <c r="C295" s="165"/>
      <c r="D295" s="165"/>
      <c r="E295" s="165"/>
      <c r="F295" s="16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2" t="s">
        <v>0</v>
      </c>
      <c r="B297" s="117">
        <v>8748.5989050767421</v>
      </c>
      <c r="C297" s="117">
        <v>6892.2208746888273</v>
      </c>
      <c r="D297" s="117">
        <v>7715.250886649269</v>
      </c>
      <c r="E297" s="117">
        <v>7650.5426483883584</v>
      </c>
      <c r="F297" s="117">
        <v>7568.1162865423885</v>
      </c>
      <c r="G297" s="1053"/>
      <c r="H297" s="1487"/>
    </row>
    <row r="298" spans="1:8" x14ac:dyDescent="0.3">
      <c r="A298" s="42" t="s">
        <v>76</v>
      </c>
      <c r="B298" s="117">
        <v>8897.1410198701196</v>
      </c>
      <c r="C298" s="117">
        <v>7119.4321497016736</v>
      </c>
      <c r="D298" s="117">
        <v>7159.153099687328</v>
      </c>
      <c r="E298" s="117">
        <v>7470.9847714344933</v>
      </c>
      <c r="F298" s="117">
        <v>7270.7246704258123</v>
      </c>
      <c r="G298" s="1005">
        <f>H298</f>
        <v>-1</v>
      </c>
      <c r="H298" s="1487">
        <v>-1</v>
      </c>
    </row>
    <row r="299" spans="1:8" x14ac:dyDescent="0.3">
      <c r="A299" s="40" t="s">
        <v>77</v>
      </c>
      <c r="B299" s="119">
        <v>11616.959045390775</v>
      </c>
      <c r="C299" s="119">
        <v>9393.1986985142867</v>
      </c>
      <c r="D299" s="119">
        <v>9618.0680190941002</v>
      </c>
      <c r="E299" s="117">
        <v>9466.948054850789</v>
      </c>
      <c r="F299" s="117">
        <v>9236.0418998782261</v>
      </c>
      <c r="G299" s="1005">
        <f>H299</f>
        <v>1</v>
      </c>
      <c r="H299" s="1487">
        <v>1</v>
      </c>
    </row>
    <row r="300" spans="1:8" x14ac:dyDescent="0.3">
      <c r="A300" s="41" t="s">
        <v>78</v>
      </c>
      <c r="B300" s="147">
        <v>1.6978960448990266E-2</v>
      </c>
      <c r="C300" s="147">
        <v>3.2966336851922858E-2</v>
      </c>
      <c r="D300" s="147">
        <v>-7.2077732160885574E-2</v>
      </c>
      <c r="E300" s="147">
        <v>-2.3469953074726053E-2</v>
      </c>
      <c r="F300" s="147">
        <v>-3.9295328567479526E-2</v>
      </c>
      <c r="G300" s="1054"/>
      <c r="H300" s="1487"/>
    </row>
    <row r="301" spans="1:8" ht="15" thickBot="1" x14ac:dyDescent="0.35">
      <c r="A301" s="43" t="s">
        <v>79</v>
      </c>
      <c r="B301" s="87">
        <v>0.30569573073490064</v>
      </c>
      <c r="C301" s="87">
        <v>0.31937470587564926</v>
      </c>
      <c r="D301" s="87">
        <v>0.34346449715039112</v>
      </c>
      <c r="E301" s="89">
        <v>0.26716200668055351</v>
      </c>
      <c r="F301" s="89">
        <v>0.27030554979567317</v>
      </c>
      <c r="G301" s="1008"/>
      <c r="H301" s="1487"/>
    </row>
    <row r="302" spans="1:8" x14ac:dyDescent="0.3">
      <c r="A302" s="42" t="s">
        <v>81</v>
      </c>
      <c r="B302" s="114">
        <v>7245.66382474701</v>
      </c>
      <c r="C302" s="115">
        <v>5982.4132628043899</v>
      </c>
      <c r="D302" s="115">
        <v>5877.6981550413166</v>
      </c>
      <c r="E302" s="117">
        <v>6016.4820008572351</v>
      </c>
      <c r="F302" s="117">
        <v>6171.0438176882571</v>
      </c>
      <c r="G302" s="1007"/>
      <c r="H302" s="1487">
        <v>-1</v>
      </c>
    </row>
    <row r="303" spans="1:8" x14ac:dyDescent="0.3">
      <c r="A303" s="42" t="s">
        <v>82</v>
      </c>
      <c r="B303" s="116">
        <v>11057.051181807901</v>
      </c>
      <c r="C303" s="117">
        <v>8601.8099026873551</v>
      </c>
      <c r="D303" s="117">
        <v>8473.2794297564087</v>
      </c>
      <c r="E303" s="117">
        <v>9095.0522751789231</v>
      </c>
      <c r="F303" s="117">
        <v>8670.3387779089135</v>
      </c>
      <c r="G303" s="984"/>
      <c r="H303" s="1487">
        <v>1</v>
      </c>
    </row>
    <row r="304" spans="1:8" x14ac:dyDescent="0.3">
      <c r="A304" s="42" t="s">
        <v>83</v>
      </c>
      <c r="B304" s="116">
        <v>7894.074142023328</v>
      </c>
      <c r="C304" s="117">
        <v>6273.8336957639167</v>
      </c>
      <c r="D304" s="117">
        <v>6694.728758532091</v>
      </c>
      <c r="E304" s="117">
        <v>7265.263086380568</v>
      </c>
      <c r="F304" s="117">
        <v>6636.6633189057866</v>
      </c>
      <c r="G304" s="1034"/>
      <c r="H304" s="1487">
        <v>-1</v>
      </c>
    </row>
    <row r="305" spans="1:8" x14ac:dyDescent="0.3">
      <c r="A305" s="42" t="s">
        <v>84</v>
      </c>
      <c r="B305" s="116">
        <v>8855.8964602353826</v>
      </c>
      <c r="C305" s="117">
        <v>6784.3237876137409</v>
      </c>
      <c r="D305" s="117">
        <v>7004.9536700858771</v>
      </c>
      <c r="E305" s="117">
        <v>7072.7452855985284</v>
      </c>
      <c r="F305" s="117">
        <v>6396.9362480967166</v>
      </c>
      <c r="G305" s="1053"/>
      <c r="H305" s="1487">
        <v>-1</v>
      </c>
    </row>
    <row r="306" spans="1:8" x14ac:dyDescent="0.3">
      <c r="A306" s="42" t="s">
        <v>85</v>
      </c>
      <c r="B306" s="116">
        <v>8273.1283656928863</v>
      </c>
      <c r="C306" s="117">
        <v>6590.9775340839769</v>
      </c>
      <c r="D306" s="117">
        <v>6868.7029693594395</v>
      </c>
      <c r="E306" s="117">
        <v>6934.0588657584849</v>
      </c>
      <c r="F306" s="117">
        <v>7105.7647521325234</v>
      </c>
      <c r="G306" s="1007"/>
      <c r="H306" s="1487">
        <v>0</v>
      </c>
    </row>
    <row r="307" spans="1:8" x14ac:dyDescent="0.3">
      <c r="A307" s="42" t="s">
        <v>86</v>
      </c>
      <c r="B307" s="116">
        <v>11449.030110141295</v>
      </c>
      <c r="C307" s="117">
        <v>9354.8303745579979</v>
      </c>
      <c r="D307" s="117">
        <v>9123.6748631173759</v>
      </c>
      <c r="E307" s="117">
        <v>9262.3954260748978</v>
      </c>
      <c r="F307" s="117">
        <v>9271.7920357744188</v>
      </c>
      <c r="G307" s="1023"/>
      <c r="H307" s="1487">
        <v>1</v>
      </c>
    </row>
    <row r="308" spans="1:8" ht="15" thickBot="1" x14ac:dyDescent="0.35">
      <c r="A308" s="42" t="s">
        <v>87</v>
      </c>
      <c r="B308" s="336">
        <v>7229.3803811029011</v>
      </c>
      <c r="C308" s="176">
        <v>5898.8532586551109</v>
      </c>
      <c r="D308" s="176">
        <v>5920.6876763870096</v>
      </c>
      <c r="E308" s="176">
        <v>6311.554115212989</v>
      </c>
      <c r="F308" s="176">
        <v>6302.2315391769216</v>
      </c>
      <c r="G308" s="1066"/>
      <c r="H308" s="1487">
        <v>-1</v>
      </c>
    </row>
    <row r="309" spans="1:8" ht="15" thickBot="1" x14ac:dyDescent="0.35">
      <c r="A309" s="166"/>
      <c r="B309" s="167"/>
      <c r="C309" s="167"/>
      <c r="D309" s="167"/>
      <c r="E309" s="167"/>
      <c r="F309" s="167"/>
      <c r="G309" s="1051"/>
      <c r="H309" s="1487"/>
    </row>
    <row r="310" spans="1:8" ht="15" thickBot="1" x14ac:dyDescent="0.35">
      <c r="A310" s="164" t="s">
        <v>436</v>
      </c>
      <c r="B310" s="165"/>
      <c r="C310" s="165"/>
      <c r="D310" s="165"/>
      <c r="E310" s="165"/>
      <c r="F310" s="16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42" t="s">
        <v>0</v>
      </c>
      <c r="B312" s="117">
        <v>42438.383699933875</v>
      </c>
      <c r="C312" s="116">
        <v>31793.820906233563</v>
      </c>
      <c r="D312" s="55">
        <v>38119.605491042872</v>
      </c>
      <c r="E312" s="117">
        <v>39390.940537913426</v>
      </c>
      <c r="F312" s="117">
        <v>39725.640360821635</v>
      </c>
      <c r="G312" s="1034"/>
      <c r="H312" s="1487"/>
    </row>
    <row r="313" spans="1:8" x14ac:dyDescent="0.3">
      <c r="A313" s="42" t="s">
        <v>76</v>
      </c>
      <c r="B313" s="117">
        <v>39953.764122713677</v>
      </c>
      <c r="C313" s="116">
        <v>29313.458510064174</v>
      </c>
      <c r="D313" s="55">
        <v>35319.677793175018</v>
      </c>
      <c r="E313" s="117">
        <v>38342.826747947634</v>
      </c>
      <c r="F313" s="117">
        <v>39063.942759220947</v>
      </c>
      <c r="G313" s="1005">
        <f>H313</f>
        <v>-1</v>
      </c>
      <c r="H313" s="1487">
        <v>-1</v>
      </c>
    </row>
    <row r="314" spans="1:8" x14ac:dyDescent="0.3">
      <c r="A314" s="40" t="s">
        <v>77</v>
      </c>
      <c r="B314" s="119">
        <v>51141.391288719089</v>
      </c>
      <c r="C314" s="118">
        <v>37642.180252232683</v>
      </c>
      <c r="D314" s="56">
        <v>45248.137647315139</v>
      </c>
      <c r="E314" s="117">
        <v>48298.675699651387</v>
      </c>
      <c r="F314" s="117">
        <v>50350.673577438909</v>
      </c>
      <c r="G314" s="1005">
        <f>H314</f>
        <v>1</v>
      </c>
      <c r="H314" s="1487">
        <v>1</v>
      </c>
    </row>
    <row r="315" spans="1:8" x14ac:dyDescent="0.3">
      <c r="A315" s="41" t="s">
        <v>78</v>
      </c>
      <c r="B315" s="147">
        <v>-5.8546517576824414E-2</v>
      </c>
      <c r="C315" s="86">
        <v>-7.8013976473116614E-2</v>
      </c>
      <c r="D315" s="86">
        <v>-7.3451119490881525E-2</v>
      </c>
      <c r="E315" s="147">
        <v>-2.6607990965765122E-2</v>
      </c>
      <c r="F315" s="147">
        <v>-1.6656688113535614E-2</v>
      </c>
      <c r="G315" s="1054"/>
      <c r="H315" s="1487"/>
    </row>
    <row r="316" spans="1:8" ht="15" thickBot="1" x14ac:dyDescent="0.35">
      <c r="A316" s="43" t="s">
        <v>79</v>
      </c>
      <c r="B316" s="89">
        <v>0.28001434687464793</v>
      </c>
      <c r="C316" s="88">
        <v>0.28412620569179897</v>
      </c>
      <c r="D316" s="60">
        <v>0.28110278673206474</v>
      </c>
      <c r="E316" s="89">
        <v>0.25965349443717411</v>
      </c>
      <c r="F316" s="89">
        <v>0.28892963743537531</v>
      </c>
      <c r="G316" s="1055"/>
      <c r="H316" s="1487"/>
    </row>
    <row r="317" spans="1:8" x14ac:dyDescent="0.3">
      <c r="A317" s="42" t="s">
        <v>81</v>
      </c>
      <c r="B317" s="114">
        <v>34815.510027623772</v>
      </c>
      <c r="C317" s="115">
        <v>25610.396305534698</v>
      </c>
      <c r="D317" s="115">
        <v>30928.811603487968</v>
      </c>
      <c r="E317" s="117">
        <v>32327.297562254098</v>
      </c>
      <c r="F317" s="117">
        <v>32787.756216193535</v>
      </c>
      <c r="G317" s="1007"/>
      <c r="H317" s="1487">
        <v>-1</v>
      </c>
    </row>
    <row r="318" spans="1:8" x14ac:dyDescent="0.3">
      <c r="A318" s="42" t="s">
        <v>82</v>
      </c>
      <c r="B318" s="116">
        <v>46974.168464832517</v>
      </c>
      <c r="C318" s="117">
        <v>35336.168287626206</v>
      </c>
      <c r="D318" s="117">
        <v>41626.581728065612</v>
      </c>
      <c r="E318" s="117">
        <v>45828.919732947419</v>
      </c>
      <c r="F318" s="117">
        <v>47038.330037473752</v>
      </c>
      <c r="G318" s="1007"/>
      <c r="H318" s="1487">
        <v>1</v>
      </c>
    </row>
    <row r="319" spans="1:8" x14ac:dyDescent="0.3">
      <c r="A319" s="42" t="s">
        <v>83</v>
      </c>
      <c r="B319" s="116">
        <v>33668.841656606048</v>
      </c>
      <c r="C319" s="117">
        <v>25802.612646466139</v>
      </c>
      <c r="D319" s="117">
        <v>31512.812820373601</v>
      </c>
      <c r="E319" s="117">
        <v>34243.912793585274</v>
      </c>
      <c r="F319" s="117">
        <v>34657.76404281245</v>
      </c>
      <c r="G319" s="984"/>
      <c r="H319" s="1487">
        <v>-1</v>
      </c>
    </row>
    <row r="320" spans="1:8" x14ac:dyDescent="0.3">
      <c r="A320" s="42" t="s">
        <v>84</v>
      </c>
      <c r="B320" s="116">
        <v>38790.545370902379</v>
      </c>
      <c r="C320" s="117">
        <v>28050.285744027002</v>
      </c>
      <c r="D320" s="117">
        <v>33978.913853629885</v>
      </c>
      <c r="E320" s="117">
        <v>35632.906837643925</v>
      </c>
      <c r="F320" s="117">
        <v>36085.085756033688</v>
      </c>
      <c r="G320" s="1034"/>
      <c r="H320" s="1487">
        <v>-1</v>
      </c>
    </row>
    <row r="321" spans="1:8" x14ac:dyDescent="0.3">
      <c r="A321" s="42" t="s">
        <v>85</v>
      </c>
      <c r="B321" s="116">
        <v>38785.003033539659</v>
      </c>
      <c r="C321" s="117">
        <v>28323.250988525637</v>
      </c>
      <c r="D321" s="117">
        <v>34245.443827464922</v>
      </c>
      <c r="E321" s="117">
        <v>38466.470249340324</v>
      </c>
      <c r="F321" s="117">
        <v>39497.113456435138</v>
      </c>
      <c r="G321" s="1053"/>
      <c r="H321" s="1487">
        <v>0</v>
      </c>
    </row>
    <row r="322" spans="1:8" x14ac:dyDescent="0.3">
      <c r="A322" s="42" t="s">
        <v>86</v>
      </c>
      <c r="B322" s="116">
        <v>49366.287228727815</v>
      </c>
      <c r="C322" s="117">
        <v>35983.188518767522</v>
      </c>
      <c r="D322" s="117">
        <v>43411.975357323397</v>
      </c>
      <c r="E322" s="117">
        <v>46147.457438612168</v>
      </c>
      <c r="F322" s="117">
        <v>47177.13260631467</v>
      </c>
      <c r="G322" s="1005"/>
      <c r="H322" s="1487">
        <v>1</v>
      </c>
    </row>
    <row r="323" spans="1:8" ht="15" thickBot="1" x14ac:dyDescent="0.35">
      <c r="A323" s="42" t="s">
        <v>87</v>
      </c>
      <c r="B323" s="336">
        <v>35891.039436713523</v>
      </c>
      <c r="C323" s="176">
        <v>25048.169459580593</v>
      </c>
      <c r="D323" s="176">
        <v>30588.959004106004</v>
      </c>
      <c r="E323" s="176">
        <v>34107.607192717471</v>
      </c>
      <c r="F323" s="176">
        <v>34846.43976916992</v>
      </c>
      <c r="G323" s="1066"/>
      <c r="H323" s="1487">
        <v>-1</v>
      </c>
    </row>
    <row r="324" spans="1:8" ht="15" thickBot="1" x14ac:dyDescent="0.35">
      <c r="A324" s="166"/>
      <c r="B324" s="167"/>
      <c r="C324" s="167"/>
      <c r="D324" s="167"/>
      <c r="E324" s="167"/>
      <c r="F324" s="167"/>
      <c r="G324" s="1065"/>
      <c r="H324" s="1487"/>
    </row>
    <row r="325" spans="1:8" ht="15" thickBot="1" x14ac:dyDescent="0.35">
      <c r="A325" s="164" t="s">
        <v>35</v>
      </c>
      <c r="B325" s="165"/>
      <c r="C325" s="165"/>
      <c r="D325" s="165"/>
      <c r="E325" s="165"/>
      <c r="F325" s="16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2" t="s">
        <v>0</v>
      </c>
      <c r="B327" s="117">
        <v>2295.3144322674111</v>
      </c>
      <c r="C327" s="117">
        <v>1190.2605360932221</v>
      </c>
      <c r="D327" s="117">
        <v>1470.592604001369</v>
      </c>
      <c r="E327" s="117">
        <v>1758.9069025403926</v>
      </c>
      <c r="F327" s="117">
        <v>1913.2982225696142</v>
      </c>
      <c r="G327" s="984"/>
      <c r="H327" s="1487"/>
    </row>
    <row r="328" spans="1:8" x14ac:dyDescent="0.3">
      <c r="A328" s="42" t="s">
        <v>76</v>
      </c>
      <c r="B328" s="117">
        <v>2259.1562841285599</v>
      </c>
      <c r="C328" s="117">
        <v>1105.1265390515612</v>
      </c>
      <c r="D328" s="117">
        <v>1542.0209492996833</v>
      </c>
      <c r="E328" s="117">
        <v>1937.7502943714926</v>
      </c>
      <c r="F328" s="117">
        <v>2005.8047320416633</v>
      </c>
      <c r="G328" s="1005">
        <f>H328</f>
        <v>1</v>
      </c>
      <c r="H328" s="1487">
        <v>1</v>
      </c>
    </row>
    <row r="329" spans="1:8" x14ac:dyDescent="0.3">
      <c r="A329" s="40" t="s">
        <v>77</v>
      </c>
      <c r="B329" s="119">
        <v>2384.2752261311434</v>
      </c>
      <c r="C329" s="119">
        <v>1207.6428556553642</v>
      </c>
      <c r="D329" s="119">
        <v>1558.6218731869383</v>
      </c>
      <c r="E329" s="117">
        <v>2121.2291640635094</v>
      </c>
      <c r="F329" s="117">
        <v>2275.019331156519</v>
      </c>
      <c r="G329" s="1005">
        <f>H329</f>
        <v>1</v>
      </c>
      <c r="H329" s="1487">
        <v>1</v>
      </c>
    </row>
    <row r="330" spans="1:8" x14ac:dyDescent="0.3">
      <c r="A330" s="41" t="s">
        <v>78</v>
      </c>
      <c r="B330" s="147">
        <v>-1.5753026091127997E-2</v>
      </c>
      <c r="C330" s="147">
        <v>-7.1525514339150664E-2</v>
      </c>
      <c r="D330" s="147">
        <v>4.8571130511579672E-2</v>
      </c>
      <c r="E330" s="147">
        <v>0.10167871396308477</v>
      </c>
      <c r="F330" s="147">
        <v>4.8349237134507075E-2</v>
      </c>
      <c r="G330" s="1010"/>
      <c r="H330" s="1487"/>
    </row>
    <row r="331" spans="1:8" ht="15" thickBot="1" x14ac:dyDescent="0.35">
      <c r="A331" s="43" t="s">
        <v>79</v>
      </c>
      <c r="B331" s="87">
        <v>5.538303962483343E-2</v>
      </c>
      <c r="C331" s="87">
        <v>9.2764324248139338E-2</v>
      </c>
      <c r="D331" s="87">
        <v>1.0765692836270749E-2</v>
      </c>
      <c r="E331" s="89">
        <v>9.4686539449876844E-2</v>
      </c>
      <c r="F331" s="89">
        <v>0.13421775051892923</v>
      </c>
      <c r="G331" s="1066"/>
      <c r="H331" s="1487"/>
    </row>
    <row r="332" spans="1:8" x14ac:dyDescent="0.3">
      <c r="A332" s="42" t="s">
        <v>81</v>
      </c>
      <c r="B332" s="114">
        <v>2146.1148230678623</v>
      </c>
      <c r="C332" s="115">
        <v>1128.1672413615624</v>
      </c>
      <c r="D332" s="115">
        <v>1513.773046728845</v>
      </c>
      <c r="E332" s="117">
        <v>1802.6658220749805</v>
      </c>
      <c r="F332" s="117">
        <v>2073.953999997676</v>
      </c>
      <c r="G332" s="1023"/>
      <c r="H332" s="1487">
        <v>0</v>
      </c>
    </row>
    <row r="333" spans="1:8" x14ac:dyDescent="0.3">
      <c r="A333" s="42" t="s">
        <v>82</v>
      </c>
      <c r="B333" s="116">
        <v>2289.0977525012831</v>
      </c>
      <c r="C333" s="117">
        <v>1176.9770693409378</v>
      </c>
      <c r="D333" s="117">
        <v>1655.7517687884638</v>
      </c>
      <c r="E333" s="117">
        <v>2160.9525172569529</v>
      </c>
      <c r="F333" s="117">
        <v>2173.3082405006098</v>
      </c>
      <c r="G333" s="1007"/>
      <c r="H333" s="1487">
        <v>0</v>
      </c>
    </row>
    <row r="334" spans="1:8" x14ac:dyDescent="0.3">
      <c r="A334" s="42" t="s">
        <v>83</v>
      </c>
      <c r="B334" s="116">
        <v>2215.074859508411</v>
      </c>
      <c r="C334" s="117">
        <v>1036.0190505492692</v>
      </c>
      <c r="D334" s="117">
        <v>1487.8482724870012</v>
      </c>
      <c r="E334" s="117">
        <v>2032.6166741303616</v>
      </c>
      <c r="F334" s="117">
        <v>1900.8214587640275</v>
      </c>
      <c r="G334" s="1007"/>
      <c r="H334" s="1487">
        <v>0</v>
      </c>
    </row>
    <row r="335" spans="1:8" x14ac:dyDescent="0.3">
      <c r="A335" s="42" t="s">
        <v>84</v>
      </c>
      <c r="B335" s="116">
        <v>2178.1252544343311</v>
      </c>
      <c r="C335" s="117">
        <v>1030.1423246092409</v>
      </c>
      <c r="D335" s="117">
        <v>1631.0103706841307</v>
      </c>
      <c r="E335" s="117">
        <v>1946.6460347610032</v>
      </c>
      <c r="F335" s="117">
        <v>1919.4629602874695</v>
      </c>
      <c r="G335" s="984"/>
      <c r="H335" s="1487">
        <v>0</v>
      </c>
    </row>
    <row r="336" spans="1:8" x14ac:dyDescent="0.3">
      <c r="A336" s="42" t="s">
        <v>85</v>
      </c>
      <c r="B336" s="116">
        <v>2215.4094221961745</v>
      </c>
      <c r="C336" s="117">
        <v>1040.5799090529692</v>
      </c>
      <c r="D336" s="117">
        <v>1450.7356081108405</v>
      </c>
      <c r="E336" s="117">
        <v>1824.6074522676101</v>
      </c>
      <c r="F336" s="117">
        <v>2073.7694068797809</v>
      </c>
      <c r="G336" s="1034"/>
      <c r="H336" s="1487">
        <v>0</v>
      </c>
    </row>
    <row r="337" spans="1:8" x14ac:dyDescent="0.3">
      <c r="A337" s="42" t="s">
        <v>86</v>
      </c>
      <c r="B337" s="116">
        <v>2541.7027071237885</v>
      </c>
      <c r="C337" s="117">
        <v>1188.409825888144</v>
      </c>
      <c r="D337" s="117">
        <v>1538.0602756776168</v>
      </c>
      <c r="E337" s="117">
        <v>1870.7555503189881</v>
      </c>
      <c r="F337" s="117">
        <v>2032.3673515667515</v>
      </c>
      <c r="G337" s="1053"/>
      <c r="H337" s="1487">
        <v>0</v>
      </c>
    </row>
    <row r="338" spans="1:8" ht="15" thickBot="1" x14ac:dyDescent="0.35">
      <c r="A338" s="42" t="s">
        <v>87</v>
      </c>
      <c r="B338" s="336">
        <v>2215.3881017378135</v>
      </c>
      <c r="C338" s="176">
        <v>1132.4586523849828</v>
      </c>
      <c r="D338" s="176">
        <v>1558.749765099222</v>
      </c>
      <c r="E338" s="176">
        <v>1942.0347532942146</v>
      </c>
      <c r="F338" s="176">
        <v>1848.2884395418794</v>
      </c>
      <c r="G338" s="1008"/>
      <c r="H338" s="1487">
        <v>0</v>
      </c>
    </row>
    <row r="339" spans="1:8" ht="15" thickBot="1" x14ac:dyDescent="0.35">
      <c r="A339" s="166"/>
      <c r="B339" s="167"/>
      <c r="C339" s="167"/>
      <c r="D339" s="167"/>
      <c r="E339" s="167"/>
      <c r="F339" s="167"/>
      <c r="G339" s="1065"/>
      <c r="H339" s="1487"/>
    </row>
    <row r="340" spans="1:8" ht="15" thickBot="1" x14ac:dyDescent="0.35">
      <c r="A340" s="164" t="s">
        <v>36</v>
      </c>
      <c r="B340" s="165"/>
      <c r="C340" s="165"/>
      <c r="D340" s="165"/>
      <c r="E340" s="165"/>
      <c r="F340" s="16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2" t="s">
        <v>0</v>
      </c>
      <c r="B342" s="117">
        <v>10321.30232127106</v>
      </c>
      <c r="C342" s="117">
        <v>5713.9721639909867</v>
      </c>
      <c r="D342" s="117">
        <v>7983.1768676458341</v>
      </c>
      <c r="E342" s="117">
        <v>9590.0245463039464</v>
      </c>
      <c r="F342" s="117">
        <v>10160.604078674691</v>
      </c>
      <c r="G342" s="1007"/>
      <c r="H342" s="1487"/>
    </row>
    <row r="343" spans="1:8" x14ac:dyDescent="0.3">
      <c r="A343" s="42" t="s">
        <v>76</v>
      </c>
      <c r="B343" s="117">
        <v>10340.946577491624</v>
      </c>
      <c r="C343" s="117">
        <v>5192.7979509672787</v>
      </c>
      <c r="D343" s="117">
        <v>7704.4858952234626</v>
      </c>
      <c r="E343" s="117">
        <v>11336.7424692816</v>
      </c>
      <c r="F343" s="117">
        <v>11975.091482132018</v>
      </c>
      <c r="G343" s="1005">
        <f>H343</f>
        <v>1</v>
      </c>
      <c r="H343" s="1487">
        <v>1</v>
      </c>
    </row>
    <row r="344" spans="1:8" x14ac:dyDescent="0.3">
      <c r="A344" s="40" t="s">
        <v>77</v>
      </c>
      <c r="B344" s="119">
        <v>11330.563198631529</v>
      </c>
      <c r="C344" s="119">
        <v>5526.3371794356399</v>
      </c>
      <c r="D344" s="119">
        <v>8554.8260208855172</v>
      </c>
      <c r="E344" s="117">
        <v>12679.49500305633</v>
      </c>
      <c r="F344" s="117">
        <v>12465.591169555064</v>
      </c>
      <c r="G344" s="1005">
        <f>H344</f>
        <v>0</v>
      </c>
      <c r="H344" s="1487">
        <v>0</v>
      </c>
    </row>
    <row r="345" spans="1:8" x14ac:dyDescent="0.3">
      <c r="A345" s="41" t="s">
        <v>78</v>
      </c>
      <c r="B345" s="147">
        <v>1.9032730181810632E-3</v>
      </c>
      <c r="C345" s="147">
        <v>-9.1210492117568903E-2</v>
      </c>
      <c r="D345" s="147">
        <v>-3.4909783040364344E-2</v>
      </c>
      <c r="E345" s="147">
        <v>0.18213904610399037</v>
      </c>
      <c r="F345" s="147">
        <v>0.17858066207555667</v>
      </c>
      <c r="G345" s="1064"/>
      <c r="H345" s="1487"/>
    </row>
    <row r="346" spans="1:8" ht="15" thickBot="1" x14ac:dyDescent="0.35">
      <c r="A346" s="43" t="s">
        <v>79</v>
      </c>
      <c r="B346" s="87">
        <v>9.5698842821017024E-2</v>
      </c>
      <c r="C346" s="87">
        <v>6.423112002773608E-2</v>
      </c>
      <c r="D346" s="87">
        <v>0.11036948308117983</v>
      </c>
      <c r="E346" s="89">
        <v>0.11844253650579921</v>
      </c>
      <c r="F346" s="89">
        <v>4.0959995015897623E-2</v>
      </c>
      <c r="G346" s="985"/>
      <c r="H346" s="1487"/>
    </row>
    <row r="347" spans="1:8" x14ac:dyDescent="0.3">
      <c r="A347" s="42" t="s">
        <v>81</v>
      </c>
      <c r="B347" s="114">
        <v>9670.7098917543262</v>
      </c>
      <c r="C347" s="115">
        <v>5455.7930058817819</v>
      </c>
      <c r="D347" s="115">
        <v>7812.1419328484826</v>
      </c>
      <c r="E347" s="117">
        <v>11123.735389673122</v>
      </c>
      <c r="F347" s="117">
        <v>10968.989220281026</v>
      </c>
      <c r="G347" s="984"/>
      <c r="H347" s="1487">
        <v>-1</v>
      </c>
    </row>
    <row r="348" spans="1:8" x14ac:dyDescent="0.3">
      <c r="A348" s="42" t="s">
        <v>82</v>
      </c>
      <c r="B348" s="116">
        <v>10751.336995322585</v>
      </c>
      <c r="C348" s="117">
        <v>4681.093432278999</v>
      </c>
      <c r="D348" s="117">
        <v>7148.0508621578911</v>
      </c>
      <c r="E348" s="117">
        <v>14121.342551018721</v>
      </c>
      <c r="F348" s="117">
        <v>15875.703164967348</v>
      </c>
      <c r="G348" s="984"/>
      <c r="H348" s="1487">
        <v>1</v>
      </c>
    </row>
    <row r="349" spans="1:8" x14ac:dyDescent="0.3">
      <c r="A349" s="42" t="s">
        <v>83</v>
      </c>
      <c r="B349" s="116">
        <v>9837.4055132282283</v>
      </c>
      <c r="C349" s="117">
        <v>4882.2470864643828</v>
      </c>
      <c r="D349" s="117">
        <v>6914.1141826922048</v>
      </c>
      <c r="E349" s="117">
        <v>11510.872645955769</v>
      </c>
      <c r="F349" s="117">
        <v>12165.245374710345</v>
      </c>
      <c r="G349" s="984"/>
      <c r="H349" s="1487">
        <v>0</v>
      </c>
    </row>
    <row r="350" spans="1:8" x14ac:dyDescent="0.3">
      <c r="A350" s="42" t="s">
        <v>84</v>
      </c>
      <c r="B350" s="116">
        <v>9610.6638564665391</v>
      </c>
      <c r="C350" s="117">
        <v>4302.7163513019377</v>
      </c>
      <c r="D350" s="117">
        <v>6513.8281532048322</v>
      </c>
      <c r="E350" s="117">
        <v>8688.4726482152455</v>
      </c>
      <c r="F350" s="117">
        <v>11017.460714832639</v>
      </c>
      <c r="G350" s="984"/>
      <c r="H350" s="1487">
        <v>-1</v>
      </c>
    </row>
    <row r="351" spans="1:8" x14ac:dyDescent="0.3">
      <c r="A351" s="42" t="s">
        <v>85</v>
      </c>
      <c r="B351" s="116">
        <v>10720.472648705909</v>
      </c>
      <c r="C351" s="117">
        <v>5909.3157156169409</v>
      </c>
      <c r="D351" s="117">
        <v>9125.7998537565618</v>
      </c>
      <c r="E351" s="117">
        <v>11034.484100680058</v>
      </c>
      <c r="F351" s="117">
        <v>10718.351186777913</v>
      </c>
      <c r="G351" s="984"/>
      <c r="H351" s="1487">
        <v>-1</v>
      </c>
    </row>
    <row r="352" spans="1:8" x14ac:dyDescent="0.3">
      <c r="A352" s="42" t="s">
        <v>86</v>
      </c>
      <c r="B352" s="116">
        <v>11311.333980220345</v>
      </c>
      <c r="C352" s="117">
        <v>5642.2559147652246</v>
      </c>
      <c r="D352" s="117">
        <v>8107.739295196644</v>
      </c>
      <c r="E352" s="117">
        <v>10063.064606994167</v>
      </c>
      <c r="F352" s="117">
        <v>9855.0950009319222</v>
      </c>
      <c r="G352" s="1057"/>
      <c r="H352" s="1487">
        <v>-1</v>
      </c>
    </row>
    <row r="353" spans="1:8" ht="15" thickBot="1" x14ac:dyDescent="0.35">
      <c r="A353" s="42" t="s">
        <v>87</v>
      </c>
      <c r="B353" s="336">
        <v>10331.131331949326</v>
      </c>
      <c r="C353" s="176">
        <v>5327.0443954165439</v>
      </c>
      <c r="D353" s="176">
        <v>8058.2423272660053</v>
      </c>
      <c r="E353" s="176">
        <v>12824.120514823069</v>
      </c>
      <c r="F353" s="176">
        <v>13162.346766421924</v>
      </c>
      <c r="G353" s="1063"/>
      <c r="H353" s="1487">
        <v>1</v>
      </c>
    </row>
    <row r="354" spans="1:8" ht="15" thickBot="1" x14ac:dyDescent="0.35">
      <c r="A354" s="166"/>
      <c r="B354" s="167"/>
      <c r="C354" s="167"/>
      <c r="D354" s="167"/>
      <c r="E354" s="167"/>
      <c r="F354" s="167"/>
      <c r="G354" s="988"/>
      <c r="H354" s="1487"/>
    </row>
    <row r="355" spans="1:8" ht="15" thickBot="1" x14ac:dyDescent="0.35">
      <c r="A355" s="164" t="s">
        <v>70</v>
      </c>
      <c r="B355" s="165"/>
      <c r="C355" s="165"/>
      <c r="D355" s="165"/>
      <c r="E355" s="165"/>
      <c r="F355" s="165"/>
      <c r="G355" s="53"/>
      <c r="H355" s="1491"/>
    </row>
    <row r="356" spans="1:8" ht="15" thickBot="1" x14ac:dyDescent="0.35">
      <c r="A356" s="386" t="s">
        <v>24</v>
      </c>
      <c r="B356" s="122" t="s">
        <v>448</v>
      </c>
      <c r="C356" s="122" t="s">
        <v>478</v>
      </c>
      <c r="D356" s="122" t="s">
        <v>535</v>
      </c>
      <c r="E356" s="122" t="s">
        <v>571</v>
      </c>
      <c r="F356" s="1515" t="s">
        <v>636</v>
      </c>
      <c r="G356" s="1516"/>
      <c r="H356" s="1491"/>
    </row>
    <row r="357" spans="1:8" x14ac:dyDescent="0.3">
      <c r="A357" s="422" t="s">
        <v>0</v>
      </c>
      <c r="B357" s="341">
        <v>122.17380126879196</v>
      </c>
      <c r="C357" s="341">
        <v>111.1448479770486</v>
      </c>
      <c r="D357" s="341">
        <v>102.20547243691443</v>
      </c>
      <c r="E357" s="106">
        <v>90.921542876828056</v>
      </c>
      <c r="F357" s="106">
        <v>78.195750301359666</v>
      </c>
      <c r="G357" s="984"/>
      <c r="H357" s="1491"/>
    </row>
    <row r="358" spans="1:8" x14ac:dyDescent="0.3">
      <c r="A358" s="422" t="s">
        <v>76</v>
      </c>
      <c r="B358" s="341">
        <v>165.96473381726469</v>
      </c>
      <c r="C358" s="341">
        <v>161.87250892509547</v>
      </c>
      <c r="D358" s="341">
        <v>164.43546934687791</v>
      </c>
      <c r="E358" s="106">
        <v>149.08818944819612</v>
      </c>
      <c r="F358" s="106">
        <v>126.29361592972292</v>
      </c>
      <c r="G358" s="1005">
        <f>H358</f>
        <v>1</v>
      </c>
      <c r="H358" s="1491">
        <v>1</v>
      </c>
    </row>
    <row r="359" spans="1:8" x14ac:dyDescent="0.3">
      <c r="A359" s="574" t="s">
        <v>77</v>
      </c>
      <c r="B359" s="342">
        <v>324.30359136873199</v>
      </c>
      <c r="C359" s="342">
        <v>307.39872986111038</v>
      </c>
      <c r="D359" s="342">
        <v>316.59061419170484</v>
      </c>
      <c r="E359" s="106">
        <v>288.21578911269705</v>
      </c>
      <c r="F359" s="106">
        <v>248.83693160264036</v>
      </c>
      <c r="G359" s="1005">
        <f>H359</f>
        <v>1</v>
      </c>
      <c r="H359" s="1491">
        <v>1</v>
      </c>
    </row>
    <row r="360" spans="1:8" x14ac:dyDescent="0.3">
      <c r="A360" s="434" t="s">
        <v>78</v>
      </c>
      <c r="B360" s="390">
        <v>0.35843144842591279</v>
      </c>
      <c r="C360" s="390">
        <v>0.45641036783389305</v>
      </c>
      <c r="D360" s="390">
        <v>0.60887147650899498</v>
      </c>
      <c r="E360" s="420">
        <v>0.63974548529347719</v>
      </c>
      <c r="F360" s="420">
        <v>0.61509564705240671</v>
      </c>
      <c r="G360" s="1059"/>
      <c r="H360" s="1491"/>
    </row>
    <row r="361" spans="1:8" ht="15" thickBot="1" x14ac:dyDescent="0.35">
      <c r="A361" s="422" t="s">
        <v>79</v>
      </c>
      <c r="B361" s="1061">
        <v>0.9540512246764794</v>
      </c>
      <c r="C361" s="1061">
        <v>0.89901751633043137</v>
      </c>
      <c r="D361" s="1061">
        <v>0.92531827499974761</v>
      </c>
      <c r="E361" s="421">
        <v>0.9331899473689953</v>
      </c>
      <c r="F361" s="421">
        <v>0.97030491027438504</v>
      </c>
      <c r="G361" s="1062"/>
      <c r="H361" s="1491"/>
    </row>
    <row r="362" spans="1:8" ht="15" thickBot="1" x14ac:dyDescent="0.35">
      <c r="A362" s="166"/>
      <c r="B362" s="166"/>
      <c r="C362" s="167"/>
      <c r="D362" s="167"/>
      <c r="E362" s="167"/>
      <c r="F362" s="167"/>
      <c r="G362" s="988"/>
      <c r="H362" s="1491"/>
    </row>
    <row r="363" spans="1:8" ht="15" thickBot="1" x14ac:dyDescent="0.35">
      <c r="A363" s="164" t="s">
        <v>731</v>
      </c>
      <c r="B363" s="165"/>
      <c r="C363" s="165"/>
      <c r="D363" s="165"/>
      <c r="E363" s="165"/>
      <c r="F363" s="16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2" t="s">
        <v>0</v>
      </c>
      <c r="B365" s="74">
        <v>12.775614217779108</v>
      </c>
      <c r="C365" s="74">
        <v>12.763532915367886</v>
      </c>
      <c r="D365" s="74">
        <v>13.223168910879362</v>
      </c>
      <c r="E365" s="74">
        <v>13.286996005102143</v>
      </c>
      <c r="F365" s="74">
        <v>13.082219331815528</v>
      </c>
      <c r="G365" s="984"/>
      <c r="H365" s="1487"/>
    </row>
    <row r="366" spans="1:8" x14ac:dyDescent="0.3">
      <c r="A366" s="42" t="s">
        <v>76</v>
      </c>
      <c r="B366" s="74">
        <v>11.579084128720366</v>
      </c>
      <c r="C366" s="74">
        <v>11.50423465305332</v>
      </c>
      <c r="D366" s="74">
        <v>9.8420371319736848</v>
      </c>
      <c r="E366" s="74">
        <v>10.763986022969139</v>
      </c>
      <c r="F366" s="74">
        <v>9.9869921992092632</v>
      </c>
      <c r="G366" s="1005">
        <f>H366</f>
        <v>0</v>
      </c>
      <c r="H366" s="1487">
        <v>0</v>
      </c>
    </row>
    <row r="367" spans="1:8" x14ac:dyDescent="0.3">
      <c r="A367" s="40" t="s">
        <v>77</v>
      </c>
      <c r="B367" s="76">
        <v>19.625418693522462</v>
      </c>
      <c r="C367" s="76">
        <v>17.940726674113549</v>
      </c>
      <c r="D367" s="76">
        <v>12.327021185736292</v>
      </c>
      <c r="E367" s="76">
        <v>14.557623113497632</v>
      </c>
      <c r="F367" s="76">
        <v>12.183459833472449</v>
      </c>
      <c r="G367" s="1006">
        <f>H367</f>
        <v>0</v>
      </c>
      <c r="H367" s="1487">
        <v>0</v>
      </c>
    </row>
    <row r="368" spans="1:8" x14ac:dyDescent="0.3">
      <c r="A368" s="41" t="s">
        <v>78</v>
      </c>
      <c r="B368" s="147">
        <v>-9.3657343487532504E-2</v>
      </c>
      <c r="C368" s="147">
        <v>-9.8663768931744E-2</v>
      </c>
      <c r="D368" s="147">
        <v>-0.25569754131506645</v>
      </c>
      <c r="E368" s="147">
        <v>-0.1898856582153092</v>
      </c>
      <c r="F368" s="147">
        <v>-0.23659801552774568</v>
      </c>
      <c r="G368" s="1059"/>
      <c r="H368" s="1487"/>
    </row>
    <row r="369" spans="1:8" ht="15" thickBot="1" x14ac:dyDescent="0.35">
      <c r="A369" s="43" t="s">
        <v>79</v>
      </c>
      <c r="B369" s="87">
        <v>0.28744891653000987</v>
      </c>
      <c r="C369" s="87">
        <v>0.28264484286689495</v>
      </c>
      <c r="D369" s="87">
        <v>0.31098199608246185</v>
      </c>
      <c r="E369" s="89">
        <v>0.290893923804521</v>
      </c>
      <c r="F369" s="89">
        <v>0.28346722158832033</v>
      </c>
      <c r="G369" s="1060"/>
      <c r="H369" s="1487"/>
    </row>
    <row r="370" spans="1:8" x14ac:dyDescent="0.3">
      <c r="A370" s="42" t="s">
        <v>81</v>
      </c>
      <c r="B370" s="72">
        <v>9.6509710446375827</v>
      </c>
      <c r="C370" s="71">
        <v>11.880762668902182</v>
      </c>
      <c r="D370" s="72">
        <v>10.569617310807519</v>
      </c>
      <c r="E370" s="74">
        <v>11.592299909391196</v>
      </c>
      <c r="F370" s="74">
        <v>11.998765331557166</v>
      </c>
      <c r="G370" s="984"/>
      <c r="H370" s="1487">
        <v>0</v>
      </c>
    </row>
    <row r="371" spans="1:8" x14ac:dyDescent="0.3">
      <c r="A371" s="42" t="s">
        <v>82</v>
      </c>
      <c r="B371" s="74">
        <v>9.7173891517319966</v>
      </c>
      <c r="C371" s="73">
        <v>6.8174939571121715</v>
      </c>
      <c r="D371" s="74">
        <v>5.7911948552890333</v>
      </c>
      <c r="E371" s="74">
        <v>8.6260359658600425</v>
      </c>
      <c r="F371" s="74">
        <v>8.3787525609871789</v>
      </c>
      <c r="G371" s="984"/>
      <c r="H371" s="1487">
        <v>0</v>
      </c>
    </row>
    <row r="372" spans="1:8" x14ac:dyDescent="0.3">
      <c r="A372" s="42" t="s">
        <v>83</v>
      </c>
      <c r="B372" s="74">
        <v>8.9203052635887499</v>
      </c>
      <c r="C372" s="73">
        <v>8.7601989999614549</v>
      </c>
      <c r="D372" s="74">
        <v>6.1643261070092299</v>
      </c>
      <c r="E372" s="74">
        <v>8.4537173833755066</v>
      </c>
      <c r="F372" s="74">
        <v>8.4788814892245608</v>
      </c>
      <c r="G372" s="984"/>
      <c r="H372" s="1487">
        <v>0</v>
      </c>
    </row>
    <row r="373" spans="1:8" x14ac:dyDescent="0.3">
      <c r="A373" s="42" t="s">
        <v>84</v>
      </c>
      <c r="B373" s="74">
        <v>11.907004324618928</v>
      </c>
      <c r="C373" s="73">
        <v>10.448946590119023</v>
      </c>
      <c r="D373" s="74">
        <v>12.756568921686434</v>
      </c>
      <c r="E373" s="74">
        <v>9.7481891654822661</v>
      </c>
      <c r="F373" s="74">
        <v>8.3517022624049932</v>
      </c>
      <c r="G373" s="984"/>
      <c r="H373" s="1487">
        <v>0</v>
      </c>
    </row>
    <row r="374" spans="1:8" x14ac:dyDescent="0.3">
      <c r="A374" s="42" t="s">
        <v>85</v>
      </c>
      <c r="B374" s="74">
        <v>9.8488046777889267</v>
      </c>
      <c r="C374" s="73">
        <v>9.6754283560029837</v>
      </c>
      <c r="D374" s="74">
        <v>9.5972687202527496</v>
      </c>
      <c r="E374" s="74">
        <v>9.6295830469993238</v>
      </c>
      <c r="F374" s="74">
        <v>11.717078395923851</v>
      </c>
      <c r="G374" s="984"/>
      <c r="H374" s="1487">
        <v>0</v>
      </c>
    </row>
    <row r="375" spans="1:8" x14ac:dyDescent="0.3">
      <c r="A375" s="42" t="s">
        <v>86</v>
      </c>
      <c r="B375" s="74">
        <v>22.557305655883781</v>
      </c>
      <c r="C375" s="73">
        <v>23.77928484417782</v>
      </c>
      <c r="D375" s="74">
        <v>16.797010101527796</v>
      </c>
      <c r="E375" s="74">
        <v>16.481996538417537</v>
      </c>
      <c r="F375" s="74">
        <v>13.93298958448842</v>
      </c>
      <c r="G375" s="984"/>
      <c r="H375" s="1487">
        <v>0</v>
      </c>
    </row>
    <row r="376" spans="1:8" ht="15" thickBot="1" x14ac:dyDescent="0.35">
      <c r="A376" s="42" t="s">
        <v>87</v>
      </c>
      <c r="B376" s="79">
        <v>9.6693182206555885</v>
      </c>
      <c r="C376" s="78">
        <v>10.029287495460903</v>
      </c>
      <c r="D376" s="79">
        <v>7.6563476323062236</v>
      </c>
      <c r="E376" s="79">
        <v>9.9695528851640844</v>
      </c>
      <c r="F376" s="79">
        <v>5.6328009172205524</v>
      </c>
      <c r="G376" s="1058"/>
      <c r="H376" s="1487">
        <v>0</v>
      </c>
    </row>
    <row r="377" spans="1:8" ht="15" thickBot="1" x14ac:dyDescent="0.35">
      <c r="A377" s="166"/>
      <c r="B377" s="167"/>
      <c r="C377" s="167"/>
      <c r="D377" s="167"/>
      <c r="E377" s="167"/>
      <c r="F377" s="167"/>
      <c r="G377" s="1056"/>
      <c r="H377" s="1487"/>
    </row>
    <row r="378" spans="1:8" ht="15" thickBot="1" x14ac:dyDescent="0.35">
      <c r="A378" s="164" t="s">
        <v>37</v>
      </c>
      <c r="B378" s="165"/>
      <c r="C378" s="165"/>
      <c r="D378" s="165"/>
      <c r="E378" s="165"/>
      <c r="F378" s="16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2" t="s">
        <v>0</v>
      </c>
      <c r="B380" s="106">
        <v>217.17121998097497</v>
      </c>
      <c r="C380" s="106">
        <v>214.35025234851918</v>
      </c>
      <c r="D380" s="106">
        <v>220.57053111556661</v>
      </c>
      <c r="E380" s="106">
        <v>224.74219556627756</v>
      </c>
      <c r="F380" s="106">
        <v>227.99627109147869</v>
      </c>
      <c r="G380" s="1005"/>
      <c r="H380" s="1487"/>
    </row>
    <row r="381" spans="1:8" x14ac:dyDescent="0.3">
      <c r="A381" s="42" t="s">
        <v>76</v>
      </c>
      <c r="B381" s="106">
        <v>217.31242708469338</v>
      </c>
      <c r="C381" s="106">
        <v>216.06499354462619</v>
      </c>
      <c r="D381" s="106">
        <v>222.12917057835</v>
      </c>
      <c r="E381" s="106">
        <v>226.11642059391795</v>
      </c>
      <c r="F381" s="106">
        <v>228.74730770368234</v>
      </c>
      <c r="G381" s="1005">
        <f>H381</f>
        <v>0</v>
      </c>
      <c r="H381" s="1487">
        <v>0</v>
      </c>
    </row>
    <row r="382" spans="1:8" x14ac:dyDescent="0.3">
      <c r="A382" s="40" t="s">
        <v>77</v>
      </c>
      <c r="B382" s="108">
        <v>286.17313850717869</v>
      </c>
      <c r="C382" s="108">
        <v>283.984929154496</v>
      </c>
      <c r="D382" s="108">
        <v>293.3071746991107</v>
      </c>
      <c r="E382" s="106">
        <v>296.97647127248274</v>
      </c>
      <c r="F382" s="106">
        <v>299.85495843279386</v>
      </c>
      <c r="G382" s="1006">
        <f>H382</f>
        <v>1</v>
      </c>
      <c r="H382" s="1487">
        <v>1</v>
      </c>
    </row>
    <row r="383" spans="1:8" x14ac:dyDescent="0.3">
      <c r="A383" s="41" t="s">
        <v>78</v>
      </c>
      <c r="B383" s="147">
        <v>6.5021094291769002E-4</v>
      </c>
      <c r="C383" s="147">
        <v>7.9997162462816171E-3</v>
      </c>
      <c r="D383" s="147">
        <v>7.0663993730275326E-3</v>
      </c>
      <c r="E383" s="147">
        <v>6.1146729664084227E-3</v>
      </c>
      <c r="F383" s="147">
        <v>3.2940741030905332E-3</v>
      </c>
      <c r="G383" s="1054"/>
      <c r="H383" s="1487"/>
    </row>
    <row r="384" spans="1:8" ht="15" thickBot="1" x14ac:dyDescent="0.35">
      <c r="A384" s="43" t="s">
        <v>79</v>
      </c>
      <c r="B384" s="87">
        <v>0.31687424574043416</v>
      </c>
      <c r="C384" s="87">
        <v>0.31434955980428908</v>
      </c>
      <c r="D384" s="87">
        <v>0.32043519514090385</v>
      </c>
      <c r="E384" s="89">
        <v>0.31337861484116725</v>
      </c>
      <c r="F384" s="89">
        <v>0.31085677660182071</v>
      </c>
      <c r="G384" s="1055"/>
      <c r="H384" s="1487"/>
    </row>
    <row r="385" spans="1:8" x14ac:dyDescent="0.3">
      <c r="A385" s="42" t="s">
        <v>81</v>
      </c>
      <c r="B385" s="103">
        <v>183.2422096193458</v>
      </c>
      <c r="C385" s="104">
        <v>185.92778329158537</v>
      </c>
      <c r="D385" s="104">
        <v>190.80508466836181</v>
      </c>
      <c r="E385" s="106">
        <v>200.5861872732317</v>
      </c>
      <c r="F385" s="106">
        <v>206.99692417492844</v>
      </c>
      <c r="G385" s="984"/>
      <c r="H385" s="1487">
        <v>-1</v>
      </c>
    </row>
    <row r="386" spans="1:8" x14ac:dyDescent="0.3">
      <c r="A386" s="42" t="s">
        <v>82</v>
      </c>
      <c r="B386" s="105">
        <v>255.70818361050075</v>
      </c>
      <c r="C386" s="106">
        <v>250.82388934789063</v>
      </c>
      <c r="D386" s="106">
        <v>256.32282524990836</v>
      </c>
      <c r="E386" s="106">
        <v>262.52987481674398</v>
      </c>
      <c r="F386" s="106">
        <v>267.64538451452256</v>
      </c>
      <c r="G386" s="1005"/>
      <c r="H386" s="1487">
        <v>1</v>
      </c>
    </row>
    <row r="387" spans="1:8" x14ac:dyDescent="0.3">
      <c r="A387" s="42" t="s">
        <v>83</v>
      </c>
      <c r="B387" s="105">
        <v>189.79752096619788</v>
      </c>
      <c r="C387" s="106">
        <v>191.77514956792047</v>
      </c>
      <c r="D387" s="106">
        <v>197.71401735870344</v>
      </c>
      <c r="E387" s="106">
        <v>202.3001853348338</v>
      </c>
      <c r="F387" s="106">
        <v>205.83286452519354</v>
      </c>
      <c r="G387" s="1005"/>
      <c r="H387" s="1487">
        <v>-1</v>
      </c>
    </row>
    <row r="388" spans="1:8" x14ac:dyDescent="0.3">
      <c r="A388" s="42" t="s">
        <v>84</v>
      </c>
      <c r="B388" s="105">
        <v>196.59452354689168</v>
      </c>
      <c r="C388" s="106">
        <v>193.21669844805027</v>
      </c>
      <c r="D388" s="106">
        <v>201.05927109536842</v>
      </c>
      <c r="E388" s="106">
        <v>204.17156045402146</v>
      </c>
      <c r="F388" s="106">
        <v>206.52106809934534</v>
      </c>
      <c r="G388" s="1005"/>
      <c r="H388" s="1487">
        <v>-1</v>
      </c>
    </row>
    <row r="389" spans="1:8" x14ac:dyDescent="0.3">
      <c r="A389" s="42" t="s">
        <v>85</v>
      </c>
      <c r="B389" s="105">
        <v>215.49449124666717</v>
      </c>
      <c r="C389" s="106">
        <v>212.00733975476155</v>
      </c>
      <c r="D389" s="106">
        <v>216.56814137836022</v>
      </c>
      <c r="E389" s="106">
        <v>215.12256860874348</v>
      </c>
      <c r="F389" s="106">
        <v>217.85501075267686</v>
      </c>
      <c r="G389" s="1007"/>
      <c r="H389" s="1487">
        <v>-1</v>
      </c>
    </row>
    <row r="390" spans="1:8" x14ac:dyDescent="0.3">
      <c r="A390" s="42" t="s">
        <v>86</v>
      </c>
      <c r="B390" s="105">
        <v>269.72361998116043</v>
      </c>
      <c r="C390" s="106">
        <v>267.66183014769899</v>
      </c>
      <c r="D390" s="106">
        <v>275.9795429201418</v>
      </c>
      <c r="E390" s="106">
        <v>276.68569178926305</v>
      </c>
      <c r="F390" s="106">
        <v>275.35613505307072</v>
      </c>
      <c r="G390" s="1007"/>
      <c r="H390" s="1487">
        <v>1</v>
      </c>
    </row>
    <row r="391" spans="1:8" ht="15" thickBot="1" x14ac:dyDescent="0.35">
      <c r="A391" s="42" t="s">
        <v>87</v>
      </c>
      <c r="B391" s="128">
        <v>206.08543761652629</v>
      </c>
      <c r="C391" s="149">
        <v>205.8782092517734</v>
      </c>
      <c r="D391" s="149">
        <v>212.3610857911529</v>
      </c>
      <c r="E391" s="149">
        <v>216.28189850599253</v>
      </c>
      <c r="F391" s="149">
        <v>215.6670167686222</v>
      </c>
      <c r="G391" s="985"/>
      <c r="H391" s="1487">
        <v>-1</v>
      </c>
    </row>
    <row r="392" spans="1:8" ht="15" thickBot="1" x14ac:dyDescent="0.35">
      <c r="A392" s="166"/>
      <c r="B392" s="167"/>
      <c r="C392" s="167"/>
      <c r="D392" s="167"/>
      <c r="E392" s="167"/>
      <c r="F392" s="167"/>
      <c r="G392" s="1025"/>
      <c r="H392" s="1487"/>
    </row>
    <row r="393" spans="1:8" ht="15" thickBot="1" x14ac:dyDescent="0.35">
      <c r="A393" s="164" t="s">
        <v>39</v>
      </c>
      <c r="B393" s="165"/>
      <c r="C393" s="165"/>
      <c r="D393" s="165"/>
      <c r="E393" s="165"/>
      <c r="F393" s="16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2" t="s">
        <v>0</v>
      </c>
      <c r="B395" s="117">
        <v>657.36356287161618</v>
      </c>
      <c r="C395" s="106">
        <v>609.36239162773552</v>
      </c>
      <c r="D395" s="106">
        <v>563.19259941850373</v>
      </c>
      <c r="E395" s="106">
        <v>563.19259941850373</v>
      </c>
      <c r="F395" s="106">
        <v>525.24311918772503</v>
      </c>
      <c r="G395" s="1005"/>
      <c r="H395" s="1487"/>
    </row>
    <row r="396" spans="1:8" x14ac:dyDescent="0.3">
      <c r="A396" s="42" t="s">
        <v>76</v>
      </c>
      <c r="B396" s="117">
        <v>662.23992213882923</v>
      </c>
      <c r="C396" s="106">
        <v>635.62475442500306</v>
      </c>
      <c r="D396" s="106">
        <v>574.52813807612984</v>
      </c>
      <c r="E396" s="106">
        <v>574.52813807612984</v>
      </c>
      <c r="F396" s="106">
        <v>476.22650851152008</v>
      </c>
      <c r="G396" s="1005">
        <f>H396</f>
        <v>-1</v>
      </c>
      <c r="H396" s="1487">
        <v>-1</v>
      </c>
    </row>
    <row r="397" spans="1:8" x14ac:dyDescent="0.3">
      <c r="A397" s="40" t="s">
        <v>77</v>
      </c>
      <c r="B397" s="419">
        <v>1251.0821939614441</v>
      </c>
      <c r="C397" s="407">
        <v>1218.2818901355936</v>
      </c>
      <c r="D397" s="407">
        <v>1029.5986406497075</v>
      </c>
      <c r="E397" s="407">
        <v>1029.5986406497075</v>
      </c>
      <c r="F397" s="408">
        <v>813.19986825030026</v>
      </c>
      <c r="G397" s="1005">
        <f>H397</f>
        <v>1</v>
      </c>
      <c r="H397" s="1487">
        <v>1</v>
      </c>
    </row>
    <row r="398" spans="1:8" x14ac:dyDescent="0.3">
      <c r="A398" s="41" t="s">
        <v>78</v>
      </c>
      <c r="B398" s="147">
        <v>7.418055308558995E-3</v>
      </c>
      <c r="C398" s="147">
        <v>4.3098102472512667E-2</v>
      </c>
      <c r="D398" s="147">
        <v>2.0127286241562913E-2</v>
      </c>
      <c r="E398" s="147">
        <v>2.0127286241562913E-2</v>
      </c>
      <c r="F398" s="147">
        <v>-9.3321756888520263E-2</v>
      </c>
      <c r="G398" s="1010"/>
      <c r="H398" s="1487"/>
    </row>
    <row r="399" spans="1:8" ht="15" thickBot="1" x14ac:dyDescent="0.35">
      <c r="A399" s="43" t="s">
        <v>79</v>
      </c>
      <c r="B399" s="87">
        <v>0.88916758434139287</v>
      </c>
      <c r="C399" s="87">
        <v>0.91666841427167522</v>
      </c>
      <c r="D399" s="87">
        <v>0.79207696266614702</v>
      </c>
      <c r="E399" s="87">
        <v>0.79207696266614702</v>
      </c>
      <c r="F399" s="89">
        <v>0.70759051358147707</v>
      </c>
      <c r="G399" s="985"/>
      <c r="H399" s="1487"/>
    </row>
    <row r="400" spans="1:8" x14ac:dyDescent="0.3">
      <c r="A400" s="42" t="s">
        <v>81</v>
      </c>
      <c r="B400" s="114">
        <v>334.73852368534295</v>
      </c>
      <c r="C400" s="115">
        <v>337.40229597228114</v>
      </c>
      <c r="D400" s="115">
        <v>296.64215298488722</v>
      </c>
      <c r="E400" s="115">
        <v>296.64215298488722</v>
      </c>
      <c r="F400" s="117">
        <v>275.21571761174397</v>
      </c>
      <c r="G400" s="1052"/>
      <c r="H400" s="1487">
        <v>-1</v>
      </c>
    </row>
    <row r="401" spans="1:8" x14ac:dyDescent="0.3">
      <c r="A401" s="42" t="s">
        <v>82</v>
      </c>
      <c r="B401" s="116">
        <v>1130.9829248851543</v>
      </c>
      <c r="C401" s="117">
        <v>1085.1237218268209</v>
      </c>
      <c r="D401" s="117">
        <v>948.29443830766343</v>
      </c>
      <c r="E401" s="117">
        <v>948.29443830766343</v>
      </c>
      <c r="F401" s="117">
        <v>666.06919145982135</v>
      </c>
      <c r="G401" s="1053"/>
      <c r="H401" s="1487">
        <v>1</v>
      </c>
    </row>
    <row r="402" spans="1:8" x14ac:dyDescent="0.3">
      <c r="A402" s="42" t="s">
        <v>83</v>
      </c>
      <c r="B402" s="116">
        <v>450.1194512918097</v>
      </c>
      <c r="C402" s="117">
        <v>386.86537221563077</v>
      </c>
      <c r="D402" s="117">
        <v>436.09128375756859</v>
      </c>
      <c r="E402" s="117">
        <v>436.09128375756859</v>
      </c>
      <c r="F402" s="117">
        <v>453.04068337687113</v>
      </c>
      <c r="G402" s="1005"/>
      <c r="H402" s="1487">
        <v>0</v>
      </c>
    </row>
    <row r="403" spans="1:8" x14ac:dyDescent="0.3">
      <c r="A403" s="42" t="s">
        <v>84</v>
      </c>
      <c r="B403" s="116">
        <v>446.95944695661609</v>
      </c>
      <c r="C403" s="117">
        <v>418.49012156173518</v>
      </c>
      <c r="D403" s="117">
        <v>408.84205455957357</v>
      </c>
      <c r="E403" s="117">
        <v>408.84205455957357</v>
      </c>
      <c r="F403" s="117">
        <v>326.67336278227526</v>
      </c>
      <c r="G403" s="1005"/>
      <c r="H403" s="1487">
        <v>-1</v>
      </c>
    </row>
    <row r="404" spans="1:8" x14ac:dyDescent="0.3">
      <c r="A404" s="42" t="s">
        <v>85</v>
      </c>
      <c r="B404" s="116">
        <v>643.43136466287365</v>
      </c>
      <c r="C404" s="117">
        <v>621.03176682098047</v>
      </c>
      <c r="D404" s="117">
        <v>569.25901762488695</v>
      </c>
      <c r="E404" s="117">
        <v>569.25901762488695</v>
      </c>
      <c r="F404" s="117">
        <v>466.94202949742208</v>
      </c>
      <c r="G404" s="1005"/>
      <c r="H404" s="1487">
        <v>0</v>
      </c>
    </row>
    <row r="405" spans="1:8" x14ac:dyDescent="0.3">
      <c r="A405" s="42" t="s">
        <v>86</v>
      </c>
      <c r="B405" s="116">
        <v>1105.7301633391446</v>
      </c>
      <c r="C405" s="117">
        <v>1050.9091482048145</v>
      </c>
      <c r="D405" s="117">
        <v>890.68918467267792</v>
      </c>
      <c r="E405" s="117">
        <v>890.68918467267792</v>
      </c>
      <c r="F405" s="117">
        <v>728.08012109203457</v>
      </c>
      <c r="G405" s="1007"/>
      <c r="H405" s="1487">
        <v>1</v>
      </c>
    </row>
    <row r="406" spans="1:8" ht="15" thickBot="1" x14ac:dyDescent="0.35">
      <c r="A406" s="42" t="s">
        <v>87</v>
      </c>
      <c r="B406" s="336">
        <v>458.28383662457435</v>
      </c>
      <c r="C406" s="176">
        <v>471.44439360952572</v>
      </c>
      <c r="D406" s="176">
        <v>417.68942562629593</v>
      </c>
      <c r="E406" s="176">
        <v>417.68942562629593</v>
      </c>
      <c r="F406" s="176">
        <v>409.84681477261142</v>
      </c>
      <c r="G406" s="1008"/>
      <c r="H406" s="1487">
        <v>0</v>
      </c>
    </row>
    <row r="407" spans="1:8" ht="15" thickBot="1" x14ac:dyDescent="0.35">
      <c r="A407" s="166"/>
      <c r="B407" s="167"/>
      <c r="C407" s="167"/>
      <c r="D407" s="167"/>
      <c r="E407" s="167"/>
      <c r="F407" s="167"/>
      <c r="G407" s="988"/>
      <c r="H407" s="1487"/>
    </row>
    <row r="408" spans="1:8" ht="15" thickBot="1" x14ac:dyDescent="0.35">
      <c r="A408" s="164" t="s">
        <v>40</v>
      </c>
      <c r="B408" s="165"/>
      <c r="C408" s="165"/>
      <c r="D408" s="165"/>
      <c r="E408" s="165"/>
      <c r="F408" s="16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42" t="s">
        <v>0</v>
      </c>
      <c r="B410" s="74">
        <v>16.961777396320979</v>
      </c>
      <c r="C410" s="74">
        <v>17.584585652714715</v>
      </c>
      <c r="D410" s="74">
        <v>18.081810089501115</v>
      </c>
      <c r="E410" s="74">
        <v>18.545015623582604</v>
      </c>
      <c r="F410" s="74">
        <v>19.042900167935169</v>
      </c>
      <c r="G410" s="1005"/>
      <c r="H410" s="1487"/>
    </row>
    <row r="411" spans="1:8" x14ac:dyDescent="0.3">
      <c r="A411" s="42" t="s">
        <v>76</v>
      </c>
      <c r="B411" s="74">
        <v>16.309794297371806</v>
      </c>
      <c r="C411" s="74">
        <v>17.19827953353747</v>
      </c>
      <c r="D411" s="74">
        <v>19.644877528222359</v>
      </c>
      <c r="E411" s="74">
        <v>18.86921293065059</v>
      </c>
      <c r="F411" s="74">
        <v>18.368329680383546</v>
      </c>
      <c r="G411" s="1005">
        <f>H411</f>
        <v>0</v>
      </c>
      <c r="H411" s="1487">
        <v>0</v>
      </c>
    </row>
    <row r="412" spans="1:8" x14ac:dyDescent="0.3">
      <c r="A412" s="40" t="s">
        <v>77</v>
      </c>
      <c r="B412" s="76">
        <v>39.184154278601127</v>
      </c>
      <c r="C412" s="76">
        <v>41.188693997749695</v>
      </c>
      <c r="D412" s="76">
        <v>45.698343754677495</v>
      </c>
      <c r="E412" s="76">
        <v>39.901189162394331</v>
      </c>
      <c r="F412" s="76">
        <v>37.8403620567098</v>
      </c>
      <c r="G412" s="1006">
        <f>H412</f>
        <v>1</v>
      </c>
      <c r="H412" s="1487">
        <v>1</v>
      </c>
    </row>
    <row r="413" spans="1:8" x14ac:dyDescent="0.3">
      <c r="A413" s="41" t="s">
        <v>78</v>
      </c>
      <c r="B413" s="147">
        <v>-3.8438371387339944E-2</v>
      </c>
      <c r="C413" s="147">
        <v>-2.1968451620445612E-2</v>
      </c>
      <c r="D413" s="147">
        <v>8.6444190652616798E-2</v>
      </c>
      <c r="E413" s="147">
        <v>1.7481641086121505E-2</v>
      </c>
      <c r="F413" s="147">
        <v>-3.5423726512386962E-2</v>
      </c>
      <c r="G413" s="1007"/>
      <c r="H413" s="1487"/>
    </row>
    <row r="414" spans="1:8" ht="15" thickBot="1" x14ac:dyDescent="0.35">
      <c r="A414" s="42" t="s">
        <v>79</v>
      </c>
      <c r="B414" s="89">
        <v>1.4024922426468214</v>
      </c>
      <c r="C414" s="89">
        <v>1.3949310695543566</v>
      </c>
      <c r="D414" s="89">
        <v>1.3262218707663627</v>
      </c>
      <c r="E414" s="89">
        <v>1.1146186281877195</v>
      </c>
      <c r="F414" s="89">
        <v>1.0600872651540769</v>
      </c>
      <c r="G414" s="1008"/>
      <c r="H414" s="1487"/>
    </row>
    <row r="415" spans="1:8" ht="15" thickBot="1" x14ac:dyDescent="0.35">
      <c r="A415" s="166"/>
      <c r="B415" s="167"/>
      <c r="C415" s="167"/>
      <c r="D415" s="167"/>
      <c r="E415" s="167"/>
      <c r="F415" s="167"/>
      <c r="G415" s="988"/>
      <c r="H415" s="1487"/>
    </row>
    <row r="416" spans="1:8" ht="15" thickBot="1" x14ac:dyDescent="0.35">
      <c r="A416" s="164" t="s">
        <v>548</v>
      </c>
      <c r="B416" s="165"/>
      <c r="C416" s="165"/>
      <c r="D416" s="165"/>
      <c r="E416" s="165"/>
      <c r="F416" s="16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2" t="s">
        <v>0</v>
      </c>
      <c r="B418" s="106">
        <v>242.26201050086422</v>
      </c>
      <c r="C418" s="106">
        <v>234.0501167017465</v>
      </c>
      <c r="D418" s="106">
        <v>223.55018067540325</v>
      </c>
      <c r="E418" s="106">
        <v>212.00014905398515</v>
      </c>
      <c r="F418" s="106">
        <v>204.07214488558336</v>
      </c>
      <c r="G418" s="1005"/>
      <c r="H418" s="1487"/>
    </row>
    <row r="419" spans="1:8" x14ac:dyDescent="0.3">
      <c r="A419" s="42" t="s">
        <v>76</v>
      </c>
      <c r="B419" s="106">
        <v>241.50105150677757</v>
      </c>
      <c r="C419" s="106">
        <v>237.77684055451988</v>
      </c>
      <c r="D419" s="106">
        <v>221.50176401767806</v>
      </c>
      <c r="E419" s="106">
        <v>210.42764910066259</v>
      </c>
      <c r="F419" s="106">
        <v>203.49795176792534</v>
      </c>
      <c r="G419" s="1005">
        <f>H419</f>
        <v>0</v>
      </c>
      <c r="H419" s="1487">
        <v>0</v>
      </c>
    </row>
    <row r="420" spans="1:8" x14ac:dyDescent="0.3">
      <c r="A420" s="40" t="s">
        <v>77</v>
      </c>
      <c r="B420" s="108">
        <v>368.62045583293167</v>
      </c>
      <c r="C420" s="108">
        <v>362.52564640802149</v>
      </c>
      <c r="D420" s="108">
        <v>335.26212214160699</v>
      </c>
      <c r="E420" s="108">
        <v>315.25223390002571</v>
      </c>
      <c r="F420" s="108">
        <v>294.59613796582948</v>
      </c>
      <c r="G420" s="1006">
        <f>H420</f>
        <v>1</v>
      </c>
      <c r="H420" s="1487">
        <v>1</v>
      </c>
    </row>
    <row r="421" spans="1:8" x14ac:dyDescent="0.3">
      <c r="A421" s="41" t="s">
        <v>78</v>
      </c>
      <c r="B421" s="147">
        <v>-3.1410578675270069E-3</v>
      </c>
      <c r="C421" s="147">
        <v>1.5922760070751829E-2</v>
      </c>
      <c r="D421" s="147">
        <v>-9.1631178804526068E-3</v>
      </c>
      <c r="E421" s="147">
        <v>-7.4174473949173061E-3</v>
      </c>
      <c r="F421" s="147">
        <v>-2.8136770845425467E-3</v>
      </c>
      <c r="G421" s="1010"/>
      <c r="H421" s="1487"/>
    </row>
    <row r="422" spans="1:8" ht="15" thickBot="1" x14ac:dyDescent="0.35">
      <c r="A422" s="43" t="s">
        <v>79</v>
      </c>
      <c r="B422" s="87">
        <v>0.52637205317752656</v>
      </c>
      <c r="C422" s="87">
        <v>0.52464657854219376</v>
      </c>
      <c r="D422" s="87">
        <v>0.51358669141275881</v>
      </c>
      <c r="E422" s="89">
        <v>0.49815024426385163</v>
      </c>
      <c r="F422" s="89">
        <v>0.44766144035589617</v>
      </c>
      <c r="G422" s="1008"/>
      <c r="H422" s="1487"/>
    </row>
    <row r="423" spans="1:8" x14ac:dyDescent="0.3">
      <c r="A423" s="42" t="s">
        <v>81</v>
      </c>
      <c r="B423" s="103">
        <v>204.64243679245547</v>
      </c>
      <c r="C423" s="104">
        <v>181.20427332959048</v>
      </c>
      <c r="D423" s="104">
        <v>166.47554852653946</v>
      </c>
      <c r="E423" s="106">
        <v>156.3436076114177</v>
      </c>
      <c r="F423" s="106">
        <v>157.90386008530518</v>
      </c>
      <c r="G423" s="822"/>
      <c r="H423" s="1487">
        <v>-1</v>
      </c>
    </row>
    <row r="424" spans="1:8" x14ac:dyDescent="0.3">
      <c r="A424" s="42" t="s">
        <v>82</v>
      </c>
      <c r="B424" s="105">
        <v>301.85746335448846</v>
      </c>
      <c r="C424" s="106">
        <v>306.52217368134228</v>
      </c>
      <c r="D424" s="106">
        <v>275.6706881054435</v>
      </c>
      <c r="E424" s="106">
        <v>261.46534512659218</v>
      </c>
      <c r="F424" s="106">
        <v>259.27293695946565</v>
      </c>
      <c r="G424" s="1052"/>
      <c r="H424" s="1487">
        <v>1</v>
      </c>
    </row>
    <row r="425" spans="1:8" x14ac:dyDescent="0.3">
      <c r="A425" s="42" t="s">
        <v>83</v>
      </c>
      <c r="B425" s="105">
        <v>202.83969450913929</v>
      </c>
      <c r="C425" s="106">
        <v>198.70858659191964</v>
      </c>
      <c r="D425" s="106">
        <v>184.38521566284828</v>
      </c>
      <c r="E425" s="106">
        <v>183.91415810446324</v>
      </c>
      <c r="F425" s="106">
        <v>182.30982265518469</v>
      </c>
      <c r="G425" s="984"/>
      <c r="H425" s="1487">
        <v>0</v>
      </c>
    </row>
    <row r="426" spans="1:8" x14ac:dyDescent="0.3">
      <c r="A426" s="42" t="s">
        <v>84</v>
      </c>
      <c r="B426" s="105">
        <v>233.0773924940618</v>
      </c>
      <c r="C426" s="106">
        <v>216.11406624916239</v>
      </c>
      <c r="D426" s="106">
        <v>214.72453149189357</v>
      </c>
      <c r="E426" s="106">
        <v>200.8324663040778</v>
      </c>
      <c r="F426" s="106">
        <v>183.51019867340631</v>
      </c>
      <c r="G426" s="1005"/>
      <c r="H426" s="1487">
        <v>0</v>
      </c>
    </row>
    <row r="427" spans="1:8" x14ac:dyDescent="0.3">
      <c r="A427" s="42" t="s">
        <v>85</v>
      </c>
      <c r="B427" s="105">
        <v>214.44431430782836</v>
      </c>
      <c r="C427" s="106">
        <v>224.17654064613725</v>
      </c>
      <c r="D427" s="106">
        <v>198.47157388647366</v>
      </c>
      <c r="E427" s="106">
        <v>193.78850098914478</v>
      </c>
      <c r="F427" s="106">
        <v>193.43829355848689</v>
      </c>
      <c r="G427" s="1005"/>
      <c r="H427" s="1487">
        <v>0</v>
      </c>
    </row>
    <row r="428" spans="1:8" x14ac:dyDescent="0.3">
      <c r="A428" s="42" t="s">
        <v>86</v>
      </c>
      <c r="B428" s="105">
        <v>331.55241504627287</v>
      </c>
      <c r="C428" s="106">
        <v>319.73501192810676</v>
      </c>
      <c r="D428" s="106">
        <v>310.07986878281275</v>
      </c>
      <c r="E428" s="106">
        <v>297.23787221552709</v>
      </c>
      <c r="F428" s="106">
        <v>259.79114518590052</v>
      </c>
      <c r="G428" s="1005"/>
      <c r="H428" s="1487">
        <v>1</v>
      </c>
    </row>
    <row r="429" spans="1:8" ht="15" thickBot="1" x14ac:dyDescent="0.35">
      <c r="A429" s="42" t="s">
        <v>87</v>
      </c>
      <c r="B429" s="128">
        <v>188.12795404861913</v>
      </c>
      <c r="C429" s="149">
        <v>196.59174907179158</v>
      </c>
      <c r="D429" s="149">
        <v>184.51192199384141</v>
      </c>
      <c r="E429" s="149">
        <v>162.95583895453925</v>
      </c>
      <c r="F429" s="149">
        <v>172.47165046871663</v>
      </c>
      <c r="G429" s="1008"/>
      <c r="H429" s="1487">
        <v>0</v>
      </c>
    </row>
    <row r="430" spans="1:8" ht="15" thickBot="1" x14ac:dyDescent="0.35">
      <c r="A430" s="166"/>
      <c r="B430" s="167"/>
      <c r="C430" s="167"/>
      <c r="D430" s="167"/>
      <c r="E430" s="167"/>
      <c r="F430" s="167"/>
      <c r="G430" s="1051"/>
      <c r="H430" s="1487"/>
    </row>
    <row r="431" spans="1:8" ht="15" thickBot="1" x14ac:dyDescent="0.35">
      <c r="A431" s="164" t="s">
        <v>41</v>
      </c>
      <c r="B431" s="165"/>
      <c r="C431" s="165"/>
      <c r="D431" s="165"/>
      <c r="E431" s="165"/>
      <c r="F431" s="16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2" t="s">
        <v>0</v>
      </c>
      <c r="B433" s="106">
        <v>84.153893287855752</v>
      </c>
      <c r="C433" s="106">
        <v>84.238363805482791</v>
      </c>
      <c r="D433" s="106">
        <v>84.382797501750758</v>
      </c>
      <c r="E433" s="106">
        <v>83.608543376455756</v>
      </c>
      <c r="F433" s="106">
        <v>82.468839398067658</v>
      </c>
      <c r="G433" s="6"/>
      <c r="H433" s="1487"/>
    </row>
    <row r="434" spans="1:8" x14ac:dyDescent="0.3">
      <c r="A434" s="42" t="s">
        <v>76</v>
      </c>
      <c r="B434" s="106">
        <v>81.69738179335846</v>
      </c>
      <c r="C434" s="106">
        <v>84.266533354988482</v>
      </c>
      <c r="D434" s="106">
        <v>80.654667364122389</v>
      </c>
      <c r="E434" s="106">
        <v>82.130493486711003</v>
      </c>
      <c r="F434" s="106">
        <v>81.193963944696321</v>
      </c>
      <c r="G434" s="1005">
        <f>H434</f>
        <v>0</v>
      </c>
      <c r="H434" s="1487">
        <v>0</v>
      </c>
    </row>
    <row r="435" spans="1:8" x14ac:dyDescent="0.3">
      <c r="A435" s="40" t="s">
        <v>77</v>
      </c>
      <c r="B435" s="108">
        <v>143.27642002812186</v>
      </c>
      <c r="C435" s="108">
        <v>148.93316796039633</v>
      </c>
      <c r="D435" s="108">
        <v>143.69890397022587</v>
      </c>
      <c r="E435" s="108">
        <v>134.96276016226975</v>
      </c>
      <c r="F435" s="108">
        <v>136.65655390344102</v>
      </c>
      <c r="G435" s="1006">
        <f>H435</f>
        <v>1</v>
      </c>
      <c r="H435" s="1487">
        <v>1</v>
      </c>
    </row>
    <row r="436" spans="1:8" x14ac:dyDescent="0.3">
      <c r="A436" s="41" t="s">
        <v>78</v>
      </c>
      <c r="B436" s="147">
        <v>-2.9190705248711184E-2</v>
      </c>
      <c r="C436" s="147">
        <v>3.344028567641455E-4</v>
      </c>
      <c r="D436" s="147">
        <v>-4.4181163080674338E-2</v>
      </c>
      <c r="E436" s="147">
        <v>-1.7678216005865416E-2</v>
      </c>
      <c r="F436" s="147">
        <v>-1.5458874681352779E-2</v>
      </c>
      <c r="G436" s="1041"/>
      <c r="H436" s="1487"/>
    </row>
    <row r="437" spans="1:8" ht="15" thickBot="1" x14ac:dyDescent="0.35">
      <c r="A437" s="43" t="s">
        <v>79</v>
      </c>
      <c r="B437" s="87">
        <v>0.75374555319922665</v>
      </c>
      <c r="C437" s="87">
        <v>0.76740589686996608</v>
      </c>
      <c r="D437" s="87">
        <v>0.78165639592170022</v>
      </c>
      <c r="E437" s="89">
        <v>0.64327224192445875</v>
      </c>
      <c r="F437" s="89">
        <v>0.68308759991718049</v>
      </c>
      <c r="G437" s="1040"/>
      <c r="H437" s="1487"/>
    </row>
    <row r="438" spans="1:8" x14ac:dyDescent="0.3">
      <c r="A438" s="42" t="s">
        <v>81</v>
      </c>
      <c r="B438" s="103">
        <v>56.756740550367688</v>
      </c>
      <c r="C438" s="104">
        <v>59.725866208923804</v>
      </c>
      <c r="D438" s="104">
        <v>58.563906945109032</v>
      </c>
      <c r="E438" s="106">
        <v>66.325290995169354</v>
      </c>
      <c r="F438" s="106">
        <v>67.20481270053601</v>
      </c>
      <c r="G438" s="6"/>
      <c r="H438" s="1487">
        <v>0</v>
      </c>
    </row>
    <row r="439" spans="1:8" x14ac:dyDescent="0.3">
      <c r="A439" s="42" t="s">
        <v>82</v>
      </c>
      <c r="B439" s="105">
        <v>111.49924253811007</v>
      </c>
      <c r="C439" s="106">
        <v>117.05251985724966</v>
      </c>
      <c r="D439" s="106">
        <v>112.73123136264329</v>
      </c>
      <c r="E439" s="106">
        <v>107.6679438502385</v>
      </c>
      <c r="F439" s="106">
        <v>104.40619927734619</v>
      </c>
      <c r="G439" s="6"/>
      <c r="H439" s="1487">
        <v>1</v>
      </c>
    </row>
    <row r="440" spans="1:8" x14ac:dyDescent="0.3">
      <c r="A440" s="42" t="s">
        <v>83</v>
      </c>
      <c r="B440" s="105">
        <v>53.6185176232717</v>
      </c>
      <c r="C440" s="106">
        <v>57.503349834025677</v>
      </c>
      <c r="D440" s="106">
        <v>52.247628535601102</v>
      </c>
      <c r="E440" s="106">
        <v>57.126266156734388</v>
      </c>
      <c r="F440" s="106">
        <v>57.14142899216295</v>
      </c>
      <c r="G440" s="6"/>
      <c r="H440" s="1487">
        <v>-1</v>
      </c>
    </row>
    <row r="441" spans="1:8" x14ac:dyDescent="0.3">
      <c r="A441" s="42" t="s">
        <v>84</v>
      </c>
      <c r="B441" s="105">
        <v>75.679137007683607</v>
      </c>
      <c r="C441" s="106">
        <v>77.843630262322904</v>
      </c>
      <c r="D441" s="106">
        <v>68.015529271931598</v>
      </c>
      <c r="E441" s="106">
        <v>72.073411074663227</v>
      </c>
      <c r="F441" s="106">
        <v>74.097336843491632</v>
      </c>
      <c r="G441" s="6"/>
      <c r="H441" s="1487">
        <v>0</v>
      </c>
    </row>
    <row r="442" spans="1:8" x14ac:dyDescent="0.3">
      <c r="A442" s="42" t="s">
        <v>85</v>
      </c>
      <c r="B442" s="105">
        <v>67.566886453117547</v>
      </c>
      <c r="C442" s="106">
        <v>71.41150436667894</v>
      </c>
      <c r="D442" s="106">
        <v>68.916418646622006</v>
      </c>
      <c r="E442" s="106">
        <v>69.573855204203113</v>
      </c>
      <c r="F442" s="106">
        <v>73.498930040684698</v>
      </c>
      <c r="G442" s="6"/>
      <c r="H442" s="1487">
        <v>0</v>
      </c>
    </row>
    <row r="443" spans="1:8" x14ac:dyDescent="0.3">
      <c r="A443" s="42" t="s">
        <v>86</v>
      </c>
      <c r="B443" s="105">
        <v>120.73941830496325</v>
      </c>
      <c r="C443" s="106">
        <v>122.15286589312203</v>
      </c>
      <c r="D443" s="106">
        <v>116.79937693739132</v>
      </c>
      <c r="E443" s="106">
        <v>119.19494763291684</v>
      </c>
      <c r="F443" s="106">
        <v>112.08392570215278</v>
      </c>
      <c r="G443" s="6"/>
      <c r="H443" s="1487">
        <v>1</v>
      </c>
    </row>
    <row r="444" spans="1:8" ht="15" thickBot="1" x14ac:dyDescent="0.35">
      <c r="A444" s="42" t="s">
        <v>87</v>
      </c>
      <c r="B444" s="128">
        <v>75.342769260830295</v>
      </c>
      <c r="C444" s="149">
        <v>72.650191874136212</v>
      </c>
      <c r="D444" s="149">
        <v>75.946689290167058</v>
      </c>
      <c r="E444" s="149">
        <v>76.021374839535852</v>
      </c>
      <c r="F444" s="149">
        <v>74.604869434701115</v>
      </c>
      <c r="G444" s="1040"/>
      <c r="H444" s="1487">
        <v>0</v>
      </c>
    </row>
    <row r="445" spans="1:8" ht="15" thickBot="1" x14ac:dyDescent="0.35">
      <c r="A445" s="166"/>
      <c r="B445" s="167"/>
      <c r="C445" s="167"/>
      <c r="D445" s="167"/>
      <c r="E445" s="167"/>
      <c r="F445" s="167"/>
      <c r="G445" s="919"/>
      <c r="H445" s="1487"/>
    </row>
    <row r="446" spans="1:8" ht="15" thickBot="1" x14ac:dyDescent="0.35">
      <c r="A446" s="164" t="s">
        <v>43</v>
      </c>
      <c r="B446" s="165"/>
      <c r="C446" s="165"/>
      <c r="D446" s="165"/>
      <c r="E446" s="165"/>
      <c r="F446" s="16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42" t="s">
        <v>0</v>
      </c>
      <c r="B448" s="105">
        <v>64.99948175189212</v>
      </c>
      <c r="C448" s="105">
        <v>64.444032023837053</v>
      </c>
      <c r="D448" s="105">
        <v>62.312133905546226</v>
      </c>
      <c r="E448" s="106">
        <v>60.981927277920427</v>
      </c>
      <c r="F448" s="106">
        <v>59.225287063902492</v>
      </c>
      <c r="G448" s="6"/>
      <c r="H448" s="1487"/>
    </row>
    <row r="449" spans="1:8" x14ac:dyDescent="0.3">
      <c r="A449" s="42" t="s">
        <v>76</v>
      </c>
      <c r="B449" s="105">
        <v>62.946592855897308</v>
      </c>
      <c r="C449" s="105">
        <v>65.030627464435383</v>
      </c>
      <c r="D449" s="105">
        <v>60.506704796556264</v>
      </c>
      <c r="E449" s="106">
        <v>60.179645211700397</v>
      </c>
      <c r="F449" s="106">
        <v>58.936714937120385</v>
      </c>
      <c r="G449" s="1005">
        <f>H449</f>
        <v>0</v>
      </c>
      <c r="H449" s="1487">
        <v>0</v>
      </c>
    </row>
    <row r="450" spans="1:8" x14ac:dyDescent="0.3">
      <c r="A450" s="40" t="s">
        <v>77</v>
      </c>
      <c r="B450" s="107">
        <v>112.95286800115545</v>
      </c>
      <c r="C450" s="107">
        <v>117.63473148555632</v>
      </c>
      <c r="D450" s="107">
        <v>104.54536738336853</v>
      </c>
      <c r="E450" s="108">
        <v>96.830019069607928</v>
      </c>
      <c r="F450" s="108">
        <v>90.690065985890016</v>
      </c>
      <c r="G450" s="1006">
        <f>H450</f>
        <v>1</v>
      </c>
      <c r="H450" s="1487">
        <v>1</v>
      </c>
    </row>
    <row r="451" spans="1:8" x14ac:dyDescent="0.3">
      <c r="A451" s="41" t="s">
        <v>78</v>
      </c>
      <c r="B451" s="86">
        <v>-3.1583157906255967E-2</v>
      </c>
      <c r="C451" s="86">
        <v>9.1024012957686418E-3</v>
      </c>
      <c r="D451" s="86">
        <v>-2.8973957331114061E-2</v>
      </c>
      <c r="E451" s="147">
        <v>-1.3156062821099303E-2</v>
      </c>
      <c r="F451" s="147">
        <v>-4.8724479202734011E-3</v>
      </c>
      <c r="G451" s="6"/>
      <c r="H451" s="1487"/>
    </row>
    <row r="452" spans="1:8" ht="15" thickBot="1" x14ac:dyDescent="0.35">
      <c r="A452" s="42" t="s">
        <v>79</v>
      </c>
      <c r="B452" s="88">
        <v>0.79442385801145365</v>
      </c>
      <c r="C452" s="88">
        <v>0.80891275499209359</v>
      </c>
      <c r="D452" s="88">
        <v>0.72783111780562082</v>
      </c>
      <c r="E452" s="89">
        <v>0.60901611714357207</v>
      </c>
      <c r="F452" s="89">
        <v>0.53877029085600203</v>
      </c>
      <c r="G452" s="1040"/>
      <c r="H452" s="1487"/>
    </row>
    <row r="453" spans="1:8" ht="15" thickBot="1" x14ac:dyDescent="0.35">
      <c r="A453" s="166"/>
      <c r="B453" s="167"/>
      <c r="C453" s="167"/>
      <c r="D453" s="167"/>
      <c r="E453" s="167"/>
      <c r="F453" s="167"/>
      <c r="G453" s="919"/>
      <c r="H453" s="1487"/>
    </row>
    <row r="454" spans="1:8" ht="15" thickBot="1" x14ac:dyDescent="0.35">
      <c r="A454" s="164" t="s">
        <v>44</v>
      </c>
      <c r="B454" s="165"/>
      <c r="C454" s="165"/>
      <c r="D454" s="165"/>
      <c r="E454" s="165"/>
      <c r="F454" s="16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2" t="s">
        <v>0</v>
      </c>
      <c r="B456" s="106">
        <v>188.81771164271439</v>
      </c>
      <c r="C456" s="106">
        <v>178.08012969468459</v>
      </c>
      <c r="D456" s="106">
        <v>160.79313596897487</v>
      </c>
      <c r="E456" s="106">
        <v>135.94473377637792</v>
      </c>
      <c r="F456" s="106">
        <v>126.32496841421224</v>
      </c>
      <c r="G456" s="6"/>
      <c r="H456" s="1487"/>
    </row>
    <row r="457" spans="1:8" x14ac:dyDescent="0.3">
      <c r="A457" s="42" t="s">
        <v>76</v>
      </c>
      <c r="B457" s="106">
        <v>254.42735166133983</v>
      </c>
      <c r="C457" s="106">
        <v>259.61523814430541</v>
      </c>
      <c r="D457" s="106">
        <v>227.76164455221874</v>
      </c>
      <c r="E457" s="106">
        <v>166.23037739126457</v>
      </c>
      <c r="F457" s="106">
        <v>132.438640101419</v>
      </c>
      <c r="G457" s="1005">
        <f>H457</f>
        <v>0</v>
      </c>
      <c r="H457" s="1487">
        <v>0</v>
      </c>
    </row>
    <row r="458" spans="1:8" x14ac:dyDescent="0.3">
      <c r="A458" s="40" t="s">
        <v>77</v>
      </c>
      <c r="B458" s="108">
        <v>498.26537384027631</v>
      </c>
      <c r="C458" s="108">
        <v>520.50870245335636</v>
      </c>
      <c r="D458" s="108">
        <v>439.21872910215228</v>
      </c>
      <c r="E458" s="106">
        <v>292.01479380736106</v>
      </c>
      <c r="F458" s="106">
        <v>248.54524924427392</v>
      </c>
      <c r="G458" s="1005">
        <f>H458</f>
        <v>1</v>
      </c>
      <c r="H458" s="1487">
        <v>1</v>
      </c>
    </row>
    <row r="459" spans="1:8" x14ac:dyDescent="0.3">
      <c r="A459" s="41" t="s">
        <v>78</v>
      </c>
      <c r="B459" s="147">
        <v>0.34747608922818451</v>
      </c>
      <c r="C459" s="147">
        <v>0.45785629530600302</v>
      </c>
      <c r="D459" s="147">
        <v>0.41648860307174734</v>
      </c>
      <c r="E459" s="147">
        <v>0.22277908657134873</v>
      </c>
      <c r="F459" s="147">
        <v>4.8396384055766288E-2</v>
      </c>
      <c r="G459" s="1041"/>
      <c r="H459" s="1487"/>
    </row>
    <row r="460" spans="1:8" ht="15" thickBot="1" x14ac:dyDescent="0.35">
      <c r="A460" s="43" t="s">
        <v>79</v>
      </c>
      <c r="B460" s="87">
        <v>0.95837975196747527</v>
      </c>
      <c r="C460" s="87">
        <v>1.0049235405975478</v>
      </c>
      <c r="D460" s="87">
        <v>0.92841393451324916</v>
      </c>
      <c r="E460" s="89">
        <v>0.75668730583479071</v>
      </c>
      <c r="F460" s="89">
        <v>0.87668228134887738</v>
      </c>
      <c r="G460" s="1040"/>
      <c r="H460" s="1487"/>
    </row>
    <row r="461" spans="1:8" x14ac:dyDescent="0.3">
      <c r="A461" s="42" t="s">
        <v>81</v>
      </c>
      <c r="B461" s="103">
        <v>115.79170039456338</v>
      </c>
      <c r="C461" s="104">
        <v>111.63590093312517</v>
      </c>
      <c r="D461" s="104">
        <v>111.41538039494206</v>
      </c>
      <c r="E461" s="106">
        <v>112.0940060760302</v>
      </c>
      <c r="F461" s="106">
        <v>85.333308293286564</v>
      </c>
      <c r="G461" s="6"/>
      <c r="H461" s="1487">
        <v>-1</v>
      </c>
    </row>
    <row r="462" spans="1:8" x14ac:dyDescent="0.3">
      <c r="A462" s="42" t="s">
        <v>82</v>
      </c>
      <c r="B462" s="105">
        <v>441.74611396614608</v>
      </c>
      <c r="C462" s="106">
        <v>452.09159507865343</v>
      </c>
      <c r="D462" s="106">
        <v>390.37977210767059</v>
      </c>
      <c r="E462" s="106">
        <v>264.56424574444696</v>
      </c>
      <c r="F462" s="106">
        <v>202.19926449139072</v>
      </c>
      <c r="G462" s="6"/>
      <c r="H462" s="1487">
        <v>1</v>
      </c>
    </row>
    <row r="463" spans="1:8" x14ac:dyDescent="0.3">
      <c r="A463" s="42" t="s">
        <v>83</v>
      </c>
      <c r="B463" s="105">
        <v>174.05100778304174</v>
      </c>
      <c r="C463" s="106">
        <v>175.55750238815753</v>
      </c>
      <c r="D463" s="106">
        <v>141.07094088468429</v>
      </c>
      <c r="E463" s="106">
        <v>101.736910652158</v>
      </c>
      <c r="F463" s="106">
        <v>88.497288291458347</v>
      </c>
      <c r="G463" s="6"/>
      <c r="H463" s="1487">
        <v>-1</v>
      </c>
    </row>
    <row r="464" spans="1:8" x14ac:dyDescent="0.3">
      <c r="A464" s="42" t="s">
        <v>84</v>
      </c>
      <c r="B464" s="105">
        <v>171.99580550697058</v>
      </c>
      <c r="C464" s="106">
        <v>178.40649579055335</v>
      </c>
      <c r="D464" s="106">
        <v>151.58552006094891</v>
      </c>
      <c r="E464" s="106">
        <v>117.80591236681298</v>
      </c>
      <c r="F464" s="106">
        <v>73.994213914901351</v>
      </c>
      <c r="G464" s="6"/>
      <c r="H464" s="1487">
        <v>-1</v>
      </c>
    </row>
    <row r="465" spans="1:8" x14ac:dyDescent="0.3">
      <c r="A465" s="42" t="s">
        <v>85</v>
      </c>
      <c r="B465" s="105">
        <v>249.86649649359006</v>
      </c>
      <c r="C465" s="106">
        <v>258.5383925694</v>
      </c>
      <c r="D465" s="106">
        <v>244.43260105490319</v>
      </c>
      <c r="E465" s="106">
        <v>185.12570730927237</v>
      </c>
      <c r="F465" s="106">
        <v>143.34126805081669</v>
      </c>
      <c r="G465" s="6"/>
      <c r="H465" s="1487">
        <v>0</v>
      </c>
    </row>
    <row r="466" spans="1:8" x14ac:dyDescent="0.3">
      <c r="A466" s="42" t="s">
        <v>86</v>
      </c>
      <c r="B466" s="105">
        <v>368.28475298531379</v>
      </c>
      <c r="C466" s="106">
        <v>380.19058940268417</v>
      </c>
      <c r="D466" s="106">
        <v>329.03217938746502</v>
      </c>
      <c r="E466" s="106">
        <v>231.78817286196497</v>
      </c>
      <c r="F466" s="106">
        <v>214.50458576788293</v>
      </c>
      <c r="G466" s="6"/>
      <c r="H466" s="1487">
        <v>1</v>
      </c>
    </row>
    <row r="467" spans="1:8" ht="15" thickBot="1" x14ac:dyDescent="0.35">
      <c r="A467" s="43" t="s">
        <v>87</v>
      </c>
      <c r="B467" s="128">
        <v>232.65691050680798</v>
      </c>
      <c r="C467" s="149">
        <v>233.26220376528437</v>
      </c>
      <c r="D467" s="149">
        <v>200.33318461815111</v>
      </c>
      <c r="E467" s="149">
        <v>131.33897457212447</v>
      </c>
      <c r="F467" s="149">
        <v>105.14447634012814</v>
      </c>
      <c r="G467" s="1040"/>
      <c r="H467" s="1487">
        <v>0</v>
      </c>
    </row>
    <row r="468" spans="1:8" ht="15" thickBot="1" x14ac:dyDescent="0.35">
      <c r="A468" s="166"/>
      <c r="B468" s="167"/>
      <c r="C468" s="167"/>
      <c r="D468" s="167"/>
      <c r="E468" s="167"/>
      <c r="F468" s="167"/>
      <c r="G468" s="919"/>
      <c r="H468" s="1487"/>
    </row>
    <row r="469" spans="1:8" ht="15" thickBot="1" x14ac:dyDescent="0.35">
      <c r="A469" s="164" t="s">
        <v>45</v>
      </c>
      <c r="B469" s="165"/>
      <c r="C469" s="165"/>
      <c r="D469" s="165"/>
      <c r="E469" s="165"/>
      <c r="F469" s="16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42" t="s">
        <v>0</v>
      </c>
      <c r="B471" s="73">
        <v>8.5015927252381829</v>
      </c>
      <c r="C471" s="73">
        <v>9.3004362042194373</v>
      </c>
      <c r="D471" s="73">
        <v>10.232545254551999</v>
      </c>
      <c r="E471" s="74">
        <v>10.429250689334904</v>
      </c>
      <c r="F471" s="74">
        <v>10.191773747991558</v>
      </c>
      <c r="G471" s="6"/>
      <c r="H471" s="1487"/>
    </row>
    <row r="472" spans="1:8" x14ac:dyDescent="0.3">
      <c r="A472" s="42" t="s">
        <v>76</v>
      </c>
      <c r="B472" s="73">
        <v>7.9365816157878619</v>
      </c>
      <c r="C472" s="73">
        <v>7.932120072917006</v>
      </c>
      <c r="D472" s="73">
        <v>8.317187249397973</v>
      </c>
      <c r="E472" s="74">
        <v>8.9319940707423076</v>
      </c>
      <c r="F472" s="74">
        <v>8.0707440038261158</v>
      </c>
      <c r="G472" s="1005">
        <f>H472</f>
        <v>0</v>
      </c>
      <c r="H472" s="1487">
        <v>0</v>
      </c>
    </row>
    <row r="473" spans="1:8" x14ac:dyDescent="0.3">
      <c r="A473" s="40" t="s">
        <v>77</v>
      </c>
      <c r="B473" s="75">
        <v>19.461822984125455</v>
      </c>
      <c r="C473" s="75">
        <v>18.491268586238661</v>
      </c>
      <c r="D473" s="75">
        <v>16.759779627345473</v>
      </c>
      <c r="E473" s="76">
        <v>19.104795281929093</v>
      </c>
      <c r="F473" s="76">
        <v>17.393763279401277</v>
      </c>
      <c r="G473" s="1006">
        <f>H473</f>
        <v>0</v>
      </c>
      <c r="H473" s="1487">
        <v>0</v>
      </c>
    </row>
    <row r="474" spans="1:8" x14ac:dyDescent="0.3">
      <c r="A474" s="41" t="s">
        <v>78</v>
      </c>
      <c r="B474" s="86">
        <v>-6.645944209642099E-2</v>
      </c>
      <c r="C474" s="121">
        <v>-0.14712386615604667</v>
      </c>
      <c r="D474" s="121">
        <v>-0.18718294984348779</v>
      </c>
      <c r="E474" s="147">
        <v>-0.1435632015369725</v>
      </c>
      <c r="F474" s="147">
        <v>-0.20811193386072008</v>
      </c>
      <c r="G474" s="6"/>
      <c r="H474" s="1487"/>
    </row>
    <row r="475" spans="1:8" ht="15" thickBot="1" x14ac:dyDescent="0.35">
      <c r="A475" s="43" t="s">
        <v>79</v>
      </c>
      <c r="B475" s="88">
        <v>1.452166931089196</v>
      </c>
      <c r="C475" s="88">
        <v>1.3311886880500248</v>
      </c>
      <c r="D475" s="88">
        <v>1.0150778291733908</v>
      </c>
      <c r="E475" s="89">
        <v>1.1389171477966911</v>
      </c>
      <c r="F475" s="89">
        <v>1.1551623085994769</v>
      </c>
      <c r="G475" s="1040"/>
      <c r="H475" s="1487"/>
    </row>
    <row r="476" spans="1:8" ht="15" thickBot="1" x14ac:dyDescent="0.35">
      <c r="A476" s="166"/>
      <c r="B476" s="167"/>
      <c r="C476" s="167"/>
      <c r="D476" s="167"/>
      <c r="E476" s="167"/>
      <c r="F476" s="167"/>
      <c r="G476" s="919"/>
      <c r="H476" s="1491"/>
    </row>
    <row r="477" spans="1:8" ht="15" thickBot="1" x14ac:dyDescent="0.35">
      <c r="A477" s="164" t="s">
        <v>49</v>
      </c>
      <c r="B477" s="165"/>
      <c r="C477" s="165"/>
      <c r="D477" s="165"/>
      <c r="E477" s="165"/>
      <c r="F477" s="165"/>
      <c r="H477" s="1491"/>
    </row>
    <row r="478" spans="1:8" ht="15" thickBot="1" x14ac:dyDescent="0.35">
      <c r="A478" s="61" t="s">
        <v>54</v>
      </c>
      <c r="B478" s="122">
        <v>2018</v>
      </c>
      <c r="C478" s="122">
        <v>2019</v>
      </c>
      <c r="D478" s="122">
        <v>2020</v>
      </c>
      <c r="E478" s="122">
        <v>2021</v>
      </c>
      <c r="F478" s="1515">
        <v>2022</v>
      </c>
      <c r="G478" s="1516"/>
      <c r="H478" s="1491"/>
    </row>
    <row r="479" spans="1:8" x14ac:dyDescent="0.3">
      <c r="A479" s="42" t="s">
        <v>0</v>
      </c>
      <c r="B479" s="183">
        <v>0.132007148231753</v>
      </c>
      <c r="C479" s="183">
        <v>0.12966243938828884</v>
      </c>
      <c r="D479" s="183">
        <v>0.12971528420187098</v>
      </c>
      <c r="E479" s="183">
        <v>0.11081231924501436</v>
      </c>
      <c r="F479" s="183">
        <v>0.10793185379909973</v>
      </c>
      <c r="G479" s="6"/>
      <c r="H479" s="1487"/>
    </row>
    <row r="480" spans="1:8" x14ac:dyDescent="0.3">
      <c r="A480" s="42" t="s">
        <v>76</v>
      </c>
      <c r="B480" s="183">
        <v>0.12838821928004482</v>
      </c>
      <c r="C480" s="183">
        <v>0.14721952915007869</v>
      </c>
      <c r="D480" s="183">
        <v>0.12122764999810764</v>
      </c>
      <c r="E480" s="183">
        <v>0.1104016823507912</v>
      </c>
      <c r="F480" s="183">
        <v>9.939914208690144E-2</v>
      </c>
      <c r="G480" s="1005">
        <f>H480</f>
        <v>0</v>
      </c>
      <c r="H480" s="1487">
        <v>0</v>
      </c>
    </row>
    <row r="481" spans="1:8" x14ac:dyDescent="0.3">
      <c r="A481" s="40" t="s">
        <v>77</v>
      </c>
      <c r="B481" s="185">
        <v>0.28360574822672879</v>
      </c>
      <c r="C481" s="185">
        <v>0.29617748823016421</v>
      </c>
      <c r="D481" s="185">
        <v>0.2180933046619902</v>
      </c>
      <c r="E481" s="185">
        <v>0.2536296869450505</v>
      </c>
      <c r="F481" s="185">
        <v>0.18361431219622509</v>
      </c>
      <c r="G481" s="1006">
        <f>H481</f>
        <v>1</v>
      </c>
      <c r="H481" s="1487">
        <v>1</v>
      </c>
    </row>
    <row r="482" spans="1:8" x14ac:dyDescent="0.3">
      <c r="A482" s="41" t="s">
        <v>78</v>
      </c>
      <c r="B482" s="87">
        <v>-2.7414643829398937E-2</v>
      </c>
      <c r="C482" s="87">
        <v>0.13540613491940531</v>
      </c>
      <c r="D482" s="87">
        <v>-6.5432799658013699E-2</v>
      </c>
      <c r="E482" s="87">
        <v>-3.7056971374744962E-3</v>
      </c>
      <c r="F482" s="87">
        <v>-7.9056473245430886E-2</v>
      </c>
      <c r="G482" s="6"/>
      <c r="H482" s="1487"/>
    </row>
    <row r="483" spans="1:8" ht="15" thickBot="1" x14ac:dyDescent="0.35">
      <c r="A483" s="43" t="s">
        <v>79</v>
      </c>
      <c r="B483" s="87">
        <v>1.20897018291155</v>
      </c>
      <c r="C483" s="87">
        <v>1.0118084193044432</v>
      </c>
      <c r="D483" s="87">
        <v>0.79903928406922531</v>
      </c>
      <c r="E483" s="87">
        <v>1.2973353443941684</v>
      </c>
      <c r="F483" s="87">
        <v>0.84724242424242524</v>
      </c>
      <c r="G483" s="6"/>
      <c r="H483" s="1487"/>
    </row>
    <row r="484" spans="1:8" x14ac:dyDescent="0.3">
      <c r="A484" s="42" t="s">
        <v>81</v>
      </c>
      <c r="B484" s="1422">
        <v>5.5127145001601131E-2</v>
      </c>
      <c r="C484" s="181">
        <v>7.040682425969487E-2</v>
      </c>
      <c r="D484" s="181">
        <v>4.766624409752232E-2</v>
      </c>
      <c r="E484" s="181">
        <v>5.6866888349868687E-2</v>
      </c>
      <c r="F484" s="181">
        <v>5.6346454233702457E-2</v>
      </c>
      <c r="G484" s="1049"/>
      <c r="H484" s="1487"/>
    </row>
    <row r="485" spans="1:8" x14ac:dyDescent="0.3">
      <c r="A485" s="42" t="s">
        <v>82</v>
      </c>
      <c r="B485" s="1423">
        <v>0.23375642844025366</v>
      </c>
      <c r="C485" s="183">
        <v>0.16982729890632836</v>
      </c>
      <c r="D485" s="183">
        <v>0.17916970792717671</v>
      </c>
      <c r="E485" s="183">
        <v>0.18400907852340453</v>
      </c>
      <c r="F485" s="183">
        <v>0.11304072608613148</v>
      </c>
      <c r="G485" s="6"/>
      <c r="H485" s="1487"/>
    </row>
    <row r="486" spans="1:8" x14ac:dyDescent="0.3">
      <c r="A486" s="42" t="s">
        <v>83</v>
      </c>
      <c r="B486" s="1423">
        <v>6.0046182555590161E-2</v>
      </c>
      <c r="C486" s="183">
        <v>0.12528243361942257</v>
      </c>
      <c r="D486" s="183">
        <v>0.10967797505501665</v>
      </c>
      <c r="E486" s="183">
        <v>7.8738768484433577E-2</v>
      </c>
      <c r="F486" s="183">
        <v>0.11035840377222327</v>
      </c>
      <c r="G486" s="6"/>
      <c r="H486" s="1487"/>
    </row>
    <row r="487" spans="1:8" x14ac:dyDescent="0.3">
      <c r="A487" s="42" t="s">
        <v>84</v>
      </c>
      <c r="B487" s="1423">
        <v>0.10484254097007806</v>
      </c>
      <c r="C487" s="183">
        <v>8.0487958298840451E-2</v>
      </c>
      <c r="D487" s="183">
        <v>8.4095299678987767E-2</v>
      </c>
      <c r="E487" s="183">
        <v>6.1514662878463716E-2</v>
      </c>
      <c r="F487" s="183">
        <v>5.6709979744887638E-2</v>
      </c>
      <c r="G487" s="6"/>
      <c r="H487" s="1487"/>
    </row>
    <row r="488" spans="1:8" x14ac:dyDescent="0.3">
      <c r="A488" s="42" t="s">
        <v>85</v>
      </c>
      <c r="B488" s="1423">
        <v>8.5651461603319282E-2</v>
      </c>
      <c r="C488" s="183">
        <v>0.1371760192601974</v>
      </c>
      <c r="D488" s="183">
        <v>0.11949457765904335</v>
      </c>
      <c r="E488" s="183">
        <v>8.1267077564208964E-2</v>
      </c>
      <c r="F488" s="183">
        <v>8.3565507883138046E-2</v>
      </c>
      <c r="G488" s="6"/>
      <c r="H488" s="1487"/>
    </row>
    <row r="489" spans="1:8" x14ac:dyDescent="0.3">
      <c r="A489" s="42" t="s">
        <v>86</v>
      </c>
      <c r="B489" s="1423">
        <v>0.18920024354166051</v>
      </c>
      <c r="C489" s="183">
        <v>0.26609822719202703</v>
      </c>
      <c r="D489" s="183">
        <v>0.16118977237962323</v>
      </c>
      <c r="E489" s="183">
        <v>0.21579475319931662</v>
      </c>
      <c r="F489" s="183">
        <v>0.16011014317773375</v>
      </c>
      <c r="G489" s="6"/>
      <c r="H489" s="1487"/>
    </row>
    <row r="490" spans="1:8" ht="15" thickBot="1" x14ac:dyDescent="0.35">
      <c r="A490" s="42" t="s">
        <v>87</v>
      </c>
      <c r="B490" s="1424">
        <v>0.14449616123002978</v>
      </c>
      <c r="C490" s="579">
        <v>0.15814812220478525</v>
      </c>
      <c r="D490" s="579">
        <v>0.14576518611024544</v>
      </c>
      <c r="E490" s="579">
        <v>7.7849064885739408E-2</v>
      </c>
      <c r="F490" s="579">
        <v>0.10851909704268622</v>
      </c>
      <c r="G490" s="1040"/>
      <c r="H490" s="1487"/>
    </row>
    <row r="491" spans="1:8" s="8" customFormat="1" ht="15" thickBot="1" x14ac:dyDescent="0.35">
      <c r="A491" s="166"/>
      <c r="B491" s="167"/>
      <c r="C491" s="167"/>
      <c r="D491" s="167"/>
      <c r="E491" s="167"/>
      <c r="F491" s="167"/>
      <c r="G491" s="919"/>
      <c r="H491" s="1491"/>
    </row>
    <row r="492" spans="1:8" ht="15" thickBot="1" x14ac:dyDescent="0.35">
      <c r="A492" s="164" t="s">
        <v>50</v>
      </c>
      <c r="B492" s="165"/>
      <c r="C492" s="165"/>
      <c r="D492" s="165"/>
      <c r="E492" s="165"/>
      <c r="F492" s="16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42" t="s">
        <v>0</v>
      </c>
      <c r="B494" s="577">
        <v>8.4501878056372011</v>
      </c>
      <c r="C494" s="577">
        <v>8.1865563193310145</v>
      </c>
      <c r="D494" s="577">
        <v>7.3464689552440152</v>
      </c>
      <c r="E494" s="577">
        <v>5.8298825266160401</v>
      </c>
      <c r="F494" s="577">
        <v>5.4599394598241311</v>
      </c>
      <c r="G494" s="6"/>
      <c r="H494" s="1487"/>
    </row>
    <row r="495" spans="1:8" x14ac:dyDescent="0.3">
      <c r="A495" s="42" t="s">
        <v>76</v>
      </c>
      <c r="B495" s="577">
        <v>8.3704387644881741</v>
      </c>
      <c r="C495" s="577">
        <v>8.779823649123184</v>
      </c>
      <c r="D495" s="577">
        <v>8.2330836414524029</v>
      </c>
      <c r="E495" s="577">
        <v>5.6951974152565592</v>
      </c>
      <c r="F495" s="577">
        <v>5.7121301934579947</v>
      </c>
      <c r="G495" s="1005">
        <f>H495</f>
        <v>0</v>
      </c>
      <c r="H495" s="1487">
        <v>0</v>
      </c>
    </row>
    <row r="496" spans="1:8" x14ac:dyDescent="0.3">
      <c r="A496" s="40" t="s">
        <v>77</v>
      </c>
      <c r="B496" s="578">
        <v>20.198636286901525</v>
      </c>
      <c r="C496" s="578">
        <v>22.476067516278778</v>
      </c>
      <c r="D496" s="578">
        <v>20.021392711407021</v>
      </c>
      <c r="E496" s="578">
        <v>9.8804330341445041</v>
      </c>
      <c r="F496" s="578">
        <v>11.519161266199378</v>
      </c>
      <c r="G496" s="1006">
        <f>H496</f>
        <v>1</v>
      </c>
      <c r="H496" s="1487">
        <v>1</v>
      </c>
    </row>
    <row r="497" spans="1:8" x14ac:dyDescent="0.3">
      <c r="A497" s="41" t="s">
        <v>78</v>
      </c>
      <c r="B497" s="87">
        <v>-9.4375465946242732E-3</v>
      </c>
      <c r="C497" s="87">
        <v>7.246848450688359E-2</v>
      </c>
      <c r="D497" s="87">
        <v>0.12068582765540843</v>
      </c>
      <c r="E497" s="87">
        <v>-2.3102542931968648E-2</v>
      </c>
      <c r="F497" s="87">
        <v>4.6189291198109154E-2</v>
      </c>
      <c r="G497" s="6"/>
      <c r="H497" s="1487"/>
    </row>
    <row r="498" spans="1:8" ht="15" thickBot="1" x14ac:dyDescent="0.35">
      <c r="A498" s="42" t="s">
        <v>79</v>
      </c>
      <c r="B498" s="89">
        <v>1.4130916974860168</v>
      </c>
      <c r="C498" s="89">
        <v>1.5599679918996323</v>
      </c>
      <c r="D498" s="89">
        <v>1.4318218523375812</v>
      </c>
      <c r="E498" s="89">
        <v>0.73487103496646866</v>
      </c>
      <c r="F498" s="89">
        <v>1.016613920913791</v>
      </c>
      <c r="G498" s="1040"/>
      <c r="H498" s="1487"/>
    </row>
    <row r="499" spans="1:8" s="8" customFormat="1" ht="15" thickBot="1" x14ac:dyDescent="0.35">
      <c r="A499" s="166"/>
      <c r="B499" s="167"/>
      <c r="C499" s="167"/>
      <c r="D499" s="167"/>
      <c r="E499" s="167"/>
      <c r="F499" s="167"/>
      <c r="G499" s="919"/>
      <c r="H499" s="1491"/>
    </row>
    <row r="500" spans="1:8" ht="15" thickBot="1" x14ac:dyDescent="0.35">
      <c r="A500" s="164" t="s">
        <v>52</v>
      </c>
      <c r="B500" s="165"/>
      <c r="C500" s="165"/>
      <c r="D500" s="165"/>
      <c r="E500" s="165"/>
      <c r="F500" s="165"/>
      <c r="H500" s="1491"/>
    </row>
    <row r="501" spans="1:8" ht="15" thickBot="1" x14ac:dyDescent="0.35">
      <c r="A501" s="61" t="s">
        <v>55</v>
      </c>
      <c r="B501" s="122">
        <v>2018</v>
      </c>
      <c r="C501" s="122">
        <v>2019</v>
      </c>
      <c r="D501" s="122">
        <v>2020</v>
      </c>
      <c r="E501" s="122">
        <v>2021</v>
      </c>
      <c r="F501" s="1515">
        <v>2022</v>
      </c>
      <c r="G501" s="1516"/>
      <c r="H501" s="1491"/>
    </row>
    <row r="502" spans="1:8" x14ac:dyDescent="0.3">
      <c r="A502" s="422" t="s">
        <v>0</v>
      </c>
      <c r="B502" s="87">
        <v>0.4865411894246322</v>
      </c>
      <c r="C502" s="87">
        <v>0.49712496157785224</v>
      </c>
      <c r="D502" s="87">
        <v>0.50142095094917005</v>
      </c>
      <c r="E502" s="87">
        <v>0.50650521379320568</v>
      </c>
      <c r="F502" s="87">
        <v>0.51233769579008703</v>
      </c>
      <c r="G502" s="6"/>
      <c r="H502" s="1487"/>
    </row>
    <row r="503" spans="1:8" x14ac:dyDescent="0.3">
      <c r="A503" s="422" t="s">
        <v>76</v>
      </c>
      <c r="B503" s="87">
        <v>0.51935982277554793</v>
      </c>
      <c r="C503" s="87">
        <v>0.49976786938895584</v>
      </c>
      <c r="D503" s="87">
        <v>0.54698197972042273</v>
      </c>
      <c r="E503" s="87">
        <v>0.52503116838064889</v>
      </c>
      <c r="F503" s="87">
        <v>0.54122381008053322</v>
      </c>
      <c r="G503" s="984">
        <f>H503</f>
        <v>0</v>
      </c>
      <c r="H503" s="1487">
        <v>0</v>
      </c>
    </row>
    <row r="504" spans="1:8" x14ac:dyDescent="0.3">
      <c r="A504" s="574" t="s">
        <v>77</v>
      </c>
      <c r="B504" s="840">
        <v>0.41384559239907304</v>
      </c>
      <c r="C504" s="840">
        <v>0.34748668933424065</v>
      </c>
      <c r="D504" s="840">
        <v>0.41316303405412713</v>
      </c>
      <c r="E504" s="87">
        <v>0.35314198331844909</v>
      </c>
      <c r="F504" s="87">
        <v>0.42225033054820138</v>
      </c>
      <c r="G504" s="984">
        <f>H504</f>
        <v>-1</v>
      </c>
      <c r="H504" s="1487">
        <v>-1</v>
      </c>
    </row>
    <row r="505" spans="1:8" x14ac:dyDescent="0.3">
      <c r="A505" s="434" t="s">
        <v>78</v>
      </c>
      <c r="B505" s="87">
        <v>-6.7452939369277196E-2</v>
      </c>
      <c r="C505" s="87">
        <v>-5.3163852459050349E-3</v>
      </c>
      <c r="D505" s="87">
        <v>-9.0863831447424465E-2</v>
      </c>
      <c r="E505" s="147">
        <v>-3.6576039264636144E-2</v>
      </c>
      <c r="F505" s="147">
        <v>-5.6381005199900983E-2</v>
      </c>
      <c r="G505" s="1041"/>
      <c r="H505" s="1487"/>
    </row>
    <row r="506" spans="1:8" ht="15" thickBot="1" x14ac:dyDescent="0.35">
      <c r="A506" s="423" t="s">
        <v>79</v>
      </c>
      <c r="B506" s="89">
        <v>0.20316209639126254</v>
      </c>
      <c r="C506" s="89">
        <v>0.30470382227833631</v>
      </c>
      <c r="D506" s="89">
        <v>0.24464964226919153</v>
      </c>
      <c r="E506" s="89">
        <v>0.32738853503184734</v>
      </c>
      <c r="F506" s="89">
        <v>0.21982307008006313</v>
      </c>
      <c r="G506" s="1040"/>
      <c r="H506" s="1487"/>
    </row>
    <row r="507" spans="1:8" x14ac:dyDescent="0.3">
      <c r="A507" s="422" t="s">
        <v>81</v>
      </c>
      <c r="B507" s="87">
        <v>0.63301033099216575</v>
      </c>
      <c r="C507" s="87">
        <v>0.57304388554265884</v>
      </c>
      <c r="D507" s="87">
        <v>0.66130055212468042</v>
      </c>
      <c r="E507" s="87">
        <v>0.5314225143160064</v>
      </c>
      <c r="F507" s="87">
        <v>0.56275793917059203</v>
      </c>
      <c r="G507" s="6"/>
      <c r="H507" s="1487"/>
    </row>
    <row r="508" spans="1:8" x14ac:dyDescent="0.3">
      <c r="A508" s="422" t="s">
        <v>82</v>
      </c>
      <c r="B508" s="87">
        <v>0.49675924316502429</v>
      </c>
      <c r="C508" s="87">
        <v>0.40786558216182162</v>
      </c>
      <c r="D508" s="87">
        <v>0.53865924806323728</v>
      </c>
      <c r="E508" s="87">
        <v>0.46996420507278458</v>
      </c>
      <c r="F508" s="87">
        <v>0.5313780572981518</v>
      </c>
      <c r="G508" s="6"/>
      <c r="H508" s="1487"/>
    </row>
    <row r="509" spans="1:8" x14ac:dyDescent="0.3">
      <c r="A509" s="422" t="s">
        <v>83</v>
      </c>
      <c r="B509" s="87">
        <v>0.55691809704758111</v>
      </c>
      <c r="C509" s="87">
        <v>0.53935186430558935</v>
      </c>
      <c r="D509" s="87">
        <v>0.57502805428547599</v>
      </c>
      <c r="E509" s="87">
        <v>0.57685863091389511</v>
      </c>
      <c r="F509" s="87">
        <v>0.57518792474403491</v>
      </c>
      <c r="G509" s="6"/>
      <c r="H509" s="1487"/>
    </row>
    <row r="510" spans="1:8" x14ac:dyDescent="0.3">
      <c r="A510" s="422" t="s">
        <v>84</v>
      </c>
      <c r="B510" s="87">
        <v>0.48638562618797682</v>
      </c>
      <c r="C510" s="87">
        <v>0.53900695002692167</v>
      </c>
      <c r="D510" s="87">
        <v>0.50566294626648045</v>
      </c>
      <c r="E510" s="87">
        <v>0.50572235111093111</v>
      </c>
      <c r="F510" s="87">
        <v>0.53486174211435467</v>
      </c>
      <c r="G510" s="6"/>
      <c r="H510" s="1487"/>
    </row>
    <row r="511" spans="1:8" x14ac:dyDescent="0.3">
      <c r="A511" s="422" t="s">
        <v>85</v>
      </c>
      <c r="B511" s="87">
        <v>0.53168083273913458</v>
      </c>
      <c r="C511" s="87">
        <v>0.52431155740993718</v>
      </c>
      <c r="D511" s="87">
        <v>0.56566610062388378</v>
      </c>
      <c r="E511" s="87">
        <v>0.5544278179660499</v>
      </c>
      <c r="F511" s="87">
        <v>0.55520429541933247</v>
      </c>
      <c r="G511" s="6"/>
      <c r="H511" s="1487"/>
    </row>
    <row r="512" spans="1:8" x14ac:dyDescent="0.3">
      <c r="A512" s="422" t="s">
        <v>86</v>
      </c>
      <c r="B512" s="87">
        <v>0.43834263780532773</v>
      </c>
      <c r="C512" s="87">
        <v>0.41328815727500423</v>
      </c>
      <c r="D512" s="87">
        <v>0.45138352430296513</v>
      </c>
      <c r="E512" s="87">
        <v>0.48758690082547285</v>
      </c>
      <c r="F512" s="87">
        <v>0.45764880244971096</v>
      </c>
      <c r="G512" s="6"/>
      <c r="H512" s="1487"/>
    </row>
    <row r="513" spans="1:8" ht="15" thickBot="1" x14ac:dyDescent="0.35">
      <c r="A513" s="422" t="s">
        <v>87</v>
      </c>
      <c r="B513" s="89">
        <v>0.49303188940296788</v>
      </c>
      <c r="C513" s="89">
        <v>0.53752949583203635</v>
      </c>
      <c r="D513" s="89">
        <v>0.52273790154415045</v>
      </c>
      <c r="E513" s="89">
        <v>0.57100531857686398</v>
      </c>
      <c r="F513" s="89">
        <v>0.57459859285392834</v>
      </c>
      <c r="G513" s="1040"/>
      <c r="H513" s="1487"/>
    </row>
    <row r="514" spans="1:8" s="8" customFormat="1" ht="15" thickBot="1" x14ac:dyDescent="0.35">
      <c r="A514" s="166"/>
      <c r="B514" s="167"/>
      <c r="C514" s="167"/>
      <c r="D514" s="167"/>
      <c r="E514" s="167"/>
      <c r="F514" s="167"/>
      <c r="G514" s="919"/>
      <c r="H514" s="1491"/>
    </row>
    <row r="515" spans="1:8" ht="15" thickBot="1" x14ac:dyDescent="0.35">
      <c r="A515" s="164" t="s">
        <v>53</v>
      </c>
      <c r="B515" s="165"/>
      <c r="C515" s="165"/>
      <c r="D515" s="165"/>
      <c r="E515" s="165"/>
      <c r="F515" s="165"/>
      <c r="H515" s="1491"/>
    </row>
    <row r="516" spans="1:8" ht="15" thickBot="1" x14ac:dyDescent="0.35">
      <c r="A516" s="61" t="s">
        <v>56</v>
      </c>
      <c r="B516" s="122" t="s">
        <v>432</v>
      </c>
      <c r="C516" s="122" t="s">
        <v>444</v>
      </c>
      <c r="D516" s="122" t="s">
        <v>474</v>
      </c>
      <c r="E516" s="122" t="s">
        <v>531</v>
      </c>
      <c r="F516" s="1515" t="s">
        <v>567</v>
      </c>
      <c r="G516" s="1516"/>
      <c r="H516" s="1491"/>
    </row>
    <row r="517" spans="1:8" x14ac:dyDescent="0.3">
      <c r="A517" s="42" t="s">
        <v>0</v>
      </c>
      <c r="B517" s="1043">
        <v>6.2591671692889789E-2</v>
      </c>
      <c r="C517" s="1043">
        <v>6.2209096366015154E-2</v>
      </c>
      <c r="D517" s="1043">
        <v>6.0384145733729834E-2</v>
      </c>
      <c r="E517" s="1043">
        <v>5.9552928993554577E-2</v>
      </c>
      <c r="F517" s="1043">
        <v>5.9691783442980102E-2</v>
      </c>
      <c r="G517" s="6"/>
      <c r="H517" s="1487"/>
    </row>
    <row r="518" spans="1:8" x14ac:dyDescent="0.3">
      <c r="A518" s="42" t="s">
        <v>76</v>
      </c>
      <c r="B518" s="1043">
        <v>5.9630767839546531E-2</v>
      </c>
      <c r="C518" s="1043">
        <v>5.912350773139402E-2</v>
      </c>
      <c r="D518" s="1043">
        <v>5.6634910194325296E-2</v>
      </c>
      <c r="E518" s="1043">
        <v>5.6168846798278389E-2</v>
      </c>
      <c r="F518" s="1043">
        <v>5.496877403207108E-2</v>
      </c>
      <c r="G518" s="1044">
        <f>H518</f>
        <v>0</v>
      </c>
      <c r="H518" s="1487">
        <v>0</v>
      </c>
    </row>
    <row r="519" spans="1:8" x14ac:dyDescent="0.3">
      <c r="A519" s="40" t="s">
        <v>77</v>
      </c>
      <c r="B519" s="1045">
        <v>6.8219992989965519E-2</v>
      </c>
      <c r="C519" s="1045">
        <v>6.6812967421402386E-2</v>
      </c>
      <c r="D519" s="1045">
        <v>6.9174946376881194E-2</v>
      </c>
      <c r="E519" s="1045">
        <v>6.8305953164046543E-2</v>
      </c>
      <c r="F519" s="1045">
        <v>6.7856045147267063E-2</v>
      </c>
      <c r="G519" s="1046">
        <f>H519</f>
        <v>0</v>
      </c>
      <c r="H519" s="1487">
        <v>0</v>
      </c>
    </row>
    <row r="520" spans="1:8" x14ac:dyDescent="0.3">
      <c r="A520" s="41" t="s">
        <v>78</v>
      </c>
      <c r="B520" s="1047">
        <v>-4.730507706953619E-2</v>
      </c>
      <c r="C520" s="1047">
        <v>-4.9600280583834228E-2</v>
      </c>
      <c r="D520" s="1047">
        <v>-6.208973388374462E-2</v>
      </c>
      <c r="E520" s="1047">
        <v>-5.6824781794400869E-2</v>
      </c>
      <c r="F520" s="1047">
        <v>-7.9123275239725802E-2</v>
      </c>
      <c r="G520" s="6"/>
      <c r="H520" s="1487"/>
    </row>
    <row r="521" spans="1:8" ht="15" thickBot="1" x14ac:dyDescent="0.35">
      <c r="A521" s="43" t="s">
        <v>79</v>
      </c>
      <c r="B521" s="1048">
        <v>0.14404015681184471</v>
      </c>
      <c r="C521" s="1048">
        <v>0.13005756906275937</v>
      </c>
      <c r="D521" s="1048">
        <v>0.22141884112694127</v>
      </c>
      <c r="E521" s="1048">
        <v>0.21608252719441917</v>
      </c>
      <c r="F521" s="1048">
        <v>0.23444712642994386</v>
      </c>
      <c r="G521" s="1040"/>
      <c r="H521" s="1487"/>
    </row>
    <row r="522" spans="1:8" x14ac:dyDescent="0.3">
      <c r="A522" s="333" t="s">
        <v>81</v>
      </c>
      <c r="B522" s="1042">
        <v>4.522455182484706E-2</v>
      </c>
      <c r="C522" s="1042">
        <v>4.6820314506623377E-2</v>
      </c>
      <c r="D522" s="1042">
        <v>4.3648267277126514E-2</v>
      </c>
      <c r="E522" s="1042">
        <v>4.5645526921738108E-2</v>
      </c>
      <c r="F522" s="1042">
        <v>3.9926717823474928E-2</v>
      </c>
      <c r="G522" s="1049"/>
      <c r="H522" s="1487"/>
    </row>
    <row r="523" spans="1:8" x14ac:dyDescent="0.3">
      <c r="A523" s="42" t="s">
        <v>82</v>
      </c>
      <c r="B523" s="1043">
        <v>6.2408902884059141E-2</v>
      </c>
      <c r="C523" s="1043">
        <v>6.1347910123312636E-2</v>
      </c>
      <c r="D523" s="1043">
        <v>6.8063037647967395E-2</v>
      </c>
      <c r="E523" s="1043">
        <v>7.3762883473968019E-2</v>
      </c>
      <c r="F523" s="1043">
        <v>7.9209193820495044E-2</v>
      </c>
      <c r="G523" s="6"/>
      <c r="H523" s="1487"/>
    </row>
    <row r="524" spans="1:8" x14ac:dyDescent="0.3">
      <c r="A524" s="42" t="s">
        <v>83</v>
      </c>
      <c r="B524" s="1043">
        <v>5.2440929770197743E-2</v>
      </c>
      <c r="C524" s="1043">
        <v>4.9015538228931198E-2</v>
      </c>
      <c r="D524" s="1043">
        <v>5.3459877710526002E-2</v>
      </c>
      <c r="E524" s="1043">
        <v>6.1219856479156752E-2</v>
      </c>
      <c r="F524" s="1043">
        <v>5.6781978984966897E-2</v>
      </c>
      <c r="G524" s="6"/>
      <c r="H524" s="1487"/>
    </row>
    <row r="525" spans="1:8" x14ac:dyDescent="0.3">
      <c r="A525" s="42" t="s">
        <v>84</v>
      </c>
      <c r="B525" s="1043">
        <v>6.4487822464362868E-2</v>
      </c>
      <c r="C525" s="1043">
        <v>6.23397791927017E-2</v>
      </c>
      <c r="D525" s="1043">
        <v>5.595920292056232E-2</v>
      </c>
      <c r="E525" s="1043">
        <v>5.0741643726876375E-2</v>
      </c>
      <c r="F525" s="1043">
        <v>4.969565964078082E-2</v>
      </c>
      <c r="G525" s="6"/>
      <c r="H525" s="1487"/>
    </row>
    <row r="526" spans="1:8" x14ac:dyDescent="0.3">
      <c r="A526" s="42" t="s">
        <v>85</v>
      </c>
      <c r="B526" s="1043">
        <v>4.9694129069813492E-2</v>
      </c>
      <c r="C526" s="1043">
        <v>5.3311633213345797E-2</v>
      </c>
      <c r="D526" s="1043">
        <v>4.8352728635504071E-2</v>
      </c>
      <c r="E526" s="1043">
        <v>4.7919654341040653E-2</v>
      </c>
      <c r="F526" s="1043">
        <v>4.9726924776579584E-2</v>
      </c>
      <c r="G526" s="6"/>
      <c r="H526" s="1487"/>
    </row>
    <row r="527" spans="1:8" x14ac:dyDescent="0.3">
      <c r="A527" s="42" t="s">
        <v>86</v>
      </c>
      <c r="B527" s="1043">
        <v>6.5227718978144805E-2</v>
      </c>
      <c r="C527" s="1043">
        <v>5.9125517406016147E-2</v>
      </c>
      <c r="D527" s="1043">
        <v>5.6962433871778094E-2</v>
      </c>
      <c r="E527" s="1043">
        <v>5.4654042503159091E-2</v>
      </c>
      <c r="F527" s="1043">
        <v>4.8611226171807742E-2</v>
      </c>
      <c r="G527" s="6"/>
      <c r="H527" s="1487"/>
    </row>
    <row r="528" spans="1:8" ht="15" thickBot="1" x14ac:dyDescent="0.35">
      <c r="A528" s="42" t="s">
        <v>87</v>
      </c>
      <c r="B528" s="1050">
        <v>6.3748480678811378E-2</v>
      </c>
      <c r="C528" s="1050">
        <v>6.7788743714896627E-2</v>
      </c>
      <c r="D528" s="1050">
        <v>6.2330373556860066E-2</v>
      </c>
      <c r="E528" s="1050">
        <v>5.9119433085978876E-2</v>
      </c>
      <c r="F528" s="1050">
        <v>5.896593909740417E-2</v>
      </c>
      <c r="G528" s="1040"/>
      <c r="H528" s="1487"/>
    </row>
    <row r="529" spans="1:8" s="8" customFormat="1" ht="15" thickBot="1" x14ac:dyDescent="0.35">
      <c r="A529" s="166"/>
      <c r="B529" s="167"/>
      <c r="C529" s="167"/>
      <c r="D529" s="167"/>
      <c r="E529" s="167"/>
      <c r="F529" s="167"/>
      <c r="G529" s="919"/>
      <c r="H529" s="1491"/>
    </row>
    <row r="530" spans="1:8" ht="15" thickBot="1" x14ac:dyDescent="0.35">
      <c r="A530" s="164" t="s">
        <v>431</v>
      </c>
      <c r="B530" s="165"/>
      <c r="C530" s="165"/>
      <c r="D530" s="975"/>
      <c r="E530" s="975"/>
      <c r="F530" s="975"/>
      <c r="H530" s="1484"/>
    </row>
    <row r="531" spans="1:8" ht="15" thickBot="1" x14ac:dyDescent="0.35">
      <c r="A531" s="386" t="s">
        <v>56</v>
      </c>
      <c r="B531" s="122"/>
      <c r="C531" s="122">
        <v>2019</v>
      </c>
      <c r="D531" s="122">
        <v>2020</v>
      </c>
      <c r="E531" s="122">
        <v>2021</v>
      </c>
      <c r="F531" s="1515">
        <v>2022</v>
      </c>
      <c r="G531" s="1516"/>
      <c r="H531" s="1485"/>
    </row>
    <row r="532" spans="1:8" x14ac:dyDescent="0.3">
      <c r="A532" s="422" t="s">
        <v>0</v>
      </c>
      <c r="B532" s="183"/>
      <c r="C532" s="183">
        <v>0.10269827546980967</v>
      </c>
      <c r="D532" s="183">
        <v>0.11275066212637104</v>
      </c>
      <c r="E532" s="183">
        <v>0.10683701337777245</v>
      </c>
      <c r="F532" s="183">
        <v>0.10947316349245588</v>
      </c>
      <c r="G532" s="6"/>
      <c r="H532" s="1484"/>
    </row>
    <row r="533" spans="1:8" x14ac:dyDescent="0.3">
      <c r="A533" s="422" t="s">
        <v>76</v>
      </c>
      <c r="B533" s="183"/>
      <c r="C533" s="183">
        <v>0.11194883454846964</v>
      </c>
      <c r="D533" s="183">
        <v>9.9224226238131055E-2</v>
      </c>
      <c r="E533" s="183">
        <v>0.11458836043702196</v>
      </c>
      <c r="F533" s="183">
        <v>0.10658889199989645</v>
      </c>
      <c r="G533" s="1005">
        <f>H533</f>
        <v>0</v>
      </c>
      <c r="H533" s="1492">
        <v>0</v>
      </c>
    </row>
    <row r="534" spans="1:8" x14ac:dyDescent="0.3">
      <c r="A534" s="574" t="s">
        <v>77</v>
      </c>
      <c r="B534" s="185"/>
      <c r="C534" s="185">
        <v>0.14532024903768009</v>
      </c>
      <c r="D534" s="185">
        <v>9.9131040877804832E-2</v>
      </c>
      <c r="E534" s="185">
        <v>0.13356143477370994</v>
      </c>
      <c r="F534" s="185">
        <v>0.12037659124125177</v>
      </c>
      <c r="G534" s="1006">
        <f>H534</f>
        <v>0</v>
      </c>
      <c r="H534" s="1492">
        <v>0</v>
      </c>
    </row>
    <row r="535" spans="1:8" x14ac:dyDescent="0.3">
      <c r="A535" s="434" t="s">
        <v>78</v>
      </c>
      <c r="B535" s="87"/>
      <c r="C535" s="87">
        <v>9.0075116026455293E-2</v>
      </c>
      <c r="D535" s="87">
        <v>-0.11996768474033034</v>
      </c>
      <c r="E535" s="87">
        <v>7.2553011490886457E-2</v>
      </c>
      <c r="F535" s="87">
        <v>-2.634683606962902E-2</v>
      </c>
      <c r="G535" s="6"/>
      <c r="H535" s="1484"/>
    </row>
    <row r="536" spans="1:8" ht="15" thickBot="1" x14ac:dyDescent="0.35">
      <c r="A536" s="423" t="s">
        <v>79</v>
      </c>
      <c r="B536" s="89"/>
      <c r="C536" s="89">
        <v>0.29809523809523791</v>
      </c>
      <c r="D536" s="89">
        <v>-9.3913919875358474E-4</v>
      </c>
      <c r="E536" s="89">
        <v>0.16557592991406508</v>
      </c>
      <c r="F536" s="89">
        <v>0.12935399723799287</v>
      </c>
      <c r="G536" s="1040"/>
      <c r="H536" s="1484"/>
    </row>
    <row r="537" spans="1:8" x14ac:dyDescent="0.3">
      <c r="A537" s="424" t="s">
        <v>81</v>
      </c>
      <c r="B537" s="87"/>
      <c r="C537" s="183">
        <v>8.3180466689361063E-2</v>
      </c>
      <c r="D537" s="183">
        <v>9.0692924854130719E-2</v>
      </c>
      <c r="E537" s="183">
        <v>8.0080267035932018E-2</v>
      </c>
      <c r="F537" s="183">
        <v>7.6624851575582839E-2</v>
      </c>
      <c r="G537" s="6"/>
      <c r="H537" s="1487"/>
    </row>
    <row r="538" spans="1:8" x14ac:dyDescent="0.3">
      <c r="A538" s="422" t="s">
        <v>82</v>
      </c>
      <c r="B538" s="87"/>
      <c r="C538" s="183">
        <v>0.1389332898083489</v>
      </c>
      <c r="D538" s="183">
        <v>9.8112523497920268E-2</v>
      </c>
      <c r="E538" s="183">
        <v>0.12044967796769709</v>
      </c>
      <c r="F538" s="183">
        <v>0.12871179608083014</v>
      </c>
      <c r="G538" s="6"/>
      <c r="H538" s="1487"/>
    </row>
    <row r="539" spans="1:8" x14ac:dyDescent="0.3">
      <c r="A539" s="422" t="s">
        <v>83</v>
      </c>
      <c r="B539" s="87"/>
      <c r="C539" s="183">
        <v>6.5333617976237296E-2</v>
      </c>
      <c r="D539" s="183">
        <v>9.5148707683920614E-2</v>
      </c>
      <c r="E539" s="183">
        <v>0.16919835042751993</v>
      </c>
      <c r="F539" s="183">
        <v>7.6971570360992711E-2</v>
      </c>
      <c r="G539" s="6"/>
      <c r="H539" s="1487"/>
    </row>
    <row r="540" spans="1:8" x14ac:dyDescent="0.3">
      <c r="A540" s="422" t="s">
        <v>84</v>
      </c>
      <c r="B540" s="87"/>
      <c r="C540" s="183">
        <v>9.3333739966053278E-2</v>
      </c>
      <c r="D540" s="183">
        <v>8.3463778670105779E-2</v>
      </c>
      <c r="E540" s="183">
        <v>0.10930562764881409</v>
      </c>
      <c r="F540" s="183">
        <v>9.25438533820028E-2</v>
      </c>
      <c r="G540" s="6"/>
      <c r="H540" s="1487"/>
    </row>
    <row r="541" spans="1:8" x14ac:dyDescent="0.3">
      <c r="A541" s="422" t="s">
        <v>85</v>
      </c>
      <c r="B541" s="87"/>
      <c r="C541" s="183">
        <v>0.14758397632132175</v>
      </c>
      <c r="D541" s="183">
        <v>0.11501228831095918</v>
      </c>
      <c r="E541" s="183">
        <v>8.362364168353964E-2</v>
      </c>
      <c r="F541" s="183">
        <v>0.13097256736818133</v>
      </c>
      <c r="G541" s="6"/>
      <c r="H541" s="1487"/>
    </row>
    <row r="542" spans="1:8" x14ac:dyDescent="0.3">
      <c r="A542" s="422" t="s">
        <v>86</v>
      </c>
      <c r="B542" s="87"/>
      <c r="C542" s="183">
        <v>0.13526172385516355</v>
      </c>
      <c r="D542" s="183">
        <v>9.6769598458093672E-2</v>
      </c>
      <c r="E542" s="183">
        <v>0.13702241180262051</v>
      </c>
      <c r="F542" s="183">
        <v>0.11358507410027573</v>
      </c>
      <c r="G542" s="6"/>
      <c r="H542" s="1487"/>
    </row>
    <row r="543" spans="1:8" ht="15" thickBot="1" x14ac:dyDescent="0.35">
      <c r="A543" s="422" t="s">
        <v>87</v>
      </c>
      <c r="B543" s="87"/>
      <c r="C543" s="183">
        <v>0.10617967406890792</v>
      </c>
      <c r="D543" s="183">
        <v>0.11357957509746355</v>
      </c>
      <c r="E543" s="183">
        <v>0.1075331039572117</v>
      </c>
      <c r="F543" s="183">
        <v>0.12229927290691063</v>
      </c>
      <c r="G543" s="6"/>
      <c r="H543" s="1487"/>
    </row>
    <row r="544" spans="1:8" s="8" customFormat="1" ht="15" thickBot="1" x14ac:dyDescent="0.35">
      <c r="A544" s="166"/>
      <c r="B544" s="166"/>
      <c r="C544" s="167"/>
      <c r="D544" s="167"/>
      <c r="E544" s="167"/>
      <c r="F544" s="167"/>
      <c r="G544" s="919"/>
      <c r="H544" s="1491"/>
    </row>
    <row r="545" spans="1:8" s="8" customFormat="1" ht="15" thickBot="1" x14ac:dyDescent="0.35">
      <c r="A545" s="1517" t="s">
        <v>57</v>
      </c>
      <c r="B545" s="1518"/>
      <c r="C545" s="1518"/>
      <c r="D545" s="1518"/>
      <c r="E545" s="1518"/>
      <c r="F545" s="1518"/>
      <c r="G545"/>
      <c r="H545" s="1484"/>
    </row>
    <row r="546" spans="1:8" s="8" customFormat="1" ht="15" thickBot="1" x14ac:dyDescent="0.35">
      <c r="A546" s="386" t="s">
        <v>58</v>
      </c>
      <c r="B546" s="1339" t="s">
        <v>447</v>
      </c>
      <c r="C546" s="70" t="s">
        <v>477</v>
      </c>
      <c r="D546" s="122" t="s">
        <v>534</v>
      </c>
      <c r="E546" s="122" t="s">
        <v>570</v>
      </c>
      <c r="F546" s="1515" t="s">
        <v>635</v>
      </c>
      <c r="G546" s="1516"/>
      <c r="H546" s="1484"/>
    </row>
    <row r="547" spans="1:8" s="8" customFormat="1" x14ac:dyDescent="0.3">
      <c r="A547" s="422" t="s">
        <v>0</v>
      </c>
      <c r="B547" s="1363"/>
      <c r="C547" s="664"/>
      <c r="D547" s="661">
        <v>6.0715655652364121E-2</v>
      </c>
      <c r="E547" s="169">
        <v>5.1300718307124578E-2</v>
      </c>
      <c r="F547" s="628">
        <v>5.6774693600736184E-2</v>
      </c>
      <c r="G547" s="6"/>
      <c r="H547" s="1484"/>
    </row>
    <row r="548" spans="1:8" s="8" customFormat="1" x14ac:dyDescent="0.3">
      <c r="A548" s="422" t="s">
        <v>76</v>
      </c>
      <c r="B548" s="1363"/>
      <c r="C548" s="664"/>
      <c r="D548" s="661">
        <v>6.1498841658361128E-2</v>
      </c>
      <c r="E548" s="169">
        <v>5.905787521542525E-2</v>
      </c>
      <c r="F548" s="628">
        <v>6.2711457915465355E-2</v>
      </c>
      <c r="G548" s="1005">
        <f>H548</f>
        <v>0</v>
      </c>
      <c r="H548" s="1484">
        <v>0</v>
      </c>
    </row>
    <row r="549" spans="1:8" s="8" customFormat="1" x14ac:dyDescent="0.3">
      <c r="A549" s="574" t="s">
        <v>77</v>
      </c>
      <c r="B549" s="1364"/>
      <c r="C549" s="937"/>
      <c r="D549" s="663">
        <v>9.7782011392320511E-2</v>
      </c>
      <c r="E549" s="170">
        <v>7.0136463474688548E-2</v>
      </c>
      <c r="F549" s="630">
        <v>7.2069011250994811E-2</v>
      </c>
      <c r="G549" s="1006">
        <f>H549</f>
        <v>0</v>
      </c>
      <c r="H549" s="1484">
        <v>0</v>
      </c>
    </row>
    <row r="550" spans="1:8" s="8" customFormat="1" x14ac:dyDescent="0.3">
      <c r="A550" s="434" t="s">
        <v>78</v>
      </c>
      <c r="B550" s="1365"/>
      <c r="C550" s="936"/>
      <c r="D550" s="935">
        <v>1.2899243161948978E-2</v>
      </c>
      <c r="E550" s="1028">
        <v>0.15120951839037639</v>
      </c>
      <c r="F550" s="1024">
        <v>0.10456708681651414</v>
      </c>
      <c r="G550" s="6"/>
      <c r="H550" s="1484"/>
    </row>
    <row r="551" spans="1:8" s="8" customFormat="1" ht="15" thickBot="1" x14ac:dyDescent="0.35">
      <c r="A551" s="423" t="s">
        <v>79</v>
      </c>
      <c r="B551" s="1366"/>
      <c r="C551" s="946"/>
      <c r="D551" s="947">
        <v>9.7782011392320511E-2</v>
      </c>
      <c r="E551" s="812">
        <v>7.0136463474688548E-2</v>
      </c>
      <c r="F551" s="813">
        <v>7.2069011250994811E-2</v>
      </c>
      <c r="G551" s="1040"/>
      <c r="H551" s="1484"/>
    </row>
    <row r="552" spans="1:8" s="8" customFormat="1" ht="15" thickBot="1" x14ac:dyDescent="0.35">
      <c r="A552" s="166"/>
      <c r="B552" s="16"/>
      <c r="C552" s="16"/>
      <c r="D552" s="361"/>
      <c r="E552" s="361"/>
      <c r="F552" s="361"/>
      <c r="G552" s="1040"/>
      <c r="H552" s="1484"/>
    </row>
    <row r="553" spans="1:8" s="8" customFormat="1" ht="15" thickBot="1" x14ac:dyDescent="0.35">
      <c r="A553" s="1517" t="s">
        <v>59</v>
      </c>
      <c r="B553" s="1518"/>
      <c r="C553" s="1518"/>
      <c r="D553" s="1518"/>
      <c r="E553" s="1518"/>
      <c r="F553" s="1518"/>
      <c r="G553"/>
      <c r="H553" s="1484"/>
    </row>
    <row r="554" spans="1:8" s="8" customFormat="1" ht="15" thickBot="1" x14ac:dyDescent="0.35">
      <c r="A554" s="61" t="s">
        <v>58</v>
      </c>
      <c r="B554" s="278" t="s">
        <v>447</v>
      </c>
      <c r="C554" s="1343" t="s">
        <v>477</v>
      </c>
      <c r="D554" s="278" t="s">
        <v>534</v>
      </c>
      <c r="E554" s="278" t="s">
        <v>570</v>
      </c>
      <c r="F554" s="1519" t="s">
        <v>635</v>
      </c>
      <c r="G554" s="1520"/>
      <c r="H554" s="1484"/>
    </row>
    <row r="555" spans="1:8" s="8" customFormat="1" x14ac:dyDescent="0.3">
      <c r="A555" s="422" t="s">
        <v>0</v>
      </c>
      <c r="B555" s="1357"/>
      <c r="C555" s="948"/>
      <c r="D555" s="948">
        <v>0.21628582388076006</v>
      </c>
      <c r="E555" s="430">
        <v>0.20369831100757166</v>
      </c>
      <c r="F555" s="843">
        <v>0.2118878070047947</v>
      </c>
      <c r="G555" s="1049"/>
      <c r="H555" s="1484"/>
    </row>
    <row r="556" spans="1:8" s="8" customFormat="1" x14ac:dyDescent="0.3">
      <c r="A556" s="422" t="s">
        <v>76</v>
      </c>
      <c r="B556" s="1358"/>
      <c r="C556" s="377"/>
      <c r="D556" s="377">
        <v>0.2332971319274148</v>
      </c>
      <c r="E556" s="172">
        <v>0.22624886748675829</v>
      </c>
      <c r="F556" s="378">
        <v>0.23094302285798035</v>
      </c>
      <c r="G556" s="1005">
        <f>H556</f>
        <v>0</v>
      </c>
      <c r="H556" s="1484">
        <v>0</v>
      </c>
    </row>
    <row r="557" spans="1:8" s="8" customFormat="1" x14ac:dyDescent="0.3">
      <c r="A557" s="574" t="s">
        <v>77</v>
      </c>
      <c r="B557" s="1359"/>
      <c r="C557" s="941"/>
      <c r="D557" s="941">
        <v>0.3283990632961018</v>
      </c>
      <c r="E557" s="828">
        <v>0.24710101092195394</v>
      </c>
      <c r="F557" s="829">
        <v>0.26902855786487928</v>
      </c>
      <c r="G557" s="1006">
        <f>H557</f>
        <v>0</v>
      </c>
      <c r="H557" s="1484">
        <v>0</v>
      </c>
    </row>
    <row r="558" spans="1:8" s="8" customFormat="1" x14ac:dyDescent="0.3">
      <c r="A558" s="434" t="s">
        <v>78</v>
      </c>
      <c r="B558" s="1360"/>
      <c r="C558" s="339"/>
      <c r="D558" s="339">
        <v>7.8651978855688642E-2</v>
      </c>
      <c r="E558" s="177">
        <v>0.11070566254399826</v>
      </c>
      <c r="F558" s="178">
        <v>8.9930686067058382E-2</v>
      </c>
      <c r="G558" s="6"/>
      <c r="H558" s="1484"/>
    </row>
    <row r="559" spans="1:8" s="8" customFormat="1" ht="15" thickBot="1" x14ac:dyDescent="0.35">
      <c r="A559" s="422" t="s">
        <v>79</v>
      </c>
      <c r="B559" s="1361"/>
      <c r="C559" s="340"/>
      <c r="D559" s="340">
        <v>0.3283990632961018</v>
      </c>
      <c r="E559" s="395">
        <v>0.24710101092195394</v>
      </c>
      <c r="F559" s="179">
        <v>0.26902855786487928</v>
      </c>
      <c r="G559" s="1040"/>
      <c r="H559" s="1484"/>
    </row>
    <row r="560" spans="1:8" s="8" customFormat="1" ht="15" thickBot="1" x14ac:dyDescent="0.35">
      <c r="A560" s="166"/>
      <c r="B560" s="16"/>
      <c r="C560" s="16"/>
      <c r="D560" s="361"/>
      <c r="E560" s="361"/>
      <c r="F560" s="361"/>
      <c r="G560" s="1040"/>
      <c r="H560" s="1484"/>
    </row>
    <row r="561" spans="1:8" s="8" customFormat="1" ht="15" thickBot="1" x14ac:dyDescent="0.35">
      <c r="A561" s="1517" t="s">
        <v>60</v>
      </c>
      <c r="B561" s="1518"/>
      <c r="C561" s="1518"/>
      <c r="D561" s="1518"/>
      <c r="E561" s="1518"/>
      <c r="F561" s="1518"/>
      <c r="G561"/>
      <c r="H561" s="1484"/>
    </row>
    <row r="562" spans="1:8" s="8" customFormat="1" ht="15" thickBot="1" x14ac:dyDescent="0.35">
      <c r="A562" s="61" t="s">
        <v>58</v>
      </c>
      <c r="B562" s="278" t="s">
        <v>447</v>
      </c>
      <c r="C562" s="1343" t="s">
        <v>477</v>
      </c>
      <c r="D562" s="278" t="s">
        <v>534</v>
      </c>
      <c r="E562" s="278" t="s">
        <v>570</v>
      </c>
      <c r="F562" s="1519" t="s">
        <v>635</v>
      </c>
      <c r="G562" s="1520"/>
      <c r="H562" s="1484"/>
    </row>
    <row r="563" spans="1:8" s="8" customFormat="1" x14ac:dyDescent="0.3">
      <c r="A563" s="422" t="s">
        <v>0</v>
      </c>
      <c r="B563" s="1367">
        <v>5.9806194637655283E-2</v>
      </c>
      <c r="C563" s="944"/>
      <c r="D563" s="945"/>
      <c r="E563" s="811">
        <v>5.6419396472251283E-2</v>
      </c>
      <c r="F563" s="649">
        <v>5.846279640228922E-2</v>
      </c>
      <c r="G563" s="1049"/>
      <c r="H563" s="1484"/>
    </row>
    <row r="564" spans="1:8" s="8" customFormat="1" x14ac:dyDescent="0.3">
      <c r="A564" s="422" t="s">
        <v>76</v>
      </c>
      <c r="B564" s="1368">
        <v>7.0528102713804455E-2</v>
      </c>
      <c r="C564" s="664"/>
      <c r="D564" s="661"/>
      <c r="E564" s="169">
        <v>5.3563203637232992E-2</v>
      </c>
      <c r="F564" s="628">
        <v>5.3730678937825009E-2</v>
      </c>
      <c r="G564" s="1005">
        <f>H564</f>
        <v>0</v>
      </c>
      <c r="H564" s="1484">
        <v>0</v>
      </c>
    </row>
    <row r="565" spans="1:8" s="8" customFormat="1" x14ac:dyDescent="0.3">
      <c r="A565" s="574" t="s">
        <v>77</v>
      </c>
      <c r="B565" s="1369">
        <v>0.14207240802247312</v>
      </c>
      <c r="C565" s="937"/>
      <c r="D565" s="663"/>
      <c r="E565" s="170">
        <v>9.2615952308066046E-2</v>
      </c>
      <c r="F565" s="630">
        <v>6.6546586522613346E-2</v>
      </c>
      <c r="G565" s="1006">
        <f>H565</f>
        <v>0</v>
      </c>
      <c r="H565" s="1484">
        <v>0</v>
      </c>
    </row>
    <row r="566" spans="1:8" s="8" customFormat="1" x14ac:dyDescent="0.3">
      <c r="A566" s="434" t="s">
        <v>78</v>
      </c>
      <c r="B566" s="1370">
        <v>0.17927755044622795</v>
      </c>
      <c r="C566" s="936"/>
      <c r="D566" s="935"/>
      <c r="E566" s="1028">
        <v>-5.0624306774055099E-2</v>
      </c>
      <c r="F566" s="1024">
        <v>-8.0942372853702843E-2</v>
      </c>
      <c r="G566" s="6"/>
      <c r="H566" s="1484"/>
    </row>
    <row r="567" spans="1:8" s="8" customFormat="1" ht="15" thickBot="1" x14ac:dyDescent="0.35">
      <c r="A567" s="422" t="s">
        <v>79</v>
      </c>
      <c r="B567" s="1371">
        <v>0.14207240802247312</v>
      </c>
      <c r="C567" s="946"/>
      <c r="D567" s="947"/>
      <c r="E567" s="812">
        <v>9.2615952308066046E-2</v>
      </c>
      <c r="F567" s="813">
        <v>6.6546586522613346E-2</v>
      </c>
      <c r="G567" s="1040"/>
      <c r="H567" s="1484"/>
    </row>
    <row r="568" spans="1:8" s="8" customFormat="1" ht="15" thickBot="1" x14ac:dyDescent="0.35">
      <c r="A568" s="166"/>
      <c r="B568" s="16"/>
      <c r="C568" s="16"/>
      <c r="D568" s="361"/>
      <c r="E568" s="361"/>
      <c r="F568" s="361"/>
      <c r="G568" s="1040"/>
      <c r="H568" s="1484"/>
    </row>
    <row r="569" spans="1:8" s="8" customFormat="1" ht="15" thickBot="1" x14ac:dyDescent="0.35">
      <c r="A569" s="1517" t="s">
        <v>61</v>
      </c>
      <c r="B569" s="1518"/>
      <c r="C569" s="1518"/>
      <c r="D569" s="1518"/>
      <c r="E569" s="1518"/>
      <c r="F569" s="1518"/>
      <c r="G569"/>
      <c r="H569" s="1484"/>
    </row>
    <row r="570" spans="1:8" s="8" customFormat="1" ht="15" thickBot="1" x14ac:dyDescent="0.35">
      <c r="A570" s="61" t="s">
        <v>58</v>
      </c>
      <c r="B570" s="278" t="s">
        <v>447</v>
      </c>
      <c r="C570" s="1343" t="s">
        <v>477</v>
      </c>
      <c r="D570" s="278" t="s">
        <v>534</v>
      </c>
      <c r="E570" s="278" t="s">
        <v>570</v>
      </c>
      <c r="F570" s="1519" t="s">
        <v>635</v>
      </c>
      <c r="G570" s="1520"/>
      <c r="H570" s="1484"/>
    </row>
    <row r="571" spans="1:8" s="8" customFormat="1" x14ac:dyDescent="0.3">
      <c r="A571" s="422" t="s">
        <v>0</v>
      </c>
      <c r="B571" s="1372">
        <v>0.26460971404791667</v>
      </c>
      <c r="C571" s="948"/>
      <c r="D571" s="948"/>
      <c r="E571" s="430">
        <v>0.26027902403048297</v>
      </c>
      <c r="F571" s="843">
        <v>0.26620721878285269</v>
      </c>
      <c r="G571" s="1049"/>
      <c r="H571" s="1484"/>
    </row>
    <row r="572" spans="1:8" s="8" customFormat="1" x14ac:dyDescent="0.3">
      <c r="A572" s="422" t="s">
        <v>76</v>
      </c>
      <c r="B572" s="1331">
        <v>0.27414494988420318</v>
      </c>
      <c r="C572" s="377"/>
      <c r="D572" s="377"/>
      <c r="E572" s="172">
        <v>0.24019251529041649</v>
      </c>
      <c r="F572" s="378">
        <v>0.26817111269814381</v>
      </c>
      <c r="G572" s="1005">
        <f>H572</f>
        <v>0</v>
      </c>
      <c r="H572" s="1484">
        <v>0</v>
      </c>
    </row>
    <row r="573" spans="1:8" s="8" customFormat="1" x14ac:dyDescent="0.3">
      <c r="A573" s="574" t="s">
        <v>77</v>
      </c>
      <c r="B573" s="1373">
        <v>0.3650972799932084</v>
      </c>
      <c r="C573" s="941"/>
      <c r="D573" s="941"/>
      <c r="E573" s="828">
        <v>0.34516591645714867</v>
      </c>
      <c r="F573" s="829">
        <v>0.34376445351107782</v>
      </c>
      <c r="G573" s="1006">
        <f>H573</f>
        <v>0</v>
      </c>
      <c r="H573" s="1484">
        <v>0</v>
      </c>
    </row>
    <row r="574" spans="1:8" s="8" customFormat="1" x14ac:dyDescent="0.3">
      <c r="A574" s="434" t="s">
        <v>78</v>
      </c>
      <c r="B574" s="1344">
        <v>3.6035093687300665E-2</v>
      </c>
      <c r="C574" s="339"/>
      <c r="D574" s="339"/>
      <c r="E574" s="178">
        <v>-7.7172983166380785E-2</v>
      </c>
      <c r="F574" s="178">
        <v>7.3773127726227388E-3</v>
      </c>
      <c r="G574" s="1041"/>
      <c r="H574" s="1484"/>
    </row>
    <row r="575" spans="1:8" s="8" customFormat="1" ht="15" thickBot="1" x14ac:dyDescent="0.35">
      <c r="A575" s="423" t="s">
        <v>79</v>
      </c>
      <c r="B575" s="1332">
        <v>0.3650972799932084</v>
      </c>
      <c r="C575" s="340"/>
      <c r="D575" s="340"/>
      <c r="E575" s="179">
        <v>0.34516591645714867</v>
      </c>
      <c r="F575" s="179">
        <v>0.34376445351107782</v>
      </c>
      <c r="G575" s="1040"/>
      <c r="H575" s="1484"/>
    </row>
    <row r="576" spans="1:8" s="8" customFormat="1" ht="15" thickBot="1" x14ac:dyDescent="0.35">
      <c r="A576" s="166"/>
      <c r="B576" s="361"/>
      <c r="C576" s="361"/>
      <c r="D576" s="361"/>
      <c r="E576" s="361"/>
      <c r="F576" s="361"/>
      <c r="G576" s="1040"/>
      <c r="H576" s="1491"/>
    </row>
    <row r="577" spans="1:8" ht="15" thickBot="1" x14ac:dyDescent="0.35">
      <c r="A577" s="164" t="s">
        <v>605</v>
      </c>
      <c r="B577" s="165"/>
      <c r="C577" s="165"/>
      <c r="D577" s="165"/>
      <c r="E577" s="165"/>
      <c r="F577" s="165"/>
      <c r="H577" s="1484"/>
    </row>
    <row r="578" spans="1:8" ht="15" thickBot="1" x14ac:dyDescent="0.35">
      <c r="A578" s="61" t="s">
        <v>576</v>
      </c>
      <c r="B578" s="122" t="s">
        <v>447</v>
      </c>
      <c r="C578" s="122" t="s">
        <v>477</v>
      </c>
      <c r="D578" s="122" t="s">
        <v>534</v>
      </c>
      <c r="E578" s="122" t="s">
        <v>570</v>
      </c>
      <c r="F578" s="1515" t="s">
        <v>635</v>
      </c>
      <c r="G578" s="1516"/>
      <c r="H578" s="1485"/>
    </row>
    <row r="579" spans="1:8" x14ac:dyDescent="0.3">
      <c r="A579" s="42" t="s">
        <v>0</v>
      </c>
      <c r="B579" s="408">
        <v>47364.835688388914</v>
      </c>
      <c r="C579" s="408">
        <v>13132.518509931853</v>
      </c>
      <c r="D579" s="397">
        <v>24797.030429282662</v>
      </c>
      <c r="E579" s="408">
        <v>35776.735329024916</v>
      </c>
      <c r="F579" s="408">
        <v>33663.260899506873</v>
      </c>
      <c r="G579" s="6"/>
      <c r="H579" s="1489"/>
    </row>
    <row r="580" spans="1:8" x14ac:dyDescent="0.3">
      <c r="A580" s="42" t="s">
        <v>76</v>
      </c>
      <c r="B580" s="408">
        <v>44396.534542484267</v>
      </c>
      <c r="C580" s="408">
        <v>12455.97629148178</v>
      </c>
      <c r="D580" s="397">
        <v>23476.596084317611</v>
      </c>
      <c r="E580" s="408">
        <v>32589.501933982498</v>
      </c>
      <c r="F580" s="408">
        <v>30920.836935483057</v>
      </c>
      <c r="G580" s="1005">
        <f>H580</f>
        <v>-1</v>
      </c>
      <c r="H580" s="1489">
        <v>-1</v>
      </c>
    </row>
    <row r="581" spans="1:8" x14ac:dyDescent="0.3">
      <c r="A581" s="40" t="s">
        <v>77</v>
      </c>
      <c r="B581" s="407">
        <v>53618.78486191843</v>
      </c>
      <c r="C581" s="407">
        <v>13515.68180501871</v>
      </c>
      <c r="D581" s="405">
        <v>26728.107968850931</v>
      </c>
      <c r="E581" s="408">
        <v>38479.127578786778</v>
      </c>
      <c r="F581" s="408">
        <v>36534.370057263288</v>
      </c>
      <c r="G581" s="1005">
        <f>H581</f>
        <v>1</v>
      </c>
      <c r="H581" s="1489">
        <v>1</v>
      </c>
    </row>
    <row r="582" spans="1:8" x14ac:dyDescent="0.3">
      <c r="A582" s="41" t="s">
        <v>78</v>
      </c>
      <c r="B582" s="147">
        <v>-6.2668878773969872E-2</v>
      </c>
      <c r="C582" s="147">
        <v>-5.1516563097810837E-2</v>
      </c>
      <c r="D582" s="86">
        <v>-5.3249696520344572E-2</v>
      </c>
      <c r="E582" s="147">
        <v>-8.9086758915553774E-2</v>
      </c>
      <c r="F582" s="147">
        <v>-8.1466378798258035E-2</v>
      </c>
      <c r="G582" s="1041"/>
      <c r="H582" s="1493"/>
    </row>
    <row r="583" spans="1:8" ht="15" thickBot="1" x14ac:dyDescent="0.35">
      <c r="A583" s="43" t="s">
        <v>79</v>
      </c>
      <c r="B583" s="89">
        <v>0.20772455360472195</v>
      </c>
      <c r="C583" s="89">
        <v>8.5076070212306579E-2</v>
      </c>
      <c r="D583" s="88">
        <v>0.138500141709442</v>
      </c>
      <c r="E583" s="89">
        <v>0.18072156048088941</v>
      </c>
      <c r="F583" s="89">
        <v>0.18154531630217446</v>
      </c>
      <c r="G583" s="1040"/>
      <c r="H583" s="1493"/>
    </row>
    <row r="584" spans="1:8" x14ac:dyDescent="0.3">
      <c r="A584" s="422" t="s">
        <v>81</v>
      </c>
      <c r="B584" s="408">
        <v>38284.459407886985</v>
      </c>
      <c r="C584" s="408">
        <v>10329.263209729721</v>
      </c>
      <c r="D584" s="397">
        <v>19020.036456415401</v>
      </c>
      <c r="E584" s="408">
        <v>28692.804673406685</v>
      </c>
      <c r="F584" s="408">
        <v>27021.471237466671</v>
      </c>
      <c r="G584" s="6"/>
      <c r="H584" s="1489">
        <v>-1</v>
      </c>
    </row>
    <row r="585" spans="1:8" x14ac:dyDescent="0.3">
      <c r="A585" s="422" t="s">
        <v>82</v>
      </c>
      <c r="B585" s="408">
        <v>51550.074503321281</v>
      </c>
      <c r="C585" s="408">
        <v>13516.943393947371</v>
      </c>
      <c r="D585" s="397">
        <v>26131.136196477466</v>
      </c>
      <c r="E585" s="408">
        <v>35625.700293501817</v>
      </c>
      <c r="F585" s="408">
        <v>35434.377903093824</v>
      </c>
      <c r="G585" s="6"/>
      <c r="H585" s="1489">
        <v>1</v>
      </c>
    </row>
    <row r="586" spans="1:8" x14ac:dyDescent="0.3">
      <c r="A586" s="422" t="s">
        <v>83</v>
      </c>
      <c r="B586" s="408">
        <v>40319.683768939925</v>
      </c>
      <c r="C586" s="408">
        <v>12147.351994549446</v>
      </c>
      <c r="D586" s="397">
        <v>21093.033839067393</v>
      </c>
      <c r="E586" s="408">
        <v>27086.402624344646</v>
      </c>
      <c r="F586" s="408">
        <v>27276.310731510803</v>
      </c>
      <c r="G586" s="6"/>
      <c r="H586" s="1489">
        <v>-1</v>
      </c>
    </row>
    <row r="587" spans="1:8" x14ac:dyDescent="0.3">
      <c r="A587" s="422" t="s">
        <v>84</v>
      </c>
      <c r="B587" s="408">
        <v>41568.437573462616</v>
      </c>
      <c r="C587" s="408">
        <v>11703.650656539046</v>
      </c>
      <c r="D587" s="397">
        <v>23196.972340441556</v>
      </c>
      <c r="E587" s="408">
        <v>30124.922356031275</v>
      </c>
      <c r="F587" s="408">
        <v>29889.197111519967</v>
      </c>
      <c r="G587" s="6"/>
      <c r="H587" s="1489">
        <v>0</v>
      </c>
    </row>
    <row r="588" spans="1:8" x14ac:dyDescent="0.3">
      <c r="A588" s="422" t="s">
        <v>85</v>
      </c>
      <c r="B588" s="408">
        <v>47271.575775122881</v>
      </c>
      <c r="C588" s="408">
        <v>13471.184070310648</v>
      </c>
      <c r="D588" s="397">
        <v>25808.527496929608</v>
      </c>
      <c r="E588" s="408">
        <v>33384.256840280948</v>
      </c>
      <c r="F588" s="408">
        <v>31114.996326913617</v>
      </c>
      <c r="G588" s="6"/>
      <c r="H588" s="1489">
        <v>0</v>
      </c>
    </row>
    <row r="589" spans="1:8" x14ac:dyDescent="0.3">
      <c r="A589" s="422" t="s">
        <v>86</v>
      </c>
      <c r="B589" s="408">
        <v>49079.780392907625</v>
      </c>
      <c r="C589" s="408">
        <v>13258.972852864086</v>
      </c>
      <c r="D589" s="397">
        <v>24461.818831160163</v>
      </c>
      <c r="E589" s="408">
        <v>37847.966916357786</v>
      </c>
      <c r="F589" s="408">
        <v>34779.054690738136</v>
      </c>
      <c r="G589" s="6"/>
      <c r="H589" s="1489">
        <v>1</v>
      </c>
    </row>
    <row r="590" spans="1:8" ht="15" thickBot="1" x14ac:dyDescent="0.35">
      <c r="A590" s="423" t="s">
        <v>87</v>
      </c>
      <c r="B590" s="699">
        <v>42342.079265036424</v>
      </c>
      <c r="C590" s="699">
        <v>12677.22956752796</v>
      </c>
      <c r="D590" s="700">
        <v>24527.595471545159</v>
      </c>
      <c r="E590" s="699">
        <v>34901.405287695336</v>
      </c>
      <c r="F590" s="699">
        <v>30520.294104879729</v>
      </c>
      <c r="G590" s="1040"/>
      <c r="H590" s="1489">
        <v>0</v>
      </c>
    </row>
    <row r="591" spans="1:8" ht="15" thickBot="1" x14ac:dyDescent="0.35">
      <c r="A591" s="845"/>
      <c r="B591" s="373"/>
      <c r="C591" s="373"/>
      <c r="D591" s="373"/>
      <c r="E591" s="373"/>
      <c r="F591" s="373"/>
      <c r="G591" s="919"/>
      <c r="H591" s="1491"/>
    </row>
    <row r="592" spans="1:8" ht="15" thickBot="1" x14ac:dyDescent="0.35">
      <c r="A592" s="164" t="s">
        <v>606</v>
      </c>
      <c r="B592" s="165"/>
      <c r="C592" s="165"/>
      <c r="D592" s="165"/>
      <c r="E592" s="165"/>
      <c r="F592" s="165"/>
      <c r="H592" s="1484"/>
    </row>
    <row r="593" spans="1:8" ht="15" thickBot="1" x14ac:dyDescent="0.35">
      <c r="A593" s="61" t="s">
        <v>576</v>
      </c>
      <c r="B593" s="122" t="s">
        <v>447</v>
      </c>
      <c r="C593" s="122" t="s">
        <v>477</v>
      </c>
      <c r="D593" s="122" t="s">
        <v>534</v>
      </c>
      <c r="E593" s="122" t="s">
        <v>570</v>
      </c>
      <c r="F593" s="1515" t="s">
        <v>635</v>
      </c>
      <c r="G593" s="1516"/>
      <c r="H593" s="1485"/>
    </row>
    <row r="594" spans="1:8" x14ac:dyDescent="0.3">
      <c r="A594" s="42" t="s">
        <v>0</v>
      </c>
      <c r="B594" s="408">
        <v>42475.46016500808</v>
      </c>
      <c r="C594" s="408">
        <v>10519.540573270608</v>
      </c>
      <c r="D594" s="397">
        <v>20914.94267450822</v>
      </c>
      <c r="E594" s="408">
        <v>33275.777523905708</v>
      </c>
      <c r="F594" s="408">
        <v>30907.274038056028</v>
      </c>
      <c r="G594" s="6"/>
      <c r="H594" s="1489"/>
    </row>
    <row r="595" spans="1:8" x14ac:dyDescent="0.3">
      <c r="A595" s="42" t="s">
        <v>76</v>
      </c>
      <c r="B595" s="408">
        <v>36885.912839942546</v>
      </c>
      <c r="C595" s="408">
        <v>10285.767448488088</v>
      </c>
      <c r="D595" s="397">
        <v>19337.148629997653</v>
      </c>
      <c r="E595" s="408">
        <v>26899.532521653942</v>
      </c>
      <c r="F595" s="408">
        <v>27068.661874532256</v>
      </c>
      <c r="G595" s="1005">
        <f>H595</f>
        <v>-1</v>
      </c>
      <c r="H595" s="1489">
        <v>-1</v>
      </c>
    </row>
    <row r="596" spans="1:8" x14ac:dyDescent="0.3">
      <c r="A596" s="40" t="s">
        <v>77</v>
      </c>
      <c r="B596" s="407">
        <v>46058.222581614515</v>
      </c>
      <c r="C596" s="407">
        <v>11108.017915106833</v>
      </c>
      <c r="D596" s="405">
        <v>21681.133077393588</v>
      </c>
      <c r="E596" s="408">
        <v>31012.071686161569</v>
      </c>
      <c r="F596" s="408">
        <v>32610.234737535779</v>
      </c>
      <c r="G596" s="1005">
        <f>H596</f>
        <v>1</v>
      </c>
      <c r="H596" s="1489">
        <v>1</v>
      </c>
    </row>
    <row r="597" spans="1:8" x14ac:dyDescent="0.3">
      <c r="A597" s="41" t="s">
        <v>78</v>
      </c>
      <c r="B597" s="147">
        <v>-0.13159474443246377</v>
      </c>
      <c r="C597" s="147">
        <v>-2.222275042852348E-2</v>
      </c>
      <c r="D597" s="86">
        <v>-7.5438602393762766E-2</v>
      </c>
      <c r="E597" s="147">
        <v>-0.19161821230686488</v>
      </c>
      <c r="F597" s="147">
        <v>-0.12419769400553739</v>
      </c>
      <c r="G597" s="1041"/>
      <c r="H597" s="1493"/>
    </row>
    <row r="598" spans="1:8" ht="15" thickBot="1" x14ac:dyDescent="0.35">
      <c r="A598" s="43" t="s">
        <v>79</v>
      </c>
      <c r="B598" s="89">
        <v>0.24866701229472013</v>
      </c>
      <c r="C598" s="89">
        <v>7.9940604406685115E-2</v>
      </c>
      <c r="D598" s="88">
        <v>0.12121665361560699</v>
      </c>
      <c r="E598" s="89">
        <v>0.15288515371771091</v>
      </c>
      <c r="F598" s="89">
        <v>0.20472282260163555</v>
      </c>
      <c r="G598" s="1040"/>
      <c r="H598" s="1493"/>
    </row>
    <row r="599" spans="1:8" x14ac:dyDescent="0.3">
      <c r="A599" s="422" t="s">
        <v>81</v>
      </c>
      <c r="B599" s="408">
        <v>29648.014400057775</v>
      </c>
      <c r="C599" s="408">
        <v>8179.6195375163697</v>
      </c>
      <c r="D599" s="397">
        <v>14970.997231710602</v>
      </c>
      <c r="E599" s="408">
        <v>23962.541671750459</v>
      </c>
      <c r="F599" s="408">
        <v>22610.072635036071</v>
      </c>
      <c r="G599" s="6"/>
      <c r="H599" s="1489">
        <v>-1</v>
      </c>
    </row>
    <row r="600" spans="1:8" x14ac:dyDescent="0.3">
      <c r="A600" s="422" t="s">
        <v>82</v>
      </c>
      <c r="B600" s="408">
        <v>46156.200415494917</v>
      </c>
      <c r="C600" s="408">
        <v>11514.16301123367</v>
      </c>
      <c r="D600" s="397">
        <v>20640.951158254931</v>
      </c>
      <c r="E600" s="408">
        <v>24174.353645071573</v>
      </c>
      <c r="F600" s="408">
        <v>27300.821251407331</v>
      </c>
      <c r="G600" s="6"/>
      <c r="H600" s="1489">
        <v>0</v>
      </c>
    </row>
    <row r="601" spans="1:8" x14ac:dyDescent="0.3">
      <c r="A601" s="422" t="s">
        <v>83</v>
      </c>
      <c r="B601" s="408">
        <v>34536.870996643367</v>
      </c>
      <c r="C601" s="408">
        <v>10112.766044707303</v>
      </c>
      <c r="D601" s="397">
        <v>17260.864513570283</v>
      </c>
      <c r="E601" s="408">
        <v>21049.437224365487</v>
      </c>
      <c r="F601" s="408">
        <v>22442.930009768937</v>
      </c>
      <c r="G601" s="6"/>
      <c r="H601" s="1489">
        <v>-1</v>
      </c>
    </row>
    <row r="602" spans="1:8" x14ac:dyDescent="0.3">
      <c r="A602" s="422" t="s">
        <v>84</v>
      </c>
      <c r="B602" s="408">
        <v>41670.294668424904</v>
      </c>
      <c r="C602" s="408">
        <v>13066.772794847122</v>
      </c>
      <c r="D602" s="397">
        <v>25055.982137884625</v>
      </c>
      <c r="E602" s="408">
        <v>34499.649314390466</v>
      </c>
      <c r="F602" s="408">
        <v>33400.506470092776</v>
      </c>
      <c r="G602" s="6"/>
      <c r="H602" s="1489">
        <v>1</v>
      </c>
    </row>
    <row r="603" spans="1:8" x14ac:dyDescent="0.3">
      <c r="A603" s="422" t="s">
        <v>85</v>
      </c>
      <c r="B603" s="408">
        <v>33580.191307798654</v>
      </c>
      <c r="C603" s="408">
        <v>9497.2216778180791</v>
      </c>
      <c r="D603" s="397">
        <v>19471.266968781645</v>
      </c>
      <c r="E603" s="408">
        <v>23915.313545064888</v>
      </c>
      <c r="F603" s="408">
        <v>25234.613763874513</v>
      </c>
      <c r="G603" s="6"/>
      <c r="H603" s="1489">
        <v>0</v>
      </c>
    </row>
    <row r="604" spans="1:8" x14ac:dyDescent="0.3">
      <c r="A604" s="422" t="s">
        <v>86</v>
      </c>
      <c r="B604" s="408">
        <v>39979.343156815077</v>
      </c>
      <c r="C604" s="408">
        <v>10705.92280795658</v>
      </c>
      <c r="D604" s="397">
        <v>20344.569956307099</v>
      </c>
      <c r="E604" s="408">
        <v>33948.637178972269</v>
      </c>
      <c r="F604" s="408">
        <v>33731.818378550786</v>
      </c>
      <c r="G604" s="6"/>
      <c r="H604" s="1489">
        <v>1</v>
      </c>
    </row>
    <row r="605" spans="1:8" ht="15" thickBot="1" x14ac:dyDescent="0.35">
      <c r="A605" s="422" t="s">
        <v>87</v>
      </c>
      <c r="B605" s="699">
        <v>32556.932527592286</v>
      </c>
      <c r="C605" s="699">
        <v>9390.2466165321566</v>
      </c>
      <c r="D605" s="700">
        <v>18651.332648867843</v>
      </c>
      <c r="E605" s="699">
        <v>28236.716516714725</v>
      </c>
      <c r="F605" s="699">
        <v>25778.206212198562</v>
      </c>
      <c r="G605" s="1040"/>
      <c r="H605" s="1489">
        <v>0</v>
      </c>
    </row>
    <row r="606" spans="1:8" ht="15" thickBot="1" x14ac:dyDescent="0.35">
      <c r="A606" s="845"/>
      <c r="B606" s="373"/>
      <c r="C606" s="373"/>
      <c r="D606" s="373"/>
      <c r="E606" s="373"/>
      <c r="F606" s="373"/>
      <c r="G606" s="919"/>
    </row>
    <row r="607" spans="1:8" ht="15" thickBot="1" x14ac:dyDescent="0.35">
      <c r="A607" s="164" t="s">
        <v>607</v>
      </c>
      <c r="B607" s="165"/>
      <c r="C607" s="165"/>
      <c r="D607" s="165"/>
      <c r="E607" s="165"/>
      <c r="F607" s="165"/>
      <c r="H607" s="1484"/>
    </row>
    <row r="608" spans="1:8" ht="15" thickBot="1" x14ac:dyDescent="0.35">
      <c r="A608" s="61" t="s">
        <v>575</v>
      </c>
      <c r="B608" s="122" t="s">
        <v>447</v>
      </c>
      <c r="C608" s="122" t="s">
        <v>477</v>
      </c>
      <c r="D608" s="122" t="s">
        <v>534</v>
      </c>
      <c r="E608" s="122" t="s">
        <v>570</v>
      </c>
      <c r="F608" s="1515" t="s">
        <v>635</v>
      </c>
      <c r="G608" s="1516"/>
      <c r="H608" s="1485"/>
    </row>
    <row r="609" spans="1:8" x14ac:dyDescent="0.3">
      <c r="A609" s="42" t="s">
        <v>0</v>
      </c>
      <c r="B609" s="408">
        <v>9069.4516999900407</v>
      </c>
      <c r="C609" s="408">
        <v>4758.9284360828369</v>
      </c>
      <c r="D609" s="397">
        <v>6588.3058920899712</v>
      </c>
      <c r="E609" s="408">
        <v>7641.7689670501331</v>
      </c>
      <c r="F609" s="408">
        <v>7104.8271379535008</v>
      </c>
      <c r="G609" s="6"/>
      <c r="H609" s="1489"/>
    </row>
    <row r="610" spans="1:8" x14ac:dyDescent="0.3">
      <c r="A610" s="42" t="s">
        <v>76</v>
      </c>
      <c r="B610" s="408">
        <v>8895.0736572809255</v>
      </c>
      <c r="C610" s="408">
        <v>4424.9598979679595</v>
      </c>
      <c r="D610" s="397">
        <v>6089.2672451039007</v>
      </c>
      <c r="E610" s="408">
        <v>6685.2749974997141</v>
      </c>
      <c r="F610" s="408">
        <v>6286.6432978548428</v>
      </c>
      <c r="G610" s="1005">
        <f>H610</f>
        <v>-1</v>
      </c>
      <c r="H610" s="1489">
        <v>-1</v>
      </c>
    </row>
    <row r="611" spans="1:8" x14ac:dyDescent="0.3">
      <c r="A611" s="40" t="s">
        <v>77</v>
      </c>
      <c r="B611" s="407">
        <v>13791.668368433506</v>
      </c>
      <c r="C611" s="407">
        <v>6224.5906455839577</v>
      </c>
      <c r="D611" s="405">
        <v>10103.42840885137</v>
      </c>
      <c r="E611" s="408">
        <v>9500.0032488370962</v>
      </c>
      <c r="F611" s="408">
        <v>8515.9106487405643</v>
      </c>
      <c r="G611" s="1005">
        <f>H611</f>
        <v>1</v>
      </c>
      <c r="H611" s="1489">
        <v>1</v>
      </c>
    </row>
    <row r="612" spans="1:8" x14ac:dyDescent="0.3">
      <c r="A612" s="41" t="s">
        <v>78</v>
      </c>
      <c r="B612" s="147">
        <v>-1.9226966356665928E-2</v>
      </c>
      <c r="C612" s="147">
        <v>-7.0177255783609394E-2</v>
      </c>
      <c r="D612" s="86">
        <v>-7.5746125811375048E-2</v>
      </c>
      <c r="E612" s="147">
        <v>-0.12516656466253306</v>
      </c>
      <c r="F612" s="147">
        <v>-0.11515886653004911</v>
      </c>
      <c r="G612" s="1041"/>
      <c r="H612" s="1493"/>
    </row>
    <row r="613" spans="1:8" ht="15" thickBot="1" x14ac:dyDescent="0.35">
      <c r="A613" s="43" t="s">
        <v>79</v>
      </c>
      <c r="B613" s="89">
        <v>0.55048388577924234</v>
      </c>
      <c r="C613" s="89">
        <v>0.40669989991150629</v>
      </c>
      <c r="D613" s="88">
        <v>0.6592190820619791</v>
      </c>
      <c r="E613" s="89">
        <v>0.42103402663167744</v>
      </c>
      <c r="F613" s="89">
        <v>0.35460375995030646</v>
      </c>
      <c r="G613" s="1040"/>
      <c r="H613" s="1493"/>
    </row>
    <row r="614" spans="1:8" x14ac:dyDescent="0.3">
      <c r="A614" s="422" t="s">
        <v>81</v>
      </c>
      <c r="B614" s="408">
        <v>7018.2023406584085</v>
      </c>
      <c r="C614" s="408">
        <v>3964.6992163889649</v>
      </c>
      <c r="D614" s="397">
        <v>4683.0707883052319</v>
      </c>
      <c r="E614" s="408">
        <v>5692.0424993282486</v>
      </c>
      <c r="F614" s="408">
        <v>5900.5211844610576</v>
      </c>
      <c r="G614" s="6"/>
      <c r="H614" s="1489">
        <v>0</v>
      </c>
    </row>
    <row r="615" spans="1:8" x14ac:dyDescent="0.3">
      <c r="A615" s="422" t="s">
        <v>82</v>
      </c>
      <c r="B615" s="408">
        <v>12740.198980278015</v>
      </c>
      <c r="C615" s="408">
        <v>5527.3889955974691</v>
      </c>
      <c r="D615" s="397">
        <v>7197.5202178531908</v>
      </c>
      <c r="E615" s="408">
        <v>6847.4083410703679</v>
      </c>
      <c r="F615" s="408">
        <v>6717.8857934909238</v>
      </c>
      <c r="G615" s="6"/>
      <c r="H615" s="1489">
        <v>0</v>
      </c>
    </row>
    <row r="616" spans="1:8" x14ac:dyDescent="0.3">
      <c r="A616" s="422" t="s">
        <v>83</v>
      </c>
      <c r="B616" s="408">
        <v>6971.3147822814853</v>
      </c>
      <c r="C616" s="408">
        <v>4084.0091656855393</v>
      </c>
      <c r="D616" s="397">
        <v>3731.4717833289565</v>
      </c>
      <c r="E616" s="408">
        <v>4854.4118670348635</v>
      </c>
      <c r="F616" s="408">
        <v>4777.1732171282974</v>
      </c>
      <c r="G616" s="6"/>
      <c r="H616" s="1489">
        <v>-1</v>
      </c>
    </row>
    <row r="617" spans="1:8" x14ac:dyDescent="0.3">
      <c r="A617" s="422" t="s">
        <v>84</v>
      </c>
      <c r="B617" s="408">
        <v>7093.3575683493455</v>
      </c>
      <c r="C617" s="408">
        <v>3689.6298697966549</v>
      </c>
      <c r="D617" s="397">
        <v>5257.9103993334766</v>
      </c>
      <c r="E617" s="408">
        <v>5230.6061017047277</v>
      </c>
      <c r="F617" s="408">
        <v>5225.8130880701883</v>
      </c>
      <c r="G617" s="6"/>
      <c r="H617" s="1489">
        <v>-1</v>
      </c>
    </row>
    <row r="618" spans="1:8" x14ac:dyDescent="0.3">
      <c r="A618" s="422" t="s">
        <v>85</v>
      </c>
      <c r="B618" s="408">
        <v>8497.1026129100283</v>
      </c>
      <c r="C618" s="408">
        <v>4312.6806018752541</v>
      </c>
      <c r="D618" s="397">
        <v>6111.7558940791123</v>
      </c>
      <c r="E618" s="408">
        <v>7136.9197175557847</v>
      </c>
      <c r="F618" s="408">
        <v>7290.326037164381</v>
      </c>
      <c r="G618" s="6"/>
      <c r="H618" s="1489">
        <v>1</v>
      </c>
    </row>
    <row r="619" spans="1:8" x14ac:dyDescent="0.3">
      <c r="A619" s="422" t="s">
        <v>86</v>
      </c>
      <c r="B619" s="408">
        <v>11586.541935875788</v>
      </c>
      <c r="C619" s="408">
        <v>5218.7601520432399</v>
      </c>
      <c r="D619" s="397">
        <v>9637.3895727971903</v>
      </c>
      <c r="E619" s="408">
        <v>9922.4446183972086</v>
      </c>
      <c r="F619" s="408">
        <v>7869.8213505935864</v>
      </c>
      <c r="G619" s="6"/>
      <c r="H619" s="1489">
        <v>1</v>
      </c>
    </row>
    <row r="620" spans="1:8" ht="15" thickBot="1" x14ac:dyDescent="0.35">
      <c r="A620" s="422" t="s">
        <v>87</v>
      </c>
      <c r="B620" s="699">
        <v>8088.0677444165121</v>
      </c>
      <c r="C620" s="699">
        <v>4059.6145801057287</v>
      </c>
      <c r="D620" s="700">
        <v>5692.7917179074129</v>
      </c>
      <c r="E620" s="699">
        <v>6986.0555668407342</v>
      </c>
      <c r="F620" s="699">
        <v>6038.9100440528055</v>
      </c>
      <c r="G620" s="1040"/>
      <c r="H620" s="1489">
        <v>0</v>
      </c>
    </row>
    <row r="621" spans="1:8" ht="15" thickBot="1" x14ac:dyDescent="0.35">
      <c r="A621" s="845"/>
      <c r="B621" s="373"/>
      <c r="C621" s="373"/>
      <c r="D621" s="373"/>
      <c r="E621" s="373"/>
      <c r="F621" s="373"/>
      <c r="G621" s="919"/>
      <c r="H621" s="1491"/>
    </row>
    <row r="622" spans="1:8" ht="15" thickBot="1" x14ac:dyDescent="0.35">
      <c r="A622" s="164" t="s">
        <v>608</v>
      </c>
      <c r="B622" s="165"/>
      <c r="C622" s="165"/>
      <c r="D622" s="165"/>
      <c r="E622" s="165"/>
      <c r="F622" s="165"/>
      <c r="H622" s="1484"/>
    </row>
    <row r="623" spans="1:8" ht="15" thickBot="1" x14ac:dyDescent="0.35">
      <c r="A623" s="61" t="s">
        <v>575</v>
      </c>
      <c r="B623" s="122" t="s">
        <v>447</v>
      </c>
      <c r="C623" s="122" t="s">
        <v>477</v>
      </c>
      <c r="D623" s="122" t="s">
        <v>534</v>
      </c>
      <c r="E623" s="122" t="s">
        <v>570</v>
      </c>
      <c r="F623" s="1515" t="s">
        <v>635</v>
      </c>
      <c r="G623" s="1516"/>
      <c r="H623" s="1485"/>
    </row>
    <row r="624" spans="1:8" x14ac:dyDescent="0.3">
      <c r="A624" s="42" t="s">
        <v>0</v>
      </c>
      <c r="B624" s="408">
        <v>6821.8463667224569</v>
      </c>
      <c r="C624" s="408">
        <v>3329.9556333117171</v>
      </c>
      <c r="D624" s="397">
        <v>4977.6543695816545</v>
      </c>
      <c r="E624" s="408">
        <v>6072.6676748129667</v>
      </c>
      <c r="F624" s="408">
        <v>6335.7349082131213</v>
      </c>
      <c r="G624" s="6"/>
      <c r="H624" s="1489"/>
    </row>
    <row r="625" spans="1:8" x14ac:dyDescent="0.3">
      <c r="A625" s="42" t="s">
        <v>76</v>
      </c>
      <c r="B625" s="408">
        <v>6315.5748812374541</v>
      </c>
      <c r="C625" s="408">
        <v>3039.5196382249719</v>
      </c>
      <c r="D625" s="397">
        <v>4608.7627492920437</v>
      </c>
      <c r="E625" s="408">
        <v>5640.0794385721938</v>
      </c>
      <c r="F625" s="408">
        <v>5755.2658675875591</v>
      </c>
      <c r="G625" s="1005">
        <f>H625</f>
        <v>-1</v>
      </c>
      <c r="H625" s="1489">
        <v>-1</v>
      </c>
    </row>
    <row r="626" spans="1:8" x14ac:dyDescent="0.3">
      <c r="A626" s="40" t="s">
        <v>77</v>
      </c>
      <c r="B626" s="407">
        <v>6866.367977073056</v>
      </c>
      <c r="C626" s="407">
        <v>2317.4230430484226</v>
      </c>
      <c r="D626" s="405">
        <v>4550.6296844535045</v>
      </c>
      <c r="E626" s="408">
        <v>5396.5712578889479</v>
      </c>
      <c r="F626" s="408">
        <v>5517.3476575486184</v>
      </c>
      <c r="G626" s="1005">
        <f>H626</f>
        <v>0</v>
      </c>
      <c r="H626" s="1489">
        <v>0</v>
      </c>
    </row>
    <row r="627" spans="1:8" x14ac:dyDescent="0.3">
      <c r="A627" s="41" t="s">
        <v>78</v>
      </c>
      <c r="B627" s="147">
        <v>-7.4213264015243419E-2</v>
      </c>
      <c r="C627" s="147">
        <v>-8.7219178592448668E-2</v>
      </c>
      <c r="D627" s="86">
        <v>-7.4109528886517312E-2</v>
      </c>
      <c r="E627" s="147">
        <v>-7.1235288905233271E-2</v>
      </c>
      <c r="F627" s="147">
        <v>-9.1618265131814508E-2</v>
      </c>
      <c r="G627" s="1041"/>
      <c r="H627" s="1493"/>
    </row>
    <row r="628" spans="1:8" ht="15" thickBot="1" x14ac:dyDescent="0.35">
      <c r="A628" s="43" t="s">
        <v>79</v>
      </c>
      <c r="B628" s="89">
        <v>8.7211870050328849E-2</v>
      </c>
      <c r="C628" s="89">
        <v>-0.23756931394535799</v>
      </c>
      <c r="D628" s="88">
        <v>-1.2613594580773133E-2</v>
      </c>
      <c r="E628" s="89">
        <v>-4.317460123307959E-2</v>
      </c>
      <c r="F628" s="89">
        <v>-4.133922142135011E-2</v>
      </c>
      <c r="G628" s="1040"/>
      <c r="H628" s="1493"/>
    </row>
    <row r="629" spans="1:8" x14ac:dyDescent="0.3">
      <c r="A629" s="422" t="s">
        <v>81</v>
      </c>
      <c r="B629" s="408">
        <v>5034.7392400912768</v>
      </c>
      <c r="C629" s="408">
        <v>3363.8437621215576</v>
      </c>
      <c r="D629" s="397">
        <v>4217.2624828032849</v>
      </c>
      <c r="E629" s="408">
        <v>5345.6085432438922</v>
      </c>
      <c r="F629" s="408">
        <v>6524.0489457743233</v>
      </c>
      <c r="G629" s="6"/>
      <c r="H629" s="1489">
        <v>0</v>
      </c>
    </row>
    <row r="630" spans="1:8" x14ac:dyDescent="0.3">
      <c r="A630" s="422" t="s">
        <v>82</v>
      </c>
      <c r="B630" s="408">
        <v>6457.4230537097028</v>
      </c>
      <c r="C630" s="408">
        <v>2785.4877519971496</v>
      </c>
      <c r="D630" s="397">
        <v>4624.1419018670294</v>
      </c>
      <c r="E630" s="408">
        <v>4164.8152381006694</v>
      </c>
      <c r="F630" s="408">
        <v>4074.4930887545243</v>
      </c>
      <c r="G630" s="6"/>
      <c r="H630" s="1489">
        <v>-1</v>
      </c>
    </row>
    <row r="631" spans="1:8" x14ac:dyDescent="0.3">
      <c r="A631" s="422" t="s">
        <v>83</v>
      </c>
      <c r="B631" s="408">
        <v>5624.3497660246931</v>
      </c>
      <c r="C631" s="408">
        <v>2746.9973547911936</v>
      </c>
      <c r="D631" s="397">
        <v>3763.8941117140521</v>
      </c>
      <c r="E631" s="408">
        <v>5120.5363556842485</v>
      </c>
      <c r="F631" s="408">
        <v>5371.0275681201383</v>
      </c>
      <c r="G631" s="6"/>
      <c r="H631" s="1489">
        <v>0</v>
      </c>
    </row>
    <row r="632" spans="1:8" x14ac:dyDescent="0.3">
      <c r="A632" s="422" t="s">
        <v>84</v>
      </c>
      <c r="B632" s="408">
        <v>7055.4601896041113</v>
      </c>
      <c r="C632" s="408">
        <v>3788.9591118868516</v>
      </c>
      <c r="D632" s="397">
        <v>5164.6639198219345</v>
      </c>
      <c r="E632" s="408">
        <v>6414.5420579157053</v>
      </c>
      <c r="F632" s="408">
        <v>5188.735868504813</v>
      </c>
      <c r="G632" s="6"/>
      <c r="H632" s="1489">
        <v>0</v>
      </c>
    </row>
    <row r="633" spans="1:8" x14ac:dyDescent="0.3">
      <c r="A633" s="422" t="s">
        <v>85</v>
      </c>
      <c r="B633" s="408">
        <v>6603.0970732637725</v>
      </c>
      <c r="C633" s="408">
        <v>2724.8772821425391</v>
      </c>
      <c r="D633" s="397">
        <v>4567.4568740327577</v>
      </c>
      <c r="E633" s="408">
        <v>5538.3573237991732</v>
      </c>
      <c r="F633" s="408">
        <v>6617.2180011742876</v>
      </c>
      <c r="G633" s="6"/>
      <c r="H633" s="1489">
        <v>0</v>
      </c>
    </row>
    <row r="634" spans="1:8" x14ac:dyDescent="0.3">
      <c r="A634" s="422" t="s">
        <v>86</v>
      </c>
      <c r="B634" s="408">
        <v>6389.2293397309004</v>
      </c>
      <c r="C634" s="408">
        <v>2758.7989921115368</v>
      </c>
      <c r="D634" s="397">
        <v>4974.3972829139693</v>
      </c>
      <c r="E634" s="408">
        <v>7098.1026700352959</v>
      </c>
      <c r="F634" s="408">
        <v>7165.1242232974491</v>
      </c>
      <c r="G634" s="6"/>
      <c r="H634" s="1489">
        <v>1</v>
      </c>
    </row>
    <row r="635" spans="1:8" ht="15" thickBot="1" x14ac:dyDescent="0.35">
      <c r="A635" s="422" t="s">
        <v>87</v>
      </c>
      <c r="B635" s="699">
        <v>7303.8225924639937</v>
      </c>
      <c r="C635" s="699">
        <v>3084.0020659402321</v>
      </c>
      <c r="D635" s="700">
        <v>5037.2309071098171</v>
      </c>
      <c r="E635" s="699">
        <v>6194.7891062781218</v>
      </c>
      <c r="F635" s="699">
        <v>5364.2001152351922</v>
      </c>
      <c r="G635" s="1040"/>
      <c r="H635" s="1489">
        <v>0</v>
      </c>
    </row>
    <row r="636" spans="1:8" ht="15" thickBot="1" x14ac:dyDescent="0.35">
      <c r="A636" s="845"/>
      <c r="B636" s="373"/>
      <c r="C636" s="373"/>
      <c r="D636" s="373"/>
      <c r="E636" s="373"/>
      <c r="F636" s="373"/>
      <c r="G636" s="919"/>
    </row>
    <row r="637" spans="1:8" ht="15" thickBot="1" x14ac:dyDescent="0.35">
      <c r="A637" s="164" t="s">
        <v>609</v>
      </c>
      <c r="B637" s="165"/>
      <c r="C637" s="165"/>
      <c r="D637" s="165"/>
      <c r="E637" s="165"/>
      <c r="F637" s="165"/>
      <c r="H637" s="1484"/>
    </row>
    <row r="638" spans="1:8" ht="15" thickBot="1" x14ac:dyDescent="0.35">
      <c r="A638" s="61" t="s">
        <v>577</v>
      </c>
      <c r="B638" s="122" t="s">
        <v>447</v>
      </c>
      <c r="C638" s="122" t="s">
        <v>477</v>
      </c>
      <c r="D638" s="122" t="s">
        <v>534</v>
      </c>
      <c r="E638" s="122" t="s">
        <v>570</v>
      </c>
      <c r="F638" s="1515" t="s">
        <v>635</v>
      </c>
      <c r="G638" s="1516"/>
      <c r="H638" s="1485"/>
    </row>
    <row r="639" spans="1:8" x14ac:dyDescent="0.3">
      <c r="A639" s="42" t="s">
        <v>0</v>
      </c>
      <c r="B639" s="408">
        <v>1872.7759937772057</v>
      </c>
      <c r="C639" s="408">
        <v>411.13934224916852</v>
      </c>
      <c r="D639" s="397">
        <v>701.66577862235908</v>
      </c>
      <c r="E639" s="408">
        <v>994.84841032979682</v>
      </c>
      <c r="F639" s="408">
        <v>963.34506508253969</v>
      </c>
      <c r="G639" s="6"/>
      <c r="H639" s="1489"/>
    </row>
    <row r="640" spans="1:8" x14ac:dyDescent="0.3">
      <c r="A640" s="42" t="s">
        <v>76</v>
      </c>
      <c r="B640" s="408">
        <v>1928.0558918014888</v>
      </c>
      <c r="C640" s="408">
        <v>487.43706185348896</v>
      </c>
      <c r="D640" s="397">
        <v>792.09159345467333</v>
      </c>
      <c r="E640" s="408">
        <v>1047.0092792337991</v>
      </c>
      <c r="F640" s="408">
        <v>1096.50990315489</v>
      </c>
      <c r="G640" s="1005">
        <f>H640</f>
        <v>1</v>
      </c>
      <c r="H640" s="1489">
        <v>1</v>
      </c>
    </row>
    <row r="641" spans="1:8" x14ac:dyDescent="0.3">
      <c r="A641" s="40" t="s">
        <v>77</v>
      </c>
      <c r="B641" s="407">
        <v>2370.6088056950712</v>
      </c>
      <c r="C641" s="407">
        <v>558.50286362895542</v>
      </c>
      <c r="D641" s="405">
        <v>858.72031764959877</v>
      </c>
      <c r="E641" s="408">
        <v>1153.1937407539051</v>
      </c>
      <c r="F641" s="408">
        <v>1299.6766140437301</v>
      </c>
      <c r="G641" s="1005">
        <f>H641</f>
        <v>1</v>
      </c>
      <c r="H641" s="1489">
        <v>1</v>
      </c>
    </row>
    <row r="642" spans="1:8" x14ac:dyDescent="0.3">
      <c r="A642" s="41" t="s">
        <v>78</v>
      </c>
      <c r="B642" s="147">
        <v>2.9517624215584331E-2</v>
      </c>
      <c r="C642" s="147">
        <v>0.18557630409906301</v>
      </c>
      <c r="D642" s="86">
        <v>0.12887305835244672</v>
      </c>
      <c r="E642" s="147">
        <v>5.2430971756501826E-2</v>
      </c>
      <c r="F642" s="147">
        <v>0.13823171249747435</v>
      </c>
      <c r="G642" s="1041"/>
      <c r="H642" s="1493"/>
    </row>
    <row r="643" spans="1:8" ht="15" thickBot="1" x14ac:dyDescent="0.35">
      <c r="A643" s="43" t="s">
        <v>79</v>
      </c>
      <c r="B643" s="89">
        <v>0.22953323903908243</v>
      </c>
      <c r="C643" s="89">
        <v>0.14579482632124313</v>
      </c>
      <c r="D643" s="88">
        <v>8.4117448973706599E-2</v>
      </c>
      <c r="E643" s="89">
        <v>0.1014169249749264</v>
      </c>
      <c r="F643" s="89">
        <v>0.1852848846182662</v>
      </c>
      <c r="G643" s="1040"/>
      <c r="H643" s="1493"/>
    </row>
    <row r="644" spans="1:8" x14ac:dyDescent="0.3">
      <c r="A644" s="422" t="s">
        <v>81</v>
      </c>
      <c r="B644" s="408">
        <v>1679.2497698941511</v>
      </c>
      <c r="C644" s="408">
        <v>498.78911414656216</v>
      </c>
      <c r="D644" s="397">
        <v>652.73806951284735</v>
      </c>
      <c r="E644" s="408">
        <v>1002.3621741995124</v>
      </c>
      <c r="F644" s="408">
        <v>1011.8178691789842</v>
      </c>
      <c r="G644" s="6"/>
      <c r="H644" s="1489">
        <v>0</v>
      </c>
    </row>
    <row r="645" spans="1:8" x14ac:dyDescent="0.3">
      <c r="A645" s="422" t="s">
        <v>82</v>
      </c>
      <c r="B645" s="408">
        <v>1520.1868300415404</v>
      </c>
      <c r="C645" s="408">
        <v>392.29798294705472</v>
      </c>
      <c r="D645" s="397">
        <v>582.36522441106649</v>
      </c>
      <c r="E645" s="408">
        <v>655.83891818778045</v>
      </c>
      <c r="F645" s="408">
        <v>646.16512633340278</v>
      </c>
      <c r="G645" s="6"/>
      <c r="H645" s="1489">
        <v>-1</v>
      </c>
    </row>
    <row r="646" spans="1:8" x14ac:dyDescent="0.3">
      <c r="A646" s="422" t="s">
        <v>83</v>
      </c>
      <c r="B646" s="408">
        <v>1172.1326727979149</v>
      </c>
      <c r="C646" s="408">
        <v>402.81223910763828</v>
      </c>
      <c r="D646" s="397">
        <v>551.575422796623</v>
      </c>
      <c r="E646" s="408">
        <v>781.4727543439152</v>
      </c>
      <c r="F646" s="408">
        <v>934.92388616465621</v>
      </c>
      <c r="G646" s="6"/>
      <c r="H646" s="1489">
        <v>0</v>
      </c>
    </row>
    <row r="647" spans="1:8" x14ac:dyDescent="0.3">
      <c r="A647" s="422" t="s">
        <v>84</v>
      </c>
      <c r="B647" s="408">
        <v>1384.0668727756226</v>
      </c>
      <c r="C647" s="408">
        <v>292.69917757454073</v>
      </c>
      <c r="D647" s="397">
        <v>573.76877160289655</v>
      </c>
      <c r="E647" s="408">
        <v>635.7696336921706</v>
      </c>
      <c r="F647" s="408">
        <v>793.20852173101582</v>
      </c>
      <c r="G647" s="6"/>
      <c r="H647" s="1489">
        <v>-1</v>
      </c>
    </row>
    <row r="648" spans="1:8" x14ac:dyDescent="0.3">
      <c r="A648" s="422" t="s">
        <v>85</v>
      </c>
      <c r="B648" s="408">
        <v>2191.4415928999624</v>
      </c>
      <c r="C648" s="408">
        <v>477.74838846253158</v>
      </c>
      <c r="D648" s="397">
        <v>842.56537752709414</v>
      </c>
      <c r="E648" s="408">
        <v>1272.8600008063975</v>
      </c>
      <c r="F648" s="408">
        <v>1081.8738260203186</v>
      </c>
      <c r="G648" s="6"/>
      <c r="H648" s="1489">
        <v>0</v>
      </c>
    </row>
    <row r="649" spans="1:8" x14ac:dyDescent="0.3">
      <c r="A649" s="422" t="s">
        <v>86</v>
      </c>
      <c r="B649" s="408">
        <v>2677.5679038786461</v>
      </c>
      <c r="C649" s="408">
        <v>604.48698058357832</v>
      </c>
      <c r="D649" s="397">
        <v>1037.1233514685666</v>
      </c>
      <c r="E649" s="408">
        <v>1430.2814868331868</v>
      </c>
      <c r="F649" s="408">
        <v>1599.398512760117</v>
      </c>
      <c r="G649" s="6"/>
      <c r="H649" s="1489">
        <v>1</v>
      </c>
    </row>
    <row r="650" spans="1:8" ht="15" thickBot="1" x14ac:dyDescent="0.35">
      <c r="A650" s="423" t="s">
        <v>87</v>
      </c>
      <c r="B650" s="699">
        <v>2794.072933024876</v>
      </c>
      <c r="C650" s="699">
        <v>756.95082760739831</v>
      </c>
      <c r="D650" s="700">
        <v>1291.4419528774108</v>
      </c>
      <c r="E650" s="699">
        <v>1543.6630008243894</v>
      </c>
      <c r="F650" s="699">
        <v>1628.1177189360003</v>
      </c>
      <c r="G650" s="1040"/>
      <c r="H650" s="1489">
        <v>1</v>
      </c>
    </row>
    <row r="651" spans="1:8" ht="15" thickBot="1" x14ac:dyDescent="0.35">
      <c r="A651" s="845"/>
      <c r="B651" s="373"/>
      <c r="C651" s="373"/>
      <c r="D651" s="373"/>
      <c r="E651" s="373"/>
      <c r="F651" s="373"/>
      <c r="G651" s="919"/>
      <c r="H651" s="1491"/>
    </row>
    <row r="652" spans="1:8" ht="15" thickBot="1" x14ac:dyDescent="0.35">
      <c r="A652" s="164" t="s">
        <v>487</v>
      </c>
      <c r="B652" s="165"/>
      <c r="C652" s="165"/>
      <c r="D652" s="165"/>
      <c r="E652" s="165"/>
      <c r="F652" s="165"/>
      <c r="H652" s="1484"/>
    </row>
    <row r="653" spans="1:8" ht="15" thickBot="1" x14ac:dyDescent="0.35">
      <c r="A653" s="61" t="s">
        <v>515</v>
      </c>
      <c r="B653" s="122" t="s">
        <v>447</v>
      </c>
      <c r="C653" s="122" t="s">
        <v>477</v>
      </c>
      <c r="D653" s="122" t="s">
        <v>534</v>
      </c>
      <c r="E653" s="122" t="s">
        <v>570</v>
      </c>
      <c r="F653" s="1515" t="s">
        <v>635</v>
      </c>
      <c r="G653" s="1516"/>
      <c r="H653" s="1485"/>
    </row>
    <row r="654" spans="1:8" x14ac:dyDescent="0.3">
      <c r="A654" s="42" t="s">
        <v>0</v>
      </c>
      <c r="B654" s="408">
        <v>63560.439589296577</v>
      </c>
      <c r="C654" s="408">
        <v>65074.694492470204</v>
      </c>
      <c r="D654" s="397">
        <v>67251.735616046441</v>
      </c>
      <c r="E654" s="408">
        <v>69828.94750009125</v>
      </c>
      <c r="F654" s="408">
        <v>67027.139505634826</v>
      </c>
      <c r="G654" s="6"/>
      <c r="H654" s="1489"/>
    </row>
    <row r="655" spans="1:8" x14ac:dyDescent="0.3">
      <c r="A655" s="42" t="s">
        <v>76</v>
      </c>
      <c r="B655" s="408">
        <v>61681.971452665013</v>
      </c>
      <c r="C655" s="408">
        <v>62812.394791311955</v>
      </c>
      <c r="D655" s="397">
        <v>64622.453672360331</v>
      </c>
      <c r="E655" s="408">
        <v>66529.92374003389</v>
      </c>
      <c r="F655" s="408">
        <v>63554.335538076477</v>
      </c>
      <c r="G655" s="1005">
        <f>H655</f>
        <v>-1</v>
      </c>
      <c r="H655" s="1489">
        <v>-1</v>
      </c>
    </row>
    <row r="656" spans="1:8" x14ac:dyDescent="0.3">
      <c r="A656" s="40" t="s">
        <v>77</v>
      </c>
      <c r="B656" s="407">
        <v>61147.056559349541</v>
      </c>
      <c r="C656" s="407">
        <v>62187.3961299367</v>
      </c>
      <c r="D656" s="405">
        <v>64071.039405748466</v>
      </c>
      <c r="E656" s="408">
        <v>66067.778179955771</v>
      </c>
      <c r="F656" s="408">
        <v>62904.335858015846</v>
      </c>
      <c r="G656" s="1005">
        <f>H656</f>
        <v>0</v>
      </c>
      <c r="H656" s="1489">
        <v>0</v>
      </c>
    </row>
    <row r="657" spans="1:8" x14ac:dyDescent="0.3">
      <c r="A657" s="41" t="s">
        <v>78</v>
      </c>
      <c r="B657" s="147">
        <v>2.9554045704679063E-2</v>
      </c>
      <c r="C657" s="147">
        <v>3.4764661114467764E-2</v>
      </c>
      <c r="D657" s="86">
        <v>3.9096120265166158E-2</v>
      </c>
      <c r="E657" s="147">
        <v>4.7244357507365393E-2</v>
      </c>
      <c r="F657" s="147">
        <v>5.1811907731291421E-2</v>
      </c>
      <c r="G657" s="1041"/>
      <c r="H657" s="1493"/>
    </row>
    <row r="658" spans="1:8" ht="15" thickBot="1" x14ac:dyDescent="0.35">
      <c r="A658" s="43" t="s">
        <v>79</v>
      </c>
      <c r="B658" s="89">
        <v>8.6721432651673241E-3</v>
      </c>
      <c r="C658" s="89">
        <v>9.9502441110827303E-3</v>
      </c>
      <c r="D658" s="88">
        <v>8.532858708949171E-3</v>
      </c>
      <c r="E658" s="89">
        <v>6.9464315318315401E-3</v>
      </c>
      <c r="F658" s="89">
        <v>1.0227464020471201E-2</v>
      </c>
      <c r="G658" s="1040"/>
      <c r="H658" s="1493"/>
    </row>
    <row r="659" spans="1:8" x14ac:dyDescent="0.3">
      <c r="A659" s="422" t="s">
        <v>81</v>
      </c>
      <c r="B659" s="408">
        <v>60847.008818111004</v>
      </c>
      <c r="C659" s="408">
        <v>62239.217857466225</v>
      </c>
      <c r="D659" s="397">
        <v>64444.38844104368</v>
      </c>
      <c r="E659" s="408">
        <v>66994.312010784983</v>
      </c>
      <c r="F659" s="408">
        <v>64270.597797551942</v>
      </c>
      <c r="G659" s="6"/>
      <c r="H659" s="1489">
        <v>0</v>
      </c>
    </row>
    <row r="660" spans="1:8" x14ac:dyDescent="0.3">
      <c r="A660" s="422" t="s">
        <v>82</v>
      </c>
      <c r="B660" s="408">
        <v>61225.390667464162</v>
      </c>
      <c r="C660" s="408">
        <v>62451.814522991663</v>
      </c>
      <c r="D660" s="397">
        <v>64356.913959980113</v>
      </c>
      <c r="E660" s="408">
        <v>67388.10793201554</v>
      </c>
      <c r="F660" s="408">
        <v>63461.589436858252</v>
      </c>
      <c r="G660" s="6"/>
      <c r="H660" s="1489">
        <v>0</v>
      </c>
    </row>
    <row r="661" spans="1:8" x14ac:dyDescent="0.3">
      <c r="A661" s="422" t="s">
        <v>83</v>
      </c>
      <c r="B661" s="408">
        <v>57809.750991727924</v>
      </c>
      <c r="C661" s="408">
        <v>59378.884849579619</v>
      </c>
      <c r="D661" s="397">
        <v>61135.815184858082</v>
      </c>
      <c r="E661" s="408">
        <v>63697.507252883457</v>
      </c>
      <c r="F661" s="408">
        <v>59955.92157447229</v>
      </c>
      <c r="G661" s="6"/>
      <c r="H661" s="1489">
        <v>-1</v>
      </c>
    </row>
    <row r="662" spans="1:8" x14ac:dyDescent="0.3">
      <c r="A662" s="422" t="s">
        <v>84</v>
      </c>
      <c r="B662" s="408">
        <v>61996.608367055254</v>
      </c>
      <c r="C662" s="408">
        <v>63097.438256526235</v>
      </c>
      <c r="D662" s="397">
        <v>65355.949360358172</v>
      </c>
      <c r="E662" s="408">
        <v>68344.068183359865</v>
      </c>
      <c r="F662" s="408">
        <v>65478.772145141644</v>
      </c>
      <c r="G662" s="6"/>
      <c r="H662" s="1489">
        <v>1</v>
      </c>
    </row>
    <row r="663" spans="1:8" x14ac:dyDescent="0.3">
      <c r="A663" s="422" t="s">
        <v>85</v>
      </c>
      <c r="B663" s="408">
        <v>66993.303248932425</v>
      </c>
      <c r="C663" s="408">
        <v>68059.796207750042</v>
      </c>
      <c r="D663" s="397">
        <v>69322.06514879805</v>
      </c>
      <c r="E663" s="408">
        <v>68019.505406318596</v>
      </c>
      <c r="F663" s="408">
        <v>65610.615790791911</v>
      </c>
      <c r="G663" s="6"/>
      <c r="H663" s="1489">
        <v>1</v>
      </c>
    </row>
    <row r="664" spans="1:8" x14ac:dyDescent="0.3">
      <c r="A664" s="422" t="s">
        <v>86</v>
      </c>
      <c r="B664" s="408">
        <v>61880.766819194745</v>
      </c>
      <c r="C664" s="408">
        <v>62583.865805293266</v>
      </c>
      <c r="D664" s="397">
        <v>64392.535686278272</v>
      </c>
      <c r="E664" s="408">
        <v>66500.613316498886</v>
      </c>
      <c r="F664" s="408">
        <v>63906.643273852715</v>
      </c>
      <c r="G664" s="6"/>
      <c r="H664" s="1489">
        <v>0</v>
      </c>
    </row>
    <row r="665" spans="1:8" ht="15" thickBot="1" x14ac:dyDescent="0.35">
      <c r="A665" s="422" t="s">
        <v>87</v>
      </c>
      <c r="B665" s="699">
        <v>61267.513547396054</v>
      </c>
      <c r="C665" s="699">
        <v>62140.592179441293</v>
      </c>
      <c r="D665" s="700">
        <v>63699.649822793246</v>
      </c>
      <c r="E665" s="699">
        <v>65222.687152422426</v>
      </c>
      <c r="F665" s="699">
        <v>62719.247470473209</v>
      </c>
      <c r="G665" s="1040"/>
      <c r="H665" s="1489">
        <v>0</v>
      </c>
    </row>
    <row r="666" spans="1:8" ht="15" thickBot="1" x14ac:dyDescent="0.35">
      <c r="A666" s="845"/>
      <c r="B666" s="373"/>
      <c r="C666" s="373"/>
      <c r="D666" s="373"/>
      <c r="E666" s="373"/>
      <c r="F666" s="373"/>
      <c r="G666" s="919"/>
      <c r="H666" s="1491"/>
    </row>
    <row r="667" spans="1:8" ht="15" thickBot="1" x14ac:dyDescent="0.35">
      <c r="A667" s="164" t="s">
        <v>489</v>
      </c>
      <c r="B667" s="165"/>
      <c r="C667" s="165"/>
      <c r="D667" s="165"/>
      <c r="E667" s="165"/>
      <c r="F667" s="165"/>
      <c r="H667" s="1484"/>
    </row>
    <row r="668" spans="1:8" ht="15" thickBot="1" x14ac:dyDescent="0.35">
      <c r="A668" s="61" t="s">
        <v>515</v>
      </c>
      <c r="B668" s="122" t="s">
        <v>447</v>
      </c>
      <c r="C668" s="122" t="s">
        <v>477</v>
      </c>
      <c r="D668" s="122" t="s">
        <v>534</v>
      </c>
      <c r="E668" s="122" t="s">
        <v>570</v>
      </c>
      <c r="F668" s="1515" t="s">
        <v>635</v>
      </c>
      <c r="G668" s="1516"/>
      <c r="H668" s="1485"/>
    </row>
    <row r="669" spans="1:8" x14ac:dyDescent="0.3">
      <c r="A669" s="42" t="s">
        <v>0</v>
      </c>
      <c r="B669" s="408">
        <v>76285.820770022052</v>
      </c>
      <c r="C669" s="408">
        <v>73865.051586872665</v>
      </c>
      <c r="D669" s="397">
        <v>73561.186932239201</v>
      </c>
      <c r="E669" s="408">
        <v>75760.73423598407</v>
      </c>
      <c r="F669" s="408">
        <v>75010.613387602643</v>
      </c>
      <c r="G669" s="6"/>
      <c r="H669" s="1489"/>
    </row>
    <row r="670" spans="1:8" x14ac:dyDescent="0.3">
      <c r="A670" s="42" t="s">
        <v>76</v>
      </c>
      <c r="B670" s="408">
        <v>73960.380099660659</v>
      </c>
      <c r="C670" s="408">
        <v>71117.18706710446</v>
      </c>
      <c r="D670" s="397">
        <v>70158.498821588801</v>
      </c>
      <c r="E670" s="408">
        <v>71207.383421522376</v>
      </c>
      <c r="F670" s="408">
        <v>71283.784924450345</v>
      </c>
      <c r="G670" s="1005">
        <f>H670</f>
        <v>-1</v>
      </c>
      <c r="H670" s="1489">
        <v>-1</v>
      </c>
    </row>
    <row r="671" spans="1:8" x14ac:dyDescent="0.3">
      <c r="A671" s="40" t="s">
        <v>77</v>
      </c>
      <c r="B671" s="407">
        <v>68681.628606238781</v>
      </c>
      <c r="C671" s="407">
        <v>65874.847098641054</v>
      </c>
      <c r="D671" s="405">
        <v>65093.253966010263</v>
      </c>
      <c r="E671" s="408">
        <v>66168.021322632398</v>
      </c>
      <c r="F671" s="408">
        <v>65894.464116076531</v>
      </c>
      <c r="G671" s="1005">
        <f>H671</f>
        <v>-1</v>
      </c>
      <c r="H671" s="1489">
        <v>-1</v>
      </c>
    </row>
    <row r="672" spans="1:8" x14ac:dyDescent="0.3">
      <c r="A672" s="41" t="s">
        <v>78</v>
      </c>
      <c r="B672" s="147">
        <v>3.0483262117240256E-2</v>
      </c>
      <c r="C672" s="147">
        <v>3.7201145341873111E-2</v>
      </c>
      <c r="D672" s="86">
        <v>4.6256568885773723E-2</v>
      </c>
      <c r="E672" s="147">
        <v>6.0101724994885135E-2</v>
      </c>
      <c r="F672" s="147">
        <v>4.9684015299203632E-2</v>
      </c>
      <c r="G672" s="1041"/>
      <c r="H672" s="1493"/>
    </row>
    <row r="673" spans="1:8" ht="15" thickBot="1" x14ac:dyDescent="0.35">
      <c r="A673" s="43" t="s">
        <v>79</v>
      </c>
      <c r="B673" s="89">
        <v>7.1372692870274979E-2</v>
      </c>
      <c r="C673" s="89">
        <v>7.3714107442366367E-2</v>
      </c>
      <c r="D673" s="88">
        <v>7.2197166995538506E-2</v>
      </c>
      <c r="E673" s="89">
        <v>7.0770218715364777E-2</v>
      </c>
      <c r="F673" s="89">
        <v>7.5603740936114008E-2</v>
      </c>
      <c r="G673" s="1040"/>
      <c r="H673" s="1493"/>
    </row>
    <row r="674" spans="1:8" x14ac:dyDescent="0.3">
      <c r="A674" s="422" t="s">
        <v>81</v>
      </c>
      <c r="B674" s="408">
        <v>71654.862328134113</v>
      </c>
      <c r="C674" s="408">
        <v>68569.957569782098</v>
      </c>
      <c r="D674" s="397">
        <v>67674.041563058083</v>
      </c>
      <c r="E674" s="408">
        <v>69723.380877642703</v>
      </c>
      <c r="F674" s="408">
        <v>70701.062953016546</v>
      </c>
      <c r="G674" s="6"/>
      <c r="H674" s="1489">
        <v>0</v>
      </c>
    </row>
    <row r="675" spans="1:8" x14ac:dyDescent="0.3">
      <c r="A675" s="422" t="s">
        <v>82</v>
      </c>
      <c r="B675" s="408">
        <v>67204.80498417851</v>
      </c>
      <c r="C675" s="408">
        <v>65498.693031767376</v>
      </c>
      <c r="D675" s="397">
        <v>64683.524096766443</v>
      </c>
      <c r="E675" s="408">
        <v>66222.888097005649</v>
      </c>
      <c r="F675" s="408">
        <v>64788.421672260331</v>
      </c>
      <c r="G675" s="6"/>
      <c r="H675" s="1489">
        <v>-1</v>
      </c>
    </row>
    <row r="676" spans="1:8" x14ac:dyDescent="0.3">
      <c r="A676" s="422" t="s">
        <v>83</v>
      </c>
      <c r="B676" s="408">
        <v>75047.25860341244</v>
      </c>
      <c r="C676" s="408">
        <v>72567.045487805561</v>
      </c>
      <c r="D676" s="397">
        <v>71626.097349842399</v>
      </c>
      <c r="E676" s="408">
        <v>74031.515059187717</v>
      </c>
      <c r="F676" s="408">
        <v>73199.959396232793</v>
      </c>
      <c r="G676" s="6"/>
      <c r="H676" s="1489">
        <v>0</v>
      </c>
    </row>
    <row r="677" spans="1:8" x14ac:dyDescent="0.3">
      <c r="A677" s="422" t="s">
        <v>84</v>
      </c>
      <c r="B677" s="408">
        <v>83656.233594988604</v>
      </c>
      <c r="C677" s="408">
        <v>81329.308609509768</v>
      </c>
      <c r="D677" s="397">
        <v>81406.655716607595</v>
      </c>
      <c r="E677" s="408">
        <v>83342.434879220003</v>
      </c>
      <c r="F677" s="408">
        <v>83704.115276698518</v>
      </c>
      <c r="G677" s="6"/>
      <c r="H677" s="1489">
        <v>1</v>
      </c>
    </row>
    <row r="678" spans="1:8" x14ac:dyDescent="0.3">
      <c r="A678" s="422" t="s">
        <v>85</v>
      </c>
      <c r="B678" s="408">
        <v>75644.044899817149</v>
      </c>
      <c r="C678" s="408">
        <v>72408.829499634376</v>
      </c>
      <c r="D678" s="397">
        <v>69960.137127255002</v>
      </c>
      <c r="E678" s="408">
        <v>67297.467758596133</v>
      </c>
      <c r="F678" s="408">
        <v>70266.019244155483</v>
      </c>
      <c r="G678" s="6"/>
      <c r="H678" s="1489">
        <v>0</v>
      </c>
    </row>
    <row r="679" spans="1:8" x14ac:dyDescent="0.3">
      <c r="A679" s="422" t="s">
        <v>86</v>
      </c>
      <c r="B679" s="408">
        <v>72530.567544829653</v>
      </c>
      <c r="C679" s="408">
        <v>68649.896962940853</v>
      </c>
      <c r="D679" s="397">
        <v>68939.328341790504</v>
      </c>
      <c r="E679" s="408">
        <v>69722.252516510183</v>
      </c>
      <c r="F679" s="408">
        <v>68476.885542689983</v>
      </c>
      <c r="G679" s="6"/>
      <c r="H679" s="1489">
        <v>0</v>
      </c>
    </row>
    <row r="680" spans="1:8" ht="15" thickBot="1" x14ac:dyDescent="0.35">
      <c r="A680" s="423" t="s">
        <v>87</v>
      </c>
      <c r="B680" s="699">
        <v>74869.106993768102</v>
      </c>
      <c r="C680" s="699">
        <v>71706.185222118293</v>
      </c>
      <c r="D680" s="700">
        <v>69727.417468669752</v>
      </c>
      <c r="E680" s="699">
        <v>70813.568904669053</v>
      </c>
      <c r="F680" s="699">
        <v>70714.109855578296</v>
      </c>
      <c r="G680" s="1040"/>
      <c r="H680" s="1489">
        <v>0</v>
      </c>
    </row>
  </sheetData>
  <mergeCells count="60">
    <mergeCell ref="H3:H4"/>
    <mergeCell ref="A6:F6"/>
    <mergeCell ref="F122:G122"/>
    <mergeCell ref="F137:G137"/>
    <mergeCell ref="F145:G145"/>
    <mergeCell ref="A106:F106"/>
    <mergeCell ref="A121:F121"/>
    <mergeCell ref="F77:G77"/>
    <mergeCell ref="F92:G92"/>
    <mergeCell ref="F107:G107"/>
    <mergeCell ref="F9:G9"/>
    <mergeCell ref="F24:G24"/>
    <mergeCell ref="F39:G39"/>
    <mergeCell ref="F54:G54"/>
    <mergeCell ref="F69:G69"/>
    <mergeCell ref="A68:F68"/>
    <mergeCell ref="F191:G191"/>
    <mergeCell ref="F206:G206"/>
    <mergeCell ref="F176:G176"/>
    <mergeCell ref="F153:G153"/>
    <mergeCell ref="F161:G161"/>
    <mergeCell ref="F221:G221"/>
    <mergeCell ref="F236:G236"/>
    <mergeCell ref="F251:G251"/>
    <mergeCell ref="F266:G266"/>
    <mergeCell ref="F281:G281"/>
    <mergeCell ref="F296:G296"/>
    <mergeCell ref="F311:G311"/>
    <mergeCell ref="F326:G326"/>
    <mergeCell ref="F341:G341"/>
    <mergeCell ref="F356:G356"/>
    <mergeCell ref="F364:G364"/>
    <mergeCell ref="F379:G379"/>
    <mergeCell ref="F394:G394"/>
    <mergeCell ref="F409:G409"/>
    <mergeCell ref="F417:G417"/>
    <mergeCell ref="F432:G432"/>
    <mergeCell ref="F447:G447"/>
    <mergeCell ref="F455:G455"/>
    <mergeCell ref="F470:G470"/>
    <mergeCell ref="F478:G478"/>
    <mergeCell ref="A545:F545"/>
    <mergeCell ref="A553:F553"/>
    <mergeCell ref="A561:F561"/>
    <mergeCell ref="A569:F569"/>
    <mergeCell ref="F493:G493"/>
    <mergeCell ref="F501:G501"/>
    <mergeCell ref="F516:G516"/>
    <mergeCell ref="F531:G531"/>
    <mergeCell ref="F546:G546"/>
    <mergeCell ref="F668:G668"/>
    <mergeCell ref="F554:G554"/>
    <mergeCell ref="F593:G593"/>
    <mergeCell ref="F608:G608"/>
    <mergeCell ref="F623:G623"/>
    <mergeCell ref="F638:G638"/>
    <mergeCell ref="F653:G653"/>
    <mergeCell ref="F562:G562"/>
    <mergeCell ref="F570:G570"/>
    <mergeCell ref="F578:G578"/>
  </mergeCells>
  <conditionalFormatting sqref="B4:F4">
    <cfRule type="iconSet" priority="64">
      <iconSet showValue="0">
        <cfvo type="percent" val="0"/>
        <cfvo type="num" val="0"/>
        <cfvo type="num" val="1"/>
      </iconSet>
    </cfRule>
  </conditionalFormatting>
  <conditionalFormatting sqref="C5:F5">
    <cfRule type="iconSet" priority="63">
      <iconSet iconSet="3ArrowsGray" showValue="0">
        <cfvo type="percent" val="0"/>
        <cfvo type="num" val="0"/>
        <cfvo type="num" val="1"/>
      </iconSet>
    </cfRule>
  </conditionalFormatting>
  <conditionalFormatting sqref="G4">
    <cfRule type="iconSet" priority="59">
      <iconSet showValue="0">
        <cfvo type="percent" val="0"/>
        <cfvo type="num" val="0"/>
        <cfvo type="num" val="1"/>
      </iconSet>
    </cfRule>
  </conditionalFormatting>
  <conditionalFormatting sqref="G5">
    <cfRule type="iconSet" priority="58">
      <iconSet iconSet="3ArrowsGray" showValue="0">
        <cfvo type="percent" val="0"/>
        <cfvo type="num" val="0"/>
        <cfvo type="num" val="1"/>
      </iconSet>
    </cfRule>
  </conditionalFormatting>
  <conditionalFormatting sqref="G11:G12 G19:G20 G28 G35:G36 G323:G324 G427:G428">
    <cfRule type="iconSet" priority="62">
      <iconSet showValue="0">
        <cfvo type="percent" val="0"/>
        <cfvo type="num" val="0"/>
        <cfvo type="num" val="1"/>
      </iconSet>
    </cfRule>
  </conditionalFormatting>
  <conditionalFormatting sqref="G26:G27">
    <cfRule type="iconSet" priority="57">
      <iconSet showValue="0">
        <cfvo type="percent" val="0"/>
        <cfvo type="num" val="0"/>
        <cfvo type="num" val="1"/>
      </iconSet>
    </cfRule>
  </conditionalFormatting>
  <conditionalFormatting sqref="G41:G42">
    <cfRule type="iconSet" priority="56">
      <iconSet showValue="0">
        <cfvo type="percent" val="0"/>
        <cfvo type="num" val="0"/>
        <cfvo type="num" val="1"/>
      </iconSet>
    </cfRule>
  </conditionalFormatting>
  <conditionalFormatting sqref="G56:G57">
    <cfRule type="iconSet" priority="55">
      <iconSet showValue="0">
        <cfvo type="percent" val="0"/>
        <cfvo type="num" val="0"/>
        <cfvo type="num" val="1"/>
      </iconSet>
    </cfRule>
  </conditionalFormatting>
  <conditionalFormatting sqref="G115:G116 G123 G180 G187:G188 G195:G196 G203:G204 G211:G212 G219:G220 G243:G244 G380 G387:G388 G395 G403:G404 G427:G428">
    <cfRule type="iconSet" priority="60">
      <iconSet iconSet="3ArrowsGray" showValue="0">
        <cfvo type="percent" val="0"/>
        <cfvo type="num" val="0"/>
        <cfvo type="num" val="1"/>
      </iconSet>
    </cfRule>
  </conditionalFormatting>
  <conditionalFormatting sqref="G163:G164">
    <cfRule type="iconSet" priority="2">
      <iconSet iconSet="3ArrowsGray" showValue="0">
        <cfvo type="percent" val="0"/>
        <cfvo type="num" val="0"/>
        <cfvo type="num" val="1"/>
      </iconSet>
    </cfRule>
  </conditionalFormatting>
  <conditionalFormatting sqref="G178:G179">
    <cfRule type="iconSet" priority="3">
      <iconSet iconSet="3ArrowsGray" showValue="0">
        <cfvo type="percent" val="0"/>
        <cfvo type="num" val="0"/>
        <cfvo type="num" val="1"/>
      </iconSet>
    </cfRule>
  </conditionalFormatting>
  <conditionalFormatting sqref="G223:G224">
    <cfRule type="iconSet" priority="4">
      <iconSet iconSet="3ArrowsGray" showValue="0">
        <cfvo type="percent" val="0"/>
        <cfvo type="num" val="0"/>
        <cfvo type="num" val="1"/>
      </iconSet>
    </cfRule>
  </conditionalFormatting>
  <conditionalFormatting sqref="G238:G239">
    <cfRule type="iconSet" priority="5">
      <iconSet iconSet="3ArrowsGray" showValue="0">
        <cfvo type="percent" val="0"/>
        <cfvo type="num" val="0"/>
        <cfvo type="num" val="1"/>
      </iconSet>
    </cfRule>
  </conditionalFormatting>
  <conditionalFormatting sqref="G283:G284">
    <cfRule type="iconSet" priority="6">
      <iconSet iconSet="3ArrowsGray" showValue="0">
        <cfvo type="percent" val="0"/>
        <cfvo type="num" val="0"/>
        <cfvo type="num" val="1"/>
      </iconSet>
    </cfRule>
  </conditionalFormatting>
  <conditionalFormatting sqref="G298:G299">
    <cfRule type="iconSet" priority="7">
      <iconSet iconSet="3ArrowsGray" showValue="0">
        <cfvo type="percent" val="0"/>
        <cfvo type="num" val="0"/>
        <cfvo type="num" val="1"/>
      </iconSet>
    </cfRule>
  </conditionalFormatting>
  <conditionalFormatting sqref="G313:G314">
    <cfRule type="iconSet" priority="8">
      <iconSet iconSet="3ArrowsGray" showValue="0">
        <cfvo type="percent" val="0"/>
        <cfvo type="num" val="0"/>
        <cfvo type="num" val="1"/>
      </iconSet>
    </cfRule>
  </conditionalFormatting>
  <conditionalFormatting sqref="G328:G329">
    <cfRule type="iconSet" priority="9">
      <iconSet iconSet="3ArrowsGray" showValue="0">
        <cfvo type="percent" val="0"/>
        <cfvo type="num" val="0"/>
        <cfvo type="num" val="1"/>
      </iconSet>
    </cfRule>
  </conditionalFormatting>
  <conditionalFormatting sqref="G343:G344">
    <cfRule type="iconSet" priority="10">
      <iconSet iconSet="3ArrowsGray" showValue="0">
        <cfvo type="percent" val="0"/>
        <cfvo type="num" val="0"/>
        <cfvo type="num" val="1"/>
      </iconSet>
    </cfRule>
  </conditionalFormatting>
  <conditionalFormatting sqref="G358:G359">
    <cfRule type="iconSet" priority="11">
      <iconSet iconSet="3ArrowsGray" showValue="0">
        <cfvo type="percent" val="0"/>
        <cfvo type="num" val="0"/>
        <cfvo type="num" val="1"/>
      </iconSet>
    </cfRule>
  </conditionalFormatting>
  <conditionalFormatting sqref="G396:G397">
    <cfRule type="iconSet" priority="12">
      <iconSet iconSet="3ArrowsGray" showValue="0">
        <cfvo type="percent" val="0"/>
        <cfvo type="num" val="0"/>
        <cfvo type="num" val="1"/>
      </iconSet>
    </cfRule>
  </conditionalFormatting>
  <conditionalFormatting sqref="G457:G458">
    <cfRule type="iconSet" priority="13">
      <iconSet iconSet="3ArrowsGray" showValue="0">
        <cfvo type="percent" val="0"/>
        <cfvo type="num" val="0"/>
        <cfvo type="num" val="1"/>
      </iconSet>
    </cfRule>
  </conditionalFormatting>
  <conditionalFormatting sqref="G503:G504">
    <cfRule type="iconSet" priority="23">
      <iconSet showValue="0">
        <cfvo type="percent" val="0"/>
        <cfvo type="num" val="0"/>
        <cfvo type="num" val="1"/>
      </iconSet>
    </cfRule>
  </conditionalFormatting>
  <conditionalFormatting sqref="G580:G581">
    <cfRule type="iconSet" priority="14">
      <iconSet iconSet="3ArrowsGray" showValue="0">
        <cfvo type="percent" val="0"/>
        <cfvo type="num" val="0"/>
        <cfvo type="num" val="1"/>
      </iconSet>
    </cfRule>
  </conditionalFormatting>
  <conditionalFormatting sqref="G595:G596">
    <cfRule type="iconSet" priority="15">
      <iconSet iconSet="3ArrowsGray" showValue="0">
        <cfvo type="percent" val="0"/>
        <cfvo type="num" val="0"/>
        <cfvo type="num" val="1"/>
      </iconSet>
    </cfRule>
  </conditionalFormatting>
  <conditionalFormatting sqref="G610:G611">
    <cfRule type="iconSet" priority="16">
      <iconSet iconSet="3ArrowsGray" showValue="0">
        <cfvo type="percent" val="0"/>
        <cfvo type="num" val="0"/>
        <cfvo type="num" val="1"/>
      </iconSet>
    </cfRule>
  </conditionalFormatting>
  <conditionalFormatting sqref="G625:G626">
    <cfRule type="iconSet" priority="17">
      <iconSet iconSet="3ArrowsGray" showValue="0">
        <cfvo type="percent" val="0"/>
        <cfvo type="num" val="0"/>
        <cfvo type="num" val="1"/>
      </iconSet>
    </cfRule>
  </conditionalFormatting>
  <conditionalFormatting sqref="G640:G641">
    <cfRule type="iconSet" priority="18">
      <iconSet iconSet="3ArrowsGray" showValue="0">
        <cfvo type="percent" val="0"/>
        <cfvo type="num" val="0"/>
        <cfvo type="num" val="1"/>
      </iconSet>
    </cfRule>
  </conditionalFormatting>
  <conditionalFormatting sqref="G655:G656">
    <cfRule type="iconSet" priority="22">
      <iconSet showValue="0">
        <cfvo type="percent" val="0"/>
        <cfvo type="num" val="0"/>
        <cfvo type="num" val="1"/>
      </iconSet>
    </cfRule>
    <cfRule type="iconSet" priority="21">
      <iconSet iconSet="3ArrowsGray" showValue="0">
        <cfvo type="percent" val="0"/>
        <cfvo type="num" val="0"/>
        <cfvo type="num" val="1"/>
      </iconSet>
    </cfRule>
  </conditionalFormatting>
  <conditionalFormatting sqref="G670:G671">
    <cfRule type="iconSet" priority="20">
      <iconSet showValue="0">
        <cfvo type="percent" val="0"/>
        <cfvo type="num" val="0"/>
        <cfvo type="num" val="1"/>
      </iconSet>
    </cfRule>
    <cfRule type="iconSet" priority="19">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1" id="{1BCD18B9-D5D3-4F0D-97CD-2A0660D1103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DD80EC3E-A3D6-4DE7-A7A4-BA27420D256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9E82E778-090E-4897-B119-760B30C883D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E8DCCECA-DC80-45E4-A90A-87CB3E241D3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0F90F5A3-A635-4E25-995A-4F59B68563A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2C748BE7-7AA3-41F9-ADF7-0F976BF86B7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0B4B9B88-F3D6-4914-9122-BAFB16BEF9B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7C051CD2-F671-4BA7-A99C-6F0BA7227E2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75FE811D-8504-4AC6-A014-D40E98941C0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2" id="{B2367563-F29C-4461-93A5-E35A3D78C5F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1" id="{80727F12-E9E7-49BE-B2BC-FD450D25E92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0" id="{19543211-6416-4A57-8CE0-A40EA9B63CC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39" id="{4E0270EC-4FB3-4A42-9866-34175255CFB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38" id="{7ECB0F80-2A98-4A1A-BC12-F4919603896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D881E570-34B0-4B6B-82E6-E4F860BB867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7" id="{8AB4BDD0-E826-44ED-8926-97434293765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6" id="{4D9D8840-CCED-462F-8FBD-956FA083066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5" id="{CD3256EA-A9F2-4448-8355-F1D4E4EC98E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4" id="{1E3A8BD1-B556-4E4D-AF56-86748ACD27E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3" id="{2714CA7A-538B-4CB3-B3EC-E33A128288E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2" id="{5662B3AE-3702-470B-BE97-9F5A258D4FB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1" id="{F9568318-E5D9-4596-9094-277EE37AC5C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0" id="{876BA60D-7C3D-48E6-9BC4-86E6E6FDC5E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29" id="{1CC13FFD-755B-4906-A4FA-F25C91E5D5C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28" id="{3E2073BB-9D38-43A4-863F-D20D7E0867F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7" id="{D0493D25-0A44-4258-8C0A-6B6D8A423C2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6" id="{9D0EB621-A32F-4D25-BAC9-F905CA6F16A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5" id="{E629D61B-E951-48C7-BDCC-D41A6D2A528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4" id="{2DC82A96-CC82-4125-B031-EF25A3F882E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C6E0B4"/>
    <pageSetUpPr autoPageBreaks="0"/>
  </sheetPr>
  <dimension ref="A1:H680"/>
  <sheetViews>
    <sheetView showGridLines="0" zoomScaleNormal="100" workbookViewId="0">
      <pane ySplit="6" topLeftCell="A7" activePane="bottomLeft" state="frozen"/>
      <selection sqref="A1:E1"/>
      <selection pane="bottomLeft" activeCell="J3" sqref="J3"/>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customWidth="1"/>
  </cols>
  <sheetData>
    <row r="1" spans="1:8" ht="18.75" customHeight="1" x14ac:dyDescent="0.35">
      <c r="A1" s="67" t="s">
        <v>119</v>
      </c>
      <c r="B1" s="67"/>
      <c r="C1" s="67"/>
      <c r="D1" s="67"/>
      <c r="E1" s="67"/>
      <c r="F1" s="67"/>
      <c r="G1" s="139"/>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46" t="s">
        <v>0</v>
      </c>
      <c r="B10" s="74">
        <v>78.818762046484409</v>
      </c>
      <c r="C10" s="73">
        <v>78.733213249127559</v>
      </c>
      <c r="D10" s="73">
        <v>78.476597621654875</v>
      </c>
      <c r="E10" s="74">
        <v>78.425672107842658</v>
      </c>
      <c r="F10" s="74">
        <v>78.763744798134113</v>
      </c>
      <c r="G10" s="983"/>
      <c r="H10" s="1486"/>
    </row>
    <row r="11" spans="1:8" x14ac:dyDescent="0.3">
      <c r="A11" s="46" t="s">
        <v>108</v>
      </c>
      <c r="B11" s="74">
        <v>79.735765310106999</v>
      </c>
      <c r="C11" s="74">
        <v>79.803791946741413</v>
      </c>
      <c r="D11" s="74">
        <v>79.914897835527142</v>
      </c>
      <c r="E11" s="74">
        <v>80.011269040166155</v>
      </c>
      <c r="F11" s="74">
        <v>79.906581882975516</v>
      </c>
      <c r="G11" s="984">
        <f>H11</f>
        <v>1</v>
      </c>
      <c r="H11" s="1486">
        <v>1</v>
      </c>
    </row>
    <row r="12" spans="1:8" x14ac:dyDescent="0.3">
      <c r="A12" s="44" t="s">
        <v>109</v>
      </c>
      <c r="B12" s="75">
        <v>76.117044673773393</v>
      </c>
      <c r="C12" s="76">
        <v>76.512961430104966</v>
      </c>
      <c r="D12" s="75">
        <v>76.388829576070904</v>
      </c>
      <c r="E12" s="76">
        <v>77.190764959525225</v>
      </c>
      <c r="F12" s="76">
        <v>76.237518165170613</v>
      </c>
      <c r="G12" s="984">
        <f>H12</f>
        <v>-1</v>
      </c>
      <c r="H12" s="1486">
        <v>-1</v>
      </c>
    </row>
    <row r="13" spans="1:8" x14ac:dyDescent="0.3">
      <c r="A13" s="45" t="s">
        <v>110</v>
      </c>
      <c r="B13" s="74">
        <v>-0.91700326362258977</v>
      </c>
      <c r="C13" s="74">
        <v>-1.070578697613854</v>
      </c>
      <c r="D13" s="74">
        <v>-1.4383002138722674</v>
      </c>
      <c r="E13" s="74">
        <v>-1.5855969323234973</v>
      </c>
      <c r="F13" s="74">
        <v>-1.1428370848414033</v>
      </c>
      <c r="G13" s="986"/>
      <c r="H13" s="1486"/>
    </row>
    <row r="14" spans="1:8" ht="15" thickBot="1" x14ac:dyDescent="0.35">
      <c r="A14" s="47" t="s">
        <v>111</v>
      </c>
      <c r="B14" s="74">
        <v>3.618720636333606</v>
      </c>
      <c r="C14" s="74">
        <v>3.2908305166364471</v>
      </c>
      <c r="D14" s="74">
        <v>3.5260682594562383</v>
      </c>
      <c r="E14" s="74">
        <v>2.8205040806409301</v>
      </c>
      <c r="F14" s="74">
        <v>3.669063717804903</v>
      </c>
      <c r="G14" s="985"/>
      <c r="H14" s="1486"/>
    </row>
    <row r="15" spans="1:8" x14ac:dyDescent="0.3">
      <c r="A15" s="46" t="s">
        <v>112</v>
      </c>
      <c r="B15" s="72">
        <v>80.971912398308859</v>
      </c>
      <c r="C15" s="72">
        <v>80.415367021001302</v>
      </c>
      <c r="D15" s="72">
        <v>80.256180883626769</v>
      </c>
      <c r="E15" s="72">
        <v>80.649041312949279</v>
      </c>
      <c r="F15" s="72">
        <v>80.030177785858896</v>
      </c>
      <c r="G15" s="1029"/>
      <c r="H15" s="1486">
        <v>0</v>
      </c>
    </row>
    <row r="16" spans="1:8" x14ac:dyDescent="0.3">
      <c r="A16" s="46" t="s">
        <v>113</v>
      </c>
      <c r="B16" s="74">
        <v>78.663041384593996</v>
      </c>
      <c r="C16" s="74">
        <v>78.941269197684122</v>
      </c>
      <c r="D16" s="74">
        <v>79.412112960539687</v>
      </c>
      <c r="E16" s="74">
        <v>80.582855892979097</v>
      </c>
      <c r="F16" s="74">
        <v>80.065103289205922</v>
      </c>
      <c r="G16" s="1034"/>
      <c r="H16" s="1486">
        <v>0</v>
      </c>
    </row>
    <row r="17" spans="1:8" x14ac:dyDescent="0.3">
      <c r="A17" s="46" t="s">
        <v>114</v>
      </c>
      <c r="B17" s="74">
        <v>80.689466436074369</v>
      </c>
      <c r="C17" s="74">
        <v>80.154587435743707</v>
      </c>
      <c r="D17" s="74">
        <v>80.527577921545316</v>
      </c>
      <c r="E17" s="74">
        <v>80.339566613773627</v>
      </c>
      <c r="F17" s="74">
        <v>81.520319658078023</v>
      </c>
      <c r="G17" s="1035"/>
      <c r="H17" s="1486">
        <v>0</v>
      </c>
    </row>
    <row r="18" spans="1:8" x14ac:dyDescent="0.3">
      <c r="A18" s="46" t="s">
        <v>115</v>
      </c>
      <c r="B18" s="74">
        <v>78.970316892662396</v>
      </c>
      <c r="C18" s="74">
        <v>78.244970450338243</v>
      </c>
      <c r="D18" s="74">
        <v>78.911591618878631</v>
      </c>
      <c r="E18" s="74">
        <v>78.84947597793699</v>
      </c>
      <c r="F18" s="74">
        <v>79.517720131838615</v>
      </c>
      <c r="G18" s="984"/>
      <c r="H18" s="1486">
        <v>0</v>
      </c>
    </row>
    <row r="19" spans="1:8" x14ac:dyDescent="0.3">
      <c r="A19" s="46" t="s">
        <v>116</v>
      </c>
      <c r="B19" s="74">
        <v>81.218107689178609</v>
      </c>
      <c r="C19" s="74">
        <v>81.321869081944996</v>
      </c>
      <c r="D19" s="74">
        <v>80.277649385047425</v>
      </c>
      <c r="E19" s="74">
        <v>80.586739031849163</v>
      </c>
      <c r="F19" s="74">
        <v>80.508503520464814</v>
      </c>
      <c r="G19" s="984"/>
      <c r="H19" s="1486">
        <v>0</v>
      </c>
    </row>
    <row r="20" spans="1:8" x14ac:dyDescent="0.3">
      <c r="A20" s="46" t="s">
        <v>117</v>
      </c>
      <c r="B20" s="74">
        <v>81.00003381219932</v>
      </c>
      <c r="C20" s="74">
        <v>81.901882871373019</v>
      </c>
      <c r="D20" s="74">
        <v>82.616779530449833</v>
      </c>
      <c r="E20" s="74">
        <v>81.130951748644279</v>
      </c>
      <c r="F20" s="74">
        <v>80.598626106145815</v>
      </c>
      <c r="G20" s="984"/>
      <c r="H20" s="1486">
        <v>0</v>
      </c>
    </row>
    <row r="21" spans="1:8" ht="15" thickBot="1" x14ac:dyDescent="0.35">
      <c r="A21" s="47" t="s">
        <v>118</v>
      </c>
      <c r="B21" s="79">
        <v>77.962073099607437</v>
      </c>
      <c r="C21" s="79">
        <v>78.459536505311846</v>
      </c>
      <c r="D21" s="79">
        <v>78.393865068982265</v>
      </c>
      <c r="E21" s="79">
        <v>78.56972826632574</v>
      </c>
      <c r="F21" s="79">
        <v>78.027315563229962</v>
      </c>
      <c r="G21" s="985"/>
      <c r="H21" s="1486">
        <v>0</v>
      </c>
    </row>
    <row r="22" spans="1:8" ht="15" thickBot="1" x14ac:dyDescent="0.35">
      <c r="B22" s="8"/>
      <c r="C22" s="8"/>
      <c r="D22" s="8"/>
      <c r="E22" s="8"/>
      <c r="F22" s="13"/>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6" t="s">
        <v>0</v>
      </c>
      <c r="B25" s="74">
        <v>82.582550234376129</v>
      </c>
      <c r="C25" s="73">
        <v>82.42504084342832</v>
      </c>
      <c r="D25" s="73">
        <v>82.28975106343691</v>
      </c>
      <c r="E25" s="74">
        <v>82.255853906820036</v>
      </c>
      <c r="F25" s="74">
        <v>82.485163674233164</v>
      </c>
      <c r="G25" s="983"/>
      <c r="H25" s="1487"/>
    </row>
    <row r="26" spans="1:8" x14ac:dyDescent="0.3">
      <c r="A26" s="46" t="s">
        <v>108</v>
      </c>
      <c r="B26" s="74">
        <v>82.96288152161209</v>
      </c>
      <c r="C26" s="74">
        <v>82.7822142518296</v>
      </c>
      <c r="D26" s="74">
        <v>82.827250586114772</v>
      </c>
      <c r="E26" s="74">
        <v>82.871865191630192</v>
      </c>
      <c r="F26" s="74">
        <v>83.413225513588557</v>
      </c>
      <c r="G26" s="984">
        <f>H26</f>
        <v>1</v>
      </c>
      <c r="H26" s="1487">
        <v>1</v>
      </c>
    </row>
    <row r="27" spans="1:8" x14ac:dyDescent="0.3">
      <c r="A27" s="44" t="s">
        <v>109</v>
      </c>
      <c r="B27" s="76">
        <v>79.911701624165389</v>
      </c>
      <c r="C27" s="74">
        <v>79.840217464625553</v>
      </c>
      <c r="D27" s="74">
        <v>80.302880341915369</v>
      </c>
      <c r="E27" s="74">
        <v>80.968899023708161</v>
      </c>
      <c r="F27" s="74">
        <v>81.527434382617642</v>
      </c>
      <c r="G27" s="984">
        <f>H27</f>
        <v>-1</v>
      </c>
      <c r="H27" s="1487">
        <v>-1</v>
      </c>
    </row>
    <row r="28" spans="1:8" x14ac:dyDescent="0.3">
      <c r="A28" s="45" t="s">
        <v>110</v>
      </c>
      <c r="B28" s="145">
        <v>-0.38033128723596121</v>
      </c>
      <c r="C28" s="145">
        <v>-0.35717340840128031</v>
      </c>
      <c r="D28" s="145">
        <v>-0.53749952267786227</v>
      </c>
      <c r="E28" s="145">
        <v>-0.61601128481015621</v>
      </c>
      <c r="F28" s="145">
        <v>-0.92806183935539366</v>
      </c>
      <c r="G28" s="986"/>
      <c r="H28" s="1487"/>
    </row>
    <row r="29" spans="1:8" ht="15" thickBot="1" x14ac:dyDescent="0.35">
      <c r="A29" s="47" t="s">
        <v>111</v>
      </c>
      <c r="B29" s="74">
        <v>3.0511798974467013</v>
      </c>
      <c r="C29" s="74">
        <v>2.9419967872040473</v>
      </c>
      <c r="D29" s="74">
        <v>2.5243702441994031</v>
      </c>
      <c r="E29" s="74">
        <v>1.9029661679220311</v>
      </c>
      <c r="F29" s="74">
        <v>1.8857911309709152</v>
      </c>
      <c r="G29" s="985"/>
      <c r="H29" s="1487"/>
    </row>
    <row r="30" spans="1:8" x14ac:dyDescent="0.3">
      <c r="A30" s="46" t="s">
        <v>112</v>
      </c>
      <c r="B30" s="72">
        <v>83.335616736058483</v>
      </c>
      <c r="C30" s="72">
        <v>83.944842920301824</v>
      </c>
      <c r="D30" s="72">
        <v>84.166947566814571</v>
      </c>
      <c r="E30" s="72">
        <v>84.15147901836805</v>
      </c>
      <c r="F30" s="72">
        <v>83.693833434826374</v>
      </c>
      <c r="G30" s="984"/>
      <c r="H30" s="1487">
        <v>0</v>
      </c>
    </row>
    <row r="31" spans="1:8" x14ac:dyDescent="0.3">
      <c r="A31" s="46" t="s">
        <v>113</v>
      </c>
      <c r="B31" s="74">
        <v>83.237809946235814</v>
      </c>
      <c r="C31" s="74">
        <v>82.058567819423445</v>
      </c>
      <c r="D31" s="74">
        <v>82.290850249129207</v>
      </c>
      <c r="E31" s="74">
        <v>82.402896554723057</v>
      </c>
      <c r="F31" s="74">
        <v>83.678943776082562</v>
      </c>
      <c r="G31" s="984"/>
      <c r="H31" s="1487">
        <v>0</v>
      </c>
    </row>
    <row r="32" spans="1:8" x14ac:dyDescent="0.3">
      <c r="A32" s="46" t="s">
        <v>114</v>
      </c>
      <c r="B32" s="74">
        <v>83.367767401372873</v>
      </c>
      <c r="C32" s="74">
        <v>84.952663710829171</v>
      </c>
      <c r="D32" s="74">
        <v>85.072992711595646</v>
      </c>
      <c r="E32" s="74">
        <v>84.558491559950099</v>
      </c>
      <c r="F32" s="74">
        <v>83.103713013824333</v>
      </c>
      <c r="G32" s="1034"/>
      <c r="H32" s="1487">
        <v>0</v>
      </c>
    </row>
    <row r="33" spans="1:8" x14ac:dyDescent="0.3">
      <c r="A33" s="46" t="s">
        <v>115</v>
      </c>
      <c r="B33" s="74">
        <v>81.109133740700273</v>
      </c>
      <c r="C33" s="74">
        <v>81.047472859903976</v>
      </c>
      <c r="D33" s="74">
        <v>80.796873088131861</v>
      </c>
      <c r="E33" s="74">
        <v>81.097909312864928</v>
      </c>
      <c r="F33" s="74">
        <v>81.865969810676489</v>
      </c>
      <c r="G33" s="1035"/>
      <c r="H33" s="1487">
        <v>0</v>
      </c>
    </row>
    <row r="34" spans="1:8" x14ac:dyDescent="0.3">
      <c r="A34" s="46" t="s">
        <v>116</v>
      </c>
      <c r="B34" s="74">
        <v>84.40558340350033</v>
      </c>
      <c r="C34" s="74">
        <v>84.883600662947217</v>
      </c>
      <c r="D34" s="74">
        <v>84.725498735331712</v>
      </c>
      <c r="E34" s="74">
        <v>83.907144495794284</v>
      </c>
      <c r="F34" s="74">
        <v>83.935396918991898</v>
      </c>
      <c r="G34" s="984"/>
      <c r="H34" s="1487">
        <v>0</v>
      </c>
    </row>
    <row r="35" spans="1:8" x14ac:dyDescent="0.3">
      <c r="A35" s="46" t="s">
        <v>117</v>
      </c>
      <c r="B35" s="74">
        <v>84.404736418570238</v>
      </c>
      <c r="C35" s="74">
        <v>82.52077366052491</v>
      </c>
      <c r="D35" s="74">
        <v>82.480856361724918</v>
      </c>
      <c r="E35" s="74">
        <v>82.759353292748258</v>
      </c>
      <c r="F35" s="74">
        <v>84.66945151281675</v>
      </c>
      <c r="G35" s="984"/>
      <c r="H35" s="1487">
        <v>0</v>
      </c>
    </row>
    <row r="36" spans="1:8" ht="15" thickBot="1" x14ac:dyDescent="0.35">
      <c r="A36" s="47" t="s">
        <v>118</v>
      </c>
      <c r="B36" s="79">
        <v>81.89598305290275</v>
      </c>
      <c r="C36" s="79">
        <v>81.529948676799734</v>
      </c>
      <c r="D36" s="79">
        <v>81.436824162732748</v>
      </c>
      <c r="E36" s="79">
        <v>82.055890760907999</v>
      </c>
      <c r="F36" s="79">
        <v>83.347836845427636</v>
      </c>
      <c r="G36" s="985"/>
      <c r="H36" s="1487">
        <v>0</v>
      </c>
    </row>
    <row r="37" spans="1:8" ht="15" thickBot="1" x14ac:dyDescent="0.35">
      <c r="B37" s="8"/>
      <c r="C37" s="8"/>
      <c r="D37" s="8"/>
      <c r="F37" s="8"/>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6" t="s">
        <v>0</v>
      </c>
      <c r="B40" s="74">
        <v>18.536761449263125</v>
      </c>
      <c r="C40" s="74">
        <v>18.484434882004429</v>
      </c>
      <c r="D40" s="74">
        <v>18.365173565128245</v>
      </c>
      <c r="E40" s="74">
        <v>18.304983829762143</v>
      </c>
      <c r="F40" s="74">
        <v>18.506211568813182</v>
      </c>
      <c r="G40" s="1034"/>
      <c r="H40" s="1487"/>
    </row>
    <row r="41" spans="1:8" x14ac:dyDescent="0.3">
      <c r="A41" s="46" t="s">
        <v>108</v>
      </c>
      <c r="B41" s="74">
        <v>19.372194498745451</v>
      </c>
      <c r="C41" s="74">
        <v>19.306663968037341</v>
      </c>
      <c r="D41" s="74">
        <v>19.409057378672784</v>
      </c>
      <c r="E41" s="74">
        <v>19.657964382126792</v>
      </c>
      <c r="F41" s="74">
        <v>19.095639667168168</v>
      </c>
      <c r="G41" s="984">
        <f>H41</f>
        <v>1</v>
      </c>
      <c r="H41" s="1487">
        <v>1</v>
      </c>
    </row>
    <row r="42" spans="1:8" x14ac:dyDescent="0.3">
      <c r="A42" s="44" t="s">
        <v>109</v>
      </c>
      <c r="B42" s="76">
        <v>17.370615278904459</v>
      </c>
      <c r="C42" s="74">
        <v>17.56508583244112</v>
      </c>
      <c r="D42" s="74">
        <v>17.611580092023424</v>
      </c>
      <c r="E42" s="74">
        <v>17.508337412619749</v>
      </c>
      <c r="F42" s="74">
        <v>17.060391673090294</v>
      </c>
      <c r="G42" s="984">
        <f>H42</f>
        <v>-1</v>
      </c>
      <c r="H42" s="1487">
        <v>-1</v>
      </c>
    </row>
    <row r="43" spans="1:8" x14ac:dyDescent="0.3">
      <c r="A43" s="45" t="s">
        <v>110</v>
      </c>
      <c r="B43" s="145">
        <v>-0.83543304948232588</v>
      </c>
      <c r="C43" s="145">
        <v>-0.82222908603291245</v>
      </c>
      <c r="D43" s="145">
        <v>-1.0438838135445394</v>
      </c>
      <c r="E43" s="145">
        <v>-1.3529805523646488</v>
      </c>
      <c r="F43" s="145">
        <v>-0.58942809835498622</v>
      </c>
      <c r="G43" s="1054"/>
      <c r="H43" s="1487"/>
    </row>
    <row r="44" spans="1:8" ht="15" thickBot="1" x14ac:dyDescent="0.35">
      <c r="A44" s="47" t="s">
        <v>111</v>
      </c>
      <c r="B44" s="74">
        <v>2.0015792198409912</v>
      </c>
      <c r="C44" s="74">
        <v>1.741578135596221</v>
      </c>
      <c r="D44" s="74">
        <v>1.7974772866493609</v>
      </c>
      <c r="E44" s="74">
        <v>2.1496269695070431</v>
      </c>
      <c r="F44" s="74">
        <v>2.0352479940778743</v>
      </c>
      <c r="G44" s="1055"/>
      <c r="H44" s="1487"/>
    </row>
    <row r="45" spans="1:8" x14ac:dyDescent="0.3">
      <c r="A45" s="46" t="s">
        <v>112</v>
      </c>
      <c r="B45" s="71">
        <v>20.071905453848679</v>
      </c>
      <c r="C45" s="72">
        <v>19.71026446083636</v>
      </c>
      <c r="D45" s="72">
        <v>19.50718191033765</v>
      </c>
      <c r="E45" s="72">
        <v>19.220131777691847</v>
      </c>
      <c r="F45" s="72">
        <v>19.22820682834168</v>
      </c>
      <c r="G45" s="1007"/>
      <c r="H45" s="1487">
        <v>0</v>
      </c>
    </row>
    <row r="46" spans="1:8" x14ac:dyDescent="0.3">
      <c r="A46" s="46" t="s">
        <v>113</v>
      </c>
      <c r="B46" s="73">
        <v>19.592456975045895</v>
      </c>
      <c r="C46" s="74">
        <v>19.017392435234168</v>
      </c>
      <c r="D46" s="74">
        <v>19.482750540157195</v>
      </c>
      <c r="E46" s="74">
        <v>19.527912278420622</v>
      </c>
      <c r="F46" s="74">
        <v>18.996478646628219</v>
      </c>
      <c r="G46" s="1007"/>
      <c r="H46" s="1487">
        <v>0</v>
      </c>
    </row>
    <row r="47" spans="1:8" x14ac:dyDescent="0.3">
      <c r="A47" s="46" t="s">
        <v>114</v>
      </c>
      <c r="B47" s="73">
        <v>19.410545000770103</v>
      </c>
      <c r="C47" s="74">
        <v>19.759929623625634</v>
      </c>
      <c r="D47" s="74">
        <v>20.173196264055058</v>
      </c>
      <c r="E47" s="74">
        <v>20.471223218012984</v>
      </c>
      <c r="F47" s="74">
        <v>20.609483931486327</v>
      </c>
      <c r="G47" s="984"/>
      <c r="H47" s="1487">
        <v>1</v>
      </c>
    </row>
    <row r="48" spans="1:8" x14ac:dyDescent="0.3">
      <c r="A48" s="46" t="s">
        <v>115</v>
      </c>
      <c r="B48" s="73">
        <v>19.290180703344301</v>
      </c>
      <c r="C48" s="74">
        <v>19.07311954455874</v>
      </c>
      <c r="D48" s="74">
        <v>19.190486637673597</v>
      </c>
      <c r="E48" s="74">
        <v>18.233807478910766</v>
      </c>
      <c r="F48" s="74">
        <v>18.034282457882938</v>
      </c>
      <c r="G48" s="1034"/>
      <c r="H48" s="1487">
        <v>0</v>
      </c>
    </row>
    <row r="49" spans="1:8" x14ac:dyDescent="0.3">
      <c r="A49" s="46" t="s">
        <v>116</v>
      </c>
      <c r="B49" s="73">
        <v>20.036936667796848</v>
      </c>
      <c r="C49" s="74">
        <v>19.703666623426489</v>
      </c>
      <c r="D49" s="74">
        <v>19.087168569235022</v>
      </c>
      <c r="E49" s="74">
        <v>18.986637610785653</v>
      </c>
      <c r="F49" s="74">
        <v>19.411184822941134</v>
      </c>
      <c r="G49" s="1035"/>
      <c r="H49" s="1487">
        <v>0</v>
      </c>
    </row>
    <row r="50" spans="1:8" x14ac:dyDescent="0.3">
      <c r="A50" s="46" t="s">
        <v>117</v>
      </c>
      <c r="B50" s="73">
        <v>20.01148541858359</v>
      </c>
      <c r="C50" s="74">
        <v>19.972222914043726</v>
      </c>
      <c r="D50" s="74">
        <v>20.058345848876311</v>
      </c>
      <c r="E50" s="74">
        <v>19.108284583689066</v>
      </c>
      <c r="F50" s="74">
        <v>18.979127731742881</v>
      </c>
      <c r="G50" s="984"/>
      <c r="H50" s="1487">
        <v>0</v>
      </c>
    </row>
    <row r="51" spans="1:8" ht="15" thickBot="1" x14ac:dyDescent="0.35">
      <c r="A51" s="47" t="s">
        <v>118</v>
      </c>
      <c r="B51" s="78">
        <v>18.11703574687871</v>
      </c>
      <c r="C51" s="79">
        <v>18.484106304020408</v>
      </c>
      <c r="D51" s="79">
        <v>18.92153563213575</v>
      </c>
      <c r="E51" s="79">
        <v>18.720064013417073</v>
      </c>
      <c r="F51" s="79">
        <v>18.748905208301824</v>
      </c>
      <c r="G51" s="985"/>
      <c r="H51" s="1487">
        <v>0</v>
      </c>
    </row>
    <row r="52" spans="1:8" ht="15" thickBot="1" x14ac:dyDescent="0.35">
      <c r="B52" s="8"/>
      <c r="C52" s="8"/>
      <c r="D52" s="8"/>
      <c r="F52" s="13"/>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6" t="s">
        <v>0</v>
      </c>
      <c r="B55" s="74">
        <v>20.856043602919964</v>
      </c>
      <c r="C55" s="74">
        <v>20.749343323442556</v>
      </c>
      <c r="D55" s="74">
        <v>20.701913265141485</v>
      </c>
      <c r="E55" s="74">
        <v>20.573689538699153</v>
      </c>
      <c r="F55" s="74">
        <v>20.74698827281237</v>
      </c>
      <c r="G55" s="984"/>
      <c r="H55" s="1487"/>
    </row>
    <row r="56" spans="1:8" x14ac:dyDescent="0.3">
      <c r="A56" s="46" t="s">
        <v>108</v>
      </c>
      <c r="B56" s="74">
        <v>21.268472770460949</v>
      </c>
      <c r="C56" s="74">
        <v>21.202337935821063</v>
      </c>
      <c r="D56" s="74">
        <v>21.414213717267334</v>
      </c>
      <c r="E56" s="74">
        <v>21.218958163360938</v>
      </c>
      <c r="F56" s="74">
        <v>21.491143394807054</v>
      </c>
      <c r="G56" s="984">
        <f>H56</f>
        <v>1</v>
      </c>
      <c r="H56" s="1487">
        <v>1</v>
      </c>
    </row>
    <row r="57" spans="1:8" x14ac:dyDescent="0.3">
      <c r="A57" s="44" t="s">
        <v>109</v>
      </c>
      <c r="B57" s="76">
        <v>19.702367524128128</v>
      </c>
      <c r="C57" s="76">
        <v>19.818398544128801</v>
      </c>
      <c r="D57" s="76">
        <v>20.616347820045011</v>
      </c>
      <c r="E57" s="76">
        <v>20.257267692719843</v>
      </c>
      <c r="F57" s="76">
        <v>20.590896388984131</v>
      </c>
      <c r="G57" s="984">
        <f>H57</f>
        <v>0</v>
      </c>
      <c r="H57" s="1487">
        <v>0</v>
      </c>
    </row>
    <row r="58" spans="1:8" x14ac:dyDescent="0.3">
      <c r="A58" s="45" t="s">
        <v>110</v>
      </c>
      <c r="B58" s="145">
        <v>-0.41242916754098502</v>
      </c>
      <c r="C58" s="145">
        <v>-0.45299461237850736</v>
      </c>
      <c r="D58" s="145">
        <v>-0.71230045212584869</v>
      </c>
      <c r="E58" s="145">
        <v>-0.64526862466178514</v>
      </c>
      <c r="F58" s="145">
        <v>-0.74415512199468381</v>
      </c>
      <c r="G58" s="986"/>
      <c r="H58" s="1487"/>
    </row>
    <row r="59" spans="1:8" ht="15" thickBot="1" x14ac:dyDescent="0.35">
      <c r="A59" s="47" t="s">
        <v>111</v>
      </c>
      <c r="B59" s="74">
        <v>1.5661052463328211</v>
      </c>
      <c r="C59" s="74">
        <v>1.3839393916922624</v>
      </c>
      <c r="D59" s="74">
        <v>0.79786589722232293</v>
      </c>
      <c r="E59" s="74">
        <v>0.96169047064109492</v>
      </c>
      <c r="F59" s="74">
        <v>0.90024700582292283</v>
      </c>
      <c r="G59" s="985"/>
      <c r="H59" s="1487"/>
    </row>
    <row r="60" spans="1:8" x14ac:dyDescent="0.3">
      <c r="A60" s="46" t="s">
        <v>112</v>
      </c>
      <c r="B60" s="71">
        <v>22.27535078594671</v>
      </c>
      <c r="C60" s="72">
        <v>22.77772217279087</v>
      </c>
      <c r="D60" s="72">
        <v>22.770357014416771</v>
      </c>
      <c r="E60" s="72">
        <v>22.836367983041001</v>
      </c>
      <c r="F60" s="72">
        <v>22.311658533807126</v>
      </c>
      <c r="G60" s="984"/>
      <c r="H60" s="1487">
        <v>1</v>
      </c>
    </row>
    <row r="61" spans="1:8" x14ac:dyDescent="0.3">
      <c r="A61" s="46" t="s">
        <v>113</v>
      </c>
      <c r="B61" s="73">
        <v>21.441996540895332</v>
      </c>
      <c r="C61" s="74">
        <v>20.958267166155014</v>
      </c>
      <c r="D61" s="74">
        <v>21.479816972969878</v>
      </c>
      <c r="E61" s="74">
        <v>21.549995878030575</v>
      </c>
      <c r="F61" s="74">
        <v>21.965907842484228</v>
      </c>
      <c r="G61" s="1007"/>
      <c r="H61" s="1487">
        <v>1</v>
      </c>
    </row>
    <row r="62" spans="1:8" x14ac:dyDescent="0.3">
      <c r="A62" s="46" t="s">
        <v>114</v>
      </c>
      <c r="B62" s="73">
        <v>21.866137759449906</v>
      </c>
      <c r="C62" s="74">
        <v>22.769702334375772</v>
      </c>
      <c r="D62" s="74">
        <v>22.60477933603088</v>
      </c>
      <c r="E62" s="74">
        <v>22.194515233543679</v>
      </c>
      <c r="F62" s="74">
        <v>21.734643867316201</v>
      </c>
      <c r="G62" s="1007"/>
      <c r="H62" s="1487">
        <v>1</v>
      </c>
    </row>
    <row r="63" spans="1:8" x14ac:dyDescent="0.3">
      <c r="A63" s="46" t="s">
        <v>115</v>
      </c>
      <c r="B63" s="73">
        <v>19.490291810557345</v>
      </c>
      <c r="C63" s="74">
        <v>19.594870723479371</v>
      </c>
      <c r="D63" s="74">
        <v>19.996629730366649</v>
      </c>
      <c r="E63" s="74">
        <v>20.030338660738025</v>
      </c>
      <c r="F63" s="74">
        <v>20.465928198734748</v>
      </c>
      <c r="G63" s="984"/>
      <c r="H63" s="1487">
        <v>0</v>
      </c>
    </row>
    <row r="64" spans="1:8" x14ac:dyDescent="0.3">
      <c r="A64" s="46" t="s">
        <v>116</v>
      </c>
      <c r="B64" s="73">
        <v>22.204021749119534</v>
      </c>
      <c r="C64" s="74">
        <v>22.291441511636584</v>
      </c>
      <c r="D64" s="74">
        <v>21.857210470498568</v>
      </c>
      <c r="E64" s="74">
        <v>20.995322429440193</v>
      </c>
      <c r="F64" s="74">
        <v>21.400771455307996</v>
      </c>
      <c r="G64" s="1034"/>
      <c r="H64" s="1487">
        <v>0</v>
      </c>
    </row>
    <row r="65" spans="1:8" x14ac:dyDescent="0.3">
      <c r="A65" s="46" t="s">
        <v>117</v>
      </c>
      <c r="B65" s="73">
        <v>22.032947283194915</v>
      </c>
      <c r="C65" s="74">
        <v>20.982138683321715</v>
      </c>
      <c r="D65" s="74">
        <v>21.199841373184121</v>
      </c>
      <c r="E65" s="74">
        <v>20.891881696612717</v>
      </c>
      <c r="F65" s="74">
        <v>21.741326946368076</v>
      </c>
      <c r="G65" s="1035"/>
      <c r="H65" s="1487">
        <v>1</v>
      </c>
    </row>
    <row r="66" spans="1:8" ht="15" thickBot="1" x14ac:dyDescent="0.35">
      <c r="A66" s="46" t="s">
        <v>118</v>
      </c>
      <c r="B66" s="73">
        <v>20.557475555079762</v>
      </c>
      <c r="C66" s="74">
        <v>20.324076340618646</v>
      </c>
      <c r="D66" s="74">
        <v>20.749257539657968</v>
      </c>
      <c r="E66" s="74">
        <v>20.665496686350242</v>
      </c>
      <c r="F66" s="74">
        <v>21.309556406290689</v>
      </c>
      <c r="G66" s="1009"/>
      <c r="H66" s="1487">
        <v>0</v>
      </c>
    </row>
    <row r="67" spans="1:8" ht="15" thickBot="1" x14ac:dyDescent="0.35">
      <c r="A67" s="166"/>
      <c r="B67" s="167"/>
      <c r="C67" s="167"/>
      <c r="D67" s="167"/>
      <c r="E67" s="167"/>
      <c r="F67" s="373"/>
      <c r="G67" s="988"/>
      <c r="H67" s="1487"/>
    </row>
    <row r="68" spans="1:8" ht="15" thickBot="1" x14ac:dyDescent="0.35">
      <c r="A68" s="1517" t="s">
        <v>544</v>
      </c>
      <c r="B68" s="1518"/>
      <c r="C68" s="1518"/>
      <c r="D68" s="1518"/>
      <c r="E68" s="1518"/>
      <c r="F68" s="151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46" t="s">
        <v>0</v>
      </c>
      <c r="B70" s="105">
        <v>1004.5825090170249</v>
      </c>
      <c r="C70" s="106">
        <v>1017.2747212407878</v>
      </c>
      <c r="D70" s="106">
        <v>1029.7709993947692</v>
      </c>
      <c r="E70" s="106">
        <v>1041.211372318239</v>
      </c>
      <c r="F70" s="106">
        <v>1015.5379962443475</v>
      </c>
      <c r="G70" s="1007"/>
      <c r="H70" s="1487"/>
    </row>
    <row r="71" spans="1:8" x14ac:dyDescent="0.3">
      <c r="A71" s="46" t="s">
        <v>108</v>
      </c>
      <c r="B71" s="105">
        <v>939.94388724264206</v>
      </c>
      <c r="C71" s="106">
        <v>945.15787446530135</v>
      </c>
      <c r="D71" s="106">
        <v>930.61591113998315</v>
      </c>
      <c r="E71" s="106">
        <v>952.5405616724961</v>
      </c>
      <c r="F71" s="106">
        <v>932.86828656978309</v>
      </c>
      <c r="G71" s="1005">
        <f>H71</f>
        <v>-1</v>
      </c>
      <c r="H71" s="1487">
        <v>-1</v>
      </c>
    </row>
    <row r="72" spans="1:8" x14ac:dyDescent="0.3">
      <c r="A72" s="44" t="s">
        <v>109</v>
      </c>
      <c r="B72" s="107">
        <v>1173.6910342272868</v>
      </c>
      <c r="C72" s="108">
        <v>1155.365765984282</v>
      </c>
      <c r="D72" s="108">
        <v>1105.7519346069341</v>
      </c>
      <c r="E72" s="108">
        <v>1106.4667866597019</v>
      </c>
      <c r="F72" s="108">
        <v>1098.2576298786814</v>
      </c>
      <c r="G72" s="1006">
        <f>H72</f>
        <v>1</v>
      </c>
      <c r="H72" s="1487">
        <v>1</v>
      </c>
    </row>
    <row r="73" spans="1:8" x14ac:dyDescent="0.3">
      <c r="A73" s="45" t="s">
        <v>110</v>
      </c>
      <c r="B73" s="339">
        <v>-6.4343765887016249E-2</v>
      </c>
      <c r="C73" s="2">
        <v>-7.089220371811096E-2</v>
      </c>
      <c r="D73" s="2">
        <v>-9.6288483860064819E-2</v>
      </c>
      <c r="E73" s="2">
        <v>-8.5161200696760433E-2</v>
      </c>
      <c r="F73" s="2">
        <v>-8.1404841552253762E-2</v>
      </c>
      <c r="G73" s="1074"/>
      <c r="H73" s="1487"/>
    </row>
    <row r="74" spans="1:8" ht="15" thickBot="1" x14ac:dyDescent="0.35">
      <c r="A74" s="47" t="s">
        <v>111</v>
      </c>
      <c r="B74" s="340">
        <v>0.24868202257301769</v>
      </c>
      <c r="C74" s="62">
        <v>0.22240505760786297</v>
      </c>
      <c r="D74" s="62">
        <v>0.18819366977340132</v>
      </c>
      <c r="E74" s="62">
        <v>0.16159545449375728</v>
      </c>
      <c r="F74" s="62">
        <v>0.17729120572535018</v>
      </c>
      <c r="G74" s="1055"/>
      <c r="H74" s="1487"/>
    </row>
    <row r="75" spans="1:8" ht="15" thickBot="1" x14ac:dyDescent="0.35">
      <c r="A75" s="8"/>
      <c r="B75" s="8"/>
      <c r="C75" s="8"/>
      <c r="D75" s="8"/>
      <c r="E75" s="8"/>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6" t="s">
        <v>0</v>
      </c>
      <c r="B78" s="74">
        <v>8.4327762392427204</v>
      </c>
      <c r="C78" s="74">
        <v>8.5044877911430561</v>
      </c>
      <c r="D78" s="74">
        <v>8.6991847078454043</v>
      </c>
      <c r="E78" s="74">
        <v>8.7130255195252602</v>
      </c>
      <c r="F78" s="74">
        <v>8.4902427193100021</v>
      </c>
      <c r="G78" s="1007"/>
      <c r="H78" s="1487"/>
    </row>
    <row r="79" spans="1:8" x14ac:dyDescent="0.3">
      <c r="A79" s="46" t="s">
        <v>108</v>
      </c>
      <c r="B79" s="74">
        <v>7.767164859262019</v>
      </c>
      <c r="C79" s="74">
        <v>7.8678738491254521</v>
      </c>
      <c r="D79" s="74">
        <v>7.9191634879803381</v>
      </c>
      <c r="E79" s="74">
        <v>7.6459318017984765</v>
      </c>
      <c r="F79" s="74">
        <v>7.5334793573766712</v>
      </c>
      <c r="G79" s="1005">
        <f>H79</f>
        <v>-1</v>
      </c>
      <c r="H79" s="1487">
        <v>-1</v>
      </c>
    </row>
    <row r="80" spans="1:8" x14ac:dyDescent="0.3">
      <c r="A80" s="44" t="s">
        <v>109</v>
      </c>
      <c r="B80" s="76">
        <v>11.53970498145295</v>
      </c>
      <c r="C80" s="76">
        <v>11.733792904139834</v>
      </c>
      <c r="D80" s="76">
        <v>11.649559115357812</v>
      </c>
      <c r="E80" s="76">
        <v>10.572675467004567</v>
      </c>
      <c r="F80" s="76">
        <v>11.193007274207488</v>
      </c>
      <c r="G80" s="1006">
        <f>H80</f>
        <v>1</v>
      </c>
      <c r="H80" s="1487">
        <v>1</v>
      </c>
    </row>
    <row r="81" spans="1:8" x14ac:dyDescent="0.3">
      <c r="A81" s="45" t="s">
        <v>110</v>
      </c>
      <c r="B81" s="147">
        <v>-7.8931464691689074E-2</v>
      </c>
      <c r="C81" s="147">
        <v>-7.4856235631333548E-2</v>
      </c>
      <c r="D81" s="147">
        <v>-8.9666014237127306E-2</v>
      </c>
      <c r="E81" s="147">
        <v>-0.12247108829596605</v>
      </c>
      <c r="F81" s="147">
        <v>-0.11268975382261941</v>
      </c>
      <c r="G81" s="1064"/>
      <c r="H81" s="1487"/>
    </row>
    <row r="82" spans="1:8" ht="15" thickBot="1" x14ac:dyDescent="0.35">
      <c r="A82" s="47" t="s">
        <v>111</v>
      </c>
      <c r="B82" s="87">
        <v>0.48570362423714158</v>
      </c>
      <c r="C82" s="87">
        <v>0.49135498727449672</v>
      </c>
      <c r="D82" s="87">
        <v>0.47105930229113818</v>
      </c>
      <c r="E82" s="87">
        <v>0.38278443243734683</v>
      </c>
      <c r="F82" s="87">
        <v>0.48576862605290899</v>
      </c>
      <c r="G82" s="1072"/>
      <c r="H82" s="1487"/>
    </row>
    <row r="83" spans="1:8" x14ac:dyDescent="0.3">
      <c r="A83" s="46" t="s">
        <v>112</v>
      </c>
      <c r="B83" s="71">
        <v>7.6759922722902783</v>
      </c>
      <c r="C83" s="72">
        <v>7.8432849660715531</v>
      </c>
      <c r="D83" s="72">
        <v>7.800910923155949</v>
      </c>
      <c r="E83" s="72">
        <v>7.4863384327037359</v>
      </c>
      <c r="F83" s="72">
        <v>8.0859049206769598</v>
      </c>
      <c r="G83" s="984"/>
      <c r="H83" s="1487">
        <v>0</v>
      </c>
    </row>
    <row r="84" spans="1:8" x14ac:dyDescent="0.3">
      <c r="A84" s="46" t="s">
        <v>113</v>
      </c>
      <c r="B84" s="73">
        <v>8.8681095122965203</v>
      </c>
      <c r="C84" s="74">
        <v>9.0785541231138467</v>
      </c>
      <c r="D84" s="74">
        <v>9.0619008308744711</v>
      </c>
      <c r="E84" s="74">
        <v>8.2897771460883796</v>
      </c>
      <c r="F84" s="74">
        <v>7.67884213581707</v>
      </c>
      <c r="G84" s="984"/>
      <c r="H84" s="1487">
        <v>0</v>
      </c>
    </row>
    <row r="85" spans="1:8" x14ac:dyDescent="0.3">
      <c r="A85" s="46" t="s">
        <v>114</v>
      </c>
      <c r="B85" s="73">
        <v>7.1648217475131313</v>
      </c>
      <c r="C85" s="74">
        <v>6.978416819446652</v>
      </c>
      <c r="D85" s="74">
        <v>6.9082058483955446</v>
      </c>
      <c r="E85" s="74">
        <v>7.0653537485226536</v>
      </c>
      <c r="F85" s="74">
        <v>7.1172124873073752</v>
      </c>
      <c r="G85" s="1007"/>
      <c r="H85" s="1487">
        <v>0</v>
      </c>
    </row>
    <row r="86" spans="1:8" x14ac:dyDescent="0.3">
      <c r="A86" s="46" t="s">
        <v>115</v>
      </c>
      <c r="B86" s="73">
        <v>8.344035366365846</v>
      </c>
      <c r="C86" s="74">
        <v>9.0299577174986734</v>
      </c>
      <c r="D86" s="74">
        <v>8.6584364699856629</v>
      </c>
      <c r="E86" s="74">
        <v>8.3935941402828966</v>
      </c>
      <c r="F86" s="74">
        <v>7.5025962940528519</v>
      </c>
      <c r="G86" s="1007"/>
      <c r="H86" s="1487">
        <v>0</v>
      </c>
    </row>
    <row r="87" spans="1:8" x14ac:dyDescent="0.3">
      <c r="A87" s="46" t="s">
        <v>116</v>
      </c>
      <c r="B87" s="73">
        <v>6.115798456594014</v>
      </c>
      <c r="C87" s="74">
        <v>5.9405612043998106</v>
      </c>
      <c r="D87" s="74">
        <v>6.4511192570754057</v>
      </c>
      <c r="E87" s="74">
        <v>6.4584120139295651</v>
      </c>
      <c r="F87" s="74">
        <v>6.8447969952556855</v>
      </c>
      <c r="G87" s="984"/>
      <c r="H87" s="1487">
        <v>0</v>
      </c>
    </row>
    <row r="88" spans="1:8" x14ac:dyDescent="0.3">
      <c r="A88" s="46" t="s">
        <v>117</v>
      </c>
      <c r="B88" s="73">
        <v>6.2585893167888198</v>
      </c>
      <c r="C88" s="74">
        <v>6.4532536723228464</v>
      </c>
      <c r="D88" s="74">
        <v>6.1733790658043564</v>
      </c>
      <c r="E88" s="74">
        <v>6.5364387649147098</v>
      </c>
      <c r="F88" s="74">
        <v>6.2316524615448436</v>
      </c>
      <c r="G88" s="1034"/>
      <c r="H88" s="1487">
        <v>0</v>
      </c>
    </row>
    <row r="89" spans="1:8" ht="15" thickBot="1" x14ac:dyDescent="0.35">
      <c r="A89" s="47" t="s">
        <v>118</v>
      </c>
      <c r="B89" s="78">
        <v>9.287020133624134</v>
      </c>
      <c r="C89" s="79">
        <v>9.2819050785413335</v>
      </c>
      <c r="D89" s="79">
        <v>9.6720884203987918</v>
      </c>
      <c r="E89" s="79">
        <v>8.9514395853584912</v>
      </c>
      <c r="F89" s="79">
        <v>8.8559106085665462</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46" t="s">
        <v>0</v>
      </c>
      <c r="B93" s="106">
        <v>83.317504901895887</v>
      </c>
      <c r="C93" s="106">
        <v>81.893402934809458</v>
      </c>
      <c r="D93" s="106">
        <v>80.471144806838595</v>
      </c>
      <c r="E93" s="106">
        <v>79.559700453069638</v>
      </c>
      <c r="F93" s="106">
        <v>79.419745186719481</v>
      </c>
      <c r="G93" s="1007"/>
      <c r="H93" s="1487"/>
    </row>
    <row r="94" spans="1:8" x14ac:dyDescent="0.3">
      <c r="A94" s="46" t="s">
        <v>108</v>
      </c>
      <c r="B94" s="106">
        <v>74.07914039484082</v>
      </c>
      <c r="C94" s="106">
        <v>75.140988086153925</v>
      </c>
      <c r="D94" s="106">
        <v>74.309923657263241</v>
      </c>
      <c r="E94" s="106">
        <v>71.989220161307202</v>
      </c>
      <c r="F94" s="106">
        <v>74.551054933377984</v>
      </c>
      <c r="G94" s="1005">
        <f>H94</f>
        <v>0</v>
      </c>
      <c r="H94" s="1487">
        <v>0</v>
      </c>
    </row>
    <row r="95" spans="1:8" x14ac:dyDescent="0.3">
      <c r="A95" s="44" t="s">
        <v>109</v>
      </c>
      <c r="B95" s="108">
        <v>103.49651690718446</v>
      </c>
      <c r="C95" s="108">
        <v>101.10074560163245</v>
      </c>
      <c r="D95" s="108">
        <v>110.68133137399946</v>
      </c>
      <c r="E95" s="108">
        <v>111.02864645327966</v>
      </c>
      <c r="F95" s="108">
        <v>115.8362542796296</v>
      </c>
      <c r="G95" s="1006">
        <f>H95</f>
        <v>1</v>
      </c>
      <c r="H95" s="1487">
        <v>1</v>
      </c>
    </row>
    <row r="96" spans="1:8" x14ac:dyDescent="0.3">
      <c r="A96" s="45" t="s">
        <v>110</v>
      </c>
      <c r="B96" s="147">
        <v>-0.11088143503496645</v>
      </c>
      <c r="C96" s="147">
        <v>-8.2453709415772292E-2</v>
      </c>
      <c r="D96" s="147">
        <v>-7.656435315248257E-2</v>
      </c>
      <c r="E96" s="147">
        <v>-9.515471084796355E-2</v>
      </c>
      <c r="F96" s="147">
        <v>-6.1303272150961735E-2</v>
      </c>
      <c r="G96" s="1069"/>
      <c r="H96" s="1487"/>
    </row>
    <row r="97" spans="1:8" ht="15" thickBot="1" x14ac:dyDescent="0.35">
      <c r="A97" s="47" t="s">
        <v>111</v>
      </c>
      <c r="B97" s="87">
        <v>0.39710742262328391</v>
      </c>
      <c r="C97" s="87">
        <v>0.3454806514616765</v>
      </c>
      <c r="D97" s="87">
        <v>0.48945559255975873</v>
      </c>
      <c r="E97" s="87">
        <v>0.54229544651958028</v>
      </c>
      <c r="F97" s="87">
        <v>0.55378424065421794</v>
      </c>
      <c r="G97" s="1060"/>
      <c r="H97" s="1487"/>
    </row>
    <row r="98" spans="1:8" x14ac:dyDescent="0.3">
      <c r="A98" s="46" t="s">
        <v>112</v>
      </c>
      <c r="B98" s="104">
        <v>73.671738805062859</v>
      </c>
      <c r="C98" s="103">
        <v>71.043490454824394</v>
      </c>
      <c r="D98" s="104">
        <v>72.167009610647511</v>
      </c>
      <c r="E98" s="104">
        <v>75.08623797240223</v>
      </c>
      <c r="F98" s="104">
        <v>74.168400106826766</v>
      </c>
      <c r="G98" s="1005"/>
      <c r="H98" s="1487">
        <v>0</v>
      </c>
    </row>
    <row r="99" spans="1:8" x14ac:dyDescent="0.3">
      <c r="A99" s="46" t="s">
        <v>113</v>
      </c>
      <c r="B99" s="106">
        <v>75.393717409926793</v>
      </c>
      <c r="C99" s="105">
        <v>73.955700270662703</v>
      </c>
      <c r="D99" s="106">
        <v>79.85424823078975</v>
      </c>
      <c r="E99" s="106">
        <v>79.580674918361879</v>
      </c>
      <c r="F99" s="106">
        <v>76.021635282446965</v>
      </c>
      <c r="G99" s="984"/>
      <c r="H99" s="1487">
        <v>0</v>
      </c>
    </row>
    <row r="100" spans="1:8" x14ac:dyDescent="0.3">
      <c r="A100" s="46" t="s">
        <v>114</v>
      </c>
      <c r="B100" s="106">
        <v>63.95059920109037</v>
      </c>
      <c r="C100" s="105">
        <v>62.174479263355963</v>
      </c>
      <c r="D100" s="106">
        <v>61.889724170216262</v>
      </c>
      <c r="E100" s="106">
        <v>58.507476987675616</v>
      </c>
      <c r="F100" s="106">
        <v>66.501597388517396</v>
      </c>
      <c r="G100" s="984"/>
      <c r="H100" s="1487">
        <v>0</v>
      </c>
    </row>
    <row r="101" spans="1:8" x14ac:dyDescent="0.3">
      <c r="A101" s="46" t="s">
        <v>115</v>
      </c>
      <c r="B101" s="106">
        <v>77.113076606515932</v>
      </c>
      <c r="C101" s="105">
        <v>82.976209868252099</v>
      </c>
      <c r="D101" s="106">
        <v>76.527270247632089</v>
      </c>
      <c r="E101" s="106">
        <v>69.218015839588872</v>
      </c>
      <c r="F101" s="106">
        <v>74.988099405240945</v>
      </c>
      <c r="G101" s="1007"/>
      <c r="H101" s="1487">
        <v>0</v>
      </c>
    </row>
    <row r="102" spans="1:8" x14ac:dyDescent="0.3">
      <c r="A102" s="46" t="s">
        <v>116</v>
      </c>
      <c r="B102" s="106">
        <v>62.308826937655198</v>
      </c>
      <c r="C102" s="105">
        <v>55.530401064378424</v>
      </c>
      <c r="D102" s="106">
        <v>49.199445584319065</v>
      </c>
      <c r="E102" s="106">
        <v>49.382117300443333</v>
      </c>
      <c r="F102" s="106">
        <v>47.958794155286938</v>
      </c>
      <c r="G102" s="1007"/>
      <c r="H102" s="1487">
        <v>-1</v>
      </c>
    </row>
    <row r="103" spans="1:8" x14ac:dyDescent="0.3">
      <c r="A103" s="46" t="s">
        <v>117</v>
      </c>
      <c r="B103" s="106">
        <v>69.55302485054365</v>
      </c>
      <c r="C103" s="105">
        <v>73.358696583908426</v>
      </c>
      <c r="D103" s="106">
        <v>68.843797664159993</v>
      </c>
      <c r="E103" s="106">
        <v>66.795327708885353</v>
      </c>
      <c r="F103" s="106">
        <v>68.302705698484289</v>
      </c>
      <c r="G103" s="984"/>
      <c r="H103" s="1487">
        <v>0</v>
      </c>
    </row>
    <row r="104" spans="1:8" ht="15" thickBot="1" x14ac:dyDescent="0.35">
      <c r="A104" s="47" t="s">
        <v>118</v>
      </c>
      <c r="B104" s="149">
        <v>92.227186020144131</v>
      </c>
      <c r="C104" s="128">
        <v>101.07881736906587</v>
      </c>
      <c r="D104" s="149">
        <v>101.87417465750285</v>
      </c>
      <c r="E104" s="149">
        <v>96.078558335398569</v>
      </c>
      <c r="F104" s="149">
        <v>103.84651019488931</v>
      </c>
      <c r="G104" s="1068"/>
      <c r="H104" s="1487">
        <v>1</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6" t="s">
        <v>0</v>
      </c>
      <c r="B108" s="106">
        <v>168.8048755941611</v>
      </c>
      <c r="C108" s="106">
        <v>172.5508101753596</v>
      </c>
      <c r="D108" s="106">
        <v>178.32909570193547</v>
      </c>
      <c r="E108" s="106">
        <v>178.97441101128476</v>
      </c>
      <c r="F108" s="106">
        <v>177.45494333550337</v>
      </c>
      <c r="G108" s="984"/>
      <c r="H108" s="1487"/>
    </row>
    <row r="109" spans="1:8" x14ac:dyDescent="0.3">
      <c r="A109" s="46" t="s">
        <v>108</v>
      </c>
      <c r="B109" s="106">
        <v>143.16851900744314</v>
      </c>
      <c r="C109" s="106">
        <v>143.5884801103083</v>
      </c>
      <c r="D109" s="106">
        <v>144.36614486372372</v>
      </c>
      <c r="E109" s="106">
        <v>143.29048261864531</v>
      </c>
      <c r="F109" s="106">
        <v>143.23173968464096</v>
      </c>
      <c r="G109" s="1005">
        <f>H109</f>
        <v>-1</v>
      </c>
      <c r="H109" s="1487">
        <v>-1</v>
      </c>
    </row>
    <row r="110" spans="1:8" x14ac:dyDescent="0.3">
      <c r="A110" s="44" t="s">
        <v>109</v>
      </c>
      <c r="B110" s="108">
        <v>244.55779736420428</v>
      </c>
      <c r="C110" s="108">
        <v>245.1202066924117</v>
      </c>
      <c r="D110" s="108">
        <v>235.659047991894</v>
      </c>
      <c r="E110" s="108">
        <v>239.39376066094087</v>
      </c>
      <c r="F110" s="108">
        <v>235.10613129276939</v>
      </c>
      <c r="G110" s="1006">
        <f>H110</f>
        <v>1</v>
      </c>
      <c r="H110" s="1487">
        <v>1</v>
      </c>
    </row>
    <row r="111" spans="1:8" x14ac:dyDescent="0.3">
      <c r="A111" s="45" t="s">
        <v>110</v>
      </c>
      <c r="B111" s="147">
        <v>-0.15186976381151823</v>
      </c>
      <c r="C111" s="147">
        <v>-0.16784812563683429</v>
      </c>
      <c r="D111" s="147">
        <v>-0.19045097887435281</v>
      </c>
      <c r="E111" s="147">
        <v>-0.1993800576909818</v>
      </c>
      <c r="F111" s="147">
        <v>-0.19285573570164605</v>
      </c>
      <c r="G111" s="986"/>
      <c r="H111" s="1487"/>
    </row>
    <row r="112" spans="1:8" ht="15" thickBot="1" x14ac:dyDescent="0.35">
      <c r="A112" s="47" t="s">
        <v>111</v>
      </c>
      <c r="B112" s="87">
        <v>0.70818137296991979</v>
      </c>
      <c r="C112" s="87">
        <v>0.7071021749384363</v>
      </c>
      <c r="D112" s="87">
        <v>0.63237058255138279</v>
      </c>
      <c r="E112" s="87">
        <v>0.67068849435077804</v>
      </c>
      <c r="F112" s="87">
        <v>0.64143877474651889</v>
      </c>
      <c r="G112" s="1068"/>
      <c r="H112" s="1487"/>
    </row>
    <row r="113" spans="1:8" x14ac:dyDescent="0.3">
      <c r="A113" s="46" t="s">
        <v>112</v>
      </c>
      <c r="B113" s="104">
        <v>147.5246872641566</v>
      </c>
      <c r="C113" s="103">
        <v>145.56766247748732</v>
      </c>
      <c r="D113" s="104">
        <v>147.74993039665043</v>
      </c>
      <c r="E113" s="104">
        <v>150.13443019774559</v>
      </c>
      <c r="F113" s="104">
        <v>153.36988558948414</v>
      </c>
      <c r="G113" s="984"/>
      <c r="H113" s="1487">
        <v>0</v>
      </c>
    </row>
    <row r="114" spans="1:8" x14ac:dyDescent="0.3">
      <c r="A114" s="46" t="s">
        <v>113</v>
      </c>
      <c r="B114" s="106">
        <v>172.72029195054986</v>
      </c>
      <c r="C114" s="105">
        <v>176.22042313980961</v>
      </c>
      <c r="D114" s="106">
        <v>179.93749692583648</v>
      </c>
      <c r="E114" s="106">
        <v>174.99623922026498</v>
      </c>
      <c r="F114" s="106">
        <v>170.31216402238104</v>
      </c>
      <c r="G114" s="1005"/>
      <c r="H114" s="1487">
        <v>0</v>
      </c>
    </row>
    <row r="115" spans="1:8" x14ac:dyDescent="0.3">
      <c r="A115" s="46" t="s">
        <v>114</v>
      </c>
      <c r="B115" s="106">
        <v>127.86774879007402</v>
      </c>
      <c r="C115" s="105">
        <v>127.88908375493835</v>
      </c>
      <c r="D115" s="106">
        <v>127.49601992294167</v>
      </c>
      <c r="E115" s="106">
        <v>122.0985626590182</v>
      </c>
      <c r="F115" s="106">
        <v>117.27766540223612</v>
      </c>
      <c r="G115" s="984"/>
      <c r="H115" s="1487">
        <v>0</v>
      </c>
    </row>
    <row r="116" spans="1:8" x14ac:dyDescent="0.3">
      <c r="A116" s="46" t="s">
        <v>115</v>
      </c>
      <c r="B116" s="106">
        <v>143.64934737074947</v>
      </c>
      <c r="C116" s="105">
        <v>147.04072666038101</v>
      </c>
      <c r="D116" s="106">
        <v>146.67941257522796</v>
      </c>
      <c r="E116" s="106">
        <v>159.33736239429072</v>
      </c>
      <c r="F116" s="106">
        <v>146.56204123845143</v>
      </c>
      <c r="G116" s="984"/>
      <c r="H116" s="1487">
        <v>0</v>
      </c>
    </row>
    <row r="117" spans="1:8" x14ac:dyDescent="0.3">
      <c r="A117" s="46" t="s">
        <v>116</v>
      </c>
      <c r="B117" s="106">
        <v>107.13655919874898</v>
      </c>
      <c r="C117" s="105">
        <v>109.0893318803802</v>
      </c>
      <c r="D117" s="106">
        <v>115.35622837936177</v>
      </c>
      <c r="E117" s="106">
        <v>119.61491570619697</v>
      </c>
      <c r="F117" s="106">
        <v>130.85955288284055</v>
      </c>
      <c r="G117" s="1007"/>
      <c r="H117" s="1487">
        <v>0</v>
      </c>
    </row>
    <row r="118" spans="1:8" x14ac:dyDescent="0.3">
      <c r="A118" s="46" t="s">
        <v>117</v>
      </c>
      <c r="B118" s="106">
        <v>105.71551646467506</v>
      </c>
      <c r="C118" s="105">
        <v>100.49126354205768</v>
      </c>
      <c r="D118" s="106">
        <v>96.865612702892776</v>
      </c>
      <c r="E118" s="106">
        <v>93.513979346392134</v>
      </c>
      <c r="F118" s="106">
        <v>103.98923408507531</v>
      </c>
      <c r="G118" s="1007"/>
      <c r="H118" s="1487">
        <v>-1</v>
      </c>
    </row>
    <row r="119" spans="1:8" ht="15" thickBot="1" x14ac:dyDescent="0.35">
      <c r="A119" s="47" t="s">
        <v>118</v>
      </c>
      <c r="B119" s="149">
        <v>176.00181077091941</v>
      </c>
      <c r="C119" s="128">
        <v>178.60604423668781</v>
      </c>
      <c r="D119" s="149">
        <v>177.06389091588244</v>
      </c>
      <c r="E119" s="149">
        <v>169.7254587268099</v>
      </c>
      <c r="F119" s="149">
        <v>167.78102654767258</v>
      </c>
      <c r="G119" s="985"/>
      <c r="H119" s="1487">
        <v>0</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6" t="s">
        <v>0</v>
      </c>
      <c r="B123" s="106">
        <v>252.12136177693316</v>
      </c>
      <c r="C123" s="106">
        <v>254.44421311016902</v>
      </c>
      <c r="D123" s="106">
        <v>258.80024050877381</v>
      </c>
      <c r="E123" s="106">
        <v>258.53411146435428</v>
      </c>
      <c r="F123" s="106">
        <v>256.87468852222264</v>
      </c>
      <c r="G123" s="1005"/>
      <c r="H123" s="1487"/>
    </row>
    <row r="124" spans="1:8" x14ac:dyDescent="0.3">
      <c r="A124" s="46" t="s">
        <v>108</v>
      </c>
      <c r="B124" s="106">
        <v>217.26912104785978</v>
      </c>
      <c r="C124" s="106">
        <v>218.73134877256695</v>
      </c>
      <c r="D124" s="106">
        <v>218.67655047138635</v>
      </c>
      <c r="E124" s="106">
        <v>215.28028371326857</v>
      </c>
      <c r="F124" s="106">
        <v>217.78278741293497</v>
      </c>
      <c r="G124" s="1005">
        <f>H124</f>
        <v>-1</v>
      </c>
      <c r="H124" s="1487">
        <v>-1</v>
      </c>
    </row>
    <row r="125" spans="1:8" x14ac:dyDescent="0.3">
      <c r="A125" s="44" t="s">
        <v>109</v>
      </c>
      <c r="B125" s="108">
        <v>348.0612821045878</v>
      </c>
      <c r="C125" s="108">
        <v>346.21287746509893</v>
      </c>
      <c r="D125" s="108">
        <v>346.33797884048033</v>
      </c>
      <c r="E125" s="108">
        <v>350.42176850949886</v>
      </c>
      <c r="F125" s="108">
        <v>350.94085974871638</v>
      </c>
      <c r="G125" s="1006">
        <f>H125</f>
        <v>1</v>
      </c>
      <c r="H125" s="1487">
        <v>1</v>
      </c>
    </row>
    <row r="126" spans="1:8" x14ac:dyDescent="0.3">
      <c r="A126" s="45" t="s">
        <v>110</v>
      </c>
      <c r="B126" s="147">
        <v>-0.13823596891369019</v>
      </c>
      <c r="C126" s="147">
        <v>-0.14035636299631285</v>
      </c>
      <c r="D126" s="147">
        <v>-0.1550372981049343</v>
      </c>
      <c r="E126" s="147">
        <v>-0.16730414221200124</v>
      </c>
      <c r="F126" s="147">
        <v>-0.15218276792540333</v>
      </c>
      <c r="G126" s="1010"/>
      <c r="H126" s="1487"/>
    </row>
    <row r="127" spans="1:8" ht="15" thickBot="1" x14ac:dyDescent="0.35">
      <c r="A127" s="47" t="s">
        <v>111</v>
      </c>
      <c r="B127" s="87">
        <v>0.60198228089631423</v>
      </c>
      <c r="C127" s="87">
        <v>0.58282239563696492</v>
      </c>
      <c r="D127" s="87">
        <v>0.58379112023627056</v>
      </c>
      <c r="E127" s="87">
        <v>0.62774668662284461</v>
      </c>
      <c r="F127" s="87">
        <v>0.61142606317781312</v>
      </c>
      <c r="G127" s="985"/>
      <c r="H127" s="1487"/>
    </row>
    <row r="128" spans="1:8" x14ac:dyDescent="0.3">
      <c r="A128" s="46" t="s">
        <v>112</v>
      </c>
      <c r="B128" s="104">
        <v>221.20724288288272</v>
      </c>
      <c r="C128" s="103">
        <v>216.61135181419903</v>
      </c>
      <c r="D128" s="104">
        <v>219.91393802908988</v>
      </c>
      <c r="E128" s="104">
        <v>225.2184229499245</v>
      </c>
      <c r="F128" s="104">
        <v>227.53490365662054</v>
      </c>
      <c r="G128" s="1034"/>
      <c r="H128" s="1487">
        <v>0</v>
      </c>
    </row>
    <row r="129" spans="1:8" x14ac:dyDescent="0.3">
      <c r="A129" s="46" t="s">
        <v>113</v>
      </c>
      <c r="B129" s="106">
        <v>248.16899177871591</v>
      </c>
      <c r="C129" s="105">
        <v>250.17101572182176</v>
      </c>
      <c r="D129" s="106">
        <v>259.7923591377413</v>
      </c>
      <c r="E129" s="106">
        <v>254.57695684555898</v>
      </c>
      <c r="F129" s="106">
        <v>246.33371704421455</v>
      </c>
      <c r="G129" s="984"/>
      <c r="H129" s="1487">
        <v>0</v>
      </c>
    </row>
    <row r="130" spans="1:8" x14ac:dyDescent="0.3">
      <c r="A130" s="46" t="s">
        <v>114</v>
      </c>
      <c r="B130" s="106">
        <v>191.82194964590349</v>
      </c>
      <c r="C130" s="105">
        <v>190.06785099817566</v>
      </c>
      <c r="D130" s="106">
        <v>189.38642742956449</v>
      </c>
      <c r="E130" s="106">
        <v>180.60533267259711</v>
      </c>
      <c r="F130" s="106">
        <v>183.77672741805134</v>
      </c>
      <c r="G130" s="1005"/>
      <c r="H130" s="1487">
        <v>0</v>
      </c>
    </row>
    <row r="131" spans="1:8" x14ac:dyDescent="0.3">
      <c r="A131" s="46" t="s">
        <v>115</v>
      </c>
      <c r="B131" s="106">
        <v>220.7872632372964</v>
      </c>
      <c r="C131" s="105">
        <v>230.01584869772398</v>
      </c>
      <c r="D131" s="106">
        <v>223.2066469053446</v>
      </c>
      <c r="E131" s="106">
        <v>228.55577990114008</v>
      </c>
      <c r="F131" s="106">
        <v>221.5504917142778</v>
      </c>
      <c r="G131" s="984"/>
      <c r="H131" s="1487">
        <v>0</v>
      </c>
    </row>
    <row r="132" spans="1:8" x14ac:dyDescent="0.3">
      <c r="A132" s="46" t="s">
        <v>116</v>
      </c>
      <c r="B132" s="106">
        <v>169.45270230577742</v>
      </c>
      <c r="C132" s="105">
        <v>164.62441407407448</v>
      </c>
      <c r="D132" s="106">
        <v>164.55227923080815</v>
      </c>
      <c r="E132" s="106">
        <v>168.99469996309159</v>
      </c>
      <c r="F132" s="106">
        <v>178.81500266194706</v>
      </c>
      <c r="G132" s="984"/>
      <c r="H132" s="1487">
        <v>-1</v>
      </c>
    </row>
    <row r="133" spans="1:8" x14ac:dyDescent="0.3">
      <c r="A133" s="46" t="s">
        <v>117</v>
      </c>
      <c r="B133" s="106">
        <v>175.29891213746743</v>
      </c>
      <c r="C133" s="105">
        <v>173.87210367827367</v>
      </c>
      <c r="D133" s="106">
        <v>165.71756093265759</v>
      </c>
      <c r="E133" s="106">
        <v>160.31323201634365</v>
      </c>
      <c r="F133" s="106">
        <v>172.29563061993173</v>
      </c>
      <c r="G133" s="1007"/>
      <c r="H133" s="1487">
        <v>-1</v>
      </c>
    </row>
    <row r="134" spans="1:8" ht="15" thickBot="1" x14ac:dyDescent="0.35">
      <c r="A134" s="47" t="s">
        <v>118</v>
      </c>
      <c r="B134" s="149">
        <v>268.24303074321165</v>
      </c>
      <c r="C134" s="128">
        <v>279.67742537602169</v>
      </c>
      <c r="D134" s="149">
        <v>278.9381801043931</v>
      </c>
      <c r="E134" s="149">
        <v>265.80803702826677</v>
      </c>
      <c r="F134" s="149">
        <v>271.63173580860405</v>
      </c>
      <c r="G134" s="1008"/>
      <c r="H134" s="1487">
        <v>1</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46" t="s">
        <v>0</v>
      </c>
      <c r="B138" s="105">
        <v>70.321836420742301</v>
      </c>
      <c r="C138" s="105">
        <v>69.763177665931011</v>
      </c>
      <c r="D138" s="105">
        <v>68.907792620978242</v>
      </c>
      <c r="E138" s="106">
        <v>68.021737471296831</v>
      </c>
      <c r="F138" s="106">
        <v>67.87523129297611</v>
      </c>
      <c r="G138" s="1005"/>
      <c r="H138" s="1487"/>
    </row>
    <row r="139" spans="1:8" x14ac:dyDescent="0.3">
      <c r="A139" s="46" t="s">
        <v>108</v>
      </c>
      <c r="B139" s="105">
        <v>59.756288122755393</v>
      </c>
      <c r="C139" s="105">
        <v>61.424958782158441</v>
      </c>
      <c r="D139" s="105">
        <v>60.84650364647834</v>
      </c>
      <c r="E139" s="106">
        <v>58.537774246152978</v>
      </c>
      <c r="F139" s="106">
        <v>59.675907537502425</v>
      </c>
      <c r="G139" s="1005">
        <f>H139</f>
        <v>0</v>
      </c>
      <c r="H139" s="1487">
        <v>0</v>
      </c>
    </row>
    <row r="140" spans="1:8" x14ac:dyDescent="0.3">
      <c r="A140" s="44" t="s">
        <v>109</v>
      </c>
      <c r="B140" s="107">
        <v>99.083935075652121</v>
      </c>
      <c r="C140" s="107">
        <v>96.168897196071299</v>
      </c>
      <c r="D140" s="107">
        <v>93.543311707672984</v>
      </c>
      <c r="E140" s="108">
        <v>90.233868175411772</v>
      </c>
      <c r="F140" s="108">
        <v>93.187080275498346</v>
      </c>
      <c r="G140" s="1006">
        <f>H140</f>
        <v>0</v>
      </c>
      <c r="H140" s="1487">
        <v>0</v>
      </c>
    </row>
    <row r="141" spans="1:8" x14ac:dyDescent="0.3">
      <c r="A141" s="45" t="s">
        <v>110</v>
      </c>
      <c r="B141" s="339">
        <v>-0.15024562548071438</v>
      </c>
      <c r="C141" s="334">
        <v>-0.11952177585288744</v>
      </c>
      <c r="D141" s="334">
        <v>-0.11698660874018084</v>
      </c>
      <c r="E141" s="2">
        <v>-0.1394254774680786</v>
      </c>
      <c r="F141" s="2">
        <v>-0.12079993834690875</v>
      </c>
      <c r="G141" s="1007"/>
      <c r="H141" s="1487"/>
    </row>
    <row r="142" spans="1:8" ht="15" thickBot="1" x14ac:dyDescent="0.35">
      <c r="A142" s="47" t="s">
        <v>111</v>
      </c>
      <c r="B142" s="340">
        <v>0.65813403389626923</v>
      </c>
      <c r="C142" s="335">
        <v>0.565632262564979</v>
      </c>
      <c r="D142" s="335">
        <v>0.53736543764560352</v>
      </c>
      <c r="E142" s="62">
        <v>0.54146394080471583</v>
      </c>
      <c r="F142" s="62">
        <v>0.5615527961084853</v>
      </c>
      <c r="G142" s="1008"/>
      <c r="H142" s="1487"/>
    </row>
    <row r="143" spans="1:8" ht="15" thickBot="1" x14ac:dyDescent="0.35">
      <c r="B143" s="8"/>
      <c r="C143" s="8"/>
      <c r="D143" s="8"/>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46" t="s">
        <v>0</v>
      </c>
      <c r="B146" s="105">
        <v>142.35759511300955</v>
      </c>
      <c r="C146" s="106">
        <v>139.92661849245542</v>
      </c>
      <c r="D146" s="106">
        <v>136.1893458986292</v>
      </c>
      <c r="E146" s="106">
        <v>133.32672363326571</v>
      </c>
      <c r="F146" s="106">
        <v>131.42784918571925</v>
      </c>
      <c r="G146" s="1005"/>
      <c r="H146" s="1487"/>
    </row>
    <row r="147" spans="1:8" x14ac:dyDescent="0.3">
      <c r="A147" s="46" t="s">
        <v>108</v>
      </c>
      <c r="B147" s="105">
        <v>131.85607226116349</v>
      </c>
      <c r="C147" s="106">
        <v>131.05152184484794</v>
      </c>
      <c r="D147" s="106">
        <v>127.12328342643485</v>
      </c>
      <c r="E147" s="106">
        <v>123.34483896532552</v>
      </c>
      <c r="F147" s="106">
        <v>122.86978276721914</v>
      </c>
      <c r="G147" s="1005">
        <f>H147</f>
        <v>0</v>
      </c>
      <c r="H147" s="1487">
        <v>0</v>
      </c>
    </row>
    <row r="148" spans="1:8" x14ac:dyDescent="0.3">
      <c r="A148" s="44" t="s">
        <v>109</v>
      </c>
      <c r="B148" s="107">
        <v>161.91809524007209</v>
      </c>
      <c r="C148" s="108">
        <v>163.23343564553795</v>
      </c>
      <c r="D148" s="108">
        <v>158.79349263368158</v>
      </c>
      <c r="E148" s="108">
        <v>162.04749153190758</v>
      </c>
      <c r="F148" s="108">
        <v>157.24026153645099</v>
      </c>
      <c r="G148" s="1006">
        <f>H148</f>
        <v>0</v>
      </c>
      <c r="H148" s="1487">
        <v>0</v>
      </c>
    </row>
    <row r="149" spans="1:8" x14ac:dyDescent="0.3">
      <c r="A149" s="45" t="s">
        <v>110</v>
      </c>
      <c r="B149" s="339">
        <v>-7.3768616584942326E-2</v>
      </c>
      <c r="C149" s="2">
        <v>-6.3426792866333764E-2</v>
      </c>
      <c r="D149" s="2">
        <v>-6.6569542664097633E-2</v>
      </c>
      <c r="E149" s="2">
        <v>-7.4867846414622768E-2</v>
      </c>
      <c r="F149" s="2">
        <v>-6.511608058355127E-2</v>
      </c>
      <c r="G149" s="1007"/>
      <c r="H149" s="1487"/>
    </row>
    <row r="150" spans="1:8" ht="15" thickBot="1" x14ac:dyDescent="0.35">
      <c r="A150" s="47" t="s">
        <v>111</v>
      </c>
      <c r="B150" s="340">
        <v>0.227991191178254</v>
      </c>
      <c r="C150" s="62">
        <v>0.24556688352532235</v>
      </c>
      <c r="D150" s="62">
        <v>0.24912988678092166</v>
      </c>
      <c r="E150" s="62">
        <v>0.31377601925818782</v>
      </c>
      <c r="F150" s="62">
        <v>0.27973093135802041</v>
      </c>
      <c r="G150" s="1008"/>
      <c r="H150" s="1487"/>
    </row>
    <row r="151" spans="1:8" ht="15" thickBot="1" x14ac:dyDescent="0.35">
      <c r="B151" s="8"/>
      <c r="C151" s="8"/>
      <c r="D151" s="8"/>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46" t="s">
        <v>0</v>
      </c>
      <c r="B154" s="105">
        <v>360.71359769181902</v>
      </c>
      <c r="C154" s="106">
        <v>361.54670764084312</v>
      </c>
      <c r="D154" s="106">
        <v>364.15375902661953</v>
      </c>
      <c r="E154" s="106">
        <v>360.54955409599688</v>
      </c>
      <c r="F154" s="106">
        <v>361.29697608751252</v>
      </c>
      <c r="G154" s="1005"/>
      <c r="H154" s="1487"/>
    </row>
    <row r="155" spans="1:8" x14ac:dyDescent="0.3">
      <c r="A155" s="46" t="s">
        <v>108</v>
      </c>
      <c r="B155" s="105">
        <v>318.72656604540254</v>
      </c>
      <c r="C155" s="106">
        <v>321.44533730398001</v>
      </c>
      <c r="D155" s="106">
        <v>320.36934765958284</v>
      </c>
      <c r="E155" s="106">
        <v>319.46709720113381</v>
      </c>
      <c r="F155" s="106">
        <v>320.90682284274203</v>
      </c>
      <c r="G155" s="1005">
        <f>H155</f>
        <v>-1</v>
      </c>
      <c r="H155" s="1487">
        <v>-1</v>
      </c>
    </row>
    <row r="156" spans="1:8" x14ac:dyDescent="0.3">
      <c r="A156" s="44" t="s">
        <v>109</v>
      </c>
      <c r="B156" s="107">
        <v>462.64426060268363</v>
      </c>
      <c r="C156" s="108">
        <v>460.75145940134905</v>
      </c>
      <c r="D156" s="108">
        <v>459.88126101053348</v>
      </c>
      <c r="E156" s="108">
        <v>459.03256354649915</v>
      </c>
      <c r="F156" s="108">
        <v>473.37179095955025</v>
      </c>
      <c r="G156" s="1006">
        <f>H156</f>
        <v>1</v>
      </c>
      <c r="H156" s="1487">
        <v>1</v>
      </c>
    </row>
    <row r="157" spans="1:8" x14ac:dyDescent="0.3">
      <c r="A157" s="45" t="s">
        <v>110</v>
      </c>
      <c r="B157" s="339">
        <v>-0.11639991371295275</v>
      </c>
      <c r="C157" s="2">
        <v>-0.1109161540939806</v>
      </c>
      <c r="D157" s="2">
        <v>-0.12023605491282614</v>
      </c>
      <c r="E157" s="2">
        <v>-0.11394399584786286</v>
      </c>
      <c r="F157" s="2">
        <v>-0.11179211540089745</v>
      </c>
      <c r="G157" s="1007"/>
      <c r="H157" s="1487"/>
    </row>
    <row r="158" spans="1:8" ht="15" thickBot="1" x14ac:dyDescent="0.35">
      <c r="A158" s="47" t="s">
        <v>111</v>
      </c>
      <c r="B158" s="340">
        <v>0.45153968915405707</v>
      </c>
      <c r="C158" s="62">
        <v>0.43337421928640996</v>
      </c>
      <c r="D158" s="62">
        <v>0.43547210234105421</v>
      </c>
      <c r="E158" s="62">
        <v>0.43686961057368634</v>
      </c>
      <c r="F158" s="62">
        <v>0.47510665795822776</v>
      </c>
      <c r="G158" s="1008"/>
      <c r="H158" s="1487"/>
    </row>
    <row r="159" spans="1:8" ht="15" thickBot="1" x14ac:dyDescent="0.35">
      <c r="B159" s="8"/>
      <c r="C159" s="8"/>
      <c r="D159" s="8"/>
      <c r="E159" s="8"/>
      <c r="G159" s="988"/>
      <c r="H159" s="1487"/>
    </row>
    <row r="160" spans="1:8" ht="15" thickBot="1" x14ac:dyDescent="0.35">
      <c r="A160" s="28" t="s">
        <v>25</v>
      </c>
      <c r="B160" s="25"/>
      <c r="C160" s="25"/>
      <c r="D160" s="25"/>
      <c r="E160" s="25"/>
      <c r="F160" s="25"/>
      <c r="G160" s="978"/>
      <c r="H160" s="1487"/>
    </row>
    <row r="161" spans="1:8" ht="15" thickBot="1" x14ac:dyDescent="0.35">
      <c r="A161" s="61" t="s">
        <v>24</v>
      </c>
      <c r="B161" s="278" t="s">
        <v>445</v>
      </c>
      <c r="C161" s="278" t="s">
        <v>475</v>
      </c>
      <c r="D161" s="278" t="s">
        <v>532</v>
      </c>
      <c r="E161" s="278" t="s">
        <v>568</v>
      </c>
      <c r="F161" s="1519" t="s">
        <v>634</v>
      </c>
      <c r="G161" s="1520"/>
      <c r="H161" s="1488"/>
    </row>
    <row r="162" spans="1:8" x14ac:dyDescent="0.3">
      <c r="A162" s="46" t="s">
        <v>0</v>
      </c>
      <c r="B162" s="1385">
        <v>1941.8662907769333</v>
      </c>
      <c r="C162" s="115">
        <v>1720.615609049989</v>
      </c>
      <c r="D162" s="114">
        <v>1564.9301721533204</v>
      </c>
      <c r="E162" s="345">
        <v>1441.0406078249093</v>
      </c>
      <c r="F162" s="115">
        <v>1521.053939521875</v>
      </c>
      <c r="G162" s="1013"/>
      <c r="H162" s="1487"/>
    </row>
    <row r="163" spans="1:8" x14ac:dyDescent="0.3">
      <c r="A163" s="46" t="s">
        <v>108</v>
      </c>
      <c r="B163" s="1386">
        <v>2005.8387856939278</v>
      </c>
      <c r="C163" s="117">
        <v>1784.7758316368509</v>
      </c>
      <c r="D163" s="116">
        <v>1649.6248781453887</v>
      </c>
      <c r="E163" s="55">
        <v>1541.6807250318002</v>
      </c>
      <c r="F163" s="117">
        <v>1658.0717996191247</v>
      </c>
      <c r="G163" s="1005">
        <f>H163</f>
        <v>1</v>
      </c>
      <c r="H163" s="1487">
        <v>1</v>
      </c>
    </row>
    <row r="164" spans="1:8" x14ac:dyDescent="0.3">
      <c r="A164" s="44" t="s">
        <v>109</v>
      </c>
      <c r="B164" s="1387">
        <v>2254.4539614977703</v>
      </c>
      <c r="C164" s="119">
        <v>2097.5747933445368</v>
      </c>
      <c r="D164" s="118">
        <v>1877.2123349046383</v>
      </c>
      <c r="E164" s="56">
        <v>1685.2204254811288</v>
      </c>
      <c r="F164" s="119">
        <v>1770.3323878204844</v>
      </c>
      <c r="G164" s="1005">
        <f>H164</f>
        <v>0</v>
      </c>
      <c r="H164" s="1487">
        <v>0</v>
      </c>
    </row>
    <row r="165" spans="1:8" x14ac:dyDescent="0.3">
      <c r="A165" s="45" t="s">
        <v>110</v>
      </c>
      <c r="B165" s="1356">
        <v>3.2943820705286224E-2</v>
      </c>
      <c r="C165" s="147">
        <v>3.7289108763977188E-2</v>
      </c>
      <c r="D165" s="86">
        <v>5.4120437767219767E-2</v>
      </c>
      <c r="E165" s="146">
        <v>6.9838501885658821E-2</v>
      </c>
      <c r="F165" s="147">
        <v>9.0080868624763971E-2</v>
      </c>
      <c r="G165" s="1010"/>
      <c r="H165" s="1487"/>
    </row>
    <row r="166" spans="1:8" ht="15" thickBot="1" x14ac:dyDescent="0.35">
      <c r="A166" s="47" t="s">
        <v>111</v>
      </c>
      <c r="B166" s="1247">
        <v>0.12394574159051026</v>
      </c>
      <c r="C166" s="87">
        <v>0.1752595234443601</v>
      </c>
      <c r="D166" s="121">
        <v>0.1379631574271101</v>
      </c>
      <c r="E166" s="52">
        <v>9.3105983696052136E-2</v>
      </c>
      <c r="F166" s="840">
        <v>6.7705504808143455E-2</v>
      </c>
      <c r="G166" s="1425"/>
      <c r="H166" s="1487"/>
    </row>
    <row r="167" spans="1:8" x14ac:dyDescent="0.3">
      <c r="A167" s="46" t="s">
        <v>112</v>
      </c>
      <c r="B167" s="1346">
        <v>2020.2062065211874</v>
      </c>
      <c r="C167" s="115">
        <v>1814.9936478399916</v>
      </c>
      <c r="D167" s="114">
        <v>1679.650112515116</v>
      </c>
      <c r="E167" s="345">
        <v>1571.3554518378512</v>
      </c>
      <c r="F167" s="1341">
        <v>1691.963530938365</v>
      </c>
      <c r="G167" s="986"/>
      <c r="H167" s="1487">
        <v>0</v>
      </c>
    </row>
    <row r="168" spans="1:8" x14ac:dyDescent="0.3">
      <c r="A168" s="46" t="s">
        <v>113</v>
      </c>
      <c r="B168" s="1329">
        <v>1943.1293335547925</v>
      </c>
      <c r="C168" s="117">
        <v>1704.9180808805429</v>
      </c>
      <c r="D168" s="116">
        <v>1453.7185910222186</v>
      </c>
      <c r="E168" s="55">
        <v>1399.7200232536825</v>
      </c>
      <c r="F168" s="117">
        <v>1525.9260318481529</v>
      </c>
      <c r="G168" s="1052"/>
      <c r="H168" s="1487">
        <v>-1</v>
      </c>
    </row>
    <row r="169" spans="1:8" x14ac:dyDescent="0.3">
      <c r="A169" s="46" t="s">
        <v>114</v>
      </c>
      <c r="B169" s="1329">
        <v>1873.2140950358507</v>
      </c>
      <c r="C169" s="117">
        <v>1688.5773182350581</v>
      </c>
      <c r="D169" s="116">
        <v>1607.9722764396388</v>
      </c>
      <c r="E169" s="55">
        <v>1521.4636162891886</v>
      </c>
      <c r="F169" s="117">
        <v>1615.6216622299548</v>
      </c>
      <c r="G169" s="1053"/>
      <c r="H169" s="1487">
        <v>0</v>
      </c>
    </row>
    <row r="170" spans="1:8" x14ac:dyDescent="0.3">
      <c r="A170" s="46" t="s">
        <v>115</v>
      </c>
      <c r="B170" s="1329">
        <v>2169.948277399852</v>
      </c>
      <c r="C170" s="117">
        <v>1915.1929102039137</v>
      </c>
      <c r="D170" s="116">
        <v>1805.7924374716956</v>
      </c>
      <c r="E170" s="55">
        <v>1672.40235675347</v>
      </c>
      <c r="F170" s="117">
        <v>1713.1815324980232</v>
      </c>
      <c r="G170" s="1005"/>
      <c r="H170" s="1487">
        <v>0</v>
      </c>
    </row>
    <row r="171" spans="1:8" x14ac:dyDescent="0.3">
      <c r="A171" s="46" t="s">
        <v>116</v>
      </c>
      <c r="B171" s="1329">
        <v>2083.7665068264678</v>
      </c>
      <c r="C171" s="117">
        <v>1933.5186515883292</v>
      </c>
      <c r="D171" s="116">
        <v>1874.6866445131584</v>
      </c>
      <c r="E171" s="55">
        <v>1763.7544069140777</v>
      </c>
      <c r="F171" s="117">
        <v>1919.1168339212327</v>
      </c>
      <c r="G171" s="1005"/>
      <c r="H171" s="1487">
        <v>1</v>
      </c>
    </row>
    <row r="172" spans="1:8" x14ac:dyDescent="0.3">
      <c r="A172" s="46" t="s">
        <v>117</v>
      </c>
      <c r="B172" s="1329">
        <v>1862.8248379876875</v>
      </c>
      <c r="C172" s="117">
        <v>1605.6894537811145</v>
      </c>
      <c r="D172" s="116">
        <v>1561.3267788412804</v>
      </c>
      <c r="E172" s="55">
        <v>1456.1676293204916</v>
      </c>
      <c r="F172" s="117">
        <v>1578.4287025950639</v>
      </c>
      <c r="G172" s="1005"/>
      <c r="H172" s="1487">
        <v>0</v>
      </c>
    </row>
    <row r="173" spans="1:8" ht="15" thickBot="1" x14ac:dyDescent="0.35">
      <c r="A173" s="47" t="s">
        <v>118</v>
      </c>
      <c r="B173" s="1417">
        <v>2104.7628004514509</v>
      </c>
      <c r="C173" s="176">
        <v>1850.4144782194462</v>
      </c>
      <c r="D173" s="336">
        <v>1634.6441135389159</v>
      </c>
      <c r="E173" s="57">
        <v>1481.6531348967264</v>
      </c>
      <c r="F173" s="176">
        <v>1631.7849557268885</v>
      </c>
      <c r="G173" s="1008"/>
      <c r="H173" s="1487">
        <v>0</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8" customHeight="1" thickBot="1" x14ac:dyDescent="0.35">
      <c r="A176" s="61" t="s">
        <v>24</v>
      </c>
      <c r="B176" s="278" t="s">
        <v>445</v>
      </c>
      <c r="C176" s="278" t="s">
        <v>475</v>
      </c>
      <c r="D176" s="278" t="s">
        <v>532</v>
      </c>
      <c r="E176" s="278" t="s">
        <v>568</v>
      </c>
      <c r="F176" s="1519" t="s">
        <v>634</v>
      </c>
      <c r="G176" s="1520"/>
      <c r="H176" s="1488"/>
    </row>
    <row r="177" spans="1:8" x14ac:dyDescent="0.3">
      <c r="A177" s="46" t="s">
        <v>0</v>
      </c>
      <c r="B177" s="1385">
        <v>1341.4496249983317</v>
      </c>
      <c r="C177" s="115">
        <v>1180.2276410121069</v>
      </c>
      <c r="D177" s="114">
        <v>1060.65371648367</v>
      </c>
      <c r="E177" s="345">
        <v>970.87200409492982</v>
      </c>
      <c r="F177" s="115">
        <v>1033.629838792004</v>
      </c>
      <c r="G177" s="1415"/>
      <c r="H177" s="1487"/>
    </row>
    <row r="178" spans="1:8" x14ac:dyDescent="0.3">
      <c r="A178" s="46" t="s">
        <v>108</v>
      </c>
      <c r="B178" s="1386">
        <v>1404.1792134037792</v>
      </c>
      <c r="C178" s="117">
        <v>1261.269040194207</v>
      </c>
      <c r="D178" s="116">
        <v>1152.0700543166204</v>
      </c>
      <c r="E178" s="55">
        <v>1061.0938092868951</v>
      </c>
      <c r="F178" s="117">
        <v>1139.2363166371947</v>
      </c>
      <c r="G178" s="1005">
        <f>H178</f>
        <v>1</v>
      </c>
      <c r="H178" s="1487">
        <v>1</v>
      </c>
    </row>
    <row r="179" spans="1:8" x14ac:dyDescent="0.3">
      <c r="A179" s="44" t="s">
        <v>109</v>
      </c>
      <c r="B179" s="1387">
        <v>1633.7566600025955</v>
      </c>
      <c r="C179" s="119">
        <v>1582.7129485464186</v>
      </c>
      <c r="D179" s="118">
        <v>1425.3241060215219</v>
      </c>
      <c r="E179" s="56">
        <v>1252.7336879390109</v>
      </c>
      <c r="F179" s="119">
        <v>1284.5256940132954</v>
      </c>
      <c r="G179" s="1005">
        <f>H179</f>
        <v>1</v>
      </c>
      <c r="H179" s="1487">
        <v>1</v>
      </c>
    </row>
    <row r="180" spans="1:8" x14ac:dyDescent="0.3">
      <c r="A180" s="45" t="s">
        <v>110</v>
      </c>
      <c r="B180" s="1356">
        <v>4.6762537509021589E-2</v>
      </c>
      <c r="C180" s="147">
        <v>6.8665905089803594E-2</v>
      </c>
      <c r="D180" s="86">
        <v>8.6188674411115246E-2</v>
      </c>
      <c r="E180" s="146">
        <v>9.2928629944451002E-2</v>
      </c>
      <c r="F180" s="147">
        <v>0.102170500387849</v>
      </c>
      <c r="G180" s="1054"/>
      <c r="H180" s="1487"/>
    </row>
    <row r="181" spans="1:8" ht="15" thickBot="1" x14ac:dyDescent="0.35">
      <c r="A181" s="47" t="s">
        <v>111</v>
      </c>
      <c r="B181" s="1247">
        <v>0.16349583045194965</v>
      </c>
      <c r="C181" s="87">
        <v>0.25485752691013208</v>
      </c>
      <c r="D181" s="121">
        <v>0.23718527417760984</v>
      </c>
      <c r="E181" s="52">
        <v>0.1806059718517318</v>
      </c>
      <c r="F181" s="87">
        <v>0.12753225582288916</v>
      </c>
      <c r="G181" s="1008"/>
      <c r="H181" s="1487"/>
    </row>
    <row r="182" spans="1:8" x14ac:dyDescent="0.3">
      <c r="A182" s="46" t="s">
        <v>112</v>
      </c>
      <c r="B182" s="1346">
        <v>1501.5684833738455</v>
      </c>
      <c r="C182" s="115">
        <v>1359.1512887759104</v>
      </c>
      <c r="D182" s="114">
        <v>1258.221737417135</v>
      </c>
      <c r="E182" s="345">
        <v>1157.3390928519507</v>
      </c>
      <c r="F182" s="115">
        <v>1265.7738262143525</v>
      </c>
      <c r="G182" s="1007"/>
      <c r="H182" s="1487">
        <v>0</v>
      </c>
    </row>
    <row r="183" spans="1:8" x14ac:dyDescent="0.3">
      <c r="A183" s="46" t="s">
        <v>113</v>
      </c>
      <c r="B183" s="1329">
        <v>1358.3233196089368</v>
      </c>
      <c r="C183" s="117">
        <v>1188.9348397903309</v>
      </c>
      <c r="D183" s="116">
        <v>974.16690050910961</v>
      </c>
      <c r="E183" s="55">
        <v>976.07556787820465</v>
      </c>
      <c r="F183" s="117">
        <v>1072.8383918740183</v>
      </c>
      <c r="G183" s="984"/>
      <c r="H183" s="1487">
        <v>0</v>
      </c>
    </row>
    <row r="184" spans="1:8" x14ac:dyDescent="0.3">
      <c r="A184" s="46" t="s">
        <v>114</v>
      </c>
      <c r="B184" s="1329">
        <v>1300.9923548248812</v>
      </c>
      <c r="C184" s="117">
        <v>1188.0178109925905</v>
      </c>
      <c r="D184" s="116">
        <v>1148.5252897214025</v>
      </c>
      <c r="E184" s="55">
        <v>1053.0957298238156</v>
      </c>
      <c r="F184" s="117">
        <v>1096.3325241883954</v>
      </c>
      <c r="G184" s="1034"/>
      <c r="H184" s="1487">
        <v>0</v>
      </c>
    </row>
    <row r="185" spans="1:8" x14ac:dyDescent="0.3">
      <c r="A185" s="46" t="s">
        <v>115</v>
      </c>
      <c r="B185" s="1329">
        <v>1552.9562457301367</v>
      </c>
      <c r="C185" s="117">
        <v>1362.5524393379583</v>
      </c>
      <c r="D185" s="116">
        <v>1298.5890012133455</v>
      </c>
      <c r="E185" s="55">
        <v>1178.6109912912007</v>
      </c>
      <c r="F185" s="117">
        <v>1207.8939463269774</v>
      </c>
      <c r="G185" s="1053"/>
      <c r="H185" s="1487">
        <v>0</v>
      </c>
    </row>
    <row r="186" spans="1:8" x14ac:dyDescent="0.3">
      <c r="A186" s="46" t="s">
        <v>116</v>
      </c>
      <c r="B186" s="1329">
        <v>1463.564079058513</v>
      </c>
      <c r="C186" s="117">
        <v>1338.2398505865735</v>
      </c>
      <c r="D186" s="116">
        <v>1244.4876683857831</v>
      </c>
      <c r="E186" s="55">
        <v>1123.7316090646332</v>
      </c>
      <c r="F186" s="117">
        <v>1227.7052827583266</v>
      </c>
      <c r="G186" s="1005"/>
      <c r="H186" s="1487">
        <v>0</v>
      </c>
    </row>
    <row r="187" spans="1:8" x14ac:dyDescent="0.3">
      <c r="A187" s="46" t="s">
        <v>117</v>
      </c>
      <c r="B187" s="1329">
        <v>1190.6791684750685</v>
      </c>
      <c r="C187" s="117">
        <v>1042.4177128343531</v>
      </c>
      <c r="D187" s="116">
        <v>982.18979156414775</v>
      </c>
      <c r="E187" s="55">
        <v>922.58643852313344</v>
      </c>
      <c r="F187" s="117">
        <v>1008.6055970996006</v>
      </c>
      <c r="G187" s="1005"/>
      <c r="H187" s="1487">
        <v>0</v>
      </c>
    </row>
    <row r="188" spans="1:8" ht="15" thickBot="1" x14ac:dyDescent="0.35">
      <c r="A188" s="47" t="s">
        <v>118</v>
      </c>
      <c r="B188" s="1417">
        <v>1473.7487203921087</v>
      </c>
      <c r="C188" s="176">
        <v>1346.8228644018982</v>
      </c>
      <c r="D188" s="336">
        <v>1188.5563117865497</v>
      </c>
      <c r="E188" s="57">
        <v>1051.0829182737862</v>
      </c>
      <c r="F188" s="176">
        <v>1131.3239428667835</v>
      </c>
      <c r="G188" s="1055"/>
      <c r="H188" s="1487">
        <v>0</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6" t="s">
        <v>0</v>
      </c>
      <c r="B192" s="117">
        <v>213.67506705624385</v>
      </c>
      <c r="C192" s="117">
        <v>222.65484950267603</v>
      </c>
      <c r="D192" s="117">
        <v>224.616688161365</v>
      </c>
      <c r="E192" s="117">
        <v>224.616688161365</v>
      </c>
      <c r="F192" s="117">
        <v>233.11411151019996</v>
      </c>
      <c r="G192" s="1034"/>
      <c r="H192" s="1487"/>
    </row>
    <row r="193" spans="1:8" x14ac:dyDescent="0.3">
      <c r="A193" s="46" t="s">
        <v>108</v>
      </c>
      <c r="B193" s="117">
        <v>206.26915568880779</v>
      </c>
      <c r="C193" s="117">
        <v>219.11542655515206</v>
      </c>
      <c r="D193" s="117">
        <v>221.92001485202383</v>
      </c>
      <c r="E193" s="117">
        <v>221.92001485202383</v>
      </c>
      <c r="F193" s="117">
        <v>231.05230650067776</v>
      </c>
      <c r="G193" s="1005">
        <f>H193</f>
        <v>0</v>
      </c>
      <c r="H193" s="1487">
        <v>0</v>
      </c>
    </row>
    <row r="194" spans="1:8" ht="15" thickBot="1" x14ac:dyDescent="0.35">
      <c r="A194" s="44" t="s">
        <v>109</v>
      </c>
      <c r="B194" s="119">
        <v>224.53587409818905</v>
      </c>
      <c r="C194" s="119">
        <v>240.77674927949514</v>
      </c>
      <c r="D194" s="119">
        <v>242.39911962654764</v>
      </c>
      <c r="E194" s="119">
        <v>242.39911962654764</v>
      </c>
      <c r="F194" s="119">
        <v>249.2616884984707</v>
      </c>
      <c r="G194" s="1005">
        <f>H194</f>
        <v>1</v>
      </c>
      <c r="H194" s="1487">
        <v>1</v>
      </c>
    </row>
    <row r="195" spans="1:8" x14ac:dyDescent="0.3">
      <c r="A195" s="45" t="s">
        <v>110</v>
      </c>
      <c r="B195" s="147">
        <v>-3.4659688982274506E-2</v>
      </c>
      <c r="C195" s="147">
        <v>-1.5896455682100175E-2</v>
      </c>
      <c r="D195" s="147">
        <v>-1.2005667661718369E-2</v>
      </c>
      <c r="E195" s="147">
        <v>-1.2005667661718369E-2</v>
      </c>
      <c r="F195" s="147">
        <v>-8.8446168966994886E-3</v>
      </c>
      <c r="G195" s="1013"/>
      <c r="H195" s="1487"/>
    </row>
    <row r="196" spans="1:8" ht="15" thickBot="1" x14ac:dyDescent="0.35">
      <c r="A196" s="47" t="s">
        <v>111</v>
      </c>
      <c r="B196" s="87">
        <v>8.8557682550171143E-2</v>
      </c>
      <c r="C196" s="87">
        <v>9.8858045117562077E-2</v>
      </c>
      <c r="D196" s="87">
        <v>9.2281468114443294E-2</v>
      </c>
      <c r="E196" s="87">
        <v>9.2281468114443294E-2</v>
      </c>
      <c r="F196" s="87">
        <v>7.8810648002509906E-2</v>
      </c>
      <c r="G196" s="1055"/>
      <c r="H196" s="1487"/>
    </row>
    <row r="197" spans="1:8" x14ac:dyDescent="0.3">
      <c r="A197" s="46" t="s">
        <v>112</v>
      </c>
      <c r="B197" s="103">
        <v>216.1096620522199</v>
      </c>
      <c r="C197" s="115">
        <v>222.85429398132837</v>
      </c>
      <c r="D197" s="115">
        <v>227.30576517765124</v>
      </c>
      <c r="E197" s="115">
        <v>227.30576517765124</v>
      </c>
      <c r="F197" s="115">
        <v>239.79806580776096</v>
      </c>
      <c r="G197" s="1007"/>
      <c r="H197" s="1487">
        <v>0</v>
      </c>
    </row>
    <row r="198" spans="1:8" x14ac:dyDescent="0.3">
      <c r="A198" s="46" t="s">
        <v>113</v>
      </c>
      <c r="B198" s="105">
        <v>197.5556688547355</v>
      </c>
      <c r="C198" s="117">
        <v>212.84525948137346</v>
      </c>
      <c r="D198" s="117">
        <v>214.71645676500347</v>
      </c>
      <c r="E198" s="117">
        <v>214.71645676500347</v>
      </c>
      <c r="F198" s="117">
        <v>224.27345659384781</v>
      </c>
      <c r="G198" s="1007"/>
      <c r="H198" s="1487">
        <v>0</v>
      </c>
    </row>
    <row r="199" spans="1:8" x14ac:dyDescent="0.3">
      <c r="A199" s="46" t="s">
        <v>114</v>
      </c>
      <c r="B199" s="105">
        <v>203.00516239587643</v>
      </c>
      <c r="C199" s="117">
        <v>217.55150719841734</v>
      </c>
      <c r="D199" s="117">
        <v>219.86852610635526</v>
      </c>
      <c r="E199" s="117">
        <v>219.86852610635526</v>
      </c>
      <c r="F199" s="117">
        <v>228.48103184174514</v>
      </c>
      <c r="G199" s="984"/>
      <c r="H199" s="1487">
        <v>0</v>
      </c>
    </row>
    <row r="200" spans="1:8" x14ac:dyDescent="0.3">
      <c r="A200" s="46" t="s">
        <v>115</v>
      </c>
      <c r="B200" s="105">
        <v>206.33172158310484</v>
      </c>
      <c r="C200" s="117">
        <v>222.4215129704605</v>
      </c>
      <c r="D200" s="117">
        <v>225.54516319031774</v>
      </c>
      <c r="E200" s="117">
        <v>225.54516319031774</v>
      </c>
      <c r="F200" s="117">
        <v>232.62290123211329</v>
      </c>
      <c r="G200" s="1034"/>
      <c r="H200" s="1487">
        <v>0</v>
      </c>
    </row>
    <row r="201" spans="1:8" x14ac:dyDescent="0.3">
      <c r="A201" s="46" t="s">
        <v>116</v>
      </c>
      <c r="B201" s="105">
        <v>205.23263695826873</v>
      </c>
      <c r="C201" s="117">
        <v>219.34272639140451</v>
      </c>
      <c r="D201" s="117">
        <v>222.19411616993992</v>
      </c>
      <c r="E201" s="117">
        <v>222.19411616993992</v>
      </c>
      <c r="F201" s="117">
        <v>233.61895827642718</v>
      </c>
      <c r="G201" s="1053"/>
      <c r="H201" s="1487">
        <v>0</v>
      </c>
    </row>
    <row r="202" spans="1:8" x14ac:dyDescent="0.3">
      <c r="A202" s="46" t="s">
        <v>117</v>
      </c>
      <c r="B202" s="105">
        <v>188.87910927371243</v>
      </c>
      <c r="C202" s="117">
        <v>201.01758031880269</v>
      </c>
      <c r="D202" s="117">
        <v>203.31119387752929</v>
      </c>
      <c r="E202" s="117">
        <v>203.31119387752929</v>
      </c>
      <c r="F202" s="117">
        <v>209.06927421207794</v>
      </c>
      <c r="G202" s="1005"/>
      <c r="H202" s="1487">
        <v>-1</v>
      </c>
    </row>
    <row r="203" spans="1:8" ht="15" thickBot="1" x14ac:dyDescent="0.35">
      <c r="A203" s="47" t="s">
        <v>118</v>
      </c>
      <c r="B203" s="128">
        <v>221.00896320760694</v>
      </c>
      <c r="C203" s="176">
        <v>233.02460050778726</v>
      </c>
      <c r="D203" s="176">
        <v>235.78445685249798</v>
      </c>
      <c r="E203" s="176">
        <v>235.78445685249798</v>
      </c>
      <c r="F203" s="176">
        <v>244.13711929952527</v>
      </c>
      <c r="G203" s="1055"/>
      <c r="H203" s="1487">
        <v>1</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122">
        <v>2019</v>
      </c>
      <c r="C206" s="122">
        <v>2020</v>
      </c>
      <c r="D206" s="122">
        <v>2021</v>
      </c>
      <c r="E206" s="122">
        <v>2022</v>
      </c>
      <c r="F206" s="1515">
        <v>2023</v>
      </c>
      <c r="G206" s="1516"/>
      <c r="H206" s="1488"/>
    </row>
    <row r="207" spans="1:8" x14ac:dyDescent="0.3">
      <c r="A207" s="46" t="s">
        <v>0</v>
      </c>
      <c r="B207" s="106">
        <v>167.34303599594091</v>
      </c>
      <c r="C207" s="117">
        <v>164.46556234564423</v>
      </c>
      <c r="D207" s="116">
        <v>166.69789610646274</v>
      </c>
      <c r="E207" s="116">
        <v>166.69789610646274</v>
      </c>
      <c r="F207" s="55">
        <v>175.90020328643277</v>
      </c>
      <c r="G207" s="984"/>
      <c r="H207" s="1487"/>
    </row>
    <row r="208" spans="1:8" x14ac:dyDescent="0.3">
      <c r="A208" s="46" t="s">
        <v>108</v>
      </c>
      <c r="B208" s="106">
        <v>152.33277287341679</v>
      </c>
      <c r="C208" s="117">
        <v>148.83128685673194</v>
      </c>
      <c r="D208" s="116">
        <v>151.15341651892678</v>
      </c>
      <c r="E208" s="116">
        <v>151.15341651892678</v>
      </c>
      <c r="F208" s="55">
        <v>159.61310299139402</v>
      </c>
      <c r="G208" s="1005">
        <f>H208</f>
        <v>-1</v>
      </c>
      <c r="H208" s="1487">
        <v>-1</v>
      </c>
    </row>
    <row r="209" spans="1:8" x14ac:dyDescent="0.3">
      <c r="A209" s="44" t="s">
        <v>109</v>
      </c>
      <c r="B209" s="108">
        <v>168.71197551288449</v>
      </c>
      <c r="C209" s="119">
        <v>165.18121916383944</v>
      </c>
      <c r="D209" s="118">
        <v>167.3052862693948</v>
      </c>
      <c r="E209" s="118">
        <v>167.3052862693948</v>
      </c>
      <c r="F209" s="56">
        <v>173.20042731373735</v>
      </c>
      <c r="G209" s="1006">
        <f>H209</f>
        <v>1</v>
      </c>
      <c r="H209" s="1487">
        <v>1</v>
      </c>
    </row>
    <row r="210" spans="1:8" x14ac:dyDescent="0.3">
      <c r="A210" s="45" t="s">
        <v>110</v>
      </c>
      <c r="B210" s="147">
        <v>-8.9697566637240961E-2</v>
      </c>
      <c r="C210" s="147">
        <v>-9.5061089178383601E-2</v>
      </c>
      <c r="D210" s="86">
        <v>-9.3249404765182967E-2</v>
      </c>
      <c r="E210" s="86">
        <v>-9.3249404765182967E-2</v>
      </c>
      <c r="F210" s="146">
        <v>-9.259284520846818E-2</v>
      </c>
      <c r="G210" s="1054"/>
      <c r="H210" s="1487"/>
    </row>
    <row r="211" spans="1:8" ht="15" thickBot="1" x14ac:dyDescent="0.35">
      <c r="A211" s="47" t="s">
        <v>111</v>
      </c>
      <c r="B211" s="87">
        <v>0.10752251357676165</v>
      </c>
      <c r="C211" s="87">
        <v>0.10985547899512749</v>
      </c>
      <c r="D211" s="121">
        <v>0.10685745729369972</v>
      </c>
      <c r="E211" s="121">
        <v>0.10685745729369972</v>
      </c>
      <c r="F211" s="52">
        <v>8.5126622236496044E-2</v>
      </c>
      <c r="G211" s="1055"/>
      <c r="H211" s="1487"/>
    </row>
    <row r="212" spans="1:8" x14ac:dyDescent="0.3">
      <c r="A212" s="46" t="s">
        <v>112</v>
      </c>
      <c r="B212" s="103">
        <v>150.80065852510148</v>
      </c>
      <c r="C212" s="104">
        <v>148.32518184548508</v>
      </c>
      <c r="D212" s="114">
        <v>153.3597048339827</v>
      </c>
      <c r="E212" s="114">
        <v>153.3597048339827</v>
      </c>
      <c r="F212" s="376">
        <v>162.91220876281474</v>
      </c>
      <c r="G212" s="1005"/>
      <c r="H212" s="1487">
        <v>0</v>
      </c>
    </row>
    <row r="213" spans="1:8" x14ac:dyDescent="0.3">
      <c r="A213" s="46" t="s">
        <v>113</v>
      </c>
      <c r="B213" s="105">
        <v>153.3218467078039</v>
      </c>
      <c r="C213" s="106">
        <v>148.98558397170527</v>
      </c>
      <c r="D213" s="116">
        <v>149.99425597633834</v>
      </c>
      <c r="E213" s="116">
        <v>149.99425597633834</v>
      </c>
      <c r="F213" s="53">
        <v>158.43702710112652</v>
      </c>
      <c r="G213" s="1007"/>
      <c r="H213" s="1487">
        <v>0</v>
      </c>
    </row>
    <row r="214" spans="1:8" x14ac:dyDescent="0.3">
      <c r="A214" s="46" t="s">
        <v>114</v>
      </c>
      <c r="B214" s="105">
        <v>150.02695257030422</v>
      </c>
      <c r="C214" s="106">
        <v>146.09374785310132</v>
      </c>
      <c r="D214" s="116">
        <v>151.21294189553015</v>
      </c>
      <c r="E214" s="116">
        <v>151.21294189553015</v>
      </c>
      <c r="F214" s="53">
        <v>162.4433238305464</v>
      </c>
      <c r="G214" s="1007"/>
      <c r="H214" s="1487">
        <v>0</v>
      </c>
    </row>
    <row r="215" spans="1:8" x14ac:dyDescent="0.3">
      <c r="A215" s="46" t="s">
        <v>115</v>
      </c>
      <c r="B215" s="105">
        <v>157.09846052182544</v>
      </c>
      <c r="C215" s="106">
        <v>153.55465129116402</v>
      </c>
      <c r="D215" s="116">
        <v>154.13473105277245</v>
      </c>
      <c r="E215" s="116">
        <v>154.13473105277245</v>
      </c>
      <c r="F215" s="53">
        <v>157.5859263734738</v>
      </c>
      <c r="G215" s="984"/>
      <c r="H215" s="1487">
        <v>0</v>
      </c>
    </row>
    <row r="216" spans="1:8" x14ac:dyDescent="0.3">
      <c r="A216" s="46" t="s">
        <v>116</v>
      </c>
      <c r="B216" s="105">
        <v>138.00435513655506</v>
      </c>
      <c r="C216" s="106">
        <v>137.84398713434996</v>
      </c>
      <c r="D216" s="116">
        <v>140.06693133232579</v>
      </c>
      <c r="E216" s="116">
        <v>140.06693133232579</v>
      </c>
      <c r="F216" s="53">
        <v>150.30833657278234</v>
      </c>
      <c r="G216" s="1034"/>
      <c r="H216" s="1487">
        <v>-1</v>
      </c>
    </row>
    <row r="217" spans="1:8" x14ac:dyDescent="0.3">
      <c r="A217" s="46" t="s">
        <v>117</v>
      </c>
      <c r="B217" s="105">
        <v>146.58522195292127</v>
      </c>
      <c r="C217" s="106">
        <v>142.53867975978633</v>
      </c>
      <c r="D217" s="116">
        <v>144.20756913472232</v>
      </c>
      <c r="E217" s="116">
        <v>144.20756913472232</v>
      </c>
      <c r="F217" s="53">
        <v>150.95165366952466</v>
      </c>
      <c r="G217" s="984"/>
      <c r="H217" s="1487">
        <v>-1</v>
      </c>
    </row>
    <row r="218" spans="1:8" ht="15" thickBot="1" x14ac:dyDescent="0.35">
      <c r="A218" s="47" t="s">
        <v>118</v>
      </c>
      <c r="B218" s="128">
        <v>164.99699707271688</v>
      </c>
      <c r="C218" s="149">
        <v>160.08509025807135</v>
      </c>
      <c r="D218" s="336">
        <v>160.40446489059238</v>
      </c>
      <c r="E218" s="336">
        <v>160.40446489059238</v>
      </c>
      <c r="F218" s="357">
        <v>168.85600772161786</v>
      </c>
      <c r="G218" s="1055"/>
      <c r="H218" s="1487">
        <v>1</v>
      </c>
    </row>
    <row r="219" spans="1:8" ht="15" thickBot="1" x14ac:dyDescent="0.35">
      <c r="B219" s="8"/>
      <c r="C219" s="8"/>
      <c r="D219" s="8"/>
      <c r="E219" s="8"/>
      <c r="F219" s="8"/>
      <c r="G219" s="1070"/>
      <c r="H219" s="1487"/>
    </row>
    <row r="220" spans="1:8" ht="15" thickBot="1" x14ac:dyDescent="0.35">
      <c r="A220" s="28" t="s">
        <v>31</v>
      </c>
      <c r="B220" s="25"/>
      <c r="C220" s="25"/>
      <c r="D220" s="25"/>
      <c r="E220" s="25"/>
      <c r="F220" s="25"/>
      <c r="G220" s="910"/>
      <c r="H220" s="1487"/>
    </row>
    <row r="221" spans="1:8" ht="15" thickBot="1" x14ac:dyDescent="0.35">
      <c r="A221" s="61" t="s">
        <v>24</v>
      </c>
      <c r="B221" s="122" t="s">
        <v>445</v>
      </c>
      <c r="C221" s="122" t="s">
        <v>475</v>
      </c>
      <c r="D221" s="122" t="s">
        <v>532</v>
      </c>
      <c r="E221" s="122" t="s">
        <v>568</v>
      </c>
      <c r="F221" s="1515" t="s">
        <v>634</v>
      </c>
      <c r="G221" s="1516"/>
      <c r="H221" s="1488"/>
    </row>
    <row r="222" spans="1:8" x14ac:dyDescent="0.3">
      <c r="A222" s="46" t="s">
        <v>0</v>
      </c>
      <c r="B222" s="117">
        <v>1963.5592945137491</v>
      </c>
      <c r="C222" s="117">
        <v>1552.5708543714695</v>
      </c>
      <c r="D222" s="117">
        <v>1301.1419248417697</v>
      </c>
      <c r="E222" s="117">
        <v>1162.4505148129354</v>
      </c>
      <c r="F222" s="117">
        <v>1410.47287446583</v>
      </c>
      <c r="G222" s="1007"/>
      <c r="H222" s="1487"/>
    </row>
    <row r="223" spans="1:8" x14ac:dyDescent="0.3">
      <c r="A223" s="46" t="s">
        <v>108</v>
      </c>
      <c r="B223" s="117">
        <v>1665.1950102359365</v>
      </c>
      <c r="C223" s="117">
        <v>1296.8802902343573</v>
      </c>
      <c r="D223" s="117">
        <v>1073.1831203677418</v>
      </c>
      <c r="E223" s="117">
        <v>1003.9482498180309</v>
      </c>
      <c r="F223" s="117">
        <v>1269.3623815215792</v>
      </c>
      <c r="G223" s="1005">
        <f>H223</f>
        <v>-1</v>
      </c>
      <c r="H223" s="1487">
        <v>-1</v>
      </c>
    </row>
    <row r="224" spans="1:8" x14ac:dyDescent="0.3">
      <c r="A224" s="44" t="s">
        <v>109</v>
      </c>
      <c r="B224" s="119">
        <v>2348.5401818995638</v>
      </c>
      <c r="C224" s="119">
        <v>1848.1517599619401</v>
      </c>
      <c r="D224" s="119">
        <v>1489.1373542635604</v>
      </c>
      <c r="E224" s="119">
        <v>1395.2206814668536</v>
      </c>
      <c r="F224" s="119">
        <v>1716.1822948397801</v>
      </c>
      <c r="G224" s="1005">
        <f>H224</f>
        <v>1</v>
      </c>
      <c r="H224" s="1487">
        <v>1</v>
      </c>
    </row>
    <row r="225" spans="1:8" x14ac:dyDescent="0.3">
      <c r="A225" s="45" t="s">
        <v>110</v>
      </c>
      <c r="B225" s="147">
        <v>-0.15195073818827501</v>
      </c>
      <c r="C225" s="147">
        <v>-0.16468849934750576</v>
      </c>
      <c r="D225" s="147">
        <v>-0.17519903103710199</v>
      </c>
      <c r="E225" s="147">
        <v>-0.13635183861603864</v>
      </c>
      <c r="F225" s="147">
        <v>-0.10004481156554802</v>
      </c>
      <c r="G225" s="1064"/>
      <c r="H225" s="1487"/>
    </row>
    <row r="226" spans="1:8" ht="15" thickBot="1" x14ac:dyDescent="0.35">
      <c r="A226" s="47" t="s">
        <v>111</v>
      </c>
      <c r="B226" s="87">
        <v>0.41036945670814023</v>
      </c>
      <c r="C226" s="87">
        <v>0.42507506196116479</v>
      </c>
      <c r="D226" s="87">
        <v>0.38758924362627489</v>
      </c>
      <c r="E226" s="87">
        <v>0.38973366577385055</v>
      </c>
      <c r="F226" s="87">
        <v>0.3520034308741683</v>
      </c>
      <c r="G226" s="1055"/>
      <c r="H226" s="1487"/>
    </row>
    <row r="227" spans="1:8" x14ac:dyDescent="0.3">
      <c r="A227" s="46" t="s">
        <v>112</v>
      </c>
      <c r="B227" s="114">
        <v>1806.7947509643948</v>
      </c>
      <c r="C227" s="115">
        <v>1357.0163387184678</v>
      </c>
      <c r="D227" s="115">
        <v>1025.0844388289374</v>
      </c>
      <c r="E227" s="115">
        <v>885.23242927661965</v>
      </c>
      <c r="F227" s="115">
        <v>1238.8438316545182</v>
      </c>
      <c r="G227" s="1005"/>
      <c r="H227" s="1487">
        <v>0</v>
      </c>
    </row>
    <row r="228" spans="1:8" x14ac:dyDescent="0.3">
      <c r="A228" s="46" t="s">
        <v>113</v>
      </c>
      <c r="B228" s="116">
        <v>1561.8120835052484</v>
      </c>
      <c r="C228" s="117">
        <v>1202.6620263591153</v>
      </c>
      <c r="D228" s="117">
        <v>993.26954042792454</v>
      </c>
      <c r="E228" s="117">
        <v>1014.9461640581428</v>
      </c>
      <c r="F228" s="117">
        <v>1256.1120552348773</v>
      </c>
      <c r="G228" s="1005"/>
      <c r="H228" s="1487">
        <v>0</v>
      </c>
    </row>
    <row r="229" spans="1:8" x14ac:dyDescent="0.3">
      <c r="A229" s="46" t="s">
        <v>114</v>
      </c>
      <c r="B229" s="116">
        <v>1516.1044048076253</v>
      </c>
      <c r="C229" s="117">
        <v>1125.81333858571</v>
      </c>
      <c r="D229" s="117">
        <v>897.83828141858567</v>
      </c>
      <c r="E229" s="117">
        <v>848.84008399600964</v>
      </c>
      <c r="F229" s="117">
        <v>1107.9380740584575</v>
      </c>
      <c r="G229" s="1007"/>
      <c r="H229" s="1487">
        <v>-1</v>
      </c>
    </row>
    <row r="230" spans="1:8" x14ac:dyDescent="0.3">
      <c r="A230" s="46" t="s">
        <v>115</v>
      </c>
      <c r="B230" s="116">
        <v>1740.3240511157703</v>
      </c>
      <c r="C230" s="117">
        <v>1363.962130149974</v>
      </c>
      <c r="D230" s="117">
        <v>1208.3282928294645</v>
      </c>
      <c r="E230" s="117">
        <v>1140.5518852661469</v>
      </c>
      <c r="F230" s="117">
        <v>1350.056095204026</v>
      </c>
      <c r="G230" s="1007"/>
      <c r="H230" s="1487">
        <v>0</v>
      </c>
    </row>
    <row r="231" spans="1:8" x14ac:dyDescent="0.3">
      <c r="A231" s="46" t="s">
        <v>116</v>
      </c>
      <c r="B231" s="116">
        <v>1475.7326105378356</v>
      </c>
      <c r="C231" s="117">
        <v>1152.3479442066371</v>
      </c>
      <c r="D231" s="117">
        <v>1033.4172940853512</v>
      </c>
      <c r="E231" s="117">
        <v>985.41813529659998</v>
      </c>
      <c r="F231" s="117">
        <v>1225.4790979297261</v>
      </c>
      <c r="G231" s="822"/>
      <c r="H231" s="1487">
        <v>0</v>
      </c>
    </row>
    <row r="232" spans="1:8" x14ac:dyDescent="0.3">
      <c r="A232" s="46" t="s">
        <v>117</v>
      </c>
      <c r="B232" s="116">
        <v>1317.0843913051444</v>
      </c>
      <c r="C232" s="117">
        <v>1110.8177844780155</v>
      </c>
      <c r="D232" s="117">
        <v>881.94860032764825</v>
      </c>
      <c r="E232" s="117">
        <v>865.35208306401478</v>
      </c>
      <c r="F232" s="117">
        <v>1053.0710466010787</v>
      </c>
      <c r="G232" s="1034"/>
      <c r="H232" s="1487">
        <v>-1</v>
      </c>
    </row>
    <row r="233" spans="1:8" ht="15" thickBot="1" x14ac:dyDescent="0.35">
      <c r="A233" s="47" t="s">
        <v>118</v>
      </c>
      <c r="B233" s="336">
        <v>2108.7890404088535</v>
      </c>
      <c r="C233" s="176">
        <v>1670.6165515770085</v>
      </c>
      <c r="D233" s="176">
        <v>1411.2093879404133</v>
      </c>
      <c r="E233" s="176">
        <v>1256.4770512983052</v>
      </c>
      <c r="F233" s="176">
        <v>1590.9594568929608</v>
      </c>
      <c r="G233" s="1063"/>
      <c r="H233" s="1487">
        <v>1</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thickBot="1" x14ac:dyDescent="0.35">
      <c r="A236" s="61" t="s">
        <v>24</v>
      </c>
      <c r="B236" s="122" t="s">
        <v>445</v>
      </c>
      <c r="C236" s="122" t="s">
        <v>475</v>
      </c>
      <c r="D236" s="122" t="s">
        <v>532</v>
      </c>
      <c r="E236" s="122" t="s">
        <v>568</v>
      </c>
      <c r="F236" s="1515" t="s">
        <v>634</v>
      </c>
      <c r="G236" s="1516"/>
      <c r="H236" s="1488"/>
    </row>
    <row r="237" spans="1:8" x14ac:dyDescent="0.3">
      <c r="A237" s="46" t="s">
        <v>0</v>
      </c>
      <c r="B237" s="117">
        <v>1425.3121260706812</v>
      </c>
      <c r="C237" s="117">
        <v>1112.4538958061025</v>
      </c>
      <c r="D237" s="117">
        <v>926.58490753481169</v>
      </c>
      <c r="E237" s="117">
        <v>825.53160766569908</v>
      </c>
      <c r="F237" s="117">
        <v>1034.4135494194063</v>
      </c>
      <c r="G237" s="1007"/>
      <c r="H237" s="1487"/>
    </row>
    <row r="238" spans="1:8" x14ac:dyDescent="0.3">
      <c r="A238" s="46" t="s">
        <v>108</v>
      </c>
      <c r="B238" s="117">
        <v>1241.4253903060669</v>
      </c>
      <c r="C238" s="117">
        <v>967.21529657838653</v>
      </c>
      <c r="D238" s="117">
        <v>793.84453046464591</v>
      </c>
      <c r="E238" s="117">
        <v>723.02835469618981</v>
      </c>
      <c r="F238" s="117">
        <v>933.43063963247596</v>
      </c>
      <c r="G238" s="1005">
        <f>H238</f>
        <v>-1</v>
      </c>
      <c r="H238" s="1487">
        <v>-1</v>
      </c>
    </row>
    <row r="239" spans="1:8" x14ac:dyDescent="0.3">
      <c r="A239" s="44" t="s">
        <v>109</v>
      </c>
      <c r="B239" s="119">
        <v>1781.2936163073105</v>
      </c>
      <c r="C239" s="119">
        <v>1409.4859422138948</v>
      </c>
      <c r="D239" s="119">
        <v>1128.0713104657793</v>
      </c>
      <c r="E239" s="119">
        <v>1062.9816577308854</v>
      </c>
      <c r="F239" s="119">
        <v>1309.0093797406</v>
      </c>
      <c r="G239" s="1005">
        <f>H239</f>
        <v>1</v>
      </c>
      <c r="H239" s="1487">
        <v>1</v>
      </c>
    </row>
    <row r="240" spans="1:8" x14ac:dyDescent="0.3">
      <c r="A240" s="45" t="s">
        <v>110</v>
      </c>
      <c r="B240" s="147">
        <v>-0.12901506442070032</v>
      </c>
      <c r="C240" s="147">
        <v>-0.13055696040551298</v>
      </c>
      <c r="D240" s="147">
        <v>-0.14325765074603131</v>
      </c>
      <c r="E240" s="147">
        <v>-0.12416635779622166</v>
      </c>
      <c r="F240" s="147">
        <v>-9.7623344013242908E-2</v>
      </c>
      <c r="G240" s="1069"/>
      <c r="H240" s="1487"/>
    </row>
    <row r="241" spans="1:8" ht="15" thickBot="1" x14ac:dyDescent="0.35">
      <c r="A241" s="47" t="s">
        <v>111</v>
      </c>
      <c r="B241" s="87">
        <v>0.43487770607635301</v>
      </c>
      <c r="C241" s="87">
        <v>0.45726183942714876</v>
      </c>
      <c r="D241" s="87">
        <v>0.42102296756457691</v>
      </c>
      <c r="E241" s="87">
        <v>0.47017976657020738</v>
      </c>
      <c r="F241" s="87">
        <v>0.40236384382668483</v>
      </c>
      <c r="G241" s="1060"/>
      <c r="H241" s="1487"/>
    </row>
    <row r="242" spans="1:8" x14ac:dyDescent="0.3">
      <c r="A242" s="46" t="s">
        <v>112</v>
      </c>
      <c r="B242" s="114">
        <v>1444.2907222683907</v>
      </c>
      <c r="C242" s="115">
        <v>1089.4298527939306</v>
      </c>
      <c r="D242" s="115">
        <v>807.48335496968139</v>
      </c>
      <c r="E242" s="115">
        <v>659.76241376507573</v>
      </c>
      <c r="F242" s="115">
        <v>942.84030476575572</v>
      </c>
      <c r="G242" s="1005"/>
      <c r="H242" s="1487">
        <v>0</v>
      </c>
    </row>
    <row r="243" spans="1:8" x14ac:dyDescent="0.3">
      <c r="A243" s="46" t="s">
        <v>113</v>
      </c>
      <c r="B243" s="116">
        <v>1218.8941125755459</v>
      </c>
      <c r="C243" s="117">
        <v>930.50907467243746</v>
      </c>
      <c r="D243" s="117">
        <v>759.19769271177665</v>
      </c>
      <c r="E243" s="117">
        <v>766.18310937825299</v>
      </c>
      <c r="F243" s="117">
        <v>966.37165297981107</v>
      </c>
      <c r="G243" s="1005"/>
      <c r="H243" s="1487">
        <v>0</v>
      </c>
    </row>
    <row r="244" spans="1:8" x14ac:dyDescent="0.3">
      <c r="A244" s="46" t="s">
        <v>114</v>
      </c>
      <c r="B244" s="116">
        <v>1123.7138781931062</v>
      </c>
      <c r="C244" s="117">
        <v>811.51788821071398</v>
      </c>
      <c r="D244" s="117">
        <v>636.76743970723942</v>
      </c>
      <c r="E244" s="117">
        <v>587.1444377444144</v>
      </c>
      <c r="F244" s="117">
        <v>776.51323488319713</v>
      </c>
      <c r="G244" s="1005"/>
      <c r="H244" s="1487">
        <v>-1</v>
      </c>
    </row>
    <row r="245" spans="1:8" x14ac:dyDescent="0.3">
      <c r="A245" s="46" t="s">
        <v>115</v>
      </c>
      <c r="B245" s="116">
        <v>1270.4248951577918</v>
      </c>
      <c r="C245" s="117">
        <v>986.2476581584458</v>
      </c>
      <c r="D245" s="117">
        <v>876.24617062725247</v>
      </c>
      <c r="E245" s="117">
        <v>808.74943463401678</v>
      </c>
      <c r="F245" s="117">
        <v>1025.3248264829585</v>
      </c>
      <c r="G245" s="1007"/>
      <c r="H245" s="1487">
        <v>0</v>
      </c>
    </row>
    <row r="246" spans="1:8" x14ac:dyDescent="0.3">
      <c r="A246" s="46" t="s">
        <v>116</v>
      </c>
      <c r="B246" s="116">
        <v>1045.1009542430477</v>
      </c>
      <c r="C246" s="117">
        <v>836.59249876148453</v>
      </c>
      <c r="D246" s="117">
        <v>776.72968138973636</v>
      </c>
      <c r="E246" s="117">
        <v>746.49568491556681</v>
      </c>
      <c r="F246" s="117">
        <v>937.44056984378938</v>
      </c>
      <c r="G246" s="1007"/>
      <c r="H246" s="1487">
        <v>0</v>
      </c>
    </row>
    <row r="247" spans="1:8" x14ac:dyDescent="0.3">
      <c r="A247" s="46" t="s">
        <v>117</v>
      </c>
      <c r="B247" s="116">
        <v>920.82693223545539</v>
      </c>
      <c r="C247" s="117">
        <v>781.113408931104</v>
      </c>
      <c r="D247" s="117">
        <v>608.58895658700908</v>
      </c>
      <c r="E247" s="117">
        <v>559.6230556398117</v>
      </c>
      <c r="F247" s="117">
        <v>722.03283613169208</v>
      </c>
      <c r="G247" s="984"/>
      <c r="H247" s="1487">
        <v>-1</v>
      </c>
    </row>
    <row r="248" spans="1:8" ht="15" thickBot="1" x14ac:dyDescent="0.35">
      <c r="A248" s="47" t="s">
        <v>118</v>
      </c>
      <c r="B248" s="336">
        <v>1543.3945259581706</v>
      </c>
      <c r="C248" s="176">
        <v>1243.7413101032157</v>
      </c>
      <c r="D248" s="176">
        <v>1037.0328933380554</v>
      </c>
      <c r="E248" s="176">
        <v>910.393765745319</v>
      </c>
      <c r="F248" s="176">
        <v>1129.7138428553633</v>
      </c>
      <c r="G248" s="1068"/>
      <c r="H248" s="1487">
        <v>1</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46" t="s">
        <v>0</v>
      </c>
      <c r="B252" s="106">
        <v>602.5872537950554</v>
      </c>
      <c r="C252" s="106">
        <v>602.53579409253405</v>
      </c>
      <c r="D252" s="117">
        <v>603.05184080744141</v>
      </c>
      <c r="E252" s="106">
        <v>595.5506197046011</v>
      </c>
      <c r="F252" s="106">
        <v>595.91959108413891</v>
      </c>
      <c r="G252" s="1009"/>
      <c r="H252" s="1487"/>
    </row>
    <row r="253" spans="1:8" x14ac:dyDescent="0.3">
      <c r="A253" s="46" t="s">
        <v>108</v>
      </c>
      <c r="B253" s="106">
        <v>580.68933351214025</v>
      </c>
      <c r="C253" s="106">
        <v>579.13047952015222</v>
      </c>
      <c r="D253" s="117">
        <v>585.06051886364344</v>
      </c>
      <c r="E253" s="106">
        <v>574.33619772793452</v>
      </c>
      <c r="F253" s="106">
        <v>573.19361826213435</v>
      </c>
      <c r="G253" s="1005">
        <f>H253</f>
        <v>-1</v>
      </c>
      <c r="H253" s="1487">
        <v>-1</v>
      </c>
    </row>
    <row r="254" spans="1:8" x14ac:dyDescent="0.3">
      <c r="A254" s="44" t="s">
        <v>109</v>
      </c>
      <c r="B254" s="108">
        <v>645.99346129565845</v>
      </c>
      <c r="C254" s="108">
        <v>644.52970423612487</v>
      </c>
      <c r="D254" s="119">
        <v>642.43231034231155</v>
      </c>
      <c r="E254" s="108">
        <v>626.15931132096534</v>
      </c>
      <c r="F254" s="108">
        <v>625.24405777664333</v>
      </c>
      <c r="G254" s="1006">
        <f>H254</f>
        <v>1</v>
      </c>
      <c r="H254" s="1487">
        <v>1</v>
      </c>
    </row>
    <row r="255" spans="1:8" x14ac:dyDescent="0.3">
      <c r="A255" s="45" t="s">
        <v>110</v>
      </c>
      <c r="B255" s="147">
        <v>-3.6339833185988372E-2</v>
      </c>
      <c r="C255" s="147">
        <v>-3.8844687405886077E-2</v>
      </c>
      <c r="D255" s="147">
        <v>-2.9833789943678694E-2</v>
      </c>
      <c r="E255" s="147">
        <v>-3.5621526155390694E-2</v>
      </c>
      <c r="F255" s="147">
        <v>-3.8135971970077162E-2</v>
      </c>
      <c r="G255" s="986"/>
      <c r="H255" s="1487"/>
    </row>
    <row r="256" spans="1:8" ht="15" thickBot="1" x14ac:dyDescent="0.35">
      <c r="A256" s="47" t="s">
        <v>111</v>
      </c>
      <c r="B256" s="87">
        <v>0.11245966477211504</v>
      </c>
      <c r="C256" s="87">
        <v>0.11292658050075385</v>
      </c>
      <c r="D256" s="87">
        <v>9.8061293881358993E-2</v>
      </c>
      <c r="E256" s="87">
        <v>9.0231320606366613E-2</v>
      </c>
      <c r="F256" s="87">
        <v>9.0807779179957901E-2</v>
      </c>
      <c r="G256" s="1068"/>
      <c r="H256" s="1487"/>
    </row>
    <row r="257" spans="1:8" x14ac:dyDescent="0.3">
      <c r="A257" s="46" t="s">
        <v>112</v>
      </c>
      <c r="B257" s="103">
        <v>578.24476331243966</v>
      </c>
      <c r="C257" s="104">
        <v>577.97035077981195</v>
      </c>
      <c r="D257" s="115">
        <v>598.00543829365949</v>
      </c>
      <c r="E257" s="104">
        <v>569.60881511760999</v>
      </c>
      <c r="F257" s="104">
        <v>574.16161544932402</v>
      </c>
      <c r="G257" s="984"/>
      <c r="H257" s="1487">
        <v>0</v>
      </c>
    </row>
    <row r="258" spans="1:8" x14ac:dyDescent="0.3">
      <c r="A258" s="46" t="s">
        <v>113</v>
      </c>
      <c r="B258" s="105">
        <v>580.81134726428922</v>
      </c>
      <c r="C258" s="106">
        <v>582.61664165522348</v>
      </c>
      <c r="D258" s="117">
        <v>581.99225201997513</v>
      </c>
      <c r="E258" s="106">
        <v>587.81379481830822</v>
      </c>
      <c r="F258" s="106">
        <v>587.10150486154294</v>
      </c>
      <c r="G258" s="1005"/>
      <c r="H258" s="1487">
        <v>0</v>
      </c>
    </row>
    <row r="259" spans="1:8" x14ac:dyDescent="0.3">
      <c r="A259" s="46" t="s">
        <v>114</v>
      </c>
      <c r="B259" s="105">
        <v>574.90158296637048</v>
      </c>
      <c r="C259" s="106">
        <v>590.73125330121991</v>
      </c>
      <c r="D259" s="117">
        <v>585.82263789977299</v>
      </c>
      <c r="E259" s="106">
        <v>578.72735992579669</v>
      </c>
      <c r="F259" s="106">
        <v>583.65556723139832</v>
      </c>
      <c r="G259" s="1005"/>
      <c r="H259" s="1487">
        <v>0</v>
      </c>
    </row>
    <row r="260" spans="1:8" x14ac:dyDescent="0.3">
      <c r="A260" s="46" t="s">
        <v>115</v>
      </c>
      <c r="B260" s="105">
        <v>619.92757785998845</v>
      </c>
      <c r="C260" s="106">
        <v>613.21899796461992</v>
      </c>
      <c r="D260" s="117">
        <v>618.72432515164826</v>
      </c>
      <c r="E260" s="106">
        <v>607.38106351761439</v>
      </c>
      <c r="F260" s="106">
        <v>588.04159976966628</v>
      </c>
      <c r="G260" s="1005"/>
      <c r="H260" s="1487">
        <v>0</v>
      </c>
    </row>
    <row r="261" spans="1:8" x14ac:dyDescent="0.3">
      <c r="A261" s="46" t="s">
        <v>116</v>
      </c>
      <c r="B261" s="105">
        <v>505.60683305868463</v>
      </c>
      <c r="C261" s="106">
        <v>495.05551512872705</v>
      </c>
      <c r="D261" s="117">
        <v>502.18158894925733</v>
      </c>
      <c r="E261" s="106">
        <v>489.32337834480398</v>
      </c>
      <c r="F261" s="106">
        <v>518.16945985325708</v>
      </c>
      <c r="G261" s="1007"/>
      <c r="H261" s="1487">
        <v>-1</v>
      </c>
    </row>
    <row r="262" spans="1:8" x14ac:dyDescent="0.3">
      <c r="A262" s="46" t="s">
        <v>117</v>
      </c>
      <c r="B262" s="105">
        <v>605.9726894293409</v>
      </c>
      <c r="C262" s="106">
        <v>593.62038461173438</v>
      </c>
      <c r="D262" s="117">
        <v>590.86667843975044</v>
      </c>
      <c r="E262" s="106">
        <v>578.86573232033095</v>
      </c>
      <c r="F262" s="106">
        <v>567.10092753007859</v>
      </c>
      <c r="G262" s="1007"/>
      <c r="H262" s="1487">
        <v>0</v>
      </c>
    </row>
    <row r="263" spans="1:8" ht="15" thickBot="1" x14ac:dyDescent="0.35">
      <c r="A263" s="47" t="s">
        <v>118</v>
      </c>
      <c r="B263" s="128">
        <v>587.46549691914595</v>
      </c>
      <c r="C263" s="149">
        <v>584.88142345284359</v>
      </c>
      <c r="D263" s="176">
        <v>599.49971857186415</v>
      </c>
      <c r="E263" s="149">
        <v>589.11256950581344</v>
      </c>
      <c r="F263" s="149">
        <v>577.04108093397747</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70">
        <v>2021</v>
      </c>
      <c r="E266" s="70">
        <v>2022</v>
      </c>
      <c r="F266" s="1515">
        <v>2023</v>
      </c>
      <c r="G266" s="1516"/>
      <c r="H266" s="1488"/>
    </row>
    <row r="267" spans="1:8" x14ac:dyDescent="0.3">
      <c r="A267" s="46" t="s">
        <v>0</v>
      </c>
      <c r="B267" s="106"/>
      <c r="C267" s="106">
        <v>100.57258082900594</v>
      </c>
      <c r="D267" s="105">
        <v>110.80614466087633</v>
      </c>
      <c r="E267" s="106">
        <v>39.274090344218877</v>
      </c>
      <c r="F267" s="106">
        <v>19.389954699089618</v>
      </c>
      <c r="G267" s="1005"/>
      <c r="H267" s="1490"/>
    </row>
    <row r="268" spans="1:8" x14ac:dyDescent="0.3">
      <c r="A268" s="46" t="s">
        <v>108</v>
      </c>
      <c r="B268" s="106"/>
      <c r="C268" s="106">
        <v>74.85535083988637</v>
      </c>
      <c r="D268" s="105">
        <v>74.171929927967739</v>
      </c>
      <c r="E268" s="106">
        <v>36.242637791349765</v>
      </c>
      <c r="F268" s="106">
        <v>13.657355893163347</v>
      </c>
      <c r="G268" s="1005">
        <f>H268</f>
        <v>0</v>
      </c>
      <c r="H268" s="1489">
        <v>0</v>
      </c>
    </row>
    <row r="269" spans="1:8" x14ac:dyDescent="0.3">
      <c r="A269" s="44" t="s">
        <v>109</v>
      </c>
      <c r="B269" s="108"/>
      <c r="C269" s="108">
        <v>84.847383000049064</v>
      </c>
      <c r="D269" s="107">
        <v>97.189233917610835</v>
      </c>
      <c r="E269" s="108">
        <v>50.598065409424287</v>
      </c>
      <c r="F269" s="108">
        <v>15.390792522323796</v>
      </c>
      <c r="G269" s="1006">
        <f>H269</f>
        <v>0</v>
      </c>
      <c r="H269" s="1489">
        <v>0</v>
      </c>
    </row>
    <row r="270" spans="1:8" x14ac:dyDescent="0.3">
      <c r="A270" s="45" t="s">
        <v>110</v>
      </c>
      <c r="B270" s="147"/>
      <c r="C270" s="147">
        <v>-0.25570816396612261</v>
      </c>
      <c r="D270" s="86">
        <v>-0.33061537196360447</v>
      </c>
      <c r="E270" s="147">
        <v>-7.7187085080771073E-2</v>
      </c>
      <c r="F270" s="147">
        <v>-0.29564786998679393</v>
      </c>
      <c r="G270" s="1010"/>
      <c r="H270" s="1490"/>
    </row>
    <row r="271" spans="1:8" ht="15" thickBot="1" x14ac:dyDescent="0.35">
      <c r="A271" s="47" t="s">
        <v>111</v>
      </c>
      <c r="B271" s="89"/>
      <c r="C271" s="89">
        <v>0.13348454115906006</v>
      </c>
      <c r="D271" s="88">
        <v>0.31032364955309116</v>
      </c>
      <c r="E271" s="89">
        <v>0.39609224087714756</v>
      </c>
      <c r="F271" s="89">
        <v>0.12692329633352967</v>
      </c>
      <c r="G271" s="985"/>
      <c r="H271" s="1490"/>
    </row>
    <row r="272" spans="1:8" x14ac:dyDescent="0.3">
      <c r="A272" s="46" t="s">
        <v>112</v>
      </c>
      <c r="B272" s="106"/>
      <c r="C272" s="106">
        <v>52.322209911591685</v>
      </c>
      <c r="D272" s="105">
        <v>84.462597993221493</v>
      </c>
      <c r="E272" s="106">
        <v>38.713358726144605</v>
      </c>
      <c r="F272" s="106">
        <v>13.726163412923617</v>
      </c>
      <c r="G272" s="1034"/>
      <c r="H272" s="1489">
        <v>0</v>
      </c>
    </row>
    <row r="273" spans="1:8" x14ac:dyDescent="0.3">
      <c r="A273" s="46" t="s">
        <v>113</v>
      </c>
      <c r="B273" s="106"/>
      <c r="C273" s="106">
        <v>28.68780798757048</v>
      </c>
      <c r="D273" s="105">
        <v>81.316435044107493</v>
      </c>
      <c r="E273" s="106">
        <v>25.488294331608351</v>
      </c>
      <c r="F273" s="106">
        <v>11.115889829548282</v>
      </c>
      <c r="G273" s="984"/>
      <c r="H273" s="1489">
        <v>0</v>
      </c>
    </row>
    <row r="274" spans="1:8" x14ac:dyDescent="0.3">
      <c r="A274" s="46" t="s">
        <v>114</v>
      </c>
      <c r="B274" s="106"/>
      <c r="C274" s="106">
        <v>53.517150204157176</v>
      </c>
      <c r="D274" s="105">
        <v>52.822852982799304</v>
      </c>
      <c r="E274" s="106">
        <v>29.7492208703231</v>
      </c>
      <c r="F274" s="106">
        <v>12.692321711761229</v>
      </c>
      <c r="G274" s="1005"/>
      <c r="H274" s="1489">
        <v>0</v>
      </c>
    </row>
    <row r="275" spans="1:8" x14ac:dyDescent="0.3">
      <c r="A275" s="46" t="s">
        <v>115</v>
      </c>
      <c r="B275" s="106"/>
      <c r="C275" s="106">
        <v>77.719271911808534</v>
      </c>
      <c r="D275" s="105">
        <v>60.298795932658408</v>
      </c>
      <c r="E275" s="106">
        <v>43.987840218926429</v>
      </c>
      <c r="F275" s="106">
        <v>16.422372911723862</v>
      </c>
      <c r="G275" s="1005"/>
      <c r="H275" s="1489">
        <v>0</v>
      </c>
    </row>
    <row r="276" spans="1:8" x14ac:dyDescent="0.3">
      <c r="A276" s="46" t="s">
        <v>116</v>
      </c>
      <c r="B276" s="106"/>
      <c r="C276" s="106">
        <v>128.46863280659548</v>
      </c>
      <c r="D276" s="105">
        <v>96.901413209315024</v>
      </c>
      <c r="E276" s="106">
        <v>25.629450326186387</v>
      </c>
      <c r="F276" s="106">
        <v>18.562984720361115</v>
      </c>
      <c r="G276" s="1005"/>
      <c r="H276" s="1489">
        <v>0</v>
      </c>
    </row>
    <row r="277" spans="1:8" x14ac:dyDescent="0.3">
      <c r="A277" s="46" t="s">
        <v>117</v>
      </c>
      <c r="B277" s="106"/>
      <c r="C277" s="106">
        <v>72.621440004475616</v>
      </c>
      <c r="D277" s="105">
        <v>53.928888404679881</v>
      </c>
      <c r="E277" s="106">
        <v>45.143324273028028</v>
      </c>
      <c r="F277" s="106">
        <v>7.9467517662507401</v>
      </c>
      <c r="G277" s="1007"/>
      <c r="H277" s="1489">
        <v>0</v>
      </c>
    </row>
    <row r="278" spans="1:8" ht="15" thickBot="1" x14ac:dyDescent="0.35">
      <c r="A278" s="47" t="s">
        <v>118</v>
      </c>
      <c r="B278" s="149"/>
      <c r="C278" s="149">
        <v>120.84252471798479</v>
      </c>
      <c r="D278" s="128">
        <v>91.294989825151774</v>
      </c>
      <c r="E278" s="149">
        <v>47.353317073309235</v>
      </c>
      <c r="F278" s="149">
        <v>16.317134068192978</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6" t="s">
        <v>0</v>
      </c>
      <c r="B282" s="117">
        <v>22433.802444429686</v>
      </c>
      <c r="C282" s="117">
        <v>14863.522148656168</v>
      </c>
      <c r="D282" s="117">
        <v>18224.056735117305</v>
      </c>
      <c r="E282" s="117">
        <v>20042.373707913102</v>
      </c>
      <c r="F282" s="117">
        <v>20694.937230155603</v>
      </c>
      <c r="G282" s="1005"/>
      <c r="H282" s="1487"/>
    </row>
    <row r="283" spans="1:8" x14ac:dyDescent="0.3">
      <c r="A283" s="46" t="s">
        <v>108</v>
      </c>
      <c r="B283" s="117">
        <v>20731.577969530757</v>
      </c>
      <c r="C283" s="117">
        <v>13741.632978637175</v>
      </c>
      <c r="D283" s="117">
        <v>16274.374808187591</v>
      </c>
      <c r="E283" s="117">
        <v>17705.929406618554</v>
      </c>
      <c r="F283" s="117">
        <v>17585.870530906508</v>
      </c>
      <c r="G283" s="1005">
        <f>H283</f>
        <v>-1</v>
      </c>
      <c r="H283" s="1487">
        <v>-1</v>
      </c>
    </row>
    <row r="284" spans="1:8" x14ac:dyDescent="0.3">
      <c r="A284" s="44" t="s">
        <v>109</v>
      </c>
      <c r="B284" s="119">
        <v>23466.320392142632</v>
      </c>
      <c r="C284" s="119">
        <v>16561.515121886518</v>
      </c>
      <c r="D284" s="119">
        <v>18581.421832450669</v>
      </c>
      <c r="E284" s="119">
        <v>20251.48724599792</v>
      </c>
      <c r="F284" s="119">
        <v>20556.583069998298</v>
      </c>
      <c r="G284" s="1005">
        <f>H284</f>
        <v>1</v>
      </c>
      <c r="H284" s="1487">
        <v>1</v>
      </c>
    </row>
    <row r="285" spans="1:8" x14ac:dyDescent="0.3">
      <c r="A285" s="45" t="s">
        <v>110</v>
      </c>
      <c r="B285" s="147">
        <v>-7.5877661805905355E-2</v>
      </c>
      <c r="C285" s="147">
        <v>-7.5479362078417198E-2</v>
      </c>
      <c r="D285" s="147">
        <v>-0.10698396933613169</v>
      </c>
      <c r="E285" s="147">
        <v>-0.11657522882991034</v>
      </c>
      <c r="F285" s="147">
        <v>-0.15023320267522833</v>
      </c>
      <c r="G285" s="1010"/>
      <c r="H285" s="1487"/>
    </row>
    <row r="286" spans="1:8" ht="15" thickBot="1" x14ac:dyDescent="0.35">
      <c r="A286" s="47" t="s">
        <v>111</v>
      </c>
      <c r="B286" s="87">
        <v>0.1319119281046108</v>
      </c>
      <c r="C286" s="87">
        <v>0.20520720846155241</v>
      </c>
      <c r="D286" s="87">
        <v>0.14175948701282273</v>
      </c>
      <c r="E286" s="87">
        <v>0.14376866533918434</v>
      </c>
      <c r="F286" s="87">
        <v>0.16892610086437712</v>
      </c>
      <c r="G286" s="1008"/>
      <c r="H286" s="1487"/>
    </row>
    <row r="287" spans="1:8" x14ac:dyDescent="0.3">
      <c r="A287" s="46" t="s">
        <v>112</v>
      </c>
      <c r="B287" s="114">
        <v>21308.15701123108</v>
      </c>
      <c r="C287" s="115">
        <v>13249.475724725635</v>
      </c>
      <c r="D287" s="115">
        <v>16819.900992035473</v>
      </c>
      <c r="E287" s="115">
        <v>17983.609490216488</v>
      </c>
      <c r="F287" s="115">
        <v>18735.177723635476</v>
      </c>
      <c r="G287" s="984"/>
      <c r="H287" s="1487">
        <v>1</v>
      </c>
    </row>
    <row r="288" spans="1:8" x14ac:dyDescent="0.3">
      <c r="A288" s="46" t="s">
        <v>113</v>
      </c>
      <c r="B288" s="116">
        <v>20547.480276538867</v>
      </c>
      <c r="C288" s="117">
        <v>14227.601135157474</v>
      </c>
      <c r="D288" s="117">
        <v>16978.177773232575</v>
      </c>
      <c r="E288" s="117">
        <v>17828.679766927657</v>
      </c>
      <c r="F288" s="117">
        <v>17592.083205938252</v>
      </c>
      <c r="G288" s="1034"/>
      <c r="H288" s="1487">
        <v>0</v>
      </c>
    </row>
    <row r="289" spans="1:8" x14ac:dyDescent="0.3">
      <c r="A289" s="46" t="s">
        <v>114</v>
      </c>
      <c r="B289" s="116">
        <v>19956.991151652735</v>
      </c>
      <c r="C289" s="117">
        <v>12860.81524076721</v>
      </c>
      <c r="D289" s="117">
        <v>14706.521421571375</v>
      </c>
      <c r="E289" s="117">
        <v>16711.474395113215</v>
      </c>
      <c r="F289" s="117">
        <v>16551.651539589511</v>
      </c>
      <c r="G289" s="1053"/>
      <c r="H289" s="1487">
        <v>-1</v>
      </c>
    </row>
    <row r="290" spans="1:8" x14ac:dyDescent="0.3">
      <c r="A290" s="46" t="s">
        <v>115</v>
      </c>
      <c r="B290" s="116">
        <v>22488.948304091511</v>
      </c>
      <c r="C290" s="117">
        <v>15118.745225942424</v>
      </c>
      <c r="D290" s="117">
        <v>17188.444749162263</v>
      </c>
      <c r="E290" s="117">
        <v>18640.970291293041</v>
      </c>
      <c r="F290" s="117">
        <v>17641.168960448365</v>
      </c>
      <c r="G290" s="1019"/>
      <c r="H290" s="1487">
        <v>0</v>
      </c>
    </row>
    <row r="291" spans="1:8" x14ac:dyDescent="0.3">
      <c r="A291" s="46" t="s">
        <v>116</v>
      </c>
      <c r="B291" s="116">
        <v>19345.439662609115</v>
      </c>
      <c r="C291" s="117">
        <v>13432.514767772756</v>
      </c>
      <c r="D291" s="117">
        <v>15720.157781723545</v>
      </c>
      <c r="E291" s="117">
        <v>17504.958782582315</v>
      </c>
      <c r="F291" s="117">
        <v>16763.98671286137</v>
      </c>
      <c r="G291" s="1020"/>
      <c r="H291" s="1487">
        <v>-1</v>
      </c>
    </row>
    <row r="292" spans="1:8" x14ac:dyDescent="0.3">
      <c r="A292" s="46" t="s">
        <v>117</v>
      </c>
      <c r="B292" s="116">
        <v>17363.746879601753</v>
      </c>
      <c r="C292" s="117">
        <v>11967.964240990586</v>
      </c>
      <c r="D292" s="117">
        <v>14399.960449015747</v>
      </c>
      <c r="E292" s="117">
        <v>15862.079149595318</v>
      </c>
      <c r="F292" s="117">
        <v>15957.843476271644</v>
      </c>
      <c r="G292" s="1020"/>
      <c r="H292" s="1487">
        <v>-1</v>
      </c>
    </row>
    <row r="293" spans="1:8" ht="15" thickBot="1" x14ac:dyDescent="0.35">
      <c r="A293" s="47" t="s">
        <v>118</v>
      </c>
      <c r="B293" s="336">
        <v>23245.206335605813</v>
      </c>
      <c r="C293" s="176">
        <v>14946.929045685149</v>
      </c>
      <c r="D293" s="176">
        <v>17476.064325082651</v>
      </c>
      <c r="E293" s="176">
        <v>18996.38086405506</v>
      </c>
      <c r="F293" s="176">
        <v>19175.736280407575</v>
      </c>
      <c r="G293" s="1008"/>
      <c r="H293" s="1487">
        <v>1</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6" t="s">
        <v>0</v>
      </c>
      <c r="B297" s="117">
        <v>8748.5989050767421</v>
      </c>
      <c r="C297" s="117">
        <v>6892.2208746888273</v>
      </c>
      <c r="D297" s="117">
        <v>7715.250886649269</v>
      </c>
      <c r="E297" s="117">
        <v>7650.5426483883584</v>
      </c>
      <c r="F297" s="117">
        <v>7568.1162865423885</v>
      </c>
      <c r="G297" s="1053"/>
      <c r="H297" s="1487"/>
    </row>
    <row r="298" spans="1:8" x14ac:dyDescent="0.3">
      <c r="A298" s="46" t="s">
        <v>108</v>
      </c>
      <c r="B298" s="117">
        <v>8430.4884706494613</v>
      </c>
      <c r="C298" s="117">
        <v>6384.6248546644238</v>
      </c>
      <c r="D298" s="117">
        <v>7173.6476503093836</v>
      </c>
      <c r="E298" s="117">
        <v>7915.2434118672263</v>
      </c>
      <c r="F298" s="117">
        <v>7871.21436668762</v>
      </c>
      <c r="G298" s="1005">
        <f>H298</f>
        <v>1</v>
      </c>
      <c r="H298" s="1487">
        <v>1</v>
      </c>
    </row>
    <row r="299" spans="1:8" x14ac:dyDescent="0.3">
      <c r="A299" s="44" t="s">
        <v>109</v>
      </c>
      <c r="B299" s="119">
        <v>10571.12019048826</v>
      </c>
      <c r="C299" s="119">
        <v>8538.0696369566413</v>
      </c>
      <c r="D299" s="119">
        <v>9016.1140640462854</v>
      </c>
      <c r="E299" s="119">
        <v>9856.1832953462253</v>
      </c>
      <c r="F299" s="119">
        <v>9954.055793479256</v>
      </c>
      <c r="G299" s="1005">
        <f>H299</f>
        <v>1</v>
      </c>
      <c r="H299" s="1487">
        <v>1</v>
      </c>
    </row>
    <row r="300" spans="1:8" x14ac:dyDescent="0.3">
      <c r="A300" s="45" t="s">
        <v>110</v>
      </c>
      <c r="B300" s="147">
        <v>-3.6361300578391341E-2</v>
      </c>
      <c r="C300" s="147">
        <v>-7.3647671665386188E-2</v>
      </c>
      <c r="D300" s="147">
        <v>-7.0199043984051634E-2</v>
      </c>
      <c r="E300" s="147">
        <v>3.4598952733716083E-2</v>
      </c>
      <c r="F300" s="147">
        <v>4.004934235540223E-2</v>
      </c>
      <c r="G300" s="1054"/>
      <c r="H300" s="1487"/>
    </row>
    <row r="301" spans="1:8" ht="15" thickBot="1" x14ac:dyDescent="0.35">
      <c r="A301" s="47" t="s">
        <v>111</v>
      </c>
      <c r="B301" s="87">
        <v>0.25391550291437509</v>
      </c>
      <c r="C301" s="87">
        <v>0.3372860318831376</v>
      </c>
      <c r="D301" s="87">
        <v>0.25683815313363495</v>
      </c>
      <c r="E301" s="87">
        <v>0.24521543842466953</v>
      </c>
      <c r="F301" s="87">
        <v>0.26461500471980431</v>
      </c>
      <c r="G301" s="1008"/>
      <c r="H301" s="1487"/>
    </row>
    <row r="302" spans="1:8" x14ac:dyDescent="0.3">
      <c r="A302" s="46" t="s">
        <v>112</v>
      </c>
      <c r="B302" s="114">
        <v>8482.0591673437739</v>
      </c>
      <c r="C302" s="115">
        <v>5580.8743512696083</v>
      </c>
      <c r="D302" s="115">
        <v>7088.7770565025166</v>
      </c>
      <c r="E302" s="115">
        <v>7616.7976342028933</v>
      </c>
      <c r="F302" s="115">
        <v>8057.1036671888833</v>
      </c>
      <c r="G302" s="1007"/>
      <c r="H302" s="1487">
        <v>0</v>
      </c>
    </row>
    <row r="303" spans="1:8" x14ac:dyDescent="0.3">
      <c r="A303" s="46" t="s">
        <v>113</v>
      </c>
      <c r="B303" s="116">
        <v>8229.1532228145352</v>
      </c>
      <c r="C303" s="117">
        <v>6583.5075476099773</v>
      </c>
      <c r="D303" s="117">
        <v>7252.5833338873408</v>
      </c>
      <c r="E303" s="117">
        <v>8032.3163910443091</v>
      </c>
      <c r="F303" s="117">
        <v>7927.9120934797475</v>
      </c>
      <c r="G303" s="984"/>
      <c r="H303" s="1487">
        <v>0</v>
      </c>
    </row>
    <row r="304" spans="1:8" x14ac:dyDescent="0.3">
      <c r="A304" s="46" t="s">
        <v>114</v>
      </c>
      <c r="B304" s="116">
        <v>7965.0821369280347</v>
      </c>
      <c r="C304" s="117">
        <v>5799.2604487738372</v>
      </c>
      <c r="D304" s="117">
        <v>6393.6815191903133</v>
      </c>
      <c r="E304" s="117">
        <v>7271.6651715900753</v>
      </c>
      <c r="F304" s="117">
        <v>7150.0085625251559</v>
      </c>
      <c r="G304" s="1034"/>
      <c r="H304" s="1487">
        <v>-1</v>
      </c>
    </row>
    <row r="305" spans="1:8" x14ac:dyDescent="0.3">
      <c r="A305" s="46" t="s">
        <v>115</v>
      </c>
      <c r="B305" s="116">
        <v>9261.562463003811</v>
      </c>
      <c r="C305" s="117">
        <v>6919.8814381713346</v>
      </c>
      <c r="D305" s="117">
        <v>7532.4777798772002</v>
      </c>
      <c r="E305" s="117">
        <v>8567.9651143345673</v>
      </c>
      <c r="F305" s="117">
        <v>8044.1168131899194</v>
      </c>
      <c r="G305" s="1053"/>
      <c r="H305" s="1487">
        <v>0</v>
      </c>
    </row>
    <row r="306" spans="1:8" x14ac:dyDescent="0.3">
      <c r="A306" s="46" t="s">
        <v>116</v>
      </c>
      <c r="B306" s="116">
        <v>7649.4085325226888</v>
      </c>
      <c r="C306" s="117">
        <v>6531.7449598235935</v>
      </c>
      <c r="D306" s="117">
        <v>6944.191667762072</v>
      </c>
      <c r="E306" s="117">
        <v>7720.745645796379</v>
      </c>
      <c r="F306" s="117">
        <v>7295.3441790040943</v>
      </c>
      <c r="G306" s="1007"/>
      <c r="H306" s="1487">
        <v>-1</v>
      </c>
    </row>
    <row r="307" spans="1:8" x14ac:dyDescent="0.3">
      <c r="A307" s="46" t="s">
        <v>117</v>
      </c>
      <c r="B307" s="116">
        <v>6957.595143112906</v>
      </c>
      <c r="C307" s="117">
        <v>5646.164006865667</v>
      </c>
      <c r="D307" s="117">
        <v>6287.3235361460065</v>
      </c>
      <c r="E307" s="117">
        <v>6666.0286551343988</v>
      </c>
      <c r="F307" s="117">
        <v>6903.1493293924186</v>
      </c>
      <c r="G307" s="1023"/>
      <c r="H307" s="1487">
        <v>-1</v>
      </c>
    </row>
    <row r="308" spans="1:8" ht="15" thickBot="1" x14ac:dyDescent="0.35">
      <c r="A308" s="47" t="s">
        <v>118</v>
      </c>
      <c r="B308" s="336">
        <v>9977.7395194253604</v>
      </c>
      <c r="C308" s="176">
        <v>7415.9176723946084</v>
      </c>
      <c r="D308" s="176">
        <v>8315.6551005745805</v>
      </c>
      <c r="E308" s="176">
        <v>9157.8992744768966</v>
      </c>
      <c r="F308" s="176">
        <v>9245.0473221714383</v>
      </c>
      <c r="G308" s="1066"/>
      <c r="H308" s="1487">
        <v>1</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382" t="s">
        <v>0</v>
      </c>
      <c r="B312" s="117">
        <v>42438.383699933875</v>
      </c>
      <c r="C312" s="116">
        <v>31793.820906233563</v>
      </c>
      <c r="D312" s="55">
        <v>38119.605491042872</v>
      </c>
      <c r="E312" s="117">
        <v>39390.940537913426</v>
      </c>
      <c r="F312" s="117">
        <v>39725.640360821635</v>
      </c>
      <c r="G312" s="1034"/>
      <c r="H312" s="1487"/>
    </row>
    <row r="313" spans="1:8" x14ac:dyDescent="0.3">
      <c r="A313" s="46" t="s">
        <v>108</v>
      </c>
      <c r="B313" s="117">
        <v>45499.444646669814</v>
      </c>
      <c r="C313" s="116">
        <v>31582.64252154377</v>
      </c>
      <c r="D313" s="55">
        <v>38567.090054175016</v>
      </c>
      <c r="E313" s="117">
        <v>40323.326468113817</v>
      </c>
      <c r="F313" s="117">
        <v>41109.735535471482</v>
      </c>
      <c r="G313" s="1005">
        <f>H313</f>
        <v>1</v>
      </c>
      <c r="H313" s="1487">
        <v>1</v>
      </c>
    </row>
    <row r="314" spans="1:8" x14ac:dyDescent="0.3">
      <c r="A314" s="44" t="s">
        <v>109</v>
      </c>
      <c r="B314" s="119">
        <v>54277.425137190949</v>
      </c>
      <c r="C314" s="118">
        <v>39901.587653759801</v>
      </c>
      <c r="D314" s="56">
        <v>46460.856156026966</v>
      </c>
      <c r="E314" s="119">
        <v>48756.226334176179</v>
      </c>
      <c r="F314" s="119">
        <v>48317.957319443267</v>
      </c>
      <c r="G314" s="1005">
        <f>H314</f>
        <v>1</v>
      </c>
      <c r="H314" s="1487">
        <v>1</v>
      </c>
    </row>
    <row r="315" spans="1:8" x14ac:dyDescent="0.3">
      <c r="A315" s="45" t="s">
        <v>110</v>
      </c>
      <c r="B315" s="147">
        <v>7.212953651532937E-2</v>
      </c>
      <c r="C315" s="86">
        <v>-6.6421203451010307E-3</v>
      </c>
      <c r="D315" s="86">
        <v>1.1738961024591177E-2</v>
      </c>
      <c r="E315" s="146">
        <v>2.3670060106916666E-2</v>
      </c>
      <c r="F315" s="146">
        <v>3.4841355912159797E-2</v>
      </c>
      <c r="G315" s="1054"/>
      <c r="H315" s="1487"/>
    </row>
    <row r="316" spans="1:8" ht="15.6" customHeight="1" thickBot="1" x14ac:dyDescent="0.35">
      <c r="A316" s="47" t="s">
        <v>111</v>
      </c>
      <c r="B316" s="89">
        <v>0.19292500290250489</v>
      </c>
      <c r="C316" s="88">
        <v>0.26340244096235294</v>
      </c>
      <c r="D316" s="60">
        <v>0.20467621722986135</v>
      </c>
      <c r="E316" s="89">
        <v>0.20913204848639619</v>
      </c>
      <c r="F316" s="89">
        <v>0.17534099137544149</v>
      </c>
      <c r="G316" s="1055"/>
      <c r="H316" s="1487"/>
    </row>
    <row r="317" spans="1:8" x14ac:dyDescent="0.3">
      <c r="A317" s="46" t="s">
        <v>112</v>
      </c>
      <c r="B317" s="114">
        <v>46148.621200096211</v>
      </c>
      <c r="C317" s="115">
        <v>31018.547415707555</v>
      </c>
      <c r="D317" s="115">
        <v>37736.055234256601</v>
      </c>
      <c r="E317" s="115">
        <v>38580.077646039128</v>
      </c>
      <c r="F317" s="115">
        <v>40256.301303387831</v>
      </c>
      <c r="G317" s="1007"/>
      <c r="H317" s="1487">
        <v>0</v>
      </c>
    </row>
    <row r="318" spans="1:8" x14ac:dyDescent="0.3">
      <c r="A318" s="46" t="s">
        <v>113</v>
      </c>
      <c r="B318" s="116">
        <v>46654.149632950954</v>
      </c>
      <c r="C318" s="117">
        <v>31642.50374476358</v>
      </c>
      <c r="D318" s="117">
        <v>38653.073318442992</v>
      </c>
      <c r="E318" s="117">
        <v>40509.603720227838</v>
      </c>
      <c r="F318" s="117">
        <v>39661.524788813949</v>
      </c>
      <c r="G318" s="1007"/>
      <c r="H318" s="1487">
        <v>-1</v>
      </c>
    </row>
    <row r="319" spans="1:8" x14ac:dyDescent="0.3">
      <c r="A319" s="46" t="s">
        <v>114</v>
      </c>
      <c r="B319" s="116">
        <v>43519.626907803293</v>
      </c>
      <c r="C319" s="117">
        <v>28107.223571913804</v>
      </c>
      <c r="D319" s="117">
        <v>33852.742223195753</v>
      </c>
      <c r="E319" s="117">
        <v>37243.124640347633</v>
      </c>
      <c r="F319" s="117">
        <v>37327.293333999602</v>
      </c>
      <c r="G319" s="984"/>
      <c r="H319" s="1487">
        <v>-1</v>
      </c>
    </row>
    <row r="320" spans="1:8" x14ac:dyDescent="0.3">
      <c r="A320" s="46" t="s">
        <v>115</v>
      </c>
      <c r="B320" s="116">
        <v>46932.194860269628</v>
      </c>
      <c r="C320" s="117">
        <v>31133.251188355651</v>
      </c>
      <c r="D320" s="117">
        <v>37682.832766092048</v>
      </c>
      <c r="E320" s="117">
        <v>39947.980216405231</v>
      </c>
      <c r="F320" s="117">
        <v>41443.333154589964</v>
      </c>
      <c r="G320" s="1034"/>
      <c r="H320" s="1487">
        <v>0</v>
      </c>
    </row>
    <row r="321" spans="1:8" x14ac:dyDescent="0.3">
      <c r="A321" s="46" t="s">
        <v>116</v>
      </c>
      <c r="B321" s="116">
        <v>39598.285003735298</v>
      </c>
      <c r="C321" s="117">
        <v>29542.386591135066</v>
      </c>
      <c r="D321" s="117">
        <v>36747.864727176377</v>
      </c>
      <c r="E321" s="117">
        <v>37765.665942058135</v>
      </c>
      <c r="F321" s="117">
        <v>38783.054940152957</v>
      </c>
      <c r="G321" s="1053"/>
      <c r="H321" s="1487">
        <v>-1</v>
      </c>
    </row>
    <row r="322" spans="1:8" x14ac:dyDescent="0.3">
      <c r="A322" s="46" t="s">
        <v>117</v>
      </c>
      <c r="B322" s="116">
        <v>37567.061268905483</v>
      </c>
      <c r="C322" s="117">
        <v>27556.295756852232</v>
      </c>
      <c r="D322" s="117">
        <v>34770.678768681661</v>
      </c>
      <c r="E322" s="117">
        <v>34189.666539560152</v>
      </c>
      <c r="F322" s="117">
        <v>36086.875482850024</v>
      </c>
      <c r="G322" s="1005"/>
      <c r="H322" s="1487">
        <v>-1</v>
      </c>
    </row>
    <row r="323" spans="1:8" ht="15" thickBot="1" x14ac:dyDescent="0.35">
      <c r="A323" s="47" t="s">
        <v>118</v>
      </c>
      <c r="B323" s="336">
        <v>53833.568824667986</v>
      </c>
      <c r="C323" s="176">
        <v>39082.773121491089</v>
      </c>
      <c r="D323" s="176">
        <v>46997.808278816294</v>
      </c>
      <c r="E323" s="176">
        <v>50080.029932300698</v>
      </c>
      <c r="F323" s="176">
        <v>50923.026962839831</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6" t="s">
        <v>0</v>
      </c>
      <c r="B327" s="117">
        <v>2295.3144322674111</v>
      </c>
      <c r="C327" s="117">
        <v>1190.2605360932221</v>
      </c>
      <c r="D327" s="117">
        <v>1470.592604001369</v>
      </c>
      <c r="E327" s="117">
        <v>1758.9069025403926</v>
      </c>
      <c r="F327" s="117">
        <v>1913.2982225696142</v>
      </c>
      <c r="G327" s="984"/>
      <c r="H327" s="1487"/>
    </row>
    <row r="328" spans="1:8" x14ac:dyDescent="0.3">
      <c r="A328" s="46" t="s">
        <v>108</v>
      </c>
      <c r="B328" s="117">
        <v>2094.5510503483192</v>
      </c>
      <c r="C328" s="117">
        <v>1132.7802295091008</v>
      </c>
      <c r="D328" s="117">
        <v>1366.7870786863873</v>
      </c>
      <c r="E328" s="117">
        <v>1496.0297769299136</v>
      </c>
      <c r="F328" s="117">
        <v>1566.1733038495631</v>
      </c>
      <c r="G328" s="1005">
        <f>H328</f>
        <v>-1</v>
      </c>
      <c r="H328" s="1487">
        <v>-1</v>
      </c>
    </row>
    <row r="329" spans="1:8" x14ac:dyDescent="0.3">
      <c r="A329" s="44" t="s">
        <v>109</v>
      </c>
      <c r="B329" s="119">
        <v>2291.313126777894</v>
      </c>
      <c r="C329" s="119">
        <v>1167.1300865677017</v>
      </c>
      <c r="D329" s="119">
        <v>1455.5277337761472</v>
      </c>
      <c r="E329" s="119">
        <v>1534.671153086495</v>
      </c>
      <c r="F329" s="119">
        <v>1544.3133002961249</v>
      </c>
      <c r="G329" s="1005">
        <f>H329</f>
        <v>0</v>
      </c>
      <c r="H329" s="1487">
        <v>0</v>
      </c>
    </row>
    <row r="330" spans="1:8" x14ac:dyDescent="0.3">
      <c r="A330" s="45" t="s">
        <v>110</v>
      </c>
      <c r="B330" s="147">
        <v>-8.7466614201858667E-2</v>
      </c>
      <c r="C330" s="147">
        <v>-4.829220564834337E-2</v>
      </c>
      <c r="D330" s="147">
        <v>-7.0587547518282653E-2</v>
      </c>
      <c r="E330" s="147">
        <v>-0.14945482630763746</v>
      </c>
      <c r="F330" s="147">
        <v>-0.18142750284576775</v>
      </c>
      <c r="G330" s="1010"/>
      <c r="H330" s="1487"/>
    </row>
    <row r="331" spans="1:8" ht="15" thickBot="1" x14ac:dyDescent="0.35">
      <c r="A331" s="47" t="s">
        <v>111</v>
      </c>
      <c r="B331" s="87">
        <v>9.3939976491312388E-2</v>
      </c>
      <c r="C331" s="87">
        <v>3.0323496265014023E-2</v>
      </c>
      <c r="D331" s="87">
        <v>6.4926466216704462E-2</v>
      </c>
      <c r="E331" s="87">
        <v>2.5829282780640572E-2</v>
      </c>
      <c r="F331" s="87">
        <v>-1.3957589175928103E-2</v>
      </c>
      <c r="G331" s="1066"/>
      <c r="H331" s="1487"/>
    </row>
    <row r="332" spans="1:8" x14ac:dyDescent="0.3">
      <c r="A332" s="46" t="s">
        <v>112</v>
      </c>
      <c r="B332" s="114">
        <v>2204.5909739530312</v>
      </c>
      <c r="C332" s="115">
        <v>1052.5450400020206</v>
      </c>
      <c r="D332" s="115">
        <v>1373.9392173055594</v>
      </c>
      <c r="E332" s="115">
        <v>1489.7407528177266</v>
      </c>
      <c r="F332" s="115">
        <v>1559.4340607274844</v>
      </c>
      <c r="G332" s="1023"/>
      <c r="H332" s="1487">
        <v>0</v>
      </c>
    </row>
    <row r="333" spans="1:8" x14ac:dyDescent="0.3">
      <c r="A333" s="46" t="s">
        <v>113</v>
      </c>
      <c r="B333" s="116">
        <v>2135.8168263606904</v>
      </c>
      <c r="C333" s="117">
        <v>1237.6707778264515</v>
      </c>
      <c r="D333" s="117">
        <v>1419.4592100053205</v>
      </c>
      <c r="E333" s="117">
        <v>1528.2459654693421</v>
      </c>
      <c r="F333" s="117">
        <v>1426.3734173325297</v>
      </c>
      <c r="G333" s="1007"/>
      <c r="H333" s="1487">
        <v>0</v>
      </c>
    </row>
    <row r="334" spans="1:8" x14ac:dyDescent="0.3">
      <c r="A334" s="46" t="s">
        <v>114</v>
      </c>
      <c r="B334" s="116">
        <v>2163.85206959068</v>
      </c>
      <c r="C334" s="117">
        <v>1138.5500794983418</v>
      </c>
      <c r="D334" s="117">
        <v>1316.2009221465526</v>
      </c>
      <c r="E334" s="117">
        <v>1514.2223356731183</v>
      </c>
      <c r="F334" s="117">
        <v>1634.3116557792471</v>
      </c>
      <c r="G334" s="1007"/>
      <c r="H334" s="1487">
        <v>0</v>
      </c>
    </row>
    <row r="335" spans="1:8" x14ac:dyDescent="0.3">
      <c r="A335" s="46" t="s">
        <v>115</v>
      </c>
      <c r="B335" s="116">
        <v>2320.2233725869</v>
      </c>
      <c r="C335" s="117">
        <v>1243.8013186698624</v>
      </c>
      <c r="D335" s="117">
        <v>1371.9793728510604</v>
      </c>
      <c r="E335" s="117">
        <v>1545.3580035190967</v>
      </c>
      <c r="F335" s="117">
        <v>1568.5230699459576</v>
      </c>
      <c r="G335" s="984"/>
      <c r="H335" s="1487">
        <v>0</v>
      </c>
    </row>
    <row r="336" spans="1:8" x14ac:dyDescent="0.3">
      <c r="A336" s="46" t="s">
        <v>116</v>
      </c>
      <c r="B336" s="116">
        <v>1817.526420423914</v>
      </c>
      <c r="C336" s="117">
        <v>1098.7189494751149</v>
      </c>
      <c r="D336" s="117">
        <v>1334.8054323733199</v>
      </c>
      <c r="E336" s="117">
        <v>1537.8108022196277</v>
      </c>
      <c r="F336" s="117">
        <v>1532.3243445900368</v>
      </c>
      <c r="G336" s="1034"/>
      <c r="H336" s="1487">
        <v>0</v>
      </c>
    </row>
    <row r="337" spans="1:8" x14ac:dyDescent="0.3">
      <c r="A337" s="46" t="s">
        <v>117</v>
      </c>
      <c r="B337" s="116">
        <v>1710.6214105026838</v>
      </c>
      <c r="C337" s="117">
        <v>1023.4301190389907</v>
      </c>
      <c r="D337" s="117">
        <v>1234.639680244084</v>
      </c>
      <c r="E337" s="117">
        <v>1362.6904814267662</v>
      </c>
      <c r="F337" s="117">
        <v>1552.2746434515236</v>
      </c>
      <c r="G337" s="1053"/>
      <c r="H337" s="1487">
        <v>0</v>
      </c>
    </row>
    <row r="338" spans="1:8" ht="15" thickBot="1" x14ac:dyDescent="0.35">
      <c r="A338" s="47" t="s">
        <v>118</v>
      </c>
      <c r="B338" s="336">
        <v>2217.8745840158317</v>
      </c>
      <c r="C338" s="176">
        <v>1146.8306764194654</v>
      </c>
      <c r="D338" s="176">
        <v>1428.9384110661174</v>
      </c>
      <c r="E338" s="176">
        <v>1485.0015754750093</v>
      </c>
      <c r="F338" s="176">
        <v>1673.5789056071535</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6" t="s">
        <v>0</v>
      </c>
      <c r="B342" s="117">
        <v>10321.30232127106</v>
      </c>
      <c r="C342" s="117">
        <v>5713.9721639909867</v>
      </c>
      <c r="D342" s="117">
        <v>7983.1768676458341</v>
      </c>
      <c r="E342" s="117">
        <v>9590.0245463039464</v>
      </c>
      <c r="F342" s="117">
        <v>10160.604078674691</v>
      </c>
      <c r="G342" s="1007"/>
      <c r="H342" s="1487"/>
    </row>
    <row r="343" spans="1:8" x14ac:dyDescent="0.3">
      <c r="A343" s="46" t="s">
        <v>108</v>
      </c>
      <c r="B343" s="117">
        <v>9515.0115931388336</v>
      </c>
      <c r="C343" s="117">
        <v>5396.0092757027815</v>
      </c>
      <c r="D343" s="117">
        <v>6959.6472551097149</v>
      </c>
      <c r="E343" s="117">
        <v>7603.1861683727429</v>
      </c>
      <c r="F343" s="117">
        <v>7468.6936199402653</v>
      </c>
      <c r="G343" s="1005">
        <f>H343</f>
        <v>-1</v>
      </c>
      <c r="H343" s="1487">
        <v>-1</v>
      </c>
    </row>
    <row r="344" spans="1:8" x14ac:dyDescent="0.3">
      <c r="A344" s="44" t="s">
        <v>109</v>
      </c>
      <c r="B344" s="119">
        <v>9819.8793352684224</v>
      </c>
      <c r="C344" s="119">
        <v>5819.2898250765693</v>
      </c>
      <c r="D344" s="119">
        <v>7290.6730067402777</v>
      </c>
      <c r="E344" s="119">
        <v>8131.7452373736187</v>
      </c>
      <c r="F344" s="119">
        <v>8248.1009042679416</v>
      </c>
      <c r="G344" s="1005">
        <f>H344</f>
        <v>1</v>
      </c>
      <c r="H344" s="1487">
        <v>1</v>
      </c>
    </row>
    <row r="345" spans="1:8" x14ac:dyDescent="0.3">
      <c r="A345" s="45" t="s">
        <v>110</v>
      </c>
      <c r="B345" s="147">
        <v>-7.8119088370326106E-2</v>
      </c>
      <c r="C345" s="147">
        <v>-5.5646558849548292E-2</v>
      </c>
      <c r="D345" s="147">
        <v>-0.12821081500577461</v>
      </c>
      <c r="E345" s="147">
        <v>-0.20717761131246978</v>
      </c>
      <c r="F345" s="147">
        <v>-0.26493606461689312</v>
      </c>
      <c r="G345" s="1064"/>
      <c r="H345" s="1487"/>
    </row>
    <row r="346" spans="1:8" ht="15" thickBot="1" x14ac:dyDescent="0.35">
      <c r="A346" s="47" t="s">
        <v>111</v>
      </c>
      <c r="B346" s="87">
        <v>3.2040711579313833E-2</v>
      </c>
      <c r="C346" s="87">
        <v>7.8443258294558685E-2</v>
      </c>
      <c r="D346" s="87">
        <v>4.7563581816237377E-2</v>
      </c>
      <c r="E346" s="87">
        <v>6.9518101661056597E-2</v>
      </c>
      <c r="F346" s="87">
        <v>0.10435657478930163</v>
      </c>
      <c r="G346" s="985"/>
      <c r="H346" s="1487"/>
    </row>
    <row r="347" spans="1:8" x14ac:dyDescent="0.3">
      <c r="A347" s="46" t="s">
        <v>112</v>
      </c>
      <c r="B347" s="114">
        <v>9948.6257144993306</v>
      </c>
      <c r="C347" s="115">
        <v>5856.5951159068454</v>
      </c>
      <c r="D347" s="115">
        <v>7631.1844566082491</v>
      </c>
      <c r="E347" s="115">
        <v>8174.5319578002245</v>
      </c>
      <c r="F347" s="115">
        <v>8395.8862572219168</v>
      </c>
      <c r="G347" s="984"/>
      <c r="H347" s="1487">
        <v>1</v>
      </c>
    </row>
    <row r="348" spans="1:8" x14ac:dyDescent="0.3">
      <c r="A348" s="46" t="s">
        <v>113</v>
      </c>
      <c r="B348" s="116">
        <v>9643.1516632055245</v>
      </c>
      <c r="C348" s="117">
        <v>5626.8475820187214</v>
      </c>
      <c r="D348" s="117">
        <v>7513.2134560949098</v>
      </c>
      <c r="E348" s="117">
        <v>7573.0367291288076</v>
      </c>
      <c r="F348" s="117">
        <v>7623.8395228815061</v>
      </c>
      <c r="G348" s="984"/>
      <c r="H348" s="1487">
        <v>0</v>
      </c>
    </row>
    <row r="349" spans="1:8" x14ac:dyDescent="0.3">
      <c r="A349" s="46" t="s">
        <v>114</v>
      </c>
      <c r="B349" s="116">
        <v>9210.2438913958358</v>
      </c>
      <c r="C349" s="117">
        <v>5108.6553097762535</v>
      </c>
      <c r="D349" s="117">
        <v>6272.5094947518537</v>
      </c>
      <c r="E349" s="117">
        <v>7277.7830751111287</v>
      </c>
      <c r="F349" s="117">
        <v>7146.8312610966168</v>
      </c>
      <c r="G349" s="984"/>
      <c r="H349" s="1487">
        <v>0</v>
      </c>
    </row>
    <row r="350" spans="1:8" x14ac:dyDescent="0.3">
      <c r="A350" s="46" t="s">
        <v>115</v>
      </c>
      <c r="B350" s="116">
        <v>10123.491710995808</v>
      </c>
      <c r="C350" s="117">
        <v>6021.80360125275</v>
      </c>
      <c r="D350" s="117">
        <v>7450.4966430589866</v>
      </c>
      <c r="E350" s="117">
        <v>7794.6350324858258</v>
      </c>
      <c r="F350" s="117">
        <v>7275.5997513148486</v>
      </c>
      <c r="G350" s="984"/>
      <c r="H350" s="1487">
        <v>0</v>
      </c>
    </row>
    <row r="351" spans="1:8" x14ac:dyDescent="0.3">
      <c r="A351" s="46" t="s">
        <v>116</v>
      </c>
      <c r="B351" s="116">
        <v>9038.49033319706</v>
      </c>
      <c r="C351" s="117">
        <v>4800.1479600783987</v>
      </c>
      <c r="D351" s="117">
        <v>6526.3194652373368</v>
      </c>
      <c r="E351" s="117">
        <v>7467.3111483843259</v>
      </c>
      <c r="F351" s="117">
        <v>7152.2274676727811</v>
      </c>
      <c r="G351" s="984"/>
      <c r="H351" s="1487">
        <v>0</v>
      </c>
    </row>
    <row r="352" spans="1:8" x14ac:dyDescent="0.3">
      <c r="A352" s="46" t="s">
        <v>117</v>
      </c>
      <c r="B352" s="116">
        <v>8097.1036967197879</v>
      </c>
      <c r="C352" s="117">
        <v>4592.3535734553307</v>
      </c>
      <c r="D352" s="117">
        <v>6202.6505179690057</v>
      </c>
      <c r="E352" s="117">
        <v>7151.8822840283692</v>
      </c>
      <c r="F352" s="117">
        <v>6907.7904759260273</v>
      </c>
      <c r="G352" s="1057"/>
      <c r="H352" s="1487">
        <v>-1</v>
      </c>
    </row>
    <row r="353" spans="1:8" ht="15" thickBot="1" x14ac:dyDescent="0.35">
      <c r="A353" s="47" t="s">
        <v>118</v>
      </c>
      <c r="B353" s="336">
        <v>10250.371089864037</v>
      </c>
      <c r="C353" s="176">
        <v>5553.5519460409514</v>
      </c>
      <c r="D353" s="176">
        <v>6956.6415866180259</v>
      </c>
      <c r="E353" s="176">
        <v>7708.381447466415</v>
      </c>
      <c r="F353" s="176">
        <v>7561.2439225118314</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46" t="s">
        <v>0</v>
      </c>
      <c r="B357" s="341">
        <v>122.17380126879196</v>
      </c>
      <c r="C357" s="105">
        <v>111.1448479770486</v>
      </c>
      <c r="D357" s="105">
        <v>102.20547243691443</v>
      </c>
      <c r="E357" s="106">
        <v>90.921542876828056</v>
      </c>
      <c r="F357" s="106">
        <v>78.195750301359666</v>
      </c>
      <c r="G357" s="984"/>
      <c r="H357" s="1491"/>
    </row>
    <row r="358" spans="1:8" x14ac:dyDescent="0.3">
      <c r="A358" s="46" t="s">
        <v>108</v>
      </c>
      <c r="B358" s="341">
        <v>113.3270612248795</v>
      </c>
      <c r="C358" s="105">
        <v>100.39315748827835</v>
      </c>
      <c r="D358" s="105">
        <v>90.718078471062128</v>
      </c>
      <c r="E358" s="106">
        <v>82.069215361213423</v>
      </c>
      <c r="F358" s="106">
        <v>70.135433579038107</v>
      </c>
      <c r="G358" s="1005">
        <f>H358</f>
        <v>-1</v>
      </c>
      <c r="H358" s="1491">
        <v>-1</v>
      </c>
    </row>
    <row r="359" spans="1:8" x14ac:dyDescent="0.3">
      <c r="A359" s="44" t="s">
        <v>109</v>
      </c>
      <c r="B359" s="342">
        <v>185.03485857704771</v>
      </c>
      <c r="C359" s="107">
        <v>160.48570986953516</v>
      </c>
      <c r="D359" s="107">
        <v>142.50338931422061</v>
      </c>
      <c r="E359" s="108">
        <v>134.96127897230969</v>
      </c>
      <c r="F359" s="108">
        <v>114.56906069402791</v>
      </c>
      <c r="G359" s="1005">
        <f>H359</f>
        <v>1</v>
      </c>
      <c r="H359" s="1491">
        <v>1</v>
      </c>
    </row>
    <row r="360" spans="1:8" x14ac:dyDescent="0.3">
      <c r="A360" s="45" t="s">
        <v>110</v>
      </c>
      <c r="B360" s="330">
        <v>-7.2411105752934204E-2</v>
      </c>
      <c r="C360" s="337">
        <v>-9.6735842321638468E-2</v>
      </c>
      <c r="D360" s="337">
        <v>-0.11239509677862713</v>
      </c>
      <c r="E360" s="420">
        <v>-9.73622668019056E-2</v>
      </c>
      <c r="F360" s="420">
        <v>-0.10307870557233346</v>
      </c>
      <c r="G360" s="1059"/>
      <c r="H360" s="1491"/>
    </row>
    <row r="361" spans="1:8" ht="15" thickBot="1" x14ac:dyDescent="0.35">
      <c r="A361" s="47" t="s">
        <v>111</v>
      </c>
      <c r="B361" s="331">
        <v>0.63275087677316111</v>
      </c>
      <c r="C361" s="338">
        <v>0.59857219241533532</v>
      </c>
      <c r="D361" s="338">
        <v>0.57083782765171021</v>
      </c>
      <c r="E361" s="421">
        <v>0.6444811660291988</v>
      </c>
      <c r="F361" s="421">
        <v>0.63354034968524109</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6" t="s">
        <v>0</v>
      </c>
      <c r="B365" s="74">
        <v>12.775614217779108</v>
      </c>
      <c r="C365" s="74">
        <v>12.763532915367886</v>
      </c>
      <c r="D365" s="74">
        <v>13.223168910879362</v>
      </c>
      <c r="E365" s="74">
        <v>13.286996005102143</v>
      </c>
      <c r="F365" s="74">
        <v>13.082219331815528</v>
      </c>
      <c r="G365" s="984"/>
      <c r="H365" s="1487"/>
    </row>
    <row r="366" spans="1:8" x14ac:dyDescent="0.3">
      <c r="A366" s="46" t="s">
        <v>108</v>
      </c>
      <c r="B366" s="74">
        <v>9.7684656284098601</v>
      </c>
      <c r="C366" s="74">
        <v>10.113817366318189</v>
      </c>
      <c r="D366" s="74">
        <v>10.855757813141087</v>
      </c>
      <c r="E366" s="74">
        <v>10.135133222833012</v>
      </c>
      <c r="F366" s="74">
        <v>10.218966493955676</v>
      </c>
      <c r="G366" s="1005">
        <f>H366</f>
        <v>0</v>
      </c>
      <c r="H366" s="1487">
        <v>0</v>
      </c>
    </row>
    <row r="367" spans="1:8" x14ac:dyDescent="0.3">
      <c r="A367" s="44" t="s">
        <v>109</v>
      </c>
      <c r="B367" s="76">
        <v>17.040384488783499</v>
      </c>
      <c r="C367" s="76">
        <v>17.075899949503892</v>
      </c>
      <c r="D367" s="76">
        <v>18.372145790115876</v>
      </c>
      <c r="E367" s="76">
        <v>17.639638983852446</v>
      </c>
      <c r="F367" s="76">
        <v>15.836871450535847</v>
      </c>
      <c r="G367" s="1006">
        <f>H367</f>
        <v>0</v>
      </c>
      <c r="H367" s="1487">
        <v>0</v>
      </c>
    </row>
    <row r="368" spans="1:8" x14ac:dyDescent="0.3">
      <c r="A368" s="45" t="s">
        <v>110</v>
      </c>
      <c r="B368" s="147">
        <v>-0.23538191887356516</v>
      </c>
      <c r="C368" s="147">
        <v>-0.2076004791635172</v>
      </c>
      <c r="D368" s="147">
        <v>-0.17903507954061507</v>
      </c>
      <c r="E368" s="147">
        <v>-0.23721409873675212</v>
      </c>
      <c r="F368" s="147">
        <v>-0.21886598636184879</v>
      </c>
      <c r="G368" s="1059"/>
      <c r="H368" s="1487"/>
    </row>
    <row r="369" spans="1:8" ht="15" thickBot="1" x14ac:dyDescent="0.35">
      <c r="A369" s="47" t="s">
        <v>111</v>
      </c>
      <c r="B369" s="87">
        <v>0.25962734806742882</v>
      </c>
      <c r="C369" s="87">
        <v>0.26476594738745063</v>
      </c>
      <c r="D369" s="87">
        <v>0.25419459240529751</v>
      </c>
      <c r="E369" s="87">
        <v>0.26225458496827625</v>
      </c>
      <c r="F369" s="87">
        <v>0.26329034781760535</v>
      </c>
      <c r="G369" s="1060"/>
      <c r="H369" s="1487"/>
    </row>
    <row r="370" spans="1:8" x14ac:dyDescent="0.3">
      <c r="A370" s="46" t="s">
        <v>112</v>
      </c>
      <c r="B370" s="72">
        <v>12.476681378970158</v>
      </c>
      <c r="C370" s="71">
        <v>10.441167130750221</v>
      </c>
      <c r="D370" s="72">
        <v>12.012570057705329</v>
      </c>
      <c r="E370" s="72">
        <v>14.927116368915353</v>
      </c>
      <c r="F370" s="72">
        <v>15.158027787794248</v>
      </c>
      <c r="G370" s="984"/>
      <c r="H370" s="1487">
        <v>0</v>
      </c>
    </row>
    <row r="371" spans="1:8" x14ac:dyDescent="0.3">
      <c r="A371" s="46" t="s">
        <v>113</v>
      </c>
      <c r="B371" s="74">
        <v>10.217212316168798</v>
      </c>
      <c r="C371" s="73">
        <v>10.159117630478306</v>
      </c>
      <c r="D371" s="74">
        <v>13.816195414638468</v>
      </c>
      <c r="E371" s="74">
        <v>12.121625909756093</v>
      </c>
      <c r="F371" s="74">
        <v>11.206782345365545</v>
      </c>
      <c r="G371" s="984"/>
      <c r="H371" s="1487">
        <v>0</v>
      </c>
    </row>
    <row r="372" spans="1:8" x14ac:dyDescent="0.3">
      <c r="A372" s="46" t="s">
        <v>114</v>
      </c>
      <c r="B372" s="74">
        <v>10.228541314824037</v>
      </c>
      <c r="C372" s="73">
        <v>10.339738891910944</v>
      </c>
      <c r="D372" s="74">
        <v>11.73472583868978</v>
      </c>
      <c r="E372" s="74">
        <v>9.4209301074609044</v>
      </c>
      <c r="F372" s="74">
        <v>10.161502594436712</v>
      </c>
      <c r="G372" s="984"/>
      <c r="H372" s="1487">
        <v>0</v>
      </c>
    </row>
    <row r="373" spans="1:8" x14ac:dyDescent="0.3">
      <c r="A373" s="46" t="s">
        <v>115</v>
      </c>
      <c r="B373" s="74">
        <v>9.982638973281535</v>
      </c>
      <c r="C373" s="73">
        <v>15.287464491900989</v>
      </c>
      <c r="D373" s="74">
        <v>12.663482020469635</v>
      </c>
      <c r="E373" s="74">
        <v>14.00189036957271</v>
      </c>
      <c r="F373" s="74">
        <v>13.930650271756628</v>
      </c>
      <c r="G373" s="984"/>
      <c r="H373" s="1487">
        <v>0</v>
      </c>
    </row>
    <row r="374" spans="1:8" x14ac:dyDescent="0.3">
      <c r="A374" s="46" t="s">
        <v>116</v>
      </c>
      <c r="B374" s="74">
        <v>4.7360948389543953</v>
      </c>
      <c r="C374" s="73">
        <v>7.3256865759958227</v>
      </c>
      <c r="D374" s="74">
        <v>7.7584810141249934</v>
      </c>
      <c r="E374" s="74">
        <v>9.1684389325053477</v>
      </c>
      <c r="F374" s="74">
        <v>11.241617841970355</v>
      </c>
      <c r="G374" s="984"/>
      <c r="H374" s="1487">
        <v>0</v>
      </c>
    </row>
    <row r="375" spans="1:8" x14ac:dyDescent="0.3">
      <c r="A375" s="46" t="s">
        <v>117</v>
      </c>
      <c r="B375" s="74">
        <v>5.3135534508048066</v>
      </c>
      <c r="C375" s="73">
        <v>5.6109616886977136</v>
      </c>
      <c r="D375" s="74">
        <v>7.7749800400522364</v>
      </c>
      <c r="E375" s="74">
        <v>4.5909458517764108</v>
      </c>
      <c r="F375" s="74">
        <v>3.6235110189695083</v>
      </c>
      <c r="G375" s="984"/>
      <c r="H375" s="1487">
        <v>-1</v>
      </c>
    </row>
    <row r="376" spans="1:8" ht="15" thickBot="1" x14ac:dyDescent="0.35">
      <c r="A376" s="47" t="s">
        <v>118</v>
      </c>
      <c r="B376" s="79">
        <v>12.648075265320305</v>
      </c>
      <c r="C376" s="78">
        <v>11.261365114736902</v>
      </c>
      <c r="D376" s="79">
        <v>9.7703540314763533</v>
      </c>
      <c r="E376" s="79">
        <v>7.2242199693535643</v>
      </c>
      <c r="F376" s="79">
        <v>6.8680994455250906</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6" t="s">
        <v>0</v>
      </c>
      <c r="B380" s="106">
        <v>217.17121998097497</v>
      </c>
      <c r="C380" s="106">
        <v>214.35025234851918</v>
      </c>
      <c r="D380" s="106">
        <v>220.57053111556661</v>
      </c>
      <c r="E380" s="106">
        <v>224.74219556627756</v>
      </c>
      <c r="F380" s="106">
        <v>227.99627109147869</v>
      </c>
      <c r="G380" s="1005"/>
      <c r="H380" s="1487"/>
    </row>
    <row r="381" spans="1:8" x14ac:dyDescent="0.3">
      <c r="A381" s="46" t="s">
        <v>108</v>
      </c>
      <c r="B381" s="106">
        <v>206.70978770514566</v>
      </c>
      <c r="C381" s="106">
        <v>206.07695127481153</v>
      </c>
      <c r="D381" s="106">
        <v>214.06552294634776</v>
      </c>
      <c r="E381" s="106">
        <v>216.93538262181968</v>
      </c>
      <c r="F381" s="106">
        <v>219.64899408245111</v>
      </c>
      <c r="G381" s="1005">
        <f>H381</f>
        <v>-1</v>
      </c>
      <c r="H381" s="1487">
        <v>-1</v>
      </c>
    </row>
    <row r="382" spans="1:8" x14ac:dyDescent="0.3">
      <c r="A382" s="44" t="s">
        <v>109</v>
      </c>
      <c r="B382" s="108">
        <v>257.90601963835701</v>
      </c>
      <c r="C382" s="108">
        <v>258.81238401849964</v>
      </c>
      <c r="D382" s="108">
        <v>267.25288560066269</v>
      </c>
      <c r="E382" s="108">
        <v>268.761406521119</v>
      </c>
      <c r="F382" s="108">
        <v>277.30641383561931</v>
      </c>
      <c r="G382" s="1006">
        <f>H382</f>
        <v>1</v>
      </c>
      <c r="H382" s="1487">
        <v>1</v>
      </c>
    </row>
    <row r="383" spans="1:8" x14ac:dyDescent="0.3">
      <c r="A383" s="45" t="s">
        <v>110</v>
      </c>
      <c r="B383" s="147">
        <v>-4.8171356576372192E-2</v>
      </c>
      <c r="C383" s="147">
        <v>-3.8597113756860937E-2</v>
      </c>
      <c r="D383" s="147">
        <v>-2.9491737342784898E-2</v>
      </c>
      <c r="E383" s="147">
        <v>-3.4736747697899958E-2</v>
      </c>
      <c r="F383" s="147">
        <v>-3.6611462850102534E-2</v>
      </c>
      <c r="G383" s="1041"/>
      <c r="H383" s="1487"/>
    </row>
    <row r="384" spans="1:8" ht="15" thickBot="1" x14ac:dyDescent="0.35">
      <c r="A384" s="47" t="s">
        <v>111</v>
      </c>
      <c r="B384" s="87">
        <v>0.24767202608827851</v>
      </c>
      <c r="C384" s="87">
        <v>0.25590165429691059</v>
      </c>
      <c r="D384" s="87">
        <v>0.24846300292665782</v>
      </c>
      <c r="E384" s="87">
        <v>0.23890074211474702</v>
      </c>
      <c r="F384" s="87">
        <v>0.26249799137038138</v>
      </c>
      <c r="G384" s="1040"/>
      <c r="H384" s="1487"/>
    </row>
    <row r="385" spans="1:8" x14ac:dyDescent="0.3">
      <c r="A385" s="46" t="s">
        <v>112</v>
      </c>
      <c r="B385" s="103">
        <v>205.80123810211768</v>
      </c>
      <c r="C385" s="104">
        <v>206.85653605848714</v>
      </c>
      <c r="D385" s="104">
        <v>218.39782128112412</v>
      </c>
      <c r="E385" s="104">
        <v>220.64141217709559</v>
      </c>
      <c r="F385" s="104">
        <v>227.69500006007522</v>
      </c>
      <c r="G385" s="984"/>
      <c r="H385" s="1487">
        <v>0</v>
      </c>
    </row>
    <row r="386" spans="1:8" x14ac:dyDescent="0.3">
      <c r="A386" s="46" t="s">
        <v>113</v>
      </c>
      <c r="B386" s="105">
        <v>219.38827011331057</v>
      </c>
      <c r="C386" s="106">
        <v>215.30428057641763</v>
      </c>
      <c r="D386" s="106">
        <v>222.76368884645416</v>
      </c>
      <c r="E386" s="106">
        <v>224.67039815806646</v>
      </c>
      <c r="F386" s="106">
        <v>228.90192672448285</v>
      </c>
      <c r="G386" s="1005"/>
      <c r="H386" s="1487">
        <v>1</v>
      </c>
    </row>
    <row r="387" spans="1:8" x14ac:dyDescent="0.3">
      <c r="A387" s="46" t="s">
        <v>114</v>
      </c>
      <c r="B387" s="105">
        <v>198.30543281668901</v>
      </c>
      <c r="C387" s="106">
        <v>198.2786763720857</v>
      </c>
      <c r="D387" s="106">
        <v>201.91276909930164</v>
      </c>
      <c r="E387" s="106">
        <v>204.41382506065463</v>
      </c>
      <c r="F387" s="106">
        <v>208.79487913688368</v>
      </c>
      <c r="G387" s="1005"/>
      <c r="H387" s="1487">
        <v>-1</v>
      </c>
    </row>
    <row r="388" spans="1:8" x14ac:dyDescent="0.3">
      <c r="A388" s="46" t="s">
        <v>115</v>
      </c>
      <c r="B388" s="105">
        <v>215.7800145368644</v>
      </c>
      <c r="C388" s="106">
        <v>213.45406510972418</v>
      </c>
      <c r="D388" s="106">
        <v>223.7817636400261</v>
      </c>
      <c r="E388" s="106">
        <v>226.1036024792659</v>
      </c>
      <c r="F388" s="106">
        <v>224.6139228730658</v>
      </c>
      <c r="G388" s="1005"/>
      <c r="H388" s="1487">
        <v>0</v>
      </c>
    </row>
    <row r="389" spans="1:8" x14ac:dyDescent="0.3">
      <c r="A389" s="46" t="s">
        <v>116</v>
      </c>
      <c r="B389" s="105">
        <v>189.22613613534475</v>
      </c>
      <c r="C389" s="106">
        <v>187.56345941765437</v>
      </c>
      <c r="D389" s="106">
        <v>199.32378306896601</v>
      </c>
      <c r="E389" s="106">
        <v>206.72168504673988</v>
      </c>
      <c r="F389" s="106">
        <v>207.48641447691563</v>
      </c>
      <c r="G389" s="1007"/>
      <c r="H389" s="1487">
        <v>-1</v>
      </c>
    </row>
    <row r="390" spans="1:8" x14ac:dyDescent="0.3">
      <c r="A390" s="46" t="s">
        <v>117</v>
      </c>
      <c r="B390" s="105">
        <v>177.02000825681486</v>
      </c>
      <c r="C390" s="106">
        <v>177.53846062007273</v>
      </c>
      <c r="D390" s="106">
        <v>179.38348596097885</v>
      </c>
      <c r="E390" s="106">
        <v>182.1191545407072</v>
      </c>
      <c r="F390" s="106">
        <v>180.0736162446025</v>
      </c>
      <c r="G390" s="1007"/>
      <c r="H390" s="1487">
        <v>-1</v>
      </c>
    </row>
    <row r="391" spans="1:8" ht="15" thickBot="1" x14ac:dyDescent="0.35">
      <c r="A391" s="47" t="s">
        <v>118</v>
      </c>
      <c r="B391" s="128">
        <v>228.81256881395348</v>
      </c>
      <c r="C391" s="149">
        <v>230.86304508514093</v>
      </c>
      <c r="D391" s="149">
        <v>240.24226580269615</v>
      </c>
      <c r="E391" s="149">
        <v>242.23650638990384</v>
      </c>
      <c r="F391" s="149">
        <v>245.9439265976624</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6" t="s">
        <v>0</v>
      </c>
      <c r="B395" s="117">
        <v>657.36356287161618</v>
      </c>
      <c r="C395" s="106">
        <v>609.36239162773552</v>
      </c>
      <c r="D395" s="106">
        <v>563.19259941850373</v>
      </c>
      <c r="E395" s="106">
        <v>517.28716534049624</v>
      </c>
      <c r="F395" s="106">
        <v>525.24311918772503</v>
      </c>
      <c r="G395" s="1005"/>
      <c r="H395" s="1487"/>
    </row>
    <row r="396" spans="1:8" x14ac:dyDescent="0.3">
      <c r="A396" s="46" t="s">
        <v>108</v>
      </c>
      <c r="B396" s="117">
        <v>578.63076272150965</v>
      </c>
      <c r="C396" s="106">
        <v>531.63559738490881</v>
      </c>
      <c r="D396" s="106">
        <v>474.82075109760905</v>
      </c>
      <c r="E396" s="106">
        <v>473.93683269724846</v>
      </c>
      <c r="F396" s="106">
        <v>508.64315846826429</v>
      </c>
      <c r="G396" s="1005">
        <f>H396</f>
        <v>0</v>
      </c>
      <c r="H396" s="1487">
        <v>0</v>
      </c>
    </row>
    <row r="397" spans="1:8" x14ac:dyDescent="0.3">
      <c r="A397" s="44" t="s">
        <v>109</v>
      </c>
      <c r="B397" s="119">
        <v>1025.672435432851</v>
      </c>
      <c r="C397" s="407">
        <v>903.90332660134936</v>
      </c>
      <c r="D397" s="407">
        <v>856.69937354025376</v>
      </c>
      <c r="E397" s="407">
        <v>827.87158797376321</v>
      </c>
      <c r="F397" s="407">
        <v>876.74406434838602</v>
      </c>
      <c r="G397" s="1005">
        <f>H397</f>
        <v>1</v>
      </c>
      <c r="H397" s="1487">
        <v>1</v>
      </c>
    </row>
    <row r="398" spans="1:8" x14ac:dyDescent="0.3">
      <c r="A398" s="45" t="s">
        <v>110</v>
      </c>
      <c r="B398" s="147">
        <v>-0.11977055711176242</v>
      </c>
      <c r="C398" s="147">
        <v>-0.12755430153016506</v>
      </c>
      <c r="D398" s="147">
        <v>-0.15691230391190972</v>
      </c>
      <c r="E398" s="147">
        <v>-8.3803224877449067E-2</v>
      </c>
      <c r="F398" s="147">
        <v>-3.1604337330743429E-2</v>
      </c>
      <c r="G398" s="1010"/>
      <c r="H398" s="1487"/>
    </row>
    <row r="399" spans="1:8" ht="15" thickBot="1" x14ac:dyDescent="0.35">
      <c r="A399" s="47" t="s">
        <v>111</v>
      </c>
      <c r="B399" s="87">
        <v>0.77258538866606874</v>
      </c>
      <c r="C399" s="87">
        <v>0.7002310060643202</v>
      </c>
      <c r="D399" s="87">
        <v>0.80425849451584264</v>
      </c>
      <c r="E399" s="87">
        <v>0.74679731740244126</v>
      </c>
      <c r="F399" s="87">
        <v>0.72369184516041929</v>
      </c>
      <c r="G399" s="985"/>
      <c r="H399" s="1487"/>
    </row>
    <row r="400" spans="1:8" x14ac:dyDescent="0.3">
      <c r="A400" s="46" t="s">
        <v>112</v>
      </c>
      <c r="B400" s="114">
        <v>431.13675968760879</v>
      </c>
      <c r="C400" s="104">
        <v>379.06788439182907</v>
      </c>
      <c r="D400" s="104">
        <v>352.34838797025344</v>
      </c>
      <c r="E400" s="104">
        <v>342.73670850861402</v>
      </c>
      <c r="F400" s="104">
        <v>362.76081213837892</v>
      </c>
      <c r="G400" s="1052"/>
      <c r="H400" s="1487">
        <v>-1</v>
      </c>
    </row>
    <row r="401" spans="1:8" x14ac:dyDescent="0.3">
      <c r="A401" s="46" t="s">
        <v>113</v>
      </c>
      <c r="B401" s="116">
        <v>722.58633986797599</v>
      </c>
      <c r="C401" s="106">
        <v>676.64230060591854</v>
      </c>
      <c r="D401" s="106">
        <v>625.27080982202551</v>
      </c>
      <c r="E401" s="106">
        <v>605.54062314567955</v>
      </c>
      <c r="F401" s="106">
        <v>653.49403870389995</v>
      </c>
      <c r="G401" s="1053"/>
      <c r="H401" s="1487">
        <v>1</v>
      </c>
    </row>
    <row r="402" spans="1:8" x14ac:dyDescent="0.3">
      <c r="A402" s="46" t="s">
        <v>114</v>
      </c>
      <c r="B402" s="116">
        <v>424.99444191342957</v>
      </c>
      <c r="C402" s="106">
        <v>357.16972212074876</v>
      </c>
      <c r="D402" s="106">
        <v>337.93433659927263</v>
      </c>
      <c r="E402" s="106">
        <v>397.03719125238166</v>
      </c>
      <c r="F402" s="106">
        <v>480.6443213226371</v>
      </c>
      <c r="G402" s="1005"/>
      <c r="H402" s="1487">
        <v>0</v>
      </c>
    </row>
    <row r="403" spans="1:8" x14ac:dyDescent="0.3">
      <c r="A403" s="46" t="s">
        <v>115</v>
      </c>
      <c r="B403" s="116">
        <v>749.15666108857363</v>
      </c>
      <c r="C403" s="106">
        <v>681.84075657407823</v>
      </c>
      <c r="D403" s="106">
        <v>531.42947127023149</v>
      </c>
      <c r="E403" s="106">
        <v>496.93323770744053</v>
      </c>
      <c r="F403" s="106">
        <v>504.39459616774661</v>
      </c>
      <c r="G403" s="1005"/>
      <c r="H403" s="1487">
        <v>0</v>
      </c>
    </row>
    <row r="404" spans="1:8" x14ac:dyDescent="0.3">
      <c r="A404" s="46" t="s">
        <v>116</v>
      </c>
      <c r="B404" s="116">
        <v>476.50450337002241</v>
      </c>
      <c r="C404" s="106">
        <v>435.46022028687179</v>
      </c>
      <c r="D404" s="106">
        <v>355.24162588066434</v>
      </c>
      <c r="E404" s="106">
        <v>348.88601277843043</v>
      </c>
      <c r="F404" s="106">
        <v>323.48836956549502</v>
      </c>
      <c r="G404" s="1005"/>
      <c r="H404" s="1487">
        <v>-1</v>
      </c>
    </row>
    <row r="405" spans="1:8" x14ac:dyDescent="0.3">
      <c r="A405" s="46" t="s">
        <v>117</v>
      </c>
      <c r="B405" s="116">
        <v>420.56862710872429</v>
      </c>
      <c r="C405" s="106">
        <v>394.19440862028779</v>
      </c>
      <c r="D405" s="106">
        <v>367.48207641663731</v>
      </c>
      <c r="E405" s="106">
        <v>392.90122753111842</v>
      </c>
      <c r="F405" s="106">
        <v>442.01971525184166</v>
      </c>
      <c r="G405" s="1007"/>
      <c r="H405" s="1487">
        <v>0</v>
      </c>
    </row>
    <row r="406" spans="1:8" ht="15" thickBot="1" x14ac:dyDescent="0.35">
      <c r="A406" s="47" t="s">
        <v>118</v>
      </c>
      <c r="B406" s="336">
        <v>761.7412001816989</v>
      </c>
      <c r="C406" s="149">
        <v>732.42379080172964</v>
      </c>
      <c r="D406" s="149">
        <v>671.02909357917861</v>
      </c>
      <c r="E406" s="149">
        <v>657.58302827592809</v>
      </c>
      <c r="F406" s="149">
        <v>705.95997116694105</v>
      </c>
      <c r="G406" s="1008"/>
      <c r="H406" s="1487">
        <v>1</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46" t="s">
        <v>0</v>
      </c>
      <c r="B410" s="74">
        <v>16.961777396320979</v>
      </c>
      <c r="C410" s="74">
        <v>17.584585652714715</v>
      </c>
      <c r="D410" s="74">
        <v>18.081810089501115</v>
      </c>
      <c r="E410" s="74">
        <v>18.545015623582604</v>
      </c>
      <c r="F410" s="74">
        <v>18.545015623582604</v>
      </c>
      <c r="G410" s="1005"/>
      <c r="H410" s="1487"/>
    </row>
    <row r="411" spans="1:8" x14ac:dyDescent="0.3">
      <c r="A411" s="46" t="s">
        <v>108</v>
      </c>
      <c r="B411" s="74">
        <v>14.629717670355108</v>
      </c>
      <c r="C411" s="74">
        <v>14.746880335817771</v>
      </c>
      <c r="D411" s="74">
        <v>14.109696050421336</v>
      </c>
      <c r="E411" s="74">
        <v>13.993258204073797</v>
      </c>
      <c r="F411" s="74">
        <v>13.993258204073797</v>
      </c>
      <c r="G411" s="1005">
        <f>H411</f>
        <v>-1</v>
      </c>
      <c r="H411" s="1487">
        <v>-1</v>
      </c>
    </row>
    <row r="412" spans="1:8" x14ac:dyDescent="0.3">
      <c r="A412" s="44" t="s">
        <v>109</v>
      </c>
      <c r="B412" s="76">
        <v>29.581552592030171</v>
      </c>
      <c r="C412" s="76">
        <v>29.998119506780579</v>
      </c>
      <c r="D412" s="76">
        <v>24.641471997641371</v>
      </c>
      <c r="E412" s="76">
        <v>23.929103314071181</v>
      </c>
      <c r="F412" s="76">
        <v>23.929103314071181</v>
      </c>
      <c r="G412" s="1006">
        <f>H412</f>
        <v>1</v>
      </c>
      <c r="H412" s="1487">
        <v>1</v>
      </c>
    </row>
    <row r="413" spans="1:8" x14ac:dyDescent="0.3">
      <c r="A413" s="45" t="s">
        <v>110</v>
      </c>
      <c r="B413" s="147">
        <v>-0.13748911281383147</v>
      </c>
      <c r="C413" s="147">
        <v>-0.1613745909593757</v>
      </c>
      <c r="D413" s="147">
        <v>-0.21967458011220442</v>
      </c>
      <c r="E413" s="147">
        <v>-0.24544370907515467</v>
      </c>
      <c r="F413" s="147">
        <v>-0.24544370907515467</v>
      </c>
      <c r="G413" s="1007"/>
      <c r="H413" s="1487"/>
    </row>
    <row r="414" spans="1:8" ht="15" thickBot="1" x14ac:dyDescent="0.35">
      <c r="A414" s="47" t="s">
        <v>111</v>
      </c>
      <c r="B414" s="89">
        <v>1.0220180087256692</v>
      </c>
      <c r="C414" s="89">
        <v>1.0342010529454173</v>
      </c>
      <c r="D414" s="89">
        <v>0.74642117800301877</v>
      </c>
      <c r="E414" s="89">
        <v>0.71004514924942963</v>
      </c>
      <c r="F414" s="89">
        <v>0.71004514924942963</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6" t="s">
        <v>0</v>
      </c>
      <c r="B418" s="106">
        <v>242.26201050086422</v>
      </c>
      <c r="C418" s="106">
        <v>234.0501167017465</v>
      </c>
      <c r="D418" s="106">
        <v>223.55018067540325</v>
      </c>
      <c r="E418" s="106">
        <v>212.00014905398515</v>
      </c>
      <c r="F418" s="106">
        <v>204.07214488558336</v>
      </c>
      <c r="G418" s="1005"/>
      <c r="H418" s="1487"/>
    </row>
    <row r="419" spans="1:8" x14ac:dyDescent="0.3">
      <c r="A419" s="46" t="s">
        <v>108</v>
      </c>
      <c r="B419" s="106">
        <v>216.43086760706527</v>
      </c>
      <c r="C419" s="106">
        <v>205.145043299539</v>
      </c>
      <c r="D419" s="106">
        <v>195.23924986001995</v>
      </c>
      <c r="E419" s="106">
        <v>183.96790404308143</v>
      </c>
      <c r="F419" s="106">
        <v>172.00244073748826</v>
      </c>
      <c r="G419" s="1005">
        <f>H419</f>
        <v>-1</v>
      </c>
      <c r="H419" s="1487">
        <v>-1</v>
      </c>
    </row>
    <row r="420" spans="1:8" x14ac:dyDescent="0.3">
      <c r="A420" s="44" t="s">
        <v>109</v>
      </c>
      <c r="B420" s="108">
        <v>305.18423189454859</v>
      </c>
      <c r="C420" s="108">
        <v>281.95359046954013</v>
      </c>
      <c r="D420" s="108">
        <v>272.20460674773454</v>
      </c>
      <c r="E420" s="108">
        <v>264.78106107895201</v>
      </c>
      <c r="F420" s="108">
        <v>240.4597674009633</v>
      </c>
      <c r="G420" s="1006">
        <f>H420</f>
        <v>1</v>
      </c>
      <c r="H420" s="1487">
        <v>1</v>
      </c>
    </row>
    <row r="421" spans="1:8" x14ac:dyDescent="0.3">
      <c r="A421" s="45" t="s">
        <v>110</v>
      </c>
      <c r="B421" s="147">
        <v>-0.10662481847811961</v>
      </c>
      <c r="C421" s="147">
        <v>-0.1234995043349697</v>
      </c>
      <c r="D421" s="147">
        <v>-0.12664239737963356</v>
      </c>
      <c r="E421" s="147">
        <v>-0.13222747783901512</v>
      </c>
      <c r="F421" s="147">
        <v>-0.1571488561855198</v>
      </c>
      <c r="G421" s="1010"/>
      <c r="H421" s="1487"/>
    </row>
    <row r="422" spans="1:8" ht="15" thickBot="1" x14ac:dyDescent="0.35">
      <c r="A422" s="47" t="s">
        <v>111</v>
      </c>
      <c r="B422" s="87">
        <v>0.41007720048794932</v>
      </c>
      <c r="C422" s="87">
        <v>0.37441093352594662</v>
      </c>
      <c r="D422" s="87">
        <v>0.39421047224313854</v>
      </c>
      <c r="E422" s="87">
        <v>0.43927856577061303</v>
      </c>
      <c r="F422" s="87">
        <v>0.39800206537740507</v>
      </c>
      <c r="G422" s="1008"/>
      <c r="H422" s="1487"/>
    </row>
    <row r="423" spans="1:8" x14ac:dyDescent="0.3">
      <c r="A423" s="46" t="s">
        <v>112</v>
      </c>
      <c r="B423" s="103">
        <v>215.77923107910169</v>
      </c>
      <c r="C423" s="104">
        <v>204.95861956785268</v>
      </c>
      <c r="D423" s="104">
        <v>203.54072973803952</v>
      </c>
      <c r="E423" s="104">
        <v>196.85483415591659</v>
      </c>
      <c r="F423" s="104">
        <v>187.12501385010125</v>
      </c>
      <c r="G423" s="822"/>
      <c r="H423" s="1487">
        <v>0</v>
      </c>
    </row>
    <row r="424" spans="1:8" x14ac:dyDescent="0.3">
      <c r="A424" s="46" t="s">
        <v>113</v>
      </c>
      <c r="B424" s="105">
        <v>216.9966338055624</v>
      </c>
      <c r="C424" s="106">
        <v>217.46528682785762</v>
      </c>
      <c r="D424" s="106">
        <v>205.36203345472686</v>
      </c>
      <c r="E424" s="106">
        <v>206.90027745582307</v>
      </c>
      <c r="F424" s="106">
        <v>193.24404722821993</v>
      </c>
      <c r="G424" s="1052"/>
      <c r="H424" s="1487">
        <v>0</v>
      </c>
    </row>
    <row r="425" spans="1:8" x14ac:dyDescent="0.3">
      <c r="A425" s="46" t="s">
        <v>114</v>
      </c>
      <c r="B425" s="105">
        <v>216.97960509202747</v>
      </c>
      <c r="C425" s="106">
        <v>193.46351111128212</v>
      </c>
      <c r="D425" s="106">
        <v>182.29725204030078</v>
      </c>
      <c r="E425" s="106">
        <v>165.32273063493406</v>
      </c>
      <c r="F425" s="106">
        <v>142.03394552131286</v>
      </c>
      <c r="G425" s="984"/>
      <c r="H425" s="1487">
        <v>0</v>
      </c>
    </row>
    <row r="426" spans="1:8" x14ac:dyDescent="0.3">
      <c r="A426" s="46" t="s">
        <v>115</v>
      </c>
      <c r="B426" s="105">
        <v>226.81512660464662</v>
      </c>
      <c r="C426" s="106">
        <v>212.75411912904076</v>
      </c>
      <c r="D426" s="106">
        <v>206.46941896398673</v>
      </c>
      <c r="E426" s="106">
        <v>194.68079355942845</v>
      </c>
      <c r="F426" s="106">
        <v>179.20295108044991</v>
      </c>
      <c r="G426" s="1005"/>
      <c r="H426" s="1487">
        <v>0</v>
      </c>
    </row>
    <row r="427" spans="1:8" x14ac:dyDescent="0.3">
      <c r="A427" s="46" t="s">
        <v>116</v>
      </c>
      <c r="B427" s="105">
        <v>196.81401369461241</v>
      </c>
      <c r="C427" s="106">
        <v>183.25748336923937</v>
      </c>
      <c r="D427" s="106">
        <v>168.80833084924325</v>
      </c>
      <c r="E427" s="106">
        <v>151.39390376644079</v>
      </c>
      <c r="F427" s="106">
        <v>147.89241943621118</v>
      </c>
      <c r="G427" s="1005"/>
      <c r="H427" s="1487">
        <v>0</v>
      </c>
    </row>
    <row r="428" spans="1:8" x14ac:dyDescent="0.3">
      <c r="A428" s="46" t="s">
        <v>117</v>
      </c>
      <c r="B428" s="105">
        <v>167.98211406875106</v>
      </c>
      <c r="C428" s="106">
        <v>172.69038483630311</v>
      </c>
      <c r="D428" s="106">
        <v>155.57563292147663</v>
      </c>
      <c r="E428" s="106">
        <v>155.60615905648322</v>
      </c>
      <c r="F428" s="106">
        <v>153.35843104146204</v>
      </c>
      <c r="G428" s="1005"/>
      <c r="H428" s="1487">
        <v>0</v>
      </c>
    </row>
    <row r="429" spans="1:8" ht="15" thickBot="1" x14ac:dyDescent="0.35">
      <c r="A429" s="47" t="s">
        <v>118</v>
      </c>
      <c r="B429" s="128">
        <v>258.52670094646771</v>
      </c>
      <c r="C429" s="149">
        <v>238.37213721852436</v>
      </c>
      <c r="D429" s="149">
        <v>230.54408023425563</v>
      </c>
      <c r="E429" s="149">
        <v>205.12002845532191</v>
      </c>
      <c r="F429" s="149">
        <v>191.62753897024763</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6" t="s">
        <v>0</v>
      </c>
      <c r="B433" s="106">
        <v>84.153893287855752</v>
      </c>
      <c r="C433" s="106">
        <v>84.238363805482791</v>
      </c>
      <c r="D433" s="106">
        <v>84.382797501750758</v>
      </c>
      <c r="E433" s="106">
        <v>83.608543376455756</v>
      </c>
      <c r="F433" s="106">
        <v>83.608543376455756</v>
      </c>
      <c r="G433" s="6"/>
      <c r="H433" s="1487"/>
    </row>
    <row r="434" spans="1:8" x14ac:dyDescent="0.3">
      <c r="A434" s="46" t="s">
        <v>108</v>
      </c>
      <c r="B434" s="106">
        <v>68.770786213222493</v>
      </c>
      <c r="C434" s="106">
        <v>68.890630569277207</v>
      </c>
      <c r="D434" s="106">
        <v>68.819264180900291</v>
      </c>
      <c r="E434" s="106">
        <v>67.749365945314565</v>
      </c>
      <c r="F434" s="106">
        <v>67.749365945314565</v>
      </c>
      <c r="G434" s="1005">
        <f>H434</f>
        <v>-1</v>
      </c>
      <c r="H434" s="1487">
        <v>-1</v>
      </c>
    </row>
    <row r="435" spans="1:8" x14ac:dyDescent="0.3">
      <c r="A435" s="44" t="s">
        <v>109</v>
      </c>
      <c r="B435" s="108">
        <v>106.24120335395402</v>
      </c>
      <c r="C435" s="108">
        <v>106.80608096437436</v>
      </c>
      <c r="D435" s="108">
        <v>102.72323623904111</v>
      </c>
      <c r="E435" s="108">
        <v>104.0702089559761</v>
      </c>
      <c r="F435" s="108">
        <v>104.0702089559761</v>
      </c>
      <c r="G435" s="1006">
        <f>H435</f>
        <v>1</v>
      </c>
      <c r="H435" s="1487">
        <v>1</v>
      </c>
    </row>
    <row r="436" spans="1:8" x14ac:dyDescent="0.3">
      <c r="A436" s="45" t="s">
        <v>110</v>
      </c>
      <c r="B436" s="147">
        <v>-0.18279733086161559</v>
      </c>
      <c r="C436" s="147">
        <v>-0.18219410424026602</v>
      </c>
      <c r="D436" s="147">
        <v>-0.1844396462504998</v>
      </c>
      <c r="E436" s="147">
        <v>-0.18968369487952533</v>
      </c>
      <c r="F436" s="147">
        <v>-0.18968369487952533</v>
      </c>
      <c r="G436" s="1041"/>
      <c r="H436" s="1487"/>
    </row>
    <row r="437" spans="1:8" ht="15" thickBot="1" x14ac:dyDescent="0.35">
      <c r="A437" s="47" t="s">
        <v>111</v>
      </c>
      <c r="B437" s="87">
        <v>0.54485951381383402</v>
      </c>
      <c r="C437" s="87">
        <v>0.55037165550355849</v>
      </c>
      <c r="D437" s="87">
        <v>0.49265234759005661</v>
      </c>
      <c r="E437" s="87">
        <v>0.53610602112466599</v>
      </c>
      <c r="F437" s="87">
        <v>0.53610602112466599</v>
      </c>
      <c r="G437" s="1040"/>
      <c r="H437" s="1487"/>
    </row>
    <row r="438" spans="1:8" x14ac:dyDescent="0.3">
      <c r="A438" s="46" t="s">
        <v>112</v>
      </c>
      <c r="B438" s="103">
        <v>76.49454406818451</v>
      </c>
      <c r="C438" s="104">
        <v>72.490726778235427</v>
      </c>
      <c r="D438" s="104">
        <v>76.314647780654795</v>
      </c>
      <c r="E438" s="104">
        <v>75.731802202806449</v>
      </c>
      <c r="F438" s="104">
        <v>75.731802202806449</v>
      </c>
      <c r="G438" s="6"/>
      <c r="H438" s="1487">
        <v>0</v>
      </c>
    </row>
    <row r="439" spans="1:8" x14ac:dyDescent="0.3">
      <c r="A439" s="46" t="s">
        <v>113</v>
      </c>
      <c r="B439" s="105">
        <v>60.782270424521286</v>
      </c>
      <c r="C439" s="106">
        <v>64.256839048293131</v>
      </c>
      <c r="D439" s="106">
        <v>72.968771551630226</v>
      </c>
      <c r="E439" s="106">
        <v>76.45862913688984</v>
      </c>
      <c r="F439" s="106">
        <v>76.45862913688984</v>
      </c>
      <c r="G439" s="6"/>
      <c r="H439" s="1487">
        <v>0</v>
      </c>
    </row>
    <row r="440" spans="1:8" x14ac:dyDescent="0.3">
      <c r="A440" s="46" t="s">
        <v>114</v>
      </c>
      <c r="B440" s="105">
        <v>68.596109628471453</v>
      </c>
      <c r="C440" s="106">
        <v>70.280180408019078</v>
      </c>
      <c r="D440" s="106">
        <v>65.256982857631513</v>
      </c>
      <c r="E440" s="106">
        <v>58.251062874747035</v>
      </c>
      <c r="F440" s="106">
        <v>58.251062874747035</v>
      </c>
      <c r="G440" s="6"/>
      <c r="H440" s="1487">
        <v>0</v>
      </c>
    </row>
    <row r="441" spans="1:8" x14ac:dyDescent="0.3">
      <c r="A441" s="46" t="s">
        <v>115</v>
      </c>
      <c r="B441" s="105">
        <v>72.019577816523892</v>
      </c>
      <c r="C441" s="106">
        <v>73.877661100020774</v>
      </c>
      <c r="D441" s="106">
        <v>68.798138396153277</v>
      </c>
      <c r="E441" s="106">
        <v>65.066496065664822</v>
      </c>
      <c r="F441" s="106">
        <v>65.066496065664822</v>
      </c>
      <c r="G441" s="6"/>
      <c r="H441" s="1487">
        <v>0</v>
      </c>
    </row>
    <row r="442" spans="1:8" x14ac:dyDescent="0.3">
      <c r="A442" s="46" t="s">
        <v>116</v>
      </c>
      <c r="B442" s="105">
        <v>59.493697669565641</v>
      </c>
      <c r="C442" s="106">
        <v>58.46859959693748</v>
      </c>
      <c r="D442" s="106">
        <v>57.43869317755933</v>
      </c>
      <c r="E442" s="106">
        <v>56.150659836502278</v>
      </c>
      <c r="F442" s="106">
        <v>56.150659836502278</v>
      </c>
      <c r="G442" s="6"/>
      <c r="H442" s="1487">
        <v>0</v>
      </c>
    </row>
    <row r="443" spans="1:8" x14ac:dyDescent="0.3">
      <c r="A443" s="46" t="s">
        <v>117</v>
      </c>
      <c r="B443" s="105">
        <v>55.109084557214565</v>
      </c>
      <c r="C443" s="106">
        <v>54.019231077239994</v>
      </c>
      <c r="D443" s="106">
        <v>56.440378620614275</v>
      </c>
      <c r="E443" s="106">
        <v>57.328725720497459</v>
      </c>
      <c r="F443" s="106">
        <v>57.328725720497459</v>
      </c>
      <c r="G443" s="6"/>
      <c r="H443" s="1487">
        <v>0</v>
      </c>
    </row>
    <row r="444" spans="1:8" ht="15" thickBot="1" x14ac:dyDescent="0.35">
      <c r="A444" s="47" t="s">
        <v>118</v>
      </c>
      <c r="B444" s="128">
        <v>84.096819139945481</v>
      </c>
      <c r="C444" s="149">
        <v>83.153204405052975</v>
      </c>
      <c r="D444" s="149">
        <v>78.726350627838812</v>
      </c>
      <c r="E444" s="149">
        <v>79.042517426290502</v>
      </c>
      <c r="F444" s="149">
        <v>79.042517426290502</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46" t="s">
        <v>0</v>
      </c>
      <c r="B448" s="105">
        <v>64.99948175189212</v>
      </c>
      <c r="C448" s="105">
        <v>64.444032023837053</v>
      </c>
      <c r="D448" s="105">
        <v>62.312133905546226</v>
      </c>
      <c r="E448" s="106">
        <v>60.981927277920427</v>
      </c>
      <c r="F448" s="106">
        <v>59.225287063902492</v>
      </c>
      <c r="G448" s="6"/>
      <c r="H448" s="1487"/>
    </row>
    <row r="449" spans="1:8" x14ac:dyDescent="0.3">
      <c r="A449" s="46" t="s">
        <v>108</v>
      </c>
      <c r="B449" s="105">
        <v>53.648315765062236</v>
      </c>
      <c r="C449" s="105">
        <v>52.345977153959851</v>
      </c>
      <c r="D449" s="105">
        <v>52.554746205790515</v>
      </c>
      <c r="E449" s="106">
        <v>53.064963589345574</v>
      </c>
      <c r="F449" s="106">
        <v>49.098259598546356</v>
      </c>
      <c r="G449" s="1005">
        <f>H449</f>
        <v>-1</v>
      </c>
      <c r="H449" s="1487">
        <v>-1</v>
      </c>
    </row>
    <row r="450" spans="1:8" x14ac:dyDescent="0.3">
      <c r="A450" s="44" t="s">
        <v>109</v>
      </c>
      <c r="B450" s="107">
        <v>81.798663305481796</v>
      </c>
      <c r="C450" s="107">
        <v>77.661095571174769</v>
      </c>
      <c r="D450" s="107">
        <v>77.676966466671217</v>
      </c>
      <c r="E450" s="108">
        <v>82.428490663609779</v>
      </c>
      <c r="F450" s="108">
        <v>73.431709830148478</v>
      </c>
      <c r="G450" s="1006">
        <f>H450</f>
        <v>1</v>
      </c>
      <c r="H450" s="1487">
        <v>1</v>
      </c>
    </row>
    <row r="451" spans="1:8" x14ac:dyDescent="0.3">
      <c r="A451" s="45" t="s">
        <v>110</v>
      </c>
      <c r="B451" s="86">
        <v>-0.17463471524524046</v>
      </c>
      <c r="C451" s="86">
        <v>-0.18772963903627696</v>
      </c>
      <c r="D451" s="86">
        <v>-0.15658888707849616</v>
      </c>
      <c r="E451" s="147">
        <v>-0.12982475369290811</v>
      </c>
      <c r="F451" s="147">
        <v>-0.17099161468697224</v>
      </c>
      <c r="G451" s="6"/>
      <c r="H451" s="1487"/>
    </row>
    <row r="452" spans="1:8" ht="15" thickBot="1" x14ac:dyDescent="0.35">
      <c r="A452" s="47" t="s">
        <v>111</v>
      </c>
      <c r="B452" s="88">
        <v>0.5247200613658799</v>
      </c>
      <c r="C452" s="88">
        <v>0.48361153604522766</v>
      </c>
      <c r="D452" s="88">
        <v>0.47802000912550729</v>
      </c>
      <c r="E452" s="89">
        <v>0.55335055539659006</v>
      </c>
      <c r="F452" s="89">
        <v>0.495607185072657</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6" t="s">
        <v>0</v>
      </c>
      <c r="B456" s="106">
        <v>188.81771164271439</v>
      </c>
      <c r="C456" s="106">
        <v>178.08012969468459</v>
      </c>
      <c r="D456" s="106">
        <v>160.79313596897487</v>
      </c>
      <c r="E456" s="106">
        <v>135.94473377637792</v>
      </c>
      <c r="F456" s="106">
        <v>126.32496841421224</v>
      </c>
      <c r="G456" s="6"/>
      <c r="H456" s="1487"/>
    </row>
    <row r="457" spans="1:8" x14ac:dyDescent="0.3">
      <c r="A457" s="46" t="s">
        <v>108</v>
      </c>
      <c r="B457" s="106">
        <v>178.16675395625609</v>
      </c>
      <c r="C457" s="106">
        <v>160.15212997592621</v>
      </c>
      <c r="D457" s="106">
        <v>147.64118998700104</v>
      </c>
      <c r="E457" s="106">
        <v>138.81449123186835</v>
      </c>
      <c r="F457" s="106">
        <v>138.50533202708505</v>
      </c>
      <c r="G457" s="1005">
        <f>H457</f>
        <v>0</v>
      </c>
      <c r="H457" s="1487">
        <v>0</v>
      </c>
    </row>
    <row r="458" spans="1:8" x14ac:dyDescent="0.3">
      <c r="A458" s="44" t="s">
        <v>109</v>
      </c>
      <c r="B458" s="108">
        <v>300.8969681908481</v>
      </c>
      <c r="C458" s="108">
        <v>289.07361485308485</v>
      </c>
      <c r="D458" s="108">
        <v>266.51026933893036</v>
      </c>
      <c r="E458" s="108">
        <v>273.32846464809899</v>
      </c>
      <c r="F458" s="108">
        <v>281.60398409738838</v>
      </c>
      <c r="G458" s="1005">
        <f>H458</f>
        <v>1</v>
      </c>
      <c r="H458" s="1487">
        <v>1</v>
      </c>
    </row>
    <row r="459" spans="1:8" x14ac:dyDescent="0.3">
      <c r="A459" s="45" t="s">
        <v>110</v>
      </c>
      <c r="B459" s="147">
        <v>-5.6408679004712796E-2</v>
      </c>
      <c r="C459" s="147">
        <v>-0.10067377954798006</v>
      </c>
      <c r="D459" s="147">
        <v>-8.1794200372530212E-2</v>
      </c>
      <c r="E459" s="147">
        <v>2.110973610946219E-2</v>
      </c>
      <c r="F459" s="147">
        <v>9.6420872023764176E-2</v>
      </c>
      <c r="G459" s="1041"/>
      <c r="H459" s="1487"/>
    </row>
    <row r="460" spans="1:8" ht="15" thickBot="1" x14ac:dyDescent="0.35">
      <c r="A460" s="47" t="s">
        <v>111</v>
      </c>
      <c r="B460" s="87">
        <v>0.68885025690441115</v>
      </c>
      <c r="C460" s="87">
        <v>0.80499388235759262</v>
      </c>
      <c r="D460" s="87">
        <v>0.80512138490887974</v>
      </c>
      <c r="E460" s="87">
        <v>0.96901967671044986</v>
      </c>
      <c r="F460" s="87">
        <v>1.0331634889140588</v>
      </c>
      <c r="G460" s="1040"/>
      <c r="H460" s="1487"/>
    </row>
    <row r="461" spans="1:8" x14ac:dyDescent="0.3">
      <c r="A461" s="46" t="s">
        <v>112</v>
      </c>
      <c r="B461" s="103">
        <v>131.61467259366836</v>
      </c>
      <c r="C461" s="104">
        <v>113.41681823364719</v>
      </c>
      <c r="D461" s="104">
        <v>131.28592552302459</v>
      </c>
      <c r="E461" s="104">
        <v>127.50510629358917</v>
      </c>
      <c r="F461" s="104">
        <v>130.95349256333719</v>
      </c>
      <c r="G461" s="6"/>
      <c r="H461" s="1487">
        <v>0</v>
      </c>
    </row>
    <row r="462" spans="1:8" x14ac:dyDescent="0.3">
      <c r="A462" s="46" t="s">
        <v>113</v>
      </c>
      <c r="B462" s="105">
        <v>245.14663599447945</v>
      </c>
      <c r="C462" s="106">
        <v>247.2663868387578</v>
      </c>
      <c r="D462" s="106">
        <v>219.11448748596649</v>
      </c>
      <c r="E462" s="106">
        <v>202.98009888868708</v>
      </c>
      <c r="F462" s="106">
        <v>165.090549641845</v>
      </c>
      <c r="G462" s="6"/>
      <c r="H462" s="1487">
        <v>0</v>
      </c>
    </row>
    <row r="463" spans="1:8" x14ac:dyDescent="0.3">
      <c r="A463" s="46" t="s">
        <v>114</v>
      </c>
      <c r="B463" s="105">
        <v>139.28433857079094</v>
      </c>
      <c r="C463" s="106">
        <v>134.81814399716771</v>
      </c>
      <c r="D463" s="106">
        <v>136.44112535773976</v>
      </c>
      <c r="E463" s="106">
        <v>116.43688483101467</v>
      </c>
      <c r="F463" s="106">
        <v>132.88734934796989</v>
      </c>
      <c r="G463" s="6"/>
      <c r="H463" s="1487">
        <v>0</v>
      </c>
    </row>
    <row r="464" spans="1:8" x14ac:dyDescent="0.3">
      <c r="A464" s="46" t="s">
        <v>115</v>
      </c>
      <c r="B464" s="105">
        <v>208.07049606431082</v>
      </c>
      <c r="C464" s="106">
        <v>174.32468004611738</v>
      </c>
      <c r="D464" s="106">
        <v>137.26409841312625</v>
      </c>
      <c r="E464" s="106">
        <v>131.16625687921879</v>
      </c>
      <c r="F464" s="106">
        <v>137.97291721377673</v>
      </c>
      <c r="G464" s="6"/>
      <c r="H464" s="1487">
        <v>0</v>
      </c>
    </row>
    <row r="465" spans="1:8" x14ac:dyDescent="0.3">
      <c r="A465" s="46" t="s">
        <v>116</v>
      </c>
      <c r="B465" s="105">
        <v>72.415485908538059</v>
      </c>
      <c r="C465" s="106">
        <v>74.390566877724112</v>
      </c>
      <c r="D465" s="106">
        <v>89.870156156759734</v>
      </c>
      <c r="E465" s="106">
        <v>114.43436446582925</v>
      </c>
      <c r="F465" s="106">
        <v>105.13947494041854</v>
      </c>
      <c r="G465" s="6"/>
      <c r="H465" s="1487">
        <v>0</v>
      </c>
    </row>
    <row r="466" spans="1:8" x14ac:dyDescent="0.3">
      <c r="A466" s="46" t="s">
        <v>117</v>
      </c>
      <c r="B466" s="105">
        <v>165.75697251930103</v>
      </c>
      <c r="C466" s="106">
        <v>120.24749478061021</v>
      </c>
      <c r="D466" s="106">
        <v>113.4711848160332</v>
      </c>
      <c r="E466" s="106">
        <v>100.00020972126006</v>
      </c>
      <c r="F466" s="106">
        <v>96.913216915945057</v>
      </c>
      <c r="G466" s="6"/>
      <c r="H466" s="1487">
        <v>-1</v>
      </c>
    </row>
    <row r="467" spans="1:8" ht="15" thickBot="1" x14ac:dyDescent="0.35">
      <c r="A467" s="47" t="s">
        <v>118</v>
      </c>
      <c r="B467" s="128">
        <v>237.63558728177139</v>
      </c>
      <c r="C467" s="149">
        <v>209.61504974575013</v>
      </c>
      <c r="D467" s="149">
        <v>172.992220562548</v>
      </c>
      <c r="E467" s="149">
        <v>156.59795957206529</v>
      </c>
      <c r="F467" s="149">
        <v>180.04545618157132</v>
      </c>
      <c r="G467" s="1040"/>
      <c r="H467" s="1487">
        <v>1</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46" t="s">
        <v>0</v>
      </c>
      <c r="B471" s="74">
        <v>8.5015927252381829</v>
      </c>
      <c r="C471" s="74">
        <v>9.3004362042194373</v>
      </c>
      <c r="D471" s="74">
        <v>10.232545254551999</v>
      </c>
      <c r="E471" s="74">
        <v>10.429250689334904</v>
      </c>
      <c r="F471" s="74">
        <v>10.191773747991558</v>
      </c>
      <c r="G471" s="6"/>
      <c r="H471" s="1487"/>
    </row>
    <row r="472" spans="1:8" x14ac:dyDescent="0.3">
      <c r="A472" s="46" t="s">
        <v>108</v>
      </c>
      <c r="B472" s="74">
        <v>7.1883193757402557</v>
      </c>
      <c r="C472" s="74">
        <v>8.6103428964357818</v>
      </c>
      <c r="D472" s="74">
        <v>8.9007082578155128</v>
      </c>
      <c r="E472" s="74">
        <v>9.7437399438440728</v>
      </c>
      <c r="F472" s="74">
        <v>9.0722926212462038</v>
      </c>
      <c r="G472" s="1005">
        <f>H472</f>
        <v>0</v>
      </c>
      <c r="H472" s="1487">
        <v>0</v>
      </c>
    </row>
    <row r="473" spans="1:8" x14ac:dyDescent="0.3">
      <c r="A473" s="44" t="s">
        <v>109</v>
      </c>
      <c r="B473" s="76">
        <v>15.318731059237487</v>
      </c>
      <c r="C473" s="76">
        <v>17.413041668337488</v>
      </c>
      <c r="D473" s="76">
        <v>14.023984332329208</v>
      </c>
      <c r="E473" s="76">
        <v>14.713205495708015</v>
      </c>
      <c r="F473" s="76">
        <v>12.672971477424623</v>
      </c>
      <c r="G473" s="1006">
        <f>H473</f>
        <v>0</v>
      </c>
      <c r="H473" s="1487">
        <v>0</v>
      </c>
    </row>
    <row r="474" spans="1:8" x14ac:dyDescent="0.3">
      <c r="A474" s="45" t="s">
        <v>110</v>
      </c>
      <c r="B474" s="147">
        <v>-0.15447380178531595</v>
      </c>
      <c r="C474" s="147">
        <v>-7.4200101224346102E-2</v>
      </c>
      <c r="D474" s="87">
        <v>-0.13015696130383708</v>
      </c>
      <c r="E474" s="87">
        <v>-6.5729625829384228E-2</v>
      </c>
      <c r="F474" s="87">
        <v>-0.10984163840626512</v>
      </c>
      <c r="G474" s="6"/>
      <c r="H474" s="1487"/>
    </row>
    <row r="475" spans="1:8" ht="15" thickBot="1" x14ac:dyDescent="0.35">
      <c r="A475" s="47" t="s">
        <v>111</v>
      </c>
      <c r="B475" s="89">
        <v>1.131058771670111</v>
      </c>
      <c r="C475" s="89">
        <v>1.0223400946721355</v>
      </c>
      <c r="D475" s="89">
        <v>0.57560319090506773</v>
      </c>
      <c r="E475" s="89">
        <v>0.51001623406457652</v>
      </c>
      <c r="F475" s="89">
        <v>0.39688742487715484</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122">
        <v>2019</v>
      </c>
      <c r="D478" s="122">
        <v>2020</v>
      </c>
      <c r="E478" s="122">
        <v>2021</v>
      </c>
      <c r="F478" s="1515">
        <v>2022</v>
      </c>
      <c r="G478" s="1516"/>
      <c r="H478" s="1491"/>
    </row>
    <row r="479" spans="1:8" x14ac:dyDescent="0.3">
      <c r="A479" s="46" t="s">
        <v>0</v>
      </c>
      <c r="B479" s="183">
        <v>0.132007148231753</v>
      </c>
      <c r="C479" s="183">
        <v>0.12966243938828884</v>
      </c>
      <c r="D479" s="183">
        <v>0.12971528420187098</v>
      </c>
      <c r="E479" s="183">
        <v>0.11081231924501436</v>
      </c>
      <c r="F479" s="183">
        <v>0.10793185379909973</v>
      </c>
      <c r="G479" s="6"/>
      <c r="H479" s="1487"/>
    </row>
    <row r="480" spans="1:8" x14ac:dyDescent="0.3">
      <c r="A480" s="46" t="s">
        <v>108</v>
      </c>
      <c r="B480" s="183">
        <v>0.12920065433383046</v>
      </c>
      <c r="C480" s="183">
        <v>0.13114164586124855</v>
      </c>
      <c r="D480" s="183">
        <v>0.13645471653363483</v>
      </c>
      <c r="E480" s="183">
        <v>8.969044371728041E-2</v>
      </c>
      <c r="F480" s="183">
        <v>8.5788745635096517E-2</v>
      </c>
      <c r="G480" s="1005">
        <f>H480</f>
        <v>-1</v>
      </c>
      <c r="H480" s="1487">
        <v>-1</v>
      </c>
    </row>
    <row r="481" spans="1:8" x14ac:dyDescent="0.3">
      <c r="A481" s="44" t="s">
        <v>109</v>
      </c>
      <c r="B481" s="185">
        <v>0.2516555409249881</v>
      </c>
      <c r="C481" s="185">
        <v>0.25952512361810925</v>
      </c>
      <c r="D481" s="185">
        <v>0.28972979159476075</v>
      </c>
      <c r="E481" s="185">
        <v>0.18016497873556836</v>
      </c>
      <c r="F481" s="185">
        <v>0.15537961622020982</v>
      </c>
      <c r="G481" s="1006">
        <f>H481</f>
        <v>1</v>
      </c>
      <c r="H481" s="1487">
        <v>1</v>
      </c>
    </row>
    <row r="482" spans="1:8" x14ac:dyDescent="0.3">
      <c r="A482" s="45" t="s">
        <v>110</v>
      </c>
      <c r="B482" s="147">
        <v>-2.1260166100970743E-2</v>
      </c>
      <c r="C482" s="87">
        <v>1.1408133920186855E-2</v>
      </c>
      <c r="D482" s="87">
        <v>5.1955576193130279E-2</v>
      </c>
      <c r="E482" s="147">
        <v>-0.19060945273631444</v>
      </c>
      <c r="F482" s="147">
        <v>-0.20515823072231812</v>
      </c>
      <c r="G482" s="1041"/>
      <c r="H482" s="1487"/>
    </row>
    <row r="483" spans="1:8" ht="15" thickBot="1" x14ac:dyDescent="0.35">
      <c r="A483" s="47" t="s">
        <v>111</v>
      </c>
      <c r="B483" s="89">
        <v>0.94778843979193006</v>
      </c>
      <c r="C483" s="89">
        <v>0.97896802281019069</v>
      </c>
      <c r="D483" s="89">
        <v>1.1232669632445063</v>
      </c>
      <c r="E483" s="89">
        <v>1.008742194469225</v>
      </c>
      <c r="F483" s="89">
        <v>0.8111888111888117</v>
      </c>
      <c r="G483" s="1040"/>
      <c r="H483" s="1487"/>
    </row>
    <row r="484" spans="1:8" x14ac:dyDescent="0.3">
      <c r="A484" s="46" t="s">
        <v>112</v>
      </c>
      <c r="B484" s="181">
        <v>0.13912045285674851</v>
      </c>
      <c r="C484" s="181">
        <v>0.12894090831953545</v>
      </c>
      <c r="D484" s="181">
        <v>0.11995131756409463</v>
      </c>
      <c r="E484" s="183">
        <v>7.4482618836626366E-2</v>
      </c>
      <c r="F484" s="183">
        <v>0.10087690711010268</v>
      </c>
      <c r="G484" s="6"/>
      <c r="H484" s="1487"/>
    </row>
    <row r="485" spans="1:8" x14ac:dyDescent="0.3">
      <c r="A485" s="46" t="s">
        <v>113</v>
      </c>
      <c r="B485" s="183">
        <v>0.13084268283609163</v>
      </c>
      <c r="C485" s="183">
        <v>0.10554484305431659</v>
      </c>
      <c r="D485" s="183">
        <v>0.11701940285519523</v>
      </c>
      <c r="E485" s="183">
        <v>0.10024611728342238</v>
      </c>
      <c r="F485" s="183">
        <v>8.5756554736171553E-2</v>
      </c>
      <c r="G485" s="6"/>
      <c r="H485" s="1487"/>
    </row>
    <row r="486" spans="1:8" x14ac:dyDescent="0.3">
      <c r="A486" s="46" t="s">
        <v>114</v>
      </c>
      <c r="B486" s="183">
        <v>7.6982285327679686E-2</v>
      </c>
      <c r="C486" s="183">
        <v>0.10137075321601029</v>
      </c>
      <c r="D486" s="183">
        <v>7.9918754594259511E-2</v>
      </c>
      <c r="E486" s="183">
        <v>2.1711057486516611E-2</v>
      </c>
      <c r="F486" s="183">
        <v>6.9267508750650783E-2</v>
      </c>
      <c r="G486" s="6"/>
      <c r="H486" s="1487"/>
    </row>
    <row r="487" spans="1:8" x14ac:dyDescent="0.3">
      <c r="A487" s="46" t="s">
        <v>115</v>
      </c>
      <c r="B487" s="183">
        <v>0.12653410117078384</v>
      </c>
      <c r="C487" s="183">
        <v>0.12657935322210809</v>
      </c>
      <c r="D487" s="183">
        <v>0.14572598084232982</v>
      </c>
      <c r="E487" s="183">
        <v>8.0981328346331982E-2</v>
      </c>
      <c r="F487" s="183">
        <v>7.9853675182354006E-2</v>
      </c>
      <c r="G487" s="6"/>
      <c r="H487" s="1487"/>
    </row>
    <row r="488" spans="1:8" x14ac:dyDescent="0.3">
      <c r="A488" s="46" t="s">
        <v>116</v>
      </c>
      <c r="B488" s="183">
        <v>0.12830380887946616</v>
      </c>
      <c r="C488" s="183">
        <v>0.10834917463305446</v>
      </c>
      <c r="D488" s="183">
        <v>0.10744915360257927</v>
      </c>
      <c r="E488" s="183">
        <v>5.8238734086119501E-2</v>
      </c>
      <c r="F488" s="183">
        <v>4.1434564325389285E-2</v>
      </c>
      <c r="G488" s="6"/>
      <c r="H488" s="1487"/>
    </row>
    <row r="489" spans="1:8" x14ac:dyDescent="0.3">
      <c r="A489" s="46" t="s">
        <v>117</v>
      </c>
      <c r="B489" s="183">
        <v>5.92561012061745E-2</v>
      </c>
      <c r="C489" s="183">
        <v>4.0411313782058159E-2</v>
      </c>
      <c r="D489" s="183">
        <v>8.0261543370092725E-2</v>
      </c>
      <c r="E489" s="183">
        <v>4.1587377720651533E-2</v>
      </c>
      <c r="F489" s="183">
        <v>3.2774223939066309E-2</v>
      </c>
      <c r="G489" s="6"/>
      <c r="H489" s="1487"/>
    </row>
    <row r="490" spans="1:8" ht="15" thickBot="1" x14ac:dyDescent="0.35">
      <c r="A490" s="47" t="s">
        <v>118</v>
      </c>
      <c r="B490" s="579">
        <v>0.2026351890650081</v>
      </c>
      <c r="C490" s="579">
        <v>0.23226696853377113</v>
      </c>
      <c r="D490" s="579">
        <v>0.2440798254392556</v>
      </c>
      <c r="E490" s="579">
        <v>0.18786220696493486</v>
      </c>
      <c r="F490" s="579">
        <v>0.13905158875300133</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382" t="s">
        <v>0</v>
      </c>
      <c r="B494" s="577">
        <v>8.4501878056372011</v>
      </c>
      <c r="C494" s="577">
        <v>8.1865563193310145</v>
      </c>
      <c r="D494" s="577">
        <v>7.3464689552440152</v>
      </c>
      <c r="E494" s="577">
        <v>5.8298825266160401</v>
      </c>
      <c r="F494" s="577">
        <v>5.4599394598241311</v>
      </c>
      <c r="G494" s="6"/>
      <c r="H494" s="1487"/>
    </row>
    <row r="495" spans="1:8" x14ac:dyDescent="0.3">
      <c r="A495" s="46" t="s">
        <v>108</v>
      </c>
      <c r="B495" s="577">
        <v>6.7145435193692915</v>
      </c>
      <c r="C495" s="577">
        <v>6.6498811680824552</v>
      </c>
      <c r="D495" s="577">
        <v>5.8856925098963266</v>
      </c>
      <c r="E495" s="577">
        <v>5.8089959496909005</v>
      </c>
      <c r="F495" s="577">
        <v>5.2865741952368479</v>
      </c>
      <c r="G495" s="1005">
        <f>H495</f>
        <v>0</v>
      </c>
      <c r="H495" s="1487">
        <v>0</v>
      </c>
    </row>
    <row r="496" spans="1:8" x14ac:dyDescent="0.3">
      <c r="A496" s="44" t="s">
        <v>109</v>
      </c>
      <c r="B496" s="578">
        <v>13.147861155943986</v>
      </c>
      <c r="C496" s="578">
        <v>12.875557265028657</v>
      </c>
      <c r="D496" s="578">
        <v>10.524173093706183</v>
      </c>
      <c r="E496" s="578">
        <v>8.8213337976171875</v>
      </c>
      <c r="F496" s="578">
        <v>10.157383562303998</v>
      </c>
      <c r="G496" s="1006">
        <f>H496</f>
        <v>1</v>
      </c>
      <c r="H496" s="1487">
        <v>1</v>
      </c>
    </row>
    <row r="497" spans="1:8" x14ac:dyDescent="0.3">
      <c r="A497" s="46" t="s">
        <v>110</v>
      </c>
      <c r="B497" s="87">
        <v>-0.20539712562483459</v>
      </c>
      <c r="C497" s="87">
        <v>-0.18770714953978751</v>
      </c>
      <c r="D497" s="87">
        <v>-0.19884062047318193</v>
      </c>
      <c r="E497" s="87">
        <v>-3.5826754363888105E-3</v>
      </c>
      <c r="F497" s="87">
        <v>-3.1752232028020952E-2</v>
      </c>
      <c r="G497" s="6"/>
      <c r="H497" s="1487"/>
    </row>
    <row r="498" spans="1:8" ht="15" thickBot="1" x14ac:dyDescent="0.35">
      <c r="A498" s="47" t="s">
        <v>111</v>
      </c>
      <c r="B498" s="89">
        <v>0.9581169022163083</v>
      </c>
      <c r="C498" s="89">
        <v>0.93620862382138237</v>
      </c>
      <c r="D498" s="89">
        <v>0.78809427709833946</v>
      </c>
      <c r="E498" s="89">
        <v>0.51856428787604425</v>
      </c>
      <c r="F498" s="89">
        <v>0.9213545837407715</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658">
        <v>2019</v>
      </c>
      <c r="D501" s="658">
        <v>2020</v>
      </c>
      <c r="E501" s="658">
        <v>2021</v>
      </c>
      <c r="F501" s="1530">
        <v>2022</v>
      </c>
      <c r="G501" s="1531"/>
      <c r="H501" s="1491"/>
    </row>
    <row r="502" spans="1:8" x14ac:dyDescent="0.3">
      <c r="A502" s="46" t="s">
        <v>0</v>
      </c>
      <c r="B502" s="87">
        <v>0.4865411894246322</v>
      </c>
      <c r="C502" s="87">
        <v>0.49712496157785224</v>
      </c>
      <c r="D502" s="87">
        <v>0.50142095094917005</v>
      </c>
      <c r="E502" s="87">
        <v>0.50650521379320568</v>
      </c>
      <c r="F502" s="87">
        <v>0.51233769579008703</v>
      </c>
      <c r="G502" s="6"/>
      <c r="H502" s="1487"/>
    </row>
    <row r="503" spans="1:8" x14ac:dyDescent="0.3">
      <c r="A503" s="46" t="s">
        <v>108</v>
      </c>
      <c r="B503" s="87">
        <v>0.54193096968730181</v>
      </c>
      <c r="C503" s="87">
        <v>0.52988468376450859</v>
      </c>
      <c r="D503" s="87">
        <v>0.5375196470000041</v>
      </c>
      <c r="E503" s="87">
        <v>0.57593376951329112</v>
      </c>
      <c r="F503" s="87">
        <v>0.55244452465849314</v>
      </c>
      <c r="G503" s="984">
        <f>H503</f>
        <v>0</v>
      </c>
      <c r="H503" s="1487">
        <v>0</v>
      </c>
    </row>
    <row r="504" spans="1:8" x14ac:dyDescent="0.3">
      <c r="A504" s="44" t="s">
        <v>109</v>
      </c>
      <c r="B504" s="840">
        <v>0.4257472312048709</v>
      </c>
      <c r="C504" s="840">
        <v>0.370000403460998</v>
      </c>
      <c r="D504" s="840">
        <v>0.39865820365471227</v>
      </c>
      <c r="E504" s="840">
        <v>0.4112768087931632</v>
      </c>
      <c r="F504" s="840">
        <v>0.48158577240923883</v>
      </c>
      <c r="G504" s="984">
        <f>H504</f>
        <v>0</v>
      </c>
      <c r="H504" s="1487">
        <v>0</v>
      </c>
    </row>
    <row r="505" spans="1:8" x14ac:dyDescent="0.3">
      <c r="A505" s="45" t="s">
        <v>110</v>
      </c>
      <c r="B505" s="147">
        <v>-0.11384396936294697</v>
      </c>
      <c r="C505" s="87">
        <v>-6.5898365036184195E-2</v>
      </c>
      <c r="D505" s="87">
        <v>-7.1992795639074597E-2</v>
      </c>
      <c r="E505" s="87">
        <v>-0.13707372368417811</v>
      </c>
      <c r="F505" s="87">
        <v>-7.8282018282017099E-2</v>
      </c>
      <c r="G505" s="1041"/>
      <c r="H505" s="1487"/>
    </row>
    <row r="506" spans="1:8" ht="15" thickBot="1" x14ac:dyDescent="0.35">
      <c r="A506" s="47" t="s">
        <v>111</v>
      </c>
      <c r="B506" s="89">
        <v>0.21438844609576344</v>
      </c>
      <c r="C506" s="89">
        <v>0.30173410404624262</v>
      </c>
      <c r="D506" s="89">
        <v>0.25833742844620294</v>
      </c>
      <c r="E506" s="89">
        <v>0.28589565230612518</v>
      </c>
      <c r="F506" s="89">
        <v>0.12826401400766413</v>
      </c>
      <c r="G506" s="1040"/>
      <c r="H506" s="1487"/>
    </row>
    <row r="507" spans="1:8" x14ac:dyDescent="0.3">
      <c r="A507" s="46" t="s">
        <v>112</v>
      </c>
      <c r="B507" s="120">
        <v>0.51695843697693544</v>
      </c>
      <c r="C507" s="120">
        <v>0.39136591588911274</v>
      </c>
      <c r="D507" s="120">
        <v>0.48259154970409313</v>
      </c>
      <c r="E507" s="120">
        <v>0.49289110972197331</v>
      </c>
      <c r="F507" s="120">
        <v>0.54416323359773855</v>
      </c>
      <c r="G507" s="6"/>
      <c r="H507" s="1487"/>
    </row>
    <row r="508" spans="1:8" x14ac:dyDescent="0.3">
      <c r="A508" s="46" t="s">
        <v>113</v>
      </c>
      <c r="B508" s="87">
        <v>0.57175126670260135</v>
      </c>
      <c r="C508" s="87">
        <v>0.54448720087018132</v>
      </c>
      <c r="D508" s="87">
        <v>0.59503774738787851</v>
      </c>
      <c r="E508" s="87">
        <v>0.5938336060951156</v>
      </c>
      <c r="F508" s="87">
        <v>0.4647846717589465</v>
      </c>
      <c r="G508" s="6"/>
      <c r="H508" s="1487"/>
    </row>
    <row r="509" spans="1:8" x14ac:dyDescent="0.3">
      <c r="A509" s="46" t="s">
        <v>114</v>
      </c>
      <c r="B509" s="87">
        <v>0.52870749236277492</v>
      </c>
      <c r="C509" s="87">
        <v>0.53812813434753004</v>
      </c>
      <c r="D509" s="87">
        <v>0.53373736715389908</v>
      </c>
      <c r="E509" s="87">
        <v>0.5745202373772188</v>
      </c>
      <c r="F509" s="87">
        <v>0.58014644133665594</v>
      </c>
      <c r="G509" s="6"/>
      <c r="H509" s="1487"/>
    </row>
    <row r="510" spans="1:8" x14ac:dyDescent="0.3">
      <c r="A510" s="46" t="s">
        <v>115</v>
      </c>
      <c r="B510" s="87">
        <v>0.53621424045727395</v>
      </c>
      <c r="C510" s="87">
        <v>0.62509833787844393</v>
      </c>
      <c r="D510" s="87">
        <v>0.58370051215941343</v>
      </c>
      <c r="E510" s="87">
        <v>0.53702853395413863</v>
      </c>
      <c r="F510" s="87">
        <v>0.58366325076047587</v>
      </c>
      <c r="G510" s="6"/>
      <c r="H510" s="1487"/>
    </row>
    <row r="511" spans="1:8" x14ac:dyDescent="0.3">
      <c r="A511" s="46" t="s">
        <v>116</v>
      </c>
      <c r="B511" s="87">
        <v>0.56055734130029145</v>
      </c>
      <c r="C511" s="87">
        <v>0.567099523023743</v>
      </c>
      <c r="D511" s="87">
        <v>0.59153348917700355</v>
      </c>
      <c r="E511" s="87">
        <v>0.6141058122610068</v>
      </c>
      <c r="F511" s="87">
        <v>0.59970148818957336</v>
      </c>
      <c r="G511" s="6"/>
      <c r="H511" s="1487"/>
    </row>
    <row r="512" spans="1:8" x14ac:dyDescent="0.3">
      <c r="A512" s="46" t="s">
        <v>117</v>
      </c>
      <c r="B512" s="87">
        <v>0.72263007319356554</v>
      </c>
      <c r="C512" s="87">
        <v>0.70677785402789406</v>
      </c>
      <c r="D512" s="87">
        <v>0.66316016936233779</v>
      </c>
      <c r="E512" s="87">
        <v>0.75684061809488123</v>
      </c>
      <c r="F512" s="87">
        <v>0.72771543693062279</v>
      </c>
      <c r="G512" s="6"/>
      <c r="H512" s="1487"/>
    </row>
    <row r="513" spans="1:8" ht="15" thickBot="1" x14ac:dyDescent="0.35">
      <c r="A513" s="47" t="s">
        <v>118</v>
      </c>
      <c r="B513" s="89">
        <v>0.41994504534269539</v>
      </c>
      <c r="C513" s="89">
        <v>0.44069432820430299</v>
      </c>
      <c r="D513" s="89">
        <v>0.39844909890587688</v>
      </c>
      <c r="E513" s="89">
        <v>0.51132016334650443</v>
      </c>
      <c r="F513" s="89">
        <v>0.47419333258891361</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658" t="s">
        <v>444</v>
      </c>
      <c r="D516" s="658" t="s">
        <v>474</v>
      </c>
      <c r="E516" s="658" t="s">
        <v>531</v>
      </c>
      <c r="F516" s="1530" t="s">
        <v>567</v>
      </c>
      <c r="G516" s="1531"/>
      <c r="H516" s="1491"/>
    </row>
    <row r="517" spans="1:8" x14ac:dyDescent="0.3">
      <c r="A517" s="387" t="s">
        <v>0</v>
      </c>
      <c r="B517" s="183">
        <v>6.2591671692889789E-2</v>
      </c>
      <c r="C517" s="183">
        <v>6.2209096366015154E-2</v>
      </c>
      <c r="D517" s="183">
        <v>6.0384145733729834E-2</v>
      </c>
      <c r="E517" s="183">
        <v>5.9552928993554577E-2</v>
      </c>
      <c r="F517" s="183">
        <v>5.9691783442980102E-2</v>
      </c>
      <c r="G517" s="6"/>
      <c r="H517" s="1487"/>
    </row>
    <row r="518" spans="1:8" x14ac:dyDescent="0.3">
      <c r="A518" s="387" t="s">
        <v>108</v>
      </c>
      <c r="B518" s="183">
        <v>7.0845664747819448E-2</v>
      </c>
      <c r="C518" s="183">
        <v>7.1613165963539421E-2</v>
      </c>
      <c r="D518" s="183">
        <v>7.154572062557113E-2</v>
      </c>
      <c r="E518" s="183">
        <v>6.8719191017506315E-2</v>
      </c>
      <c r="F518" s="183">
        <v>6.5532462404953029E-2</v>
      </c>
      <c r="G518" s="1044">
        <f>H518</f>
        <v>0</v>
      </c>
      <c r="H518" s="1487">
        <v>0</v>
      </c>
    </row>
    <row r="519" spans="1:8" x14ac:dyDescent="0.3">
      <c r="A519" s="567" t="s">
        <v>109</v>
      </c>
      <c r="B519" s="185">
        <v>7.3466232626736488E-2</v>
      </c>
      <c r="C519" s="185">
        <v>7.4228393121218122E-2</v>
      </c>
      <c r="D519" s="185">
        <v>7.8039224142455038E-2</v>
      </c>
      <c r="E519" s="185">
        <v>7.9586964239507285E-2</v>
      </c>
      <c r="F519" s="185">
        <v>7.7403536832553674E-2</v>
      </c>
      <c r="G519" s="1046">
        <f>H519</f>
        <v>0</v>
      </c>
      <c r="H519" s="1487">
        <v>0</v>
      </c>
    </row>
    <row r="520" spans="1:8" x14ac:dyDescent="0.3">
      <c r="A520" s="435" t="s">
        <v>110</v>
      </c>
      <c r="B520" s="147">
        <v>0.13187046825380264</v>
      </c>
      <c r="C520" s="147">
        <v>0.15116872204981446</v>
      </c>
      <c r="D520" s="147">
        <v>0.18484280527970737</v>
      </c>
      <c r="E520" s="147">
        <v>0.15391790427207711</v>
      </c>
      <c r="F520" s="147">
        <v>9.7847285255803579E-2</v>
      </c>
      <c r="G520" s="6"/>
      <c r="H520" s="1487"/>
    </row>
    <row r="521" spans="1:8" ht="15" thickBot="1" x14ac:dyDescent="0.35">
      <c r="A521" s="388" t="s">
        <v>111</v>
      </c>
      <c r="B521" s="89">
        <v>3.69898128311048E-2</v>
      </c>
      <c r="C521" s="89">
        <v>3.6518803805018173E-2</v>
      </c>
      <c r="D521" s="89">
        <v>9.0760194461764462E-2</v>
      </c>
      <c r="E521" s="89">
        <v>0.15814757218594713</v>
      </c>
      <c r="F521" s="89">
        <v>0.18114799889929686</v>
      </c>
      <c r="G521" s="1040"/>
      <c r="H521" s="1487"/>
    </row>
    <row r="522" spans="1:8" x14ac:dyDescent="0.3">
      <c r="A522" s="425" t="s">
        <v>112</v>
      </c>
      <c r="B522" s="181">
        <v>5.729554443533115E-2</v>
      </c>
      <c r="C522" s="181">
        <v>6.2490338173685392E-2</v>
      </c>
      <c r="D522" s="181">
        <v>5.8857507235513959E-2</v>
      </c>
      <c r="E522" s="181">
        <v>5.1574761803542715E-2</v>
      </c>
      <c r="F522" s="181">
        <v>5.0814711800003284E-2</v>
      </c>
      <c r="G522" s="1049"/>
      <c r="H522" s="1487"/>
    </row>
    <row r="523" spans="1:8" x14ac:dyDescent="0.3">
      <c r="A523" s="387" t="s">
        <v>113</v>
      </c>
      <c r="B523" s="183">
        <v>7.5662512033050036E-2</v>
      </c>
      <c r="C523" s="183">
        <v>7.82407271090622E-2</v>
      </c>
      <c r="D523" s="183">
        <v>8.0890715399650578E-2</v>
      </c>
      <c r="E523" s="183">
        <v>8.2934055996682132E-2</v>
      </c>
      <c r="F523" s="183">
        <v>7.9712231346974374E-2</v>
      </c>
      <c r="G523" s="6"/>
      <c r="H523" s="1487"/>
    </row>
    <row r="524" spans="1:8" x14ac:dyDescent="0.3">
      <c r="A524" s="387" t="s">
        <v>114</v>
      </c>
      <c r="B524" s="183">
        <v>8.4370337979309831E-2</v>
      </c>
      <c r="C524" s="183">
        <v>8.566116222725538E-2</v>
      </c>
      <c r="D524" s="183">
        <v>7.8627317156276952E-2</v>
      </c>
      <c r="E524" s="183">
        <v>7.6427440227865212E-2</v>
      </c>
      <c r="F524" s="183">
        <v>7.374554166197235E-2</v>
      </c>
      <c r="G524" s="6"/>
      <c r="H524" s="1487"/>
    </row>
    <row r="525" spans="1:8" x14ac:dyDescent="0.3">
      <c r="A525" s="387" t="s">
        <v>115</v>
      </c>
      <c r="B525" s="183">
        <v>7.0722195070892058E-2</v>
      </c>
      <c r="C525" s="183">
        <v>6.2887138690067138E-2</v>
      </c>
      <c r="D525" s="183">
        <v>6.2389219615928575E-2</v>
      </c>
      <c r="E525" s="183">
        <v>5.4267957685497803E-2</v>
      </c>
      <c r="F525" s="183">
        <v>4.5441772584006099E-2</v>
      </c>
      <c r="G525" s="6"/>
      <c r="H525" s="1487"/>
    </row>
    <row r="526" spans="1:8" x14ac:dyDescent="0.3">
      <c r="A526" s="387" t="s">
        <v>116</v>
      </c>
      <c r="B526" s="183">
        <v>6.9607931177406102E-2</v>
      </c>
      <c r="C526" s="183">
        <v>6.8527679911060402E-2</v>
      </c>
      <c r="D526" s="183">
        <v>6.3459054718629157E-2</v>
      </c>
      <c r="E526" s="183">
        <v>6.4789400442475234E-2</v>
      </c>
      <c r="F526" s="183">
        <v>5.9335529030253915E-2</v>
      </c>
      <c r="G526" s="6"/>
      <c r="H526" s="1487"/>
    </row>
    <row r="527" spans="1:8" x14ac:dyDescent="0.3">
      <c r="A527" s="387" t="s">
        <v>117</v>
      </c>
      <c r="B527" s="183">
        <v>5.3830033346174241E-2</v>
      </c>
      <c r="C527" s="183">
        <v>5.2599230626552758E-2</v>
      </c>
      <c r="D527" s="183">
        <v>4.6307185125244454E-2</v>
      </c>
      <c r="E527" s="183">
        <v>4.7903608987595533E-2</v>
      </c>
      <c r="F527" s="183">
        <v>5.0964949005788386E-2</v>
      </c>
      <c r="G527" s="6"/>
      <c r="H527" s="1487"/>
    </row>
    <row r="528" spans="1:8" ht="15" thickBot="1" x14ac:dyDescent="0.35">
      <c r="A528" s="388" t="s">
        <v>118</v>
      </c>
      <c r="B528" s="579">
        <v>7.1941275508543581E-2</v>
      </c>
      <c r="C528" s="579">
        <v>7.2382645724649738E-2</v>
      </c>
      <c r="D528" s="579">
        <v>8.6099252116308103E-2</v>
      </c>
      <c r="E528" s="579">
        <v>8.6741673195162516E-2</v>
      </c>
      <c r="F528" s="579">
        <v>8.3967120520353322E-2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386" t="s">
        <v>56</v>
      </c>
      <c r="B531" s="122"/>
      <c r="C531" s="668">
        <v>2019</v>
      </c>
      <c r="D531" s="658">
        <v>2020</v>
      </c>
      <c r="E531" s="658">
        <v>2021</v>
      </c>
      <c r="F531" s="1530">
        <v>2022</v>
      </c>
      <c r="G531" s="1531"/>
      <c r="H531" s="1485"/>
    </row>
    <row r="532" spans="1:8" x14ac:dyDescent="0.3">
      <c r="A532" s="425" t="s">
        <v>0</v>
      </c>
      <c r="B532" s="183"/>
      <c r="C532" s="182">
        <v>0.10269827546980967</v>
      </c>
      <c r="D532" s="183">
        <v>0.11275066212637104</v>
      </c>
      <c r="E532" s="183">
        <v>0.10683701337777245</v>
      </c>
      <c r="F532" s="183">
        <v>0.10947316349245588</v>
      </c>
      <c r="G532" s="6"/>
      <c r="H532" s="1484"/>
    </row>
    <row r="533" spans="1:8" x14ac:dyDescent="0.3">
      <c r="A533" s="387" t="s">
        <v>108</v>
      </c>
      <c r="B533" s="183"/>
      <c r="C533" s="182">
        <v>9.6751595232415791E-2</v>
      </c>
      <c r="D533" s="183">
        <v>0.1083174372074262</v>
      </c>
      <c r="E533" s="183">
        <v>0.1033898033567098</v>
      </c>
      <c r="F533" s="183">
        <v>0.11257092165295184</v>
      </c>
      <c r="G533" s="1005">
        <f>H533</f>
        <v>0</v>
      </c>
      <c r="H533" s="1484">
        <v>0</v>
      </c>
    </row>
    <row r="534" spans="1:8" x14ac:dyDescent="0.3">
      <c r="A534" s="567" t="s">
        <v>109</v>
      </c>
      <c r="B534" s="185"/>
      <c r="C534" s="184">
        <v>0.10701530303526111</v>
      </c>
      <c r="D534" s="185">
        <v>0.13702196889163948</v>
      </c>
      <c r="E534" s="183">
        <v>0.12242230296667178</v>
      </c>
      <c r="F534" s="183">
        <v>0.15122067360310787</v>
      </c>
      <c r="G534" s="1005">
        <f>H534</f>
        <v>0</v>
      </c>
      <c r="H534" s="1484">
        <v>0</v>
      </c>
    </row>
    <row r="535" spans="1:8" x14ac:dyDescent="0.3">
      <c r="A535" s="646" t="s">
        <v>110</v>
      </c>
      <c r="B535" s="147"/>
      <c r="C535" s="147">
        <v>-5.7904382621712387E-2</v>
      </c>
      <c r="D535" s="147">
        <v>-3.9318837116682062E-2</v>
      </c>
      <c r="E535" s="147">
        <v>-3.226606502816972E-2</v>
      </c>
      <c r="F535" s="147">
        <v>2.8296963946871159E-2</v>
      </c>
      <c r="G535" s="1041"/>
      <c r="H535" s="1484"/>
    </row>
    <row r="536" spans="1:8" ht="15" thickBot="1" x14ac:dyDescent="0.35">
      <c r="A536" s="388" t="s">
        <v>111</v>
      </c>
      <c r="B536" s="89"/>
      <c r="C536" s="89">
        <v>0.10608308605341267</v>
      </c>
      <c r="D536" s="89">
        <v>0.26500379278033087</v>
      </c>
      <c r="E536" s="89">
        <v>0.18408488063660491</v>
      </c>
      <c r="F536" s="89">
        <v>0.34333690603787076</v>
      </c>
      <c r="G536" s="1040"/>
      <c r="H536" s="1484"/>
    </row>
    <row r="537" spans="1:8" x14ac:dyDescent="0.3">
      <c r="A537" s="425" t="s">
        <v>112</v>
      </c>
      <c r="B537" s="120"/>
      <c r="C537" s="180">
        <v>7.4389763042250381E-2</v>
      </c>
      <c r="D537" s="181">
        <v>6.7462950634904151E-2</v>
      </c>
      <c r="E537" s="183">
        <v>4.9241644138822191E-2</v>
      </c>
      <c r="F537" s="183">
        <v>0.13372480196356798</v>
      </c>
      <c r="G537" s="6"/>
      <c r="H537" s="1487"/>
    </row>
    <row r="538" spans="1:8" x14ac:dyDescent="0.3">
      <c r="A538" s="387" t="s">
        <v>113</v>
      </c>
      <c r="B538" s="87"/>
      <c r="C538" s="182">
        <v>0.12036917213709868</v>
      </c>
      <c r="D538" s="183">
        <v>0.13945846562599953</v>
      </c>
      <c r="E538" s="183">
        <v>0.13343284545910111</v>
      </c>
      <c r="F538" s="183">
        <v>0.15320657067068405</v>
      </c>
      <c r="G538" s="6"/>
      <c r="H538" s="1487"/>
    </row>
    <row r="539" spans="1:8" x14ac:dyDescent="0.3">
      <c r="A539" s="387" t="s">
        <v>114</v>
      </c>
      <c r="B539" s="87"/>
      <c r="C539" s="182">
        <v>8.806875976284001E-2</v>
      </c>
      <c r="D539" s="183">
        <v>0.11994794539416401</v>
      </c>
      <c r="E539" s="183">
        <v>0.11551136650887581</v>
      </c>
      <c r="F539" s="183">
        <v>0.11195864779780758</v>
      </c>
      <c r="G539" s="6"/>
      <c r="H539" s="1487"/>
    </row>
    <row r="540" spans="1:8" x14ac:dyDescent="0.3">
      <c r="A540" s="387" t="s">
        <v>115</v>
      </c>
      <c r="B540" s="87"/>
      <c r="C540" s="182">
        <v>0.10017821423023052</v>
      </c>
      <c r="D540" s="183">
        <v>0.10445773526810785</v>
      </c>
      <c r="E540" s="183">
        <v>0.10799396011702833</v>
      </c>
      <c r="F540" s="183">
        <v>6.7527205899521214E-2</v>
      </c>
      <c r="G540" s="6"/>
      <c r="H540" s="1487"/>
    </row>
    <row r="541" spans="1:8" x14ac:dyDescent="0.3">
      <c r="A541" s="387" t="s">
        <v>116</v>
      </c>
      <c r="B541" s="87"/>
      <c r="C541" s="182">
        <v>0.10956992181431464</v>
      </c>
      <c r="D541" s="183">
        <v>7.7502080193669665E-2</v>
      </c>
      <c r="E541" s="183">
        <v>0.11110800767919347</v>
      </c>
      <c r="F541" s="183">
        <v>8.1922957928074108E-2</v>
      </c>
      <c r="G541" s="6"/>
      <c r="H541" s="1487"/>
    </row>
    <row r="542" spans="1:8" x14ac:dyDescent="0.3">
      <c r="A542" s="387" t="s">
        <v>117</v>
      </c>
      <c r="B542" s="87"/>
      <c r="C542" s="182">
        <v>5.4150386070394865E-2</v>
      </c>
      <c r="D542" s="183">
        <v>9.60405124423135E-2</v>
      </c>
      <c r="E542" s="183">
        <v>8.3966595784770823E-2</v>
      </c>
      <c r="F542" s="183">
        <v>8.6721302606718453E-2</v>
      </c>
      <c r="G542" s="6"/>
      <c r="H542" s="1487"/>
    </row>
    <row r="543" spans="1:8" ht="15" thickBot="1" x14ac:dyDescent="0.35">
      <c r="A543" s="388" t="s">
        <v>118</v>
      </c>
      <c r="B543" s="89"/>
      <c r="C543" s="652">
        <v>0.10812886615326467</v>
      </c>
      <c r="D543" s="579">
        <v>0.13159252695432738</v>
      </c>
      <c r="E543" s="579">
        <v>0.11378272162262162</v>
      </c>
      <c r="F543" s="579">
        <v>0.12590713827261721</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425" t="s">
        <v>0</v>
      </c>
      <c r="B547" s="1362"/>
      <c r="C547" s="944"/>
      <c r="D547" s="945">
        <v>6.0715655652364121E-2</v>
      </c>
      <c r="E547" s="811">
        <v>5.1300718307124578E-2</v>
      </c>
      <c r="F547" s="649">
        <v>5.6774693600736184E-2</v>
      </c>
      <c r="G547" s="1049"/>
      <c r="H547" s="1484"/>
    </row>
    <row r="548" spans="1:8" x14ac:dyDescent="0.3">
      <c r="A548" s="387" t="s">
        <v>108</v>
      </c>
      <c r="B548" s="1363"/>
      <c r="C548" s="664"/>
      <c r="D548" s="661">
        <v>4.9954378967907255E-2</v>
      </c>
      <c r="E548" s="169">
        <v>3.4943165459238139E-2</v>
      </c>
      <c r="F548" s="628">
        <v>4.5361221487802819E-2</v>
      </c>
      <c r="G548" s="1005">
        <f>H548</f>
        <v>0</v>
      </c>
      <c r="H548" s="1484">
        <v>0</v>
      </c>
    </row>
    <row r="549" spans="1:8" x14ac:dyDescent="0.3">
      <c r="A549" s="567" t="s">
        <v>109</v>
      </c>
      <c r="B549" s="1364"/>
      <c r="C549" s="937"/>
      <c r="D549" s="663">
        <v>9.0794711565321193E-2</v>
      </c>
      <c r="E549" s="169">
        <v>4.0786117522281909E-2</v>
      </c>
      <c r="F549" s="628">
        <v>5.9657000552179242E-2</v>
      </c>
      <c r="G549" s="1005">
        <f>H549</f>
        <v>0</v>
      </c>
      <c r="H549" s="1484">
        <v>0</v>
      </c>
    </row>
    <row r="550" spans="1:8" x14ac:dyDescent="0.3">
      <c r="A550" s="646" t="s">
        <v>110</v>
      </c>
      <c r="B550" s="1365"/>
      <c r="C550" s="936"/>
      <c r="D550" s="935">
        <v>-0.17724055795546445</v>
      </c>
      <c r="E550" s="1024">
        <v>-0.31885621464319192</v>
      </c>
      <c r="F550" s="1024">
        <v>-0.20103097681508877</v>
      </c>
      <c r="G550" s="1041"/>
      <c r="H550" s="1484"/>
    </row>
    <row r="551" spans="1:8" ht="15" thickBot="1" x14ac:dyDescent="0.35">
      <c r="A551" s="387" t="s">
        <v>111</v>
      </c>
      <c r="B551" s="1366"/>
      <c r="C551" s="946"/>
      <c r="D551" s="947">
        <v>9.0794711565321193E-2</v>
      </c>
      <c r="E551" s="813">
        <v>4.0786117522281909E-2</v>
      </c>
      <c r="F551" s="813">
        <v>5.9657000552179242E-2</v>
      </c>
      <c r="G551" s="1040"/>
      <c r="H551" s="1484"/>
    </row>
    <row r="552" spans="1:8" ht="15" thickBot="1" x14ac:dyDescent="0.35">
      <c r="A552" s="166"/>
      <c r="B552" s="16"/>
      <c r="C552" s="16"/>
      <c r="D552" s="361"/>
      <c r="E552" s="361"/>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425" t="s">
        <v>0</v>
      </c>
      <c r="B555" s="1357"/>
      <c r="C555" s="948"/>
      <c r="D555" s="948">
        <v>0.21628582388076006</v>
      </c>
      <c r="E555" s="430">
        <v>0.20369831100757166</v>
      </c>
      <c r="F555" s="843">
        <v>0.2118878070047947</v>
      </c>
      <c r="G555" s="1049"/>
      <c r="H555" s="1484"/>
    </row>
    <row r="556" spans="1:8" x14ac:dyDescent="0.3">
      <c r="A556" s="387" t="s">
        <v>108</v>
      </c>
      <c r="B556" s="1358"/>
      <c r="C556" s="377"/>
      <c r="D556" s="377">
        <v>0.20090875111947529</v>
      </c>
      <c r="E556" s="172">
        <v>0.17984950244114087</v>
      </c>
      <c r="F556" s="378">
        <v>0.1959260954075917</v>
      </c>
      <c r="G556" s="1005">
        <f>H556</f>
        <v>0</v>
      </c>
      <c r="H556" s="1484">
        <v>0</v>
      </c>
    </row>
    <row r="557" spans="1:8" x14ac:dyDescent="0.3">
      <c r="A557" s="567" t="s">
        <v>109</v>
      </c>
      <c r="B557" s="1359"/>
      <c r="C557" s="941"/>
      <c r="D557" s="941">
        <v>0.23926205138546086</v>
      </c>
      <c r="E557" s="828">
        <v>0.22554848948438333</v>
      </c>
      <c r="F557" s="829">
        <v>0.22933341465581411</v>
      </c>
      <c r="G557" s="1006">
        <f>H557</f>
        <v>0</v>
      </c>
      <c r="H557" s="1484">
        <v>0</v>
      </c>
    </row>
    <row r="558" spans="1:8" x14ac:dyDescent="0.3">
      <c r="A558" s="646" t="s">
        <v>110</v>
      </c>
      <c r="B558" s="1360"/>
      <c r="C558" s="339"/>
      <c r="D558" s="339">
        <v>-7.1096073174736901E-2</v>
      </c>
      <c r="E558" s="177">
        <v>-0.11707906878788164</v>
      </c>
      <c r="F558" s="378">
        <v>-7.5330958505044177E-2</v>
      </c>
      <c r="G558" s="6"/>
      <c r="H558" s="1484"/>
    </row>
    <row r="559" spans="1:8" ht="15" thickBot="1" x14ac:dyDescent="0.35">
      <c r="A559" s="387" t="s">
        <v>111</v>
      </c>
      <c r="B559" s="1361"/>
      <c r="C559" s="340"/>
      <c r="D559" s="340">
        <v>0.23926205138546086</v>
      </c>
      <c r="E559" s="395">
        <v>0.22554848948438333</v>
      </c>
      <c r="F559" s="179">
        <v>0.22933341465581411</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425" t="s">
        <v>0</v>
      </c>
      <c r="B563" s="1367">
        <v>5.9806194637655283E-2</v>
      </c>
      <c r="C563" s="944"/>
      <c r="D563" s="945"/>
      <c r="E563" s="811">
        <v>5.6419396472251283E-2</v>
      </c>
      <c r="F563" s="649">
        <v>5.846279640228922E-2</v>
      </c>
      <c r="G563" s="1049"/>
      <c r="H563" s="1484"/>
    </row>
    <row r="564" spans="1:8" x14ac:dyDescent="0.3">
      <c r="A564" s="387" t="s">
        <v>108</v>
      </c>
      <c r="B564" s="1368">
        <v>5.1765343220773356E-2</v>
      </c>
      <c r="C564" s="664"/>
      <c r="D564" s="661"/>
      <c r="E564" s="169">
        <v>5.0602170999327956E-2</v>
      </c>
      <c r="F564" s="628">
        <v>5.6540980638777931E-2</v>
      </c>
      <c r="G564" s="1005">
        <f>H564</f>
        <v>0</v>
      </c>
      <c r="H564" s="1484">
        <v>0</v>
      </c>
    </row>
    <row r="565" spans="1:8" x14ac:dyDescent="0.3">
      <c r="A565" s="567" t="s">
        <v>109</v>
      </c>
      <c r="B565" s="1369">
        <v>7.516632276727285E-2</v>
      </c>
      <c r="C565" s="937"/>
      <c r="D565" s="663"/>
      <c r="E565" s="169">
        <v>5.6925959594880407E-2</v>
      </c>
      <c r="F565" s="628">
        <v>9.0086968505569479E-2</v>
      </c>
      <c r="G565" s="1005">
        <f>H565</f>
        <v>0</v>
      </c>
      <c r="H565" s="1484">
        <v>0</v>
      </c>
    </row>
    <row r="566" spans="1:8" x14ac:dyDescent="0.3">
      <c r="A566" s="646" t="s">
        <v>110</v>
      </c>
      <c r="B566" s="1370">
        <v>-0.13444847085822162</v>
      </c>
      <c r="C566" s="936"/>
      <c r="D566" s="935"/>
      <c r="E566" s="1024">
        <v>-0.10310683624175969</v>
      </c>
      <c r="F566" s="1024">
        <v>-3.2872457045794633E-2</v>
      </c>
      <c r="G566" s="1041"/>
      <c r="H566" s="1484"/>
    </row>
    <row r="567" spans="1:8" ht="15" thickBot="1" x14ac:dyDescent="0.35">
      <c r="A567" s="388" t="s">
        <v>111</v>
      </c>
      <c r="B567" s="1371">
        <v>7.516632276727285E-2</v>
      </c>
      <c r="C567" s="946"/>
      <c r="D567" s="947"/>
      <c r="E567" s="813">
        <v>5.6925959594880407E-2</v>
      </c>
      <c r="F567" s="813">
        <v>9.0086968505569479E-2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425" t="s">
        <v>0</v>
      </c>
      <c r="B571" s="1372">
        <v>0.26460971404791667</v>
      </c>
      <c r="C571" s="948"/>
      <c r="D571" s="948"/>
      <c r="E571" s="430">
        <v>0.26027902403048297</v>
      </c>
      <c r="F571" s="843">
        <v>0.26620721878285269</v>
      </c>
      <c r="G571" s="1049"/>
      <c r="H571" s="1484"/>
    </row>
    <row r="572" spans="1:8" x14ac:dyDescent="0.3">
      <c r="A572" s="387" t="s">
        <v>108</v>
      </c>
      <c r="B572" s="1331">
        <v>0.24388255911460016</v>
      </c>
      <c r="C572" s="377"/>
      <c r="D572" s="377"/>
      <c r="E572" s="172">
        <v>0.25918392621717246</v>
      </c>
      <c r="F572" s="378">
        <v>0.25001414668445299</v>
      </c>
      <c r="G572" s="1005">
        <f>H572</f>
        <v>0</v>
      </c>
      <c r="H572" s="1484">
        <v>0</v>
      </c>
    </row>
    <row r="573" spans="1:8" x14ac:dyDescent="0.3">
      <c r="A573" s="567" t="s">
        <v>109</v>
      </c>
      <c r="B573" s="1373">
        <v>0.27691195615543318</v>
      </c>
      <c r="C573" s="941"/>
      <c r="D573" s="941"/>
      <c r="E573" s="172">
        <v>0.3382137510329189</v>
      </c>
      <c r="F573" s="378">
        <v>0.37458503034831353</v>
      </c>
      <c r="G573" s="1005">
        <f>H573</f>
        <v>0</v>
      </c>
      <c r="H573" s="1484">
        <v>0</v>
      </c>
    </row>
    <row r="574" spans="1:8" x14ac:dyDescent="0.3">
      <c r="A574" s="646" t="s">
        <v>110</v>
      </c>
      <c r="B574" s="1344">
        <v>-7.8331043166325873E-2</v>
      </c>
      <c r="C574" s="339"/>
      <c r="D574" s="339"/>
      <c r="E574" s="178">
        <v>-4.2073994144924461E-3</v>
      </c>
      <c r="F574" s="178">
        <v>-6.0828824148486081E-2</v>
      </c>
      <c r="G574" s="1041"/>
      <c r="H574" s="1484"/>
    </row>
    <row r="575" spans="1:8" ht="15" thickBot="1" x14ac:dyDescent="0.35">
      <c r="A575" s="388" t="s">
        <v>111</v>
      </c>
      <c r="B575" s="1332">
        <v>0.27691195615543318</v>
      </c>
      <c r="C575" s="340"/>
      <c r="D575" s="340"/>
      <c r="E575" s="179">
        <v>0.3382137510329189</v>
      </c>
      <c r="F575" s="179">
        <v>0.37458503034831353</v>
      </c>
      <c r="G575" s="1040"/>
      <c r="H575" s="1484"/>
    </row>
    <row r="576" spans="1:8" ht="15" thickBot="1" x14ac:dyDescent="0.35">
      <c r="B576" s="8"/>
      <c r="C576" s="8"/>
      <c r="D576" s="8"/>
      <c r="E576" s="8"/>
      <c r="F576" s="8"/>
      <c r="G576" s="1040"/>
      <c r="H576" s="1491"/>
    </row>
    <row r="577" spans="1:8" ht="15" thickBot="1" x14ac:dyDescent="0.35">
      <c r="A577" s="28" t="s">
        <v>605</v>
      </c>
      <c r="B577" s="25"/>
      <c r="C577" s="25"/>
      <c r="D577" s="25"/>
      <c r="E577" s="25"/>
      <c r="F577" s="25"/>
      <c r="H577" s="1484"/>
    </row>
    <row r="578" spans="1:8" ht="15" thickBot="1" x14ac:dyDescent="0.35">
      <c r="A578" s="61" t="s">
        <v>576</v>
      </c>
      <c r="B578" s="278" t="s">
        <v>447</v>
      </c>
      <c r="C578" s="1426" t="s">
        <v>477</v>
      </c>
      <c r="D578" s="1426" t="s">
        <v>534</v>
      </c>
      <c r="E578" s="1426" t="s">
        <v>570</v>
      </c>
      <c r="F578" s="1535" t="s">
        <v>635</v>
      </c>
      <c r="G578" s="1536"/>
      <c r="H578" s="1485"/>
    </row>
    <row r="579" spans="1:8" x14ac:dyDescent="0.3">
      <c r="A579" s="46" t="s">
        <v>0</v>
      </c>
      <c r="B579" s="1427">
        <v>47364.835688388914</v>
      </c>
      <c r="C579" s="445">
        <v>13132.518509931853</v>
      </c>
      <c r="D579" s="404">
        <v>24797.030429282662</v>
      </c>
      <c r="E579" s="445">
        <v>35776.735329024916</v>
      </c>
      <c r="F579" s="445">
        <v>33663.260899506873</v>
      </c>
      <c r="G579" s="1049"/>
      <c r="H579" s="1489"/>
    </row>
    <row r="580" spans="1:8" x14ac:dyDescent="0.3">
      <c r="A580" s="46" t="s">
        <v>108</v>
      </c>
      <c r="B580" s="1428">
        <v>41510.986757194019</v>
      </c>
      <c r="C580" s="408">
        <v>12057.262365229506</v>
      </c>
      <c r="D580" s="397">
        <v>21839.76570105935</v>
      </c>
      <c r="E580" s="408">
        <v>27252.840497186982</v>
      </c>
      <c r="F580" s="408">
        <v>24831.857228719364</v>
      </c>
      <c r="G580" s="1005">
        <f>H580</f>
        <v>-1</v>
      </c>
      <c r="H580" s="1489">
        <v>-1</v>
      </c>
    </row>
    <row r="581" spans="1:8" x14ac:dyDescent="0.3">
      <c r="A581" s="44" t="s">
        <v>109</v>
      </c>
      <c r="B581" s="1429">
        <v>47067.593736801267</v>
      </c>
      <c r="C581" s="407">
        <v>13322.836297238942</v>
      </c>
      <c r="D581" s="405">
        <v>24739.754322269724</v>
      </c>
      <c r="E581" s="407">
        <v>30743.901644532878</v>
      </c>
      <c r="F581" s="407">
        <v>28743.238389562863</v>
      </c>
      <c r="G581" s="1006">
        <f>H581</f>
        <v>1</v>
      </c>
      <c r="H581" s="1489">
        <v>1</v>
      </c>
    </row>
    <row r="582" spans="1:8" x14ac:dyDescent="0.3">
      <c r="A582" s="45" t="s">
        <v>110</v>
      </c>
      <c r="B582" s="1356">
        <v>-0.12359060991379973</v>
      </c>
      <c r="C582" s="147">
        <v>-8.187737515002573E-2</v>
      </c>
      <c r="D582" s="86">
        <v>-0.11925882563466535</v>
      </c>
      <c r="E582" s="147">
        <v>-0.23825244962814357</v>
      </c>
      <c r="F582" s="147">
        <v>-0.26234546014871896</v>
      </c>
      <c r="G582" s="1041"/>
      <c r="H582" s="1493"/>
    </row>
    <row r="583" spans="1:8" ht="15" thickBot="1" x14ac:dyDescent="0.35">
      <c r="A583" s="47" t="s">
        <v>111</v>
      </c>
      <c r="B583" s="1247">
        <v>0.13385870618082249</v>
      </c>
      <c r="C583" s="87">
        <v>0.10496362222813309</v>
      </c>
      <c r="D583" s="121">
        <v>0.13278478628869669</v>
      </c>
      <c r="E583" s="87">
        <v>0.12809898284570523</v>
      </c>
      <c r="F583" s="87">
        <v>0.15751464438671864</v>
      </c>
      <c r="G583" s="6"/>
      <c r="H583" s="1493"/>
    </row>
    <row r="584" spans="1:8" x14ac:dyDescent="0.3">
      <c r="A584" s="46" t="s">
        <v>112</v>
      </c>
      <c r="B584" s="1427">
        <v>42490.604286545378</v>
      </c>
      <c r="C584" s="445">
        <v>13395.614245404882</v>
      </c>
      <c r="D584" s="404">
        <v>22754.170930065553</v>
      </c>
      <c r="E584" s="445">
        <v>29335.692238023188</v>
      </c>
      <c r="F584" s="445">
        <v>27644.258160394293</v>
      </c>
      <c r="G584" s="1049"/>
      <c r="H584" s="1489">
        <v>1</v>
      </c>
    </row>
    <row r="585" spans="1:8" x14ac:dyDescent="0.3">
      <c r="A585" s="46" t="s">
        <v>113</v>
      </c>
      <c r="B585" s="1428">
        <v>42285.666933141816</v>
      </c>
      <c r="C585" s="408">
        <v>10189.0880352576</v>
      </c>
      <c r="D585" s="397">
        <v>19524.166632014025</v>
      </c>
      <c r="E585" s="408">
        <v>25875.14588907639</v>
      </c>
      <c r="F585" s="408">
        <v>22157.994819032596</v>
      </c>
      <c r="G585" s="6"/>
      <c r="H585" s="1489">
        <v>-1</v>
      </c>
    </row>
    <row r="586" spans="1:8" x14ac:dyDescent="0.3">
      <c r="A586" s="46" t="s">
        <v>114</v>
      </c>
      <c r="B586" s="1428">
        <v>39431.420839362261</v>
      </c>
      <c r="C586" s="408">
        <v>11313.619830070757</v>
      </c>
      <c r="D586" s="397">
        <v>19534.236202113323</v>
      </c>
      <c r="E586" s="408">
        <v>22538.129076968395</v>
      </c>
      <c r="F586" s="408">
        <v>18829.221024946321</v>
      </c>
      <c r="G586" s="6"/>
      <c r="H586" s="1489">
        <v>-1</v>
      </c>
    </row>
    <row r="587" spans="1:8" x14ac:dyDescent="0.3">
      <c r="A587" s="46" t="s">
        <v>115</v>
      </c>
      <c r="B587" s="1428">
        <v>44344.479540029759</v>
      </c>
      <c r="C587" s="408">
        <v>10963.286929723618</v>
      </c>
      <c r="D587" s="397">
        <v>21766.437843004409</v>
      </c>
      <c r="E587" s="408">
        <v>26041.730571819699</v>
      </c>
      <c r="F587" s="408">
        <v>24972.515480757185</v>
      </c>
      <c r="G587" s="6"/>
      <c r="H587" s="1489">
        <v>0</v>
      </c>
    </row>
    <row r="588" spans="1:8" x14ac:dyDescent="0.3">
      <c r="A588" s="46" t="s">
        <v>116</v>
      </c>
      <c r="B588" s="1428">
        <v>45614.681613290988</v>
      </c>
      <c r="C588" s="408">
        <v>14521.327063382607</v>
      </c>
      <c r="D588" s="397">
        <v>26918.038354124332</v>
      </c>
      <c r="E588" s="408">
        <v>33439.973830459508</v>
      </c>
      <c r="F588" s="408">
        <v>30896.553942486171</v>
      </c>
      <c r="G588" s="6"/>
      <c r="H588" s="1489">
        <v>1</v>
      </c>
    </row>
    <row r="589" spans="1:8" x14ac:dyDescent="0.3">
      <c r="A589" s="46" t="s">
        <v>117</v>
      </c>
      <c r="B589" s="1428">
        <v>30111.089606342619</v>
      </c>
      <c r="C589" s="408">
        <v>10086.655785445217</v>
      </c>
      <c r="D589" s="397">
        <v>18613.594448898915</v>
      </c>
      <c r="E589" s="408">
        <v>21337.982860857468</v>
      </c>
      <c r="F589" s="408">
        <v>19864.667052140798</v>
      </c>
      <c r="G589" s="6"/>
      <c r="H589" s="1489">
        <v>-1</v>
      </c>
    </row>
    <row r="590" spans="1:8" ht="15" thickBot="1" x14ac:dyDescent="0.35">
      <c r="A590" s="47" t="s">
        <v>118</v>
      </c>
      <c r="B590" s="1430">
        <v>45305.668335489987</v>
      </c>
      <c r="C590" s="699">
        <v>13593.401571081364</v>
      </c>
      <c r="D590" s="700">
        <v>23851.238283238661</v>
      </c>
      <c r="E590" s="699">
        <v>31179.119429747938</v>
      </c>
      <c r="F590" s="699">
        <v>28942.450328613162</v>
      </c>
      <c r="G590" s="1040"/>
      <c r="H590" s="1489">
        <v>1</v>
      </c>
    </row>
    <row r="591" spans="1:8" ht="15" thickBot="1" x14ac:dyDescent="0.35">
      <c r="G591" s="1040"/>
      <c r="H591" s="1491"/>
    </row>
    <row r="592" spans="1:8" ht="15" thickBot="1" x14ac:dyDescent="0.35">
      <c r="A592" s="28" t="s">
        <v>606</v>
      </c>
      <c r="B592" s="25"/>
      <c r="C592" s="25"/>
      <c r="D592" s="25"/>
      <c r="E592" s="25"/>
      <c r="F592" s="25"/>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46" t="s">
        <v>0</v>
      </c>
      <c r="B594" s="408">
        <v>42475.46016500808</v>
      </c>
      <c r="C594" s="408">
        <v>10519.540573270608</v>
      </c>
      <c r="D594" s="397">
        <v>20914.94267450822</v>
      </c>
      <c r="E594" s="408">
        <v>33275.777523905708</v>
      </c>
      <c r="F594" s="408">
        <v>30907.274038056028</v>
      </c>
      <c r="G594" s="6"/>
      <c r="H594" s="1489"/>
    </row>
    <row r="595" spans="1:8" x14ac:dyDescent="0.3">
      <c r="A595" s="46" t="s">
        <v>108</v>
      </c>
      <c r="B595" s="408">
        <v>28448.644977770989</v>
      </c>
      <c r="C595" s="408">
        <v>7713.6702533941998</v>
      </c>
      <c r="D595" s="397">
        <v>14568.912053973278</v>
      </c>
      <c r="E595" s="408">
        <v>20872.746527185045</v>
      </c>
      <c r="F595" s="408">
        <v>21053.617343809816</v>
      </c>
      <c r="G595" s="1005">
        <f>H595</f>
        <v>-1</v>
      </c>
      <c r="H595" s="1489">
        <v>-1</v>
      </c>
    </row>
    <row r="596" spans="1:8" x14ac:dyDescent="0.3">
      <c r="A596" s="44" t="s">
        <v>109</v>
      </c>
      <c r="B596" s="407">
        <v>32615.922914920593</v>
      </c>
      <c r="C596" s="407">
        <v>8632.8683616609196</v>
      </c>
      <c r="D596" s="405">
        <v>16483.725681273714</v>
      </c>
      <c r="E596" s="407">
        <v>24619.602294476357</v>
      </c>
      <c r="F596" s="407">
        <v>25436.669116417321</v>
      </c>
      <c r="G596" s="1005">
        <f>H596</f>
        <v>1</v>
      </c>
      <c r="H596" s="1489">
        <v>1</v>
      </c>
    </row>
    <row r="597" spans="1:8" x14ac:dyDescent="0.3">
      <c r="A597" s="45" t="s">
        <v>110</v>
      </c>
      <c r="B597" s="147">
        <v>-0.33023338965006882</v>
      </c>
      <c r="C597" s="147">
        <v>-0.26672935955073185</v>
      </c>
      <c r="D597" s="86">
        <v>-0.30342089477824297</v>
      </c>
      <c r="E597" s="147">
        <v>-0.37273452101337617</v>
      </c>
      <c r="F597" s="147">
        <v>-0.31881351561814986</v>
      </c>
      <c r="G597" s="1041"/>
      <c r="H597" s="1493"/>
    </row>
    <row r="598" spans="1:8" ht="15" thickBot="1" x14ac:dyDescent="0.35">
      <c r="A598" s="47" t="s">
        <v>111</v>
      </c>
      <c r="B598" s="87">
        <v>0.14648423291885443</v>
      </c>
      <c r="C598" s="87">
        <v>0.11916481753446106</v>
      </c>
      <c r="D598" s="121">
        <v>0.13143147684649678</v>
      </c>
      <c r="E598" s="87">
        <v>0.17950947482696342</v>
      </c>
      <c r="F598" s="87">
        <v>0.208185211169719</v>
      </c>
      <c r="G598" s="1040"/>
      <c r="H598" s="1493"/>
    </row>
    <row r="599" spans="1:8" x14ac:dyDescent="0.3">
      <c r="A599" s="46" t="s">
        <v>112</v>
      </c>
      <c r="B599" s="445">
        <v>14508.112908515912</v>
      </c>
      <c r="C599" s="445">
        <v>4442.9066877703099</v>
      </c>
      <c r="D599" s="404">
        <v>7441.1789870037428</v>
      </c>
      <c r="E599" s="445">
        <v>10230.959750560887</v>
      </c>
      <c r="F599" s="445">
        <v>11497.174229630047</v>
      </c>
      <c r="G599" s="6"/>
      <c r="H599" s="1489">
        <v>-1</v>
      </c>
    </row>
    <row r="600" spans="1:8" x14ac:dyDescent="0.3">
      <c r="A600" s="46" t="s">
        <v>113</v>
      </c>
      <c r="B600" s="408">
        <v>25173.652032567192</v>
      </c>
      <c r="C600" s="408">
        <v>6074.0531747559735</v>
      </c>
      <c r="D600" s="397">
        <v>11989.815636356016</v>
      </c>
      <c r="E600" s="408">
        <v>18488.208596870165</v>
      </c>
      <c r="F600" s="408">
        <v>17188.699953561827</v>
      </c>
      <c r="G600" s="6"/>
      <c r="H600" s="1489">
        <v>-1</v>
      </c>
    </row>
    <row r="601" spans="1:8" x14ac:dyDescent="0.3">
      <c r="A601" s="46" t="s">
        <v>114</v>
      </c>
      <c r="B601" s="408">
        <v>24778.75775945955</v>
      </c>
      <c r="C601" s="408">
        <v>6164.3788287302432</v>
      </c>
      <c r="D601" s="397">
        <v>12587.43823457604</v>
      </c>
      <c r="E601" s="408">
        <v>17008.512740579354</v>
      </c>
      <c r="F601" s="408">
        <v>13661.516993791378</v>
      </c>
      <c r="G601" s="6"/>
      <c r="H601" s="1489">
        <v>-1</v>
      </c>
    </row>
    <row r="602" spans="1:8" x14ac:dyDescent="0.3">
      <c r="A602" s="46" t="s">
        <v>115</v>
      </c>
      <c r="B602" s="408">
        <v>13876.234697870739</v>
      </c>
      <c r="C602" s="408">
        <v>3522.0591285779701</v>
      </c>
      <c r="D602" s="397">
        <v>7149.5888275403813</v>
      </c>
      <c r="E602" s="408">
        <v>10314.701203346522</v>
      </c>
      <c r="F602" s="408">
        <v>10126.673688046074</v>
      </c>
      <c r="G602" s="6"/>
      <c r="H602" s="1489">
        <v>-1</v>
      </c>
    </row>
    <row r="603" spans="1:8" x14ac:dyDescent="0.3">
      <c r="A603" s="46" t="s">
        <v>116</v>
      </c>
      <c r="B603" s="408">
        <v>37197.825302226483</v>
      </c>
      <c r="C603" s="408">
        <v>8907.3533047237579</v>
      </c>
      <c r="D603" s="397">
        <v>16700.159625408683</v>
      </c>
      <c r="E603" s="408">
        <v>28867.526737927514</v>
      </c>
      <c r="F603" s="408">
        <v>29735.255469420164</v>
      </c>
      <c r="G603" s="6"/>
      <c r="H603" s="1489">
        <v>1</v>
      </c>
    </row>
    <row r="604" spans="1:8" x14ac:dyDescent="0.3">
      <c r="A604" s="46" t="s">
        <v>117</v>
      </c>
      <c r="B604" s="408">
        <v>23658.377513172578</v>
      </c>
      <c r="C604" s="408">
        <v>8135.8199309949605</v>
      </c>
      <c r="D604" s="397">
        <v>16513.62474588033</v>
      </c>
      <c r="E604" s="408">
        <v>17125.761789346143</v>
      </c>
      <c r="F604" s="408">
        <v>19188.812955005265</v>
      </c>
      <c r="G604" s="6"/>
      <c r="H604" s="1489">
        <v>-1</v>
      </c>
    </row>
    <row r="605" spans="1:8" ht="15" thickBot="1" x14ac:dyDescent="0.35">
      <c r="A605" s="47" t="s">
        <v>118</v>
      </c>
      <c r="B605" s="699">
        <v>31569.174033203155</v>
      </c>
      <c r="C605" s="699">
        <v>8558.8407050561036</v>
      </c>
      <c r="D605" s="700">
        <v>15758.039634611912</v>
      </c>
      <c r="E605" s="699">
        <v>25170.716180604362</v>
      </c>
      <c r="F605" s="699">
        <v>24180.655735547272</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46" t="s">
        <v>0</v>
      </c>
      <c r="B609" s="408">
        <v>9069.4516999900407</v>
      </c>
      <c r="C609" s="408">
        <v>4758.9284360828369</v>
      </c>
      <c r="D609" s="397">
        <v>6588.3058920899712</v>
      </c>
      <c r="E609" s="408">
        <v>7641.7689670501331</v>
      </c>
      <c r="F609" s="408">
        <v>7104.8271379535008</v>
      </c>
      <c r="G609" s="6"/>
      <c r="H609" s="1489"/>
    </row>
    <row r="610" spans="1:8" x14ac:dyDescent="0.3">
      <c r="A610" s="46" t="s">
        <v>108</v>
      </c>
      <c r="B610" s="408">
        <v>7385.8158893462551</v>
      </c>
      <c r="C610" s="408">
        <v>4070.9961869418794</v>
      </c>
      <c r="D610" s="397">
        <v>5520.8384982165298</v>
      </c>
      <c r="E610" s="408">
        <v>6518.851248831912</v>
      </c>
      <c r="F610" s="408">
        <v>5442.5018962555823</v>
      </c>
      <c r="G610" s="1005">
        <f>H610</f>
        <v>-1</v>
      </c>
      <c r="H610" s="1489">
        <v>-1</v>
      </c>
    </row>
    <row r="611" spans="1:8" x14ac:dyDescent="0.3">
      <c r="A611" s="44" t="s">
        <v>109</v>
      </c>
      <c r="B611" s="407">
        <v>10752.545064839285</v>
      </c>
      <c r="C611" s="407">
        <v>5387.767252481055</v>
      </c>
      <c r="D611" s="405">
        <v>7797.5714665712449</v>
      </c>
      <c r="E611" s="407">
        <v>9022.6567513059654</v>
      </c>
      <c r="F611" s="407">
        <v>7141.9297362535808</v>
      </c>
      <c r="G611" s="1005">
        <f>H611</f>
        <v>1</v>
      </c>
      <c r="H611" s="1489">
        <v>1</v>
      </c>
    </row>
    <row r="612" spans="1:8" x14ac:dyDescent="0.3">
      <c r="A612" s="45" t="s">
        <v>110</v>
      </c>
      <c r="B612" s="147">
        <v>-0.18563810319929644</v>
      </c>
      <c r="C612" s="147">
        <v>-0.1445561240057662</v>
      </c>
      <c r="D612" s="86">
        <v>-0.16202456463884901</v>
      </c>
      <c r="E612" s="147">
        <v>-0.14694473531717991</v>
      </c>
      <c r="F612" s="147">
        <v>-0.23397124369400779</v>
      </c>
      <c r="G612" s="1041"/>
      <c r="H612" s="1493"/>
    </row>
    <row r="613" spans="1:8" ht="15" thickBot="1" x14ac:dyDescent="0.35">
      <c r="A613" s="47" t="s">
        <v>111</v>
      </c>
      <c r="B613" s="87">
        <v>0.45583713782378504</v>
      </c>
      <c r="C613" s="87">
        <v>0.32345180517801719</v>
      </c>
      <c r="D613" s="121">
        <v>0.41238898205230934</v>
      </c>
      <c r="E613" s="87">
        <v>0.38408692067067807</v>
      </c>
      <c r="F613" s="87">
        <v>0.31225121688376395</v>
      </c>
      <c r="G613" s="1040"/>
      <c r="H613" s="1493"/>
    </row>
    <row r="614" spans="1:8" x14ac:dyDescent="0.3">
      <c r="A614" s="46" t="s">
        <v>112</v>
      </c>
      <c r="B614" s="445">
        <v>7672.7659773846372</v>
      </c>
      <c r="C614" s="445">
        <v>4644.9929473541297</v>
      </c>
      <c r="D614" s="404">
        <v>6066.1257007956328</v>
      </c>
      <c r="E614" s="445">
        <v>7593.6796436092163</v>
      </c>
      <c r="F614" s="445">
        <v>6418.2756214957399</v>
      </c>
      <c r="G614" s="6"/>
      <c r="H614" s="1489">
        <v>1</v>
      </c>
    </row>
    <row r="615" spans="1:8" x14ac:dyDescent="0.3">
      <c r="A615" s="46" t="s">
        <v>113</v>
      </c>
      <c r="B615" s="408">
        <v>7611.8564195788922</v>
      </c>
      <c r="C615" s="408">
        <v>4119.6547880526659</v>
      </c>
      <c r="D615" s="397">
        <v>5448.1609001157613</v>
      </c>
      <c r="E615" s="408">
        <v>7033.5400749981654</v>
      </c>
      <c r="F615" s="408">
        <v>5555.4522858959745</v>
      </c>
      <c r="G615" s="6"/>
      <c r="H615" s="1489">
        <v>0</v>
      </c>
    </row>
    <row r="616" spans="1:8" x14ac:dyDescent="0.3">
      <c r="A616" s="46" t="s">
        <v>114</v>
      </c>
      <c r="B616" s="408">
        <v>6845.2953130246442</v>
      </c>
      <c r="C616" s="408">
        <v>3220.5690453234652</v>
      </c>
      <c r="D616" s="397">
        <v>4485.3800408227335</v>
      </c>
      <c r="E616" s="408">
        <v>5272.3918264487256</v>
      </c>
      <c r="F616" s="408">
        <v>4407.5827244570864</v>
      </c>
      <c r="G616" s="6"/>
      <c r="H616" s="1489">
        <v>-1</v>
      </c>
    </row>
    <row r="617" spans="1:8" x14ac:dyDescent="0.3">
      <c r="A617" s="46" t="s">
        <v>115</v>
      </c>
      <c r="B617" s="408">
        <v>6674.1385525700753</v>
      </c>
      <c r="C617" s="408">
        <v>3988.7484496315255</v>
      </c>
      <c r="D617" s="397">
        <v>5791.5920114735936</v>
      </c>
      <c r="E617" s="408">
        <v>6364.5377477103011</v>
      </c>
      <c r="F617" s="408">
        <v>5388.1883275377249</v>
      </c>
      <c r="G617" s="6"/>
      <c r="H617" s="1489">
        <v>0</v>
      </c>
    </row>
    <row r="618" spans="1:8" x14ac:dyDescent="0.3">
      <c r="A618" s="46" t="s">
        <v>116</v>
      </c>
      <c r="B618" s="408">
        <v>8465.881081658581</v>
      </c>
      <c r="C618" s="408">
        <v>4611.5172562218677</v>
      </c>
      <c r="D618" s="397">
        <v>5858.6133724937727</v>
      </c>
      <c r="E618" s="408">
        <v>6769.1370878024982</v>
      </c>
      <c r="F618" s="408">
        <v>5815.4149962674455</v>
      </c>
      <c r="G618" s="6"/>
      <c r="H618" s="1489">
        <v>0</v>
      </c>
    </row>
    <row r="619" spans="1:8" x14ac:dyDescent="0.3">
      <c r="A619" s="46" t="s">
        <v>117</v>
      </c>
      <c r="B619" s="408">
        <v>4942.0354476748234</v>
      </c>
      <c r="C619" s="408">
        <v>2726.1514142461051</v>
      </c>
      <c r="D619" s="397">
        <v>4397.3466115866067</v>
      </c>
      <c r="E619" s="408">
        <v>4948.7715746652621</v>
      </c>
      <c r="F619" s="408">
        <v>4005.6160648845894</v>
      </c>
      <c r="G619" s="6"/>
      <c r="H619" s="1489">
        <v>-1</v>
      </c>
    </row>
    <row r="620" spans="1:8" ht="15" thickBot="1" x14ac:dyDescent="0.35">
      <c r="A620" s="47" t="s">
        <v>118</v>
      </c>
      <c r="B620" s="699">
        <v>9022.0448545463041</v>
      </c>
      <c r="C620" s="699">
        <v>4992.3268553138214</v>
      </c>
      <c r="D620" s="700">
        <v>6418.3125233872897</v>
      </c>
      <c r="E620" s="699">
        <v>7249.9464453791879</v>
      </c>
      <c r="F620" s="699">
        <v>6159.0821715785605</v>
      </c>
      <c r="G620" s="1040"/>
      <c r="H620" s="1489">
        <v>1</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46" t="s">
        <v>0</v>
      </c>
      <c r="B624" s="408">
        <v>6821.8463667224569</v>
      </c>
      <c r="C624" s="408">
        <v>3329.9556333117171</v>
      </c>
      <c r="D624" s="397">
        <v>4977.6543695816545</v>
      </c>
      <c r="E624" s="408">
        <v>6072.6676748129667</v>
      </c>
      <c r="F624" s="408">
        <v>6335.7349082131213</v>
      </c>
      <c r="G624" s="6"/>
      <c r="H624" s="1489"/>
    </row>
    <row r="625" spans="1:8" x14ac:dyDescent="0.3">
      <c r="A625" s="46" t="s">
        <v>108</v>
      </c>
      <c r="B625" s="408">
        <v>7460.8027330488894</v>
      </c>
      <c r="C625" s="408">
        <v>3413.1654021301952</v>
      </c>
      <c r="D625" s="397">
        <v>4777.4277600100122</v>
      </c>
      <c r="E625" s="408">
        <v>5399.5708315334823</v>
      </c>
      <c r="F625" s="408">
        <v>5982.7402818305336</v>
      </c>
      <c r="G625" s="1005">
        <f>H625</f>
        <v>-1</v>
      </c>
      <c r="H625" s="1489">
        <v>-1</v>
      </c>
    </row>
    <row r="626" spans="1:8" x14ac:dyDescent="0.3">
      <c r="A626" s="44" t="s">
        <v>109</v>
      </c>
      <c r="B626" s="407">
        <v>6631.3819713538924</v>
      </c>
      <c r="C626" s="407">
        <v>2479.8601473024301</v>
      </c>
      <c r="D626" s="405">
        <v>3857.7426433688515</v>
      </c>
      <c r="E626" s="407">
        <v>5188.49103443684</v>
      </c>
      <c r="F626" s="407">
        <v>5717.4492241692442</v>
      </c>
      <c r="G626" s="1005">
        <f>H626</f>
        <v>0</v>
      </c>
      <c r="H626" s="1489">
        <v>0</v>
      </c>
    </row>
    <row r="627" spans="1:8" x14ac:dyDescent="0.3">
      <c r="A627" s="45" t="s">
        <v>110</v>
      </c>
      <c r="B627" s="147">
        <v>9.3663259472291205E-2</v>
      </c>
      <c r="C627" s="147">
        <v>2.4988251490823642E-2</v>
      </c>
      <c r="D627" s="86">
        <v>-4.0225092926343589E-2</v>
      </c>
      <c r="E627" s="147">
        <v>-0.11084038833068784</v>
      </c>
      <c r="F627" s="147">
        <v>-5.5714866782856518E-2</v>
      </c>
      <c r="G627" s="1041"/>
      <c r="H627" s="1493"/>
    </row>
    <row r="628" spans="1:8" ht="15" thickBot="1" x14ac:dyDescent="0.35">
      <c r="A628" s="47" t="s">
        <v>111</v>
      </c>
      <c r="B628" s="87">
        <v>-0.11117044524189566</v>
      </c>
      <c r="C628" s="87">
        <v>-0.27344272687320653</v>
      </c>
      <c r="D628" s="121">
        <v>-0.19250633663987277</v>
      </c>
      <c r="E628" s="87">
        <v>-3.9091958172663789E-2</v>
      </c>
      <c r="F628" s="87">
        <v>-4.4342733457270946E-2</v>
      </c>
      <c r="G628" s="1040"/>
      <c r="H628" s="1493"/>
    </row>
    <row r="629" spans="1:8" x14ac:dyDescent="0.3">
      <c r="A629" s="46" t="s">
        <v>112</v>
      </c>
      <c r="B629" s="445">
        <v>4139.7408020622524</v>
      </c>
      <c r="C629" s="445">
        <v>1402.905648203204</v>
      </c>
      <c r="D629" s="404">
        <v>2858.5951115781568</v>
      </c>
      <c r="E629" s="445">
        <v>3169.1950041347886</v>
      </c>
      <c r="F629" s="445">
        <v>4118.0653152932837</v>
      </c>
      <c r="G629" s="6"/>
      <c r="H629" s="1489">
        <v>-1</v>
      </c>
    </row>
    <row r="630" spans="1:8" x14ac:dyDescent="0.3">
      <c r="A630" s="46" t="s">
        <v>113</v>
      </c>
      <c r="B630" s="408">
        <v>8024.9201776927757</v>
      </c>
      <c r="C630" s="408">
        <v>2410.1960984555362</v>
      </c>
      <c r="D630" s="397">
        <v>4610.4411565967193</v>
      </c>
      <c r="E630" s="408">
        <v>5603.1284307466913</v>
      </c>
      <c r="F630" s="408">
        <v>6359.7251901269483</v>
      </c>
      <c r="G630" s="6"/>
      <c r="H630" s="1489">
        <v>0</v>
      </c>
    </row>
    <row r="631" spans="1:8" x14ac:dyDescent="0.3">
      <c r="A631" s="46" t="s">
        <v>114</v>
      </c>
      <c r="B631" s="408">
        <v>9070.5283107161704</v>
      </c>
      <c r="C631" s="408">
        <v>3377.5439501290712</v>
      </c>
      <c r="D631" s="397">
        <v>5245.515305322624</v>
      </c>
      <c r="E631" s="408">
        <v>6759.92508263744</v>
      </c>
      <c r="F631" s="408">
        <v>5872.3899545423001</v>
      </c>
      <c r="G631" s="6"/>
      <c r="H631" s="1489">
        <v>0</v>
      </c>
    </row>
    <row r="632" spans="1:8" x14ac:dyDescent="0.3">
      <c r="A632" s="46" t="s">
        <v>115</v>
      </c>
      <c r="B632" s="408">
        <v>3383.6108485731438</v>
      </c>
      <c r="C632" s="408">
        <v>1876.7749262307611</v>
      </c>
      <c r="D632" s="397">
        <v>1942.8325635807753</v>
      </c>
      <c r="E632" s="408">
        <v>2500.6886721930691</v>
      </c>
      <c r="F632" s="408">
        <v>3988.675046425853</v>
      </c>
      <c r="G632" s="6"/>
      <c r="H632" s="1489">
        <v>-1</v>
      </c>
    </row>
    <row r="633" spans="1:8" x14ac:dyDescent="0.3">
      <c r="A633" s="46" t="s">
        <v>116</v>
      </c>
      <c r="B633" s="408">
        <v>8535.6816324444644</v>
      </c>
      <c r="C633" s="408">
        <v>4351.1194938925628</v>
      </c>
      <c r="D633" s="397">
        <v>4290.5238332891922</v>
      </c>
      <c r="E633" s="408">
        <v>4209.3240583337683</v>
      </c>
      <c r="F633" s="408">
        <v>6224.4271610324913</v>
      </c>
      <c r="G633" s="6"/>
      <c r="H633" s="1489">
        <v>0</v>
      </c>
    </row>
    <row r="634" spans="1:8" x14ac:dyDescent="0.3">
      <c r="A634" s="46" t="s">
        <v>117</v>
      </c>
      <c r="B634" s="408">
        <v>6248.4159092464024</v>
      </c>
      <c r="C634" s="408">
        <v>3911.6022911752375</v>
      </c>
      <c r="D634" s="397">
        <v>5055.6069873858496</v>
      </c>
      <c r="E634" s="408">
        <v>6094.2714595492735</v>
      </c>
      <c r="F634" s="408">
        <v>4863.7082884324691</v>
      </c>
      <c r="G634" s="6"/>
      <c r="H634" s="1489">
        <v>-1</v>
      </c>
    </row>
    <row r="635" spans="1:8" ht="15" thickBot="1" x14ac:dyDescent="0.35">
      <c r="A635" s="47" t="s">
        <v>118</v>
      </c>
      <c r="B635" s="699">
        <v>6696.4163747171233</v>
      </c>
      <c r="C635" s="699">
        <v>3679.5964477752332</v>
      </c>
      <c r="D635" s="700">
        <v>4401.3253141350651</v>
      </c>
      <c r="E635" s="699">
        <v>5018.229834568413</v>
      </c>
      <c r="F635" s="699">
        <v>5651.1768947084947</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46" t="s">
        <v>0</v>
      </c>
      <c r="B639" s="408">
        <v>1872.7759937772057</v>
      </c>
      <c r="C639" s="408">
        <v>411.13934224916852</v>
      </c>
      <c r="D639" s="397">
        <v>701.66577862235908</v>
      </c>
      <c r="E639" s="408">
        <v>994.84841032979682</v>
      </c>
      <c r="F639" s="408">
        <v>963.34506508253969</v>
      </c>
      <c r="G639" s="6"/>
      <c r="H639" s="1489"/>
    </row>
    <row r="640" spans="1:8" x14ac:dyDescent="0.3">
      <c r="A640" s="46" t="s">
        <v>108</v>
      </c>
      <c r="B640" s="408">
        <v>1592.3680428517673</v>
      </c>
      <c r="C640" s="408">
        <v>443.61828545305968</v>
      </c>
      <c r="D640" s="397">
        <v>748.59348737515722</v>
      </c>
      <c r="E640" s="408">
        <v>839.05397811311821</v>
      </c>
      <c r="F640" s="408">
        <v>737.1579666126953</v>
      </c>
      <c r="G640" s="1005">
        <f>H640</f>
        <v>-1</v>
      </c>
      <c r="H640" s="1489">
        <v>-1</v>
      </c>
    </row>
    <row r="641" spans="1:8" x14ac:dyDescent="0.3">
      <c r="A641" s="44" t="s">
        <v>109</v>
      </c>
      <c r="B641" s="407">
        <v>1755.1985617515973</v>
      </c>
      <c r="C641" s="407">
        <v>568.97397973979753</v>
      </c>
      <c r="D641" s="405">
        <v>883.31296479782725</v>
      </c>
      <c r="E641" s="407">
        <v>1068.5870861103797</v>
      </c>
      <c r="F641" s="407">
        <v>920.76029195693854</v>
      </c>
      <c r="G641" s="1005">
        <f>H641</f>
        <v>1</v>
      </c>
      <c r="H641" s="1489">
        <v>1</v>
      </c>
    </row>
    <row r="642" spans="1:8" x14ac:dyDescent="0.3">
      <c r="A642" s="45" t="s">
        <v>110</v>
      </c>
      <c r="B642" s="147">
        <v>-0.14972850562863263</v>
      </c>
      <c r="C642" s="147">
        <v>7.89974100415997E-2</v>
      </c>
      <c r="D642" s="86">
        <v>6.6880429661163407E-2</v>
      </c>
      <c r="E642" s="147">
        <v>-0.15660117722360539</v>
      </c>
      <c r="F642" s="147">
        <v>-0.23479343660774823</v>
      </c>
      <c r="G642" s="1041"/>
      <c r="H642" s="1493"/>
    </row>
    <row r="643" spans="1:8" ht="15" thickBot="1" x14ac:dyDescent="0.35">
      <c r="A643" s="47" t="s">
        <v>111</v>
      </c>
      <c r="B643" s="87">
        <v>0.10225683668470088</v>
      </c>
      <c r="C643" s="87">
        <v>0.28257557994642679</v>
      </c>
      <c r="D643" s="121">
        <v>0.17996346440983052</v>
      </c>
      <c r="E643" s="87">
        <v>0.27356178980694451</v>
      </c>
      <c r="F643" s="87">
        <v>0.24906781675020326</v>
      </c>
      <c r="G643" s="1040"/>
      <c r="H643" s="1493"/>
    </row>
    <row r="644" spans="1:8" x14ac:dyDescent="0.3">
      <c r="A644" s="46" t="s">
        <v>112</v>
      </c>
      <c r="B644" s="445">
        <v>1750.3379837281557</v>
      </c>
      <c r="C644" s="445">
        <v>493.12513220924427</v>
      </c>
      <c r="D644" s="404">
        <v>822.85041014731553</v>
      </c>
      <c r="E644" s="445">
        <v>1112.495935616161</v>
      </c>
      <c r="F644" s="445">
        <v>1063.5189739053801</v>
      </c>
      <c r="G644" s="6"/>
      <c r="H644" s="1489">
        <v>1</v>
      </c>
    </row>
    <row r="645" spans="1:8" x14ac:dyDescent="0.3">
      <c r="A645" s="46" t="s">
        <v>113</v>
      </c>
      <c r="B645" s="408">
        <v>1366.377279505853</v>
      </c>
      <c r="C645" s="408">
        <v>417.80835521378413</v>
      </c>
      <c r="D645" s="397">
        <v>642.68353142324929</v>
      </c>
      <c r="E645" s="408">
        <v>761.54211275722048</v>
      </c>
      <c r="F645" s="408">
        <v>617.02599851736943</v>
      </c>
      <c r="G645" s="6"/>
      <c r="H645" s="1489">
        <v>0</v>
      </c>
    </row>
    <row r="646" spans="1:8" x14ac:dyDescent="0.3">
      <c r="A646" s="46" t="s">
        <v>114</v>
      </c>
      <c r="B646" s="408">
        <v>1665.0393681943469</v>
      </c>
      <c r="C646" s="408">
        <v>368.41934004766983</v>
      </c>
      <c r="D646" s="397">
        <v>860.24201603076585</v>
      </c>
      <c r="E646" s="408">
        <v>587.1388086893254</v>
      </c>
      <c r="F646" s="408">
        <v>517.90367132202971</v>
      </c>
      <c r="G646" s="6"/>
      <c r="H646" s="1489">
        <v>-1</v>
      </c>
    </row>
    <row r="647" spans="1:8" x14ac:dyDescent="0.3">
      <c r="A647" s="46" t="s">
        <v>115</v>
      </c>
      <c r="B647" s="408">
        <v>1605.6421734069672</v>
      </c>
      <c r="C647" s="408">
        <v>505.23494580592592</v>
      </c>
      <c r="D647" s="397">
        <v>740.08888341400313</v>
      </c>
      <c r="E647" s="408">
        <v>869.38215380464544</v>
      </c>
      <c r="F647" s="408">
        <v>685.9332203629267</v>
      </c>
      <c r="G647" s="6"/>
      <c r="H647" s="1489">
        <v>0</v>
      </c>
    </row>
    <row r="648" spans="1:8" x14ac:dyDescent="0.3">
      <c r="A648" s="46" t="s">
        <v>116</v>
      </c>
      <c r="B648" s="408">
        <v>1637.4408402484246</v>
      </c>
      <c r="C648" s="408">
        <v>414.26152632184721</v>
      </c>
      <c r="D648" s="397">
        <v>739.90426831390846</v>
      </c>
      <c r="E648" s="408">
        <v>911.16228174949617</v>
      </c>
      <c r="F648" s="408">
        <v>878.4528912509254</v>
      </c>
      <c r="G648" s="6"/>
      <c r="H648" s="1489">
        <v>0</v>
      </c>
    </row>
    <row r="649" spans="1:8" x14ac:dyDescent="0.3">
      <c r="A649" s="46" t="s">
        <v>117</v>
      </c>
      <c r="B649" s="408">
        <v>1309.2788846984881</v>
      </c>
      <c r="C649" s="408">
        <v>406.87029048754226</v>
      </c>
      <c r="D649" s="397">
        <v>715.22358605536624</v>
      </c>
      <c r="E649" s="408">
        <v>835.59251313826553</v>
      </c>
      <c r="F649" s="408">
        <v>639.07776556535487</v>
      </c>
      <c r="G649" s="6"/>
      <c r="H649" s="1489">
        <v>0</v>
      </c>
    </row>
    <row r="650" spans="1:8" ht="15" thickBot="1" x14ac:dyDescent="0.35">
      <c r="A650" s="47" t="s">
        <v>118</v>
      </c>
      <c r="B650" s="699">
        <v>1765.020940890824</v>
      </c>
      <c r="C650" s="699">
        <v>501.26944241405624</v>
      </c>
      <c r="D650" s="700">
        <v>710.70472731275186</v>
      </c>
      <c r="E650" s="699">
        <v>810.94690247765095</v>
      </c>
      <c r="F650" s="699">
        <v>747.88047662089025</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46" t="s">
        <v>0</v>
      </c>
      <c r="B654" s="408">
        <v>63560.439589296577</v>
      </c>
      <c r="C654" s="408">
        <v>65074.694492470204</v>
      </c>
      <c r="D654" s="397">
        <v>67251.735616046441</v>
      </c>
      <c r="E654" s="408">
        <v>69828.94750009125</v>
      </c>
      <c r="F654" s="408">
        <v>67027.139505634826</v>
      </c>
      <c r="G654" s="6"/>
      <c r="H654" s="1489"/>
    </row>
    <row r="655" spans="1:8" x14ac:dyDescent="0.3">
      <c r="A655" s="46" t="s">
        <v>108</v>
      </c>
      <c r="B655" s="408">
        <v>64618.324086650602</v>
      </c>
      <c r="C655" s="408">
        <v>66138.699175930888</v>
      </c>
      <c r="D655" s="397">
        <v>67580.950453437923</v>
      </c>
      <c r="E655" s="408">
        <v>68444.023675644261</v>
      </c>
      <c r="F655" s="408">
        <v>63642.687929627114</v>
      </c>
      <c r="G655" s="1005">
        <f>H655</f>
        <v>-1</v>
      </c>
      <c r="H655" s="1489">
        <v>-1</v>
      </c>
    </row>
    <row r="656" spans="1:8" x14ac:dyDescent="0.3">
      <c r="A656" s="44" t="s">
        <v>109</v>
      </c>
      <c r="B656" s="407">
        <v>61549.063020142225</v>
      </c>
      <c r="C656" s="407">
        <v>63495.713469345385</v>
      </c>
      <c r="D656" s="405">
        <v>64458.047513003876</v>
      </c>
      <c r="E656" s="407">
        <v>65053.43312867458</v>
      </c>
      <c r="F656" s="407">
        <v>60032.900137739372</v>
      </c>
      <c r="G656" s="1005">
        <f>H656</f>
        <v>-1</v>
      </c>
      <c r="H656" s="1489">
        <v>-1</v>
      </c>
    </row>
    <row r="657" spans="1:8" x14ac:dyDescent="0.3">
      <c r="A657" s="45" t="s">
        <v>110</v>
      </c>
      <c r="B657" s="147">
        <v>-1.664375677999827E-2</v>
      </c>
      <c r="C657" s="147">
        <v>-1.6350513694440776E-2</v>
      </c>
      <c r="D657" s="86">
        <v>-4.8952615776496171E-3</v>
      </c>
      <c r="E657" s="147">
        <v>1.9833090344733881E-2</v>
      </c>
      <c r="F657" s="147">
        <v>5.0493749262911461E-2</v>
      </c>
      <c r="G657" s="1041"/>
      <c r="H657" s="1493"/>
    </row>
    <row r="658" spans="1:8" ht="15" thickBot="1" x14ac:dyDescent="0.35">
      <c r="A658" s="47" t="s">
        <v>111</v>
      </c>
      <c r="B658" s="87">
        <v>4.7498308102089132E-2</v>
      </c>
      <c r="C658" s="87">
        <v>3.9961259285657906E-2</v>
      </c>
      <c r="D658" s="121">
        <v>4.6209810893169841E-2</v>
      </c>
      <c r="E658" s="87">
        <v>4.953815344109027E-2</v>
      </c>
      <c r="F658" s="87">
        <v>5.6719599836500684E-2</v>
      </c>
      <c r="G658" s="1040"/>
      <c r="H658" s="1493"/>
    </row>
    <row r="659" spans="1:8" x14ac:dyDescent="0.3">
      <c r="A659" s="46" t="s">
        <v>112</v>
      </c>
      <c r="B659" s="445">
        <v>63778.109270358415</v>
      </c>
      <c r="C659" s="445">
        <v>65236.407262394634</v>
      </c>
      <c r="D659" s="404">
        <v>67460.171449288668</v>
      </c>
      <c r="E659" s="445">
        <v>67594.31939024548</v>
      </c>
      <c r="F659" s="445">
        <v>63679.655578228798</v>
      </c>
      <c r="G659" s="6"/>
      <c r="H659" s="1489">
        <v>0</v>
      </c>
    </row>
    <row r="660" spans="1:8" x14ac:dyDescent="0.3">
      <c r="A660" s="46" t="s">
        <v>113</v>
      </c>
      <c r="B660" s="408">
        <v>64167.700684147138</v>
      </c>
      <c r="C660" s="408">
        <v>65709.726473083894</v>
      </c>
      <c r="D660" s="397">
        <v>65900.704771162083</v>
      </c>
      <c r="E660" s="408">
        <v>66984.417233946049</v>
      </c>
      <c r="F660" s="408">
        <v>61394.183828728892</v>
      </c>
      <c r="G660" s="6"/>
      <c r="H660" s="1489">
        <v>-1</v>
      </c>
    </row>
    <row r="661" spans="1:8" x14ac:dyDescent="0.3">
      <c r="A661" s="46" t="s">
        <v>114</v>
      </c>
      <c r="B661" s="408">
        <v>66993.910880790558</v>
      </c>
      <c r="C661" s="408">
        <v>68327.536987999527</v>
      </c>
      <c r="D661" s="397">
        <v>69577.119617371151</v>
      </c>
      <c r="E661" s="408">
        <v>65850.958018481266</v>
      </c>
      <c r="F661" s="408">
        <v>60914.968523684707</v>
      </c>
      <c r="G661" s="6"/>
      <c r="H661" s="1489">
        <v>-1</v>
      </c>
    </row>
    <row r="662" spans="1:8" x14ac:dyDescent="0.3">
      <c r="A662" s="46" t="s">
        <v>115</v>
      </c>
      <c r="B662" s="408">
        <v>64212.569839725031</v>
      </c>
      <c r="C662" s="408">
        <v>66073.028686747901</v>
      </c>
      <c r="D662" s="397">
        <v>66464.790214309687</v>
      </c>
      <c r="E662" s="408">
        <v>67681.021204035991</v>
      </c>
      <c r="F662" s="408">
        <v>61498.672654634407</v>
      </c>
      <c r="G662" s="6"/>
      <c r="H662" s="1489">
        <v>-1</v>
      </c>
    </row>
    <row r="663" spans="1:8" x14ac:dyDescent="0.3">
      <c r="A663" s="46" t="s">
        <v>116</v>
      </c>
      <c r="B663" s="408">
        <v>69445.156962648907</v>
      </c>
      <c r="C663" s="408">
        <v>70800.251779453174</v>
      </c>
      <c r="D663" s="397">
        <v>73450.504632533353</v>
      </c>
      <c r="E663" s="408">
        <v>76079.144170296408</v>
      </c>
      <c r="F663" s="408">
        <v>74339.147113396059</v>
      </c>
      <c r="G663" s="6"/>
      <c r="H663" s="1489">
        <v>1</v>
      </c>
    </row>
    <row r="664" spans="1:8" x14ac:dyDescent="0.3">
      <c r="A664" s="46" t="s">
        <v>117</v>
      </c>
      <c r="B664" s="408">
        <v>57484.023898769898</v>
      </c>
      <c r="C664" s="408">
        <v>59274.701545279655</v>
      </c>
      <c r="D664" s="397">
        <v>62219.612193617235</v>
      </c>
      <c r="E664" s="408">
        <v>64895.118499840886</v>
      </c>
      <c r="F664" s="408">
        <v>58426.016952004313</v>
      </c>
      <c r="G664" s="6"/>
      <c r="H664" s="1489">
        <v>-1</v>
      </c>
    </row>
    <row r="665" spans="1:8" ht="15" thickBot="1" x14ac:dyDescent="0.35">
      <c r="A665" s="47" t="s">
        <v>118</v>
      </c>
      <c r="B665" s="699">
        <v>66438.353273208966</v>
      </c>
      <c r="C665" s="699">
        <v>67774.973105428944</v>
      </c>
      <c r="D665" s="700">
        <v>68763.339425714687</v>
      </c>
      <c r="E665" s="699">
        <v>71048.32566333632</v>
      </c>
      <c r="F665" s="699">
        <v>66436.413689811219</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46" t="s">
        <v>0</v>
      </c>
      <c r="B669" s="408">
        <v>76285.820770022052</v>
      </c>
      <c r="C669" s="408">
        <v>73865.051586872665</v>
      </c>
      <c r="D669" s="397">
        <v>73561.186932239201</v>
      </c>
      <c r="E669" s="408">
        <v>75760.73423598407</v>
      </c>
      <c r="F669" s="408">
        <v>75010.613387602643</v>
      </c>
      <c r="G669" s="6"/>
      <c r="H669" s="1489"/>
    </row>
    <row r="670" spans="1:8" x14ac:dyDescent="0.3">
      <c r="A670" s="46" t="s">
        <v>108</v>
      </c>
      <c r="B670" s="408">
        <v>77858.429483804968</v>
      </c>
      <c r="C670" s="408">
        <v>75205.154626679083</v>
      </c>
      <c r="D670" s="397">
        <v>75057.460954656824</v>
      </c>
      <c r="E670" s="408">
        <v>76561.429979731445</v>
      </c>
      <c r="F670" s="408">
        <v>74962.598430197424</v>
      </c>
      <c r="G670" s="1005">
        <f>H670</f>
        <v>0</v>
      </c>
      <c r="H670" s="1489">
        <v>0</v>
      </c>
    </row>
    <row r="671" spans="1:8" x14ac:dyDescent="0.3">
      <c r="A671" s="44" t="s">
        <v>109</v>
      </c>
      <c r="B671" s="407">
        <v>70123.421257343012</v>
      </c>
      <c r="C671" s="407">
        <v>68208.741571286577</v>
      </c>
      <c r="D671" s="405">
        <v>67874.468905455156</v>
      </c>
      <c r="E671" s="407">
        <v>69351.611732034697</v>
      </c>
      <c r="F671" s="407">
        <v>66537.758926866503</v>
      </c>
      <c r="G671" s="1005">
        <f>H671</f>
        <v>-1</v>
      </c>
      <c r="H671" s="1489">
        <v>-1</v>
      </c>
    </row>
    <row r="672" spans="1:8" x14ac:dyDescent="0.3">
      <c r="A672" s="45" t="s">
        <v>110</v>
      </c>
      <c r="B672" s="147">
        <v>-2.0614692191932245E-2</v>
      </c>
      <c r="C672" s="147">
        <v>-1.8142585851041108E-2</v>
      </c>
      <c r="D672" s="86">
        <v>-2.0340536699005606E-2</v>
      </c>
      <c r="E672" s="147">
        <v>-1.0568743186322886E-2</v>
      </c>
      <c r="F672" s="147">
        <v>6.4010884909194705E-4</v>
      </c>
      <c r="G672" s="1041"/>
      <c r="H672" s="1493"/>
    </row>
    <row r="673" spans="1:8" ht="15" thickBot="1" x14ac:dyDescent="0.35">
      <c r="A673" s="47" t="s">
        <v>111</v>
      </c>
      <c r="B673" s="87">
        <v>9.9347087755872157E-2</v>
      </c>
      <c r="C673" s="87">
        <v>9.3031030786691893E-2</v>
      </c>
      <c r="D673" s="121">
        <v>9.5699907215633179E-2</v>
      </c>
      <c r="E673" s="87">
        <v>9.417037076770178E-2</v>
      </c>
      <c r="F673" s="87">
        <v>0.11238723950018674</v>
      </c>
      <c r="G673" s="1040"/>
      <c r="H673" s="1493"/>
    </row>
    <row r="674" spans="1:8" x14ac:dyDescent="0.3">
      <c r="A674" s="46" t="s">
        <v>112</v>
      </c>
      <c r="B674" s="445">
        <v>41582.006747830826</v>
      </c>
      <c r="C674" s="445">
        <v>38505.178625783134</v>
      </c>
      <c r="D674" s="404">
        <v>38788.086191590184</v>
      </c>
      <c r="E674" s="445">
        <v>40097.635258420385</v>
      </c>
      <c r="F674" s="445">
        <v>40325.536287200986</v>
      </c>
      <c r="G674" s="6"/>
      <c r="H674" s="1489">
        <v>-1</v>
      </c>
    </row>
    <row r="675" spans="1:8" x14ac:dyDescent="0.3">
      <c r="A675" s="46" t="s">
        <v>113</v>
      </c>
      <c r="B675" s="408">
        <v>78713.262853200446</v>
      </c>
      <c r="C675" s="408">
        <v>75603.93724295414</v>
      </c>
      <c r="D675" s="397">
        <v>73111.223218977815</v>
      </c>
      <c r="E675" s="408">
        <v>73730.308930403553</v>
      </c>
      <c r="F675" s="408">
        <v>70906.081498745785</v>
      </c>
      <c r="G675" s="6"/>
      <c r="H675" s="1489">
        <v>-1</v>
      </c>
    </row>
    <row r="676" spans="1:8" x14ac:dyDescent="0.3">
      <c r="A676" s="46" t="s">
        <v>114</v>
      </c>
      <c r="B676" s="408">
        <v>82507.97025569668</v>
      </c>
      <c r="C676" s="408">
        <v>79007.234663250507</v>
      </c>
      <c r="D676" s="397">
        <v>78821.849912088597</v>
      </c>
      <c r="E676" s="408">
        <v>78993.203206011982</v>
      </c>
      <c r="F676" s="408">
        <v>76910.417510522733</v>
      </c>
      <c r="G676" s="6"/>
      <c r="H676" s="1489">
        <v>0</v>
      </c>
    </row>
    <row r="677" spans="1:8" x14ac:dyDescent="0.3">
      <c r="A677" s="46" t="s">
        <v>115</v>
      </c>
      <c r="B677" s="408">
        <v>47285.949462502213</v>
      </c>
      <c r="C677" s="408">
        <v>44173.804859722964</v>
      </c>
      <c r="D677" s="397">
        <v>42415.735437446667</v>
      </c>
      <c r="E677" s="408">
        <v>42710.145974947387</v>
      </c>
      <c r="F677" s="408">
        <v>40381.076320832319</v>
      </c>
      <c r="G677" s="6"/>
      <c r="H677" s="1489">
        <v>-1</v>
      </c>
    </row>
    <row r="678" spans="1:8" x14ac:dyDescent="0.3">
      <c r="A678" s="46" t="s">
        <v>116</v>
      </c>
      <c r="B678" s="408">
        <v>81317.258686168498</v>
      </c>
      <c r="C678" s="408">
        <v>77546.659326035428</v>
      </c>
      <c r="D678" s="397">
        <v>79398.554869202926</v>
      </c>
      <c r="E678" s="408">
        <v>82161.342512232048</v>
      </c>
      <c r="F678" s="408">
        <v>83761.074552867896</v>
      </c>
      <c r="G678" s="6"/>
      <c r="H678" s="1489">
        <v>1</v>
      </c>
    </row>
    <row r="679" spans="1:8" x14ac:dyDescent="0.3">
      <c r="A679" s="46" t="s">
        <v>117</v>
      </c>
      <c r="B679" s="408">
        <v>77781.592122969218</v>
      </c>
      <c r="C679" s="408">
        <v>76009.32068451331</v>
      </c>
      <c r="D679" s="397">
        <v>77219.251494197917</v>
      </c>
      <c r="E679" s="408">
        <v>79156.332345224393</v>
      </c>
      <c r="F679" s="408">
        <v>76318.805910163021</v>
      </c>
      <c r="G679" s="6"/>
      <c r="H679" s="1489">
        <v>0</v>
      </c>
    </row>
    <row r="680" spans="1:8" ht="15" thickBot="1" x14ac:dyDescent="0.35">
      <c r="A680" s="47" t="s">
        <v>118</v>
      </c>
      <c r="B680" s="699">
        <v>75320.945757260881</v>
      </c>
      <c r="C680" s="699">
        <v>72357.465174265191</v>
      </c>
      <c r="D680" s="700">
        <v>72072.543110920757</v>
      </c>
      <c r="E680" s="699">
        <v>74452.095589206685</v>
      </c>
      <c r="F680" s="699">
        <v>73793.048971934259</v>
      </c>
      <c r="G680" s="1040"/>
      <c r="H680" s="1489">
        <v>0</v>
      </c>
    </row>
  </sheetData>
  <mergeCells count="62">
    <mergeCell ref="A68:F68"/>
    <mergeCell ref="A106:F106"/>
    <mergeCell ref="A6:F6"/>
    <mergeCell ref="F9:G9"/>
    <mergeCell ref="F24:G24"/>
    <mergeCell ref="F39:G39"/>
    <mergeCell ref="F54:G54"/>
    <mergeCell ref="F69:G69"/>
    <mergeCell ref="F77:G77"/>
    <mergeCell ref="F92:G92"/>
    <mergeCell ref="H3:H4"/>
    <mergeCell ref="A553:F553"/>
    <mergeCell ref="A561:F561"/>
    <mergeCell ref="A569:F569"/>
    <mergeCell ref="A121:F121"/>
    <mergeCell ref="A144:F144"/>
    <mergeCell ref="A152:F152"/>
    <mergeCell ref="F161:G161"/>
    <mergeCell ref="F176:G176"/>
    <mergeCell ref="F191:G191"/>
    <mergeCell ref="F206:G206"/>
    <mergeCell ref="F221:G221"/>
    <mergeCell ref="F236:G236"/>
    <mergeCell ref="F251:G251"/>
    <mergeCell ref="F266:G266"/>
    <mergeCell ref="F281:G281"/>
    <mergeCell ref="F296:G296"/>
    <mergeCell ref="F107:G107"/>
    <mergeCell ref="F122:G122"/>
    <mergeCell ref="F137:G137"/>
    <mergeCell ref="F145:G145"/>
    <mergeCell ref="F153:G153"/>
    <mergeCell ref="F311:G311"/>
    <mergeCell ref="F326:G326"/>
    <mergeCell ref="F341:G341"/>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46:G546"/>
    <mergeCell ref="A545:F545"/>
    <mergeCell ref="F554:G554"/>
    <mergeCell ref="F562:G562"/>
    <mergeCell ref="F570:G570"/>
    <mergeCell ref="F578:G578"/>
    <mergeCell ref="F593:G593"/>
    <mergeCell ref="F608:G608"/>
    <mergeCell ref="F623:G623"/>
    <mergeCell ref="F638:G638"/>
    <mergeCell ref="F653:G653"/>
    <mergeCell ref="F668:G668"/>
  </mergeCells>
  <conditionalFormatting sqref="A15:A21">
    <cfRule type="cellIs" dxfId="2316" priority="3278" operator="equal">
      <formula>"Declined"</formula>
    </cfRule>
    <cfRule type="cellIs" dxfId="2315" priority="3277" operator="equal">
      <formula>"fluctuated"</formula>
    </cfRule>
    <cfRule type="cellIs" dxfId="2314" priority="3276" operator="equal">
      <formula>"Narrowed"</formula>
    </cfRule>
    <cfRule type="cellIs" dxfId="2313" priority="3275" operator="equal">
      <formula>"Widened"</formula>
    </cfRule>
    <cfRule type="cellIs" dxfId="2312" priority="3280" operator="equal">
      <formula>"Improved"</formula>
    </cfRule>
    <cfRule type="cellIs" dxfId="2311" priority="3279" operator="equal">
      <formula>"No Change"</formula>
    </cfRule>
  </conditionalFormatting>
  <conditionalFormatting sqref="A30:A36">
    <cfRule type="cellIs" dxfId="2310" priority="362" operator="equal">
      <formula>"Narrowed"</formula>
    </cfRule>
    <cfRule type="cellIs" dxfId="2309" priority="361" operator="equal">
      <formula>"Widened"</formula>
    </cfRule>
    <cfRule type="cellIs" dxfId="2308" priority="366" operator="equal">
      <formula>"Improved"</formula>
    </cfRule>
    <cfRule type="cellIs" dxfId="2307" priority="365" operator="equal">
      <formula>"No Change"</formula>
    </cfRule>
    <cfRule type="cellIs" dxfId="2306" priority="364" operator="equal">
      <formula>"Declined"</formula>
    </cfRule>
    <cfRule type="cellIs" dxfId="2305" priority="363" operator="equal">
      <formula>"fluctuated"</formula>
    </cfRule>
  </conditionalFormatting>
  <conditionalFormatting sqref="A45:A51">
    <cfRule type="cellIs" dxfId="2304" priority="358" operator="equal">
      <formula>"Declined"</formula>
    </cfRule>
    <cfRule type="cellIs" dxfId="2303" priority="357" operator="equal">
      <formula>"fluctuated"</formula>
    </cfRule>
    <cfRule type="cellIs" dxfId="2302" priority="356" operator="equal">
      <formula>"Narrowed"</formula>
    </cfRule>
    <cfRule type="cellIs" dxfId="2301" priority="355" operator="equal">
      <formula>"Widened"</formula>
    </cfRule>
    <cfRule type="cellIs" dxfId="2300" priority="360" operator="equal">
      <formula>"Improved"</formula>
    </cfRule>
    <cfRule type="cellIs" dxfId="2299" priority="359" operator="equal">
      <formula>"No Change"</formula>
    </cfRule>
  </conditionalFormatting>
  <conditionalFormatting sqref="A60:A66">
    <cfRule type="cellIs" dxfId="2298" priority="349" operator="equal">
      <formula>"Widened"</formula>
    </cfRule>
    <cfRule type="cellIs" dxfId="2297" priority="354" operator="equal">
      <formula>"Improved"</formula>
    </cfRule>
    <cfRule type="cellIs" dxfId="2296" priority="353" operator="equal">
      <formula>"No Change"</formula>
    </cfRule>
    <cfRule type="cellIs" dxfId="2295" priority="352" operator="equal">
      <formula>"Declined"</formula>
    </cfRule>
    <cfRule type="cellIs" dxfId="2294" priority="351" operator="equal">
      <formula>"fluctuated"</formula>
    </cfRule>
    <cfRule type="cellIs" dxfId="2293" priority="350" operator="equal">
      <formula>"Narrowed"</formula>
    </cfRule>
  </conditionalFormatting>
  <conditionalFormatting sqref="A83:A89">
    <cfRule type="cellIs" dxfId="2292" priority="348" operator="equal">
      <formula>"Improved"</formula>
    </cfRule>
    <cfRule type="cellIs" dxfId="2291" priority="347" operator="equal">
      <formula>"No Change"</formula>
    </cfRule>
    <cfRule type="cellIs" dxfId="2290" priority="346" operator="equal">
      <formula>"Declined"</formula>
    </cfRule>
    <cfRule type="cellIs" dxfId="2289" priority="345" operator="equal">
      <formula>"fluctuated"</formula>
    </cfRule>
    <cfRule type="cellIs" dxfId="2288" priority="344" operator="equal">
      <formula>"Narrowed"</formula>
    </cfRule>
    <cfRule type="cellIs" dxfId="2287" priority="343" operator="equal">
      <formula>"Widened"</formula>
    </cfRule>
  </conditionalFormatting>
  <conditionalFormatting sqref="A98:A104">
    <cfRule type="cellIs" dxfId="2286" priority="342" operator="equal">
      <formula>"Improved"</formula>
    </cfRule>
    <cfRule type="cellIs" dxfId="2285" priority="341" operator="equal">
      <formula>"No Change"</formula>
    </cfRule>
    <cfRule type="cellIs" dxfId="2284" priority="340" operator="equal">
      <formula>"Declined"</formula>
    </cfRule>
    <cfRule type="cellIs" dxfId="2283" priority="339" operator="equal">
      <formula>"fluctuated"</formula>
    </cfRule>
    <cfRule type="cellIs" dxfId="2282" priority="338" operator="equal">
      <formula>"Narrowed"</formula>
    </cfRule>
    <cfRule type="cellIs" dxfId="2281" priority="337" operator="equal">
      <formula>"Widened"</formula>
    </cfRule>
  </conditionalFormatting>
  <conditionalFormatting sqref="A113:A119">
    <cfRule type="cellIs" dxfId="2280" priority="334" operator="equal">
      <formula>"Declined"</formula>
    </cfRule>
    <cfRule type="cellIs" dxfId="2279" priority="333" operator="equal">
      <formula>"fluctuated"</formula>
    </cfRule>
    <cfRule type="cellIs" dxfId="2278" priority="332" operator="equal">
      <formula>"Narrowed"</formula>
    </cfRule>
    <cfRule type="cellIs" dxfId="2277" priority="331" operator="equal">
      <formula>"Widened"</formula>
    </cfRule>
    <cfRule type="cellIs" dxfId="2276" priority="336" operator="equal">
      <formula>"Improved"</formula>
    </cfRule>
    <cfRule type="cellIs" dxfId="2275" priority="335" operator="equal">
      <formula>"No Change"</formula>
    </cfRule>
  </conditionalFormatting>
  <conditionalFormatting sqref="A128:A134">
    <cfRule type="cellIs" dxfId="2274" priority="330" operator="equal">
      <formula>"Improved"</formula>
    </cfRule>
    <cfRule type="cellIs" dxfId="2273" priority="328" operator="equal">
      <formula>"Declined"</formula>
    </cfRule>
    <cfRule type="cellIs" dxfId="2272" priority="327" operator="equal">
      <formula>"fluctuated"</formula>
    </cfRule>
    <cfRule type="cellIs" dxfId="2271" priority="326" operator="equal">
      <formula>"Narrowed"</formula>
    </cfRule>
    <cfRule type="cellIs" dxfId="2270" priority="329" operator="equal">
      <formula>"No Change"</formula>
    </cfRule>
    <cfRule type="cellIs" dxfId="2269" priority="325" operator="equal">
      <formula>"Widened"</formula>
    </cfRule>
  </conditionalFormatting>
  <conditionalFormatting sqref="A167:A173">
    <cfRule type="cellIs" dxfId="2268" priority="322" operator="equal">
      <formula>"Declined"</formula>
    </cfRule>
    <cfRule type="cellIs" dxfId="2267" priority="321" operator="equal">
      <formula>"fluctuated"</formula>
    </cfRule>
    <cfRule type="cellIs" dxfId="2266" priority="320" operator="equal">
      <formula>"Narrowed"</formula>
    </cfRule>
    <cfRule type="cellIs" dxfId="2265" priority="319" operator="equal">
      <formula>"Widened"</formula>
    </cfRule>
    <cfRule type="cellIs" dxfId="2264" priority="324" operator="equal">
      <formula>"Improved"</formula>
    </cfRule>
    <cfRule type="cellIs" dxfId="2263" priority="323" operator="equal">
      <formula>"No Change"</formula>
    </cfRule>
  </conditionalFormatting>
  <conditionalFormatting sqref="A182:A188">
    <cfRule type="cellIs" dxfId="2262" priority="316" operator="equal">
      <formula>"Declined"</formula>
    </cfRule>
    <cfRule type="cellIs" dxfId="2261" priority="315" operator="equal">
      <formula>"fluctuated"</formula>
    </cfRule>
    <cfRule type="cellIs" dxfId="2260" priority="314" operator="equal">
      <formula>"Narrowed"</formula>
    </cfRule>
    <cfRule type="cellIs" dxfId="2259" priority="313" operator="equal">
      <formula>"Widened"</formula>
    </cfRule>
    <cfRule type="cellIs" dxfId="2258" priority="318" operator="equal">
      <formula>"Improved"</formula>
    </cfRule>
    <cfRule type="cellIs" dxfId="2257" priority="317" operator="equal">
      <formula>"No Change"</formula>
    </cfRule>
  </conditionalFormatting>
  <conditionalFormatting sqref="A197:A203">
    <cfRule type="cellIs" dxfId="2256" priority="307" operator="equal">
      <formula>"Widened"</formula>
    </cfRule>
    <cfRule type="cellIs" dxfId="2255" priority="308" operator="equal">
      <formula>"Narrowed"</formula>
    </cfRule>
    <cfRule type="cellIs" dxfId="2254" priority="309" operator="equal">
      <formula>"fluctuated"</formula>
    </cfRule>
    <cfRule type="cellIs" dxfId="2253" priority="312" operator="equal">
      <formula>"Improved"</formula>
    </cfRule>
    <cfRule type="cellIs" dxfId="2252" priority="310" operator="equal">
      <formula>"Declined"</formula>
    </cfRule>
    <cfRule type="cellIs" dxfId="2251" priority="311" operator="equal">
      <formula>"No Change"</formula>
    </cfRule>
  </conditionalFormatting>
  <conditionalFormatting sqref="A212:A218">
    <cfRule type="cellIs" dxfId="2250" priority="301" operator="equal">
      <formula>"Widened"</formula>
    </cfRule>
    <cfRule type="cellIs" dxfId="2249" priority="302" operator="equal">
      <formula>"Narrowed"</formula>
    </cfRule>
    <cfRule type="cellIs" dxfId="2248" priority="303" operator="equal">
      <formula>"fluctuated"</formula>
    </cfRule>
    <cfRule type="cellIs" dxfId="2247" priority="305" operator="equal">
      <formula>"No Change"</formula>
    </cfRule>
    <cfRule type="cellIs" dxfId="2246" priority="304" operator="equal">
      <formula>"Declined"</formula>
    </cfRule>
    <cfRule type="cellIs" dxfId="2245" priority="306" operator="equal">
      <formula>"Improved"</formula>
    </cfRule>
  </conditionalFormatting>
  <conditionalFormatting sqref="A227:A233">
    <cfRule type="cellIs" dxfId="2244" priority="300" operator="equal">
      <formula>"Improved"</formula>
    </cfRule>
    <cfRule type="cellIs" dxfId="2243" priority="295" operator="equal">
      <formula>"Widened"</formula>
    </cfRule>
    <cfRule type="cellIs" dxfId="2242" priority="299" operator="equal">
      <formula>"No Change"</formula>
    </cfRule>
    <cfRule type="cellIs" dxfId="2241" priority="298" operator="equal">
      <formula>"Declined"</formula>
    </cfRule>
    <cfRule type="cellIs" dxfId="2240" priority="297" operator="equal">
      <formula>"fluctuated"</formula>
    </cfRule>
    <cfRule type="cellIs" dxfId="2239" priority="296" operator="equal">
      <formula>"Narrowed"</formula>
    </cfRule>
  </conditionalFormatting>
  <conditionalFormatting sqref="A242:A248">
    <cfRule type="cellIs" dxfId="2238" priority="289" operator="equal">
      <formula>"Widened"</formula>
    </cfRule>
    <cfRule type="cellIs" dxfId="2237" priority="293" operator="equal">
      <formula>"No Change"</formula>
    </cfRule>
    <cfRule type="cellIs" dxfId="2236" priority="290" operator="equal">
      <formula>"Narrowed"</formula>
    </cfRule>
    <cfRule type="cellIs" dxfId="2235" priority="291" operator="equal">
      <formula>"fluctuated"</formula>
    </cfRule>
    <cfRule type="cellIs" dxfId="2234" priority="292" operator="equal">
      <formula>"Declined"</formula>
    </cfRule>
    <cfRule type="cellIs" dxfId="2233" priority="294" operator="equal">
      <formula>"Improved"</formula>
    </cfRule>
  </conditionalFormatting>
  <conditionalFormatting sqref="A257:A263">
    <cfRule type="cellIs" dxfId="2232" priority="285" operator="equal">
      <formula>"fluctuated"</formula>
    </cfRule>
    <cfRule type="cellIs" dxfId="2231" priority="283" operator="equal">
      <formula>"Widened"</formula>
    </cfRule>
    <cfRule type="cellIs" dxfId="2230" priority="288" operator="equal">
      <formula>"Improved"</formula>
    </cfRule>
    <cfRule type="cellIs" dxfId="2229" priority="287" operator="equal">
      <formula>"No Change"</formula>
    </cfRule>
    <cfRule type="cellIs" dxfId="2228" priority="286" operator="equal">
      <formula>"Declined"</formula>
    </cfRule>
    <cfRule type="cellIs" dxfId="2227" priority="284" operator="equal">
      <formula>"Narrowed"</formula>
    </cfRule>
  </conditionalFormatting>
  <conditionalFormatting sqref="A272:A278">
    <cfRule type="cellIs" dxfId="2226" priority="282" operator="equal">
      <formula>"Improved"</formula>
    </cfRule>
    <cfRule type="cellIs" dxfId="2225" priority="281" operator="equal">
      <formula>"No Change"</formula>
    </cfRule>
    <cfRule type="cellIs" dxfId="2224" priority="277" operator="equal">
      <formula>"Widened"</formula>
    </cfRule>
    <cfRule type="cellIs" dxfId="2223" priority="280" operator="equal">
      <formula>"Declined"</formula>
    </cfRule>
    <cfRule type="cellIs" dxfId="2222" priority="279" operator="equal">
      <formula>"fluctuated"</formula>
    </cfRule>
    <cfRule type="cellIs" dxfId="2221" priority="278" operator="equal">
      <formula>"Narrowed"</formula>
    </cfRule>
  </conditionalFormatting>
  <conditionalFormatting sqref="A287:A293">
    <cfRule type="cellIs" dxfId="2220" priority="276" operator="equal">
      <formula>"Improved"</formula>
    </cfRule>
    <cfRule type="cellIs" dxfId="2219" priority="275" operator="equal">
      <formula>"No Change"</formula>
    </cfRule>
    <cfRule type="cellIs" dxfId="2218" priority="274" operator="equal">
      <formula>"Declined"</formula>
    </cfRule>
    <cfRule type="cellIs" dxfId="2217" priority="273" operator="equal">
      <formula>"fluctuated"</formula>
    </cfRule>
    <cfRule type="cellIs" dxfId="2216" priority="272" operator="equal">
      <formula>"Narrowed"</formula>
    </cfRule>
    <cfRule type="cellIs" dxfId="2215" priority="271" operator="equal">
      <formula>"Widened"</formula>
    </cfRule>
  </conditionalFormatting>
  <conditionalFormatting sqref="A302:A308">
    <cfRule type="cellIs" dxfId="2214" priority="266" operator="equal">
      <formula>"Narrowed"</formula>
    </cfRule>
    <cfRule type="cellIs" dxfId="2213" priority="270" operator="equal">
      <formula>"Improved"</formula>
    </cfRule>
    <cfRule type="cellIs" dxfId="2212" priority="269" operator="equal">
      <formula>"No Change"</formula>
    </cfRule>
    <cfRule type="cellIs" dxfId="2211" priority="268" operator="equal">
      <formula>"Declined"</formula>
    </cfRule>
    <cfRule type="cellIs" dxfId="2210" priority="267" operator="equal">
      <formula>"fluctuated"</formula>
    </cfRule>
    <cfRule type="cellIs" dxfId="2209" priority="265" operator="equal">
      <formula>"Widened"</formula>
    </cfRule>
  </conditionalFormatting>
  <conditionalFormatting sqref="A317:A323">
    <cfRule type="cellIs" dxfId="2208" priority="116" operator="equal">
      <formula>"Improved"</formula>
    </cfRule>
    <cfRule type="cellIs" dxfId="2207" priority="115" operator="equal">
      <formula>"No Change"</formula>
    </cfRule>
    <cfRule type="cellIs" dxfId="2206" priority="114" operator="equal">
      <formula>"Declined"</formula>
    </cfRule>
    <cfRule type="cellIs" dxfId="2205" priority="113" operator="equal">
      <formula>"fluctuated"</formula>
    </cfRule>
    <cfRule type="cellIs" dxfId="2204" priority="112" operator="equal">
      <formula>"Narrowed"</formula>
    </cfRule>
    <cfRule type="cellIs" dxfId="2203" priority="111" operator="equal">
      <formula>"Widened"</formula>
    </cfRule>
  </conditionalFormatting>
  <conditionalFormatting sqref="A332:A338">
    <cfRule type="cellIs" dxfId="2202" priority="264" operator="equal">
      <formula>"Improved"</formula>
    </cfRule>
    <cfRule type="cellIs" dxfId="2201" priority="263" operator="equal">
      <formula>"No Change"</formula>
    </cfRule>
    <cfRule type="cellIs" dxfId="2200" priority="262" operator="equal">
      <formula>"Declined"</formula>
    </cfRule>
    <cfRule type="cellIs" dxfId="2199" priority="261" operator="equal">
      <formula>"fluctuated"</formula>
    </cfRule>
    <cfRule type="cellIs" dxfId="2198" priority="260" operator="equal">
      <formula>"Narrowed"</formula>
    </cfRule>
    <cfRule type="cellIs" dxfId="2197" priority="259" operator="equal">
      <formula>"Widened"</formula>
    </cfRule>
  </conditionalFormatting>
  <conditionalFormatting sqref="A347:A353">
    <cfRule type="cellIs" dxfId="2196" priority="254" operator="equal">
      <formula>"Narrowed"</formula>
    </cfRule>
    <cfRule type="cellIs" dxfId="2195" priority="256" operator="equal">
      <formula>"Declined"</formula>
    </cfRule>
    <cfRule type="cellIs" dxfId="2194" priority="255" operator="equal">
      <formula>"fluctuated"</formula>
    </cfRule>
    <cfRule type="cellIs" dxfId="2193" priority="253" operator="equal">
      <formula>"Widened"</formula>
    </cfRule>
    <cfRule type="cellIs" dxfId="2192" priority="258" operator="equal">
      <formula>"Improved"</formula>
    </cfRule>
    <cfRule type="cellIs" dxfId="2191" priority="257" operator="equal">
      <formula>"No Change"</formula>
    </cfRule>
  </conditionalFormatting>
  <conditionalFormatting sqref="A370:A376">
    <cfRule type="cellIs" dxfId="2190" priority="247" operator="equal">
      <formula>"Widened"</formula>
    </cfRule>
    <cfRule type="cellIs" dxfId="2189" priority="248" operator="equal">
      <formula>"Narrowed"</formula>
    </cfRule>
    <cfRule type="cellIs" dxfId="2188" priority="249" operator="equal">
      <formula>"fluctuated"</formula>
    </cfRule>
    <cfRule type="cellIs" dxfId="2187" priority="250" operator="equal">
      <formula>"Declined"</formula>
    </cfRule>
    <cfRule type="cellIs" dxfId="2186" priority="251" operator="equal">
      <formula>"No Change"</formula>
    </cfRule>
    <cfRule type="cellIs" dxfId="2185" priority="252" operator="equal">
      <formula>"Improved"</formula>
    </cfRule>
  </conditionalFormatting>
  <conditionalFormatting sqref="A385:A391">
    <cfRule type="cellIs" dxfId="2184" priority="243" operator="equal">
      <formula>"fluctuated"</formula>
    </cfRule>
    <cfRule type="cellIs" dxfId="2183" priority="244" operator="equal">
      <formula>"Declined"</formula>
    </cfRule>
    <cfRule type="cellIs" dxfId="2182" priority="245" operator="equal">
      <formula>"No Change"</formula>
    </cfRule>
    <cfRule type="cellIs" dxfId="2181" priority="246" operator="equal">
      <formula>"Improved"</formula>
    </cfRule>
    <cfRule type="cellIs" dxfId="2180" priority="241" operator="equal">
      <formula>"Widened"</formula>
    </cfRule>
    <cfRule type="cellIs" dxfId="2179" priority="242" operator="equal">
      <formula>"Narrowed"</formula>
    </cfRule>
  </conditionalFormatting>
  <conditionalFormatting sqref="A400:A406">
    <cfRule type="cellIs" dxfId="2178" priority="240" operator="equal">
      <formula>"Improved"</formula>
    </cfRule>
    <cfRule type="cellIs" dxfId="2177" priority="239" operator="equal">
      <formula>"No Change"</formula>
    </cfRule>
    <cfRule type="cellIs" dxfId="2176" priority="238" operator="equal">
      <formula>"Declined"</formula>
    </cfRule>
    <cfRule type="cellIs" dxfId="2175" priority="237" operator="equal">
      <formula>"fluctuated"</formula>
    </cfRule>
    <cfRule type="cellIs" dxfId="2174" priority="236" operator="equal">
      <formula>"Narrowed"</formula>
    </cfRule>
    <cfRule type="cellIs" dxfId="2173" priority="235" operator="equal">
      <formula>"Widened"</formula>
    </cfRule>
  </conditionalFormatting>
  <conditionalFormatting sqref="A423:A429">
    <cfRule type="cellIs" dxfId="2172" priority="232" operator="equal">
      <formula>"Declined"</formula>
    </cfRule>
    <cfRule type="cellIs" dxfId="2171" priority="234" operator="equal">
      <formula>"Improved"</formula>
    </cfRule>
    <cfRule type="cellIs" dxfId="2170" priority="233" operator="equal">
      <formula>"No Change"</formula>
    </cfRule>
    <cfRule type="cellIs" dxfId="2169" priority="231" operator="equal">
      <formula>"fluctuated"</formula>
    </cfRule>
    <cfRule type="cellIs" dxfId="2168" priority="230" operator="equal">
      <formula>"Narrowed"</formula>
    </cfRule>
    <cfRule type="cellIs" dxfId="2167" priority="229" operator="equal">
      <formula>"Widened"</formula>
    </cfRule>
  </conditionalFormatting>
  <conditionalFormatting sqref="A438:A444">
    <cfRule type="cellIs" dxfId="2166" priority="228" operator="equal">
      <formula>"Improved"</formula>
    </cfRule>
    <cfRule type="cellIs" dxfId="2165" priority="227" operator="equal">
      <formula>"No Change"</formula>
    </cfRule>
    <cfRule type="cellIs" dxfId="2164" priority="226" operator="equal">
      <formula>"Declined"</formula>
    </cfRule>
    <cfRule type="cellIs" dxfId="2163" priority="225" operator="equal">
      <formula>"fluctuated"</formula>
    </cfRule>
    <cfRule type="cellIs" dxfId="2162" priority="224" operator="equal">
      <formula>"Narrowed"</formula>
    </cfRule>
    <cfRule type="cellIs" dxfId="2161" priority="223" operator="equal">
      <formula>"Widened"</formula>
    </cfRule>
  </conditionalFormatting>
  <conditionalFormatting sqref="A461:A467">
    <cfRule type="cellIs" dxfId="2160" priority="220" operator="equal">
      <formula>"Declined"</formula>
    </cfRule>
    <cfRule type="cellIs" dxfId="2159" priority="219" operator="equal">
      <formula>"fluctuated"</formula>
    </cfRule>
    <cfRule type="cellIs" dxfId="2158" priority="218" operator="equal">
      <formula>"Narrowed"</formula>
    </cfRule>
    <cfRule type="cellIs" dxfId="2157" priority="217" operator="equal">
      <formula>"Widened"</formula>
    </cfRule>
    <cfRule type="cellIs" dxfId="2156" priority="222" operator="equal">
      <formula>"Improved"</formula>
    </cfRule>
    <cfRule type="cellIs" dxfId="2155" priority="221" operator="equal">
      <formula>"No Change"</formula>
    </cfRule>
  </conditionalFormatting>
  <conditionalFormatting sqref="A484:A490">
    <cfRule type="cellIs" dxfId="2154" priority="216" operator="equal">
      <formula>"Improved"</formula>
    </cfRule>
    <cfRule type="cellIs" dxfId="2153" priority="215" operator="equal">
      <formula>"No Change"</formula>
    </cfRule>
    <cfRule type="cellIs" dxfId="2152" priority="211" operator="equal">
      <formula>"Widened"</formula>
    </cfRule>
    <cfRule type="cellIs" dxfId="2151" priority="212" operator="equal">
      <formula>"Narrowed"</formula>
    </cfRule>
    <cfRule type="cellIs" dxfId="2150" priority="214" operator="equal">
      <formula>"Declined"</formula>
    </cfRule>
    <cfRule type="cellIs" dxfId="2149" priority="213" operator="equal">
      <formula>"fluctuated"</formula>
    </cfRule>
  </conditionalFormatting>
  <conditionalFormatting sqref="A507:A513">
    <cfRule type="cellIs" dxfId="2148" priority="205" operator="equal">
      <formula>"Widened"</formula>
    </cfRule>
    <cfRule type="cellIs" dxfId="2147" priority="207" operator="equal">
      <formula>"fluctuated"</formula>
    </cfRule>
    <cfRule type="cellIs" dxfId="2146" priority="210" operator="equal">
      <formula>"Improved"</formula>
    </cfRule>
    <cfRule type="cellIs" dxfId="2145" priority="209" operator="equal">
      <formula>"No Change"</formula>
    </cfRule>
    <cfRule type="cellIs" dxfId="2144" priority="208" operator="equal">
      <formula>"Declined"</formula>
    </cfRule>
    <cfRule type="cellIs" dxfId="2143" priority="206" operator="equal">
      <formula>"Narrowed"</formula>
    </cfRule>
  </conditionalFormatting>
  <conditionalFormatting sqref="A522:A528">
    <cfRule type="cellIs" dxfId="2142" priority="1315" operator="equal">
      <formula>"Declined"</formula>
    </cfRule>
    <cfRule type="cellIs" dxfId="2141" priority="1314" operator="equal">
      <formula>"fluctuated"</formula>
    </cfRule>
    <cfRule type="cellIs" dxfId="2140" priority="1313" operator="equal">
      <formula>"Narrowed"</formula>
    </cfRule>
    <cfRule type="cellIs" dxfId="2139" priority="1312" operator="equal">
      <formula>"Widened"</formula>
    </cfRule>
    <cfRule type="cellIs" dxfId="2138" priority="1317" operator="equal">
      <formula>"Improved"</formula>
    </cfRule>
    <cfRule type="cellIs" dxfId="2137" priority="1316" operator="equal">
      <formula>"No Change"</formula>
    </cfRule>
  </conditionalFormatting>
  <conditionalFormatting sqref="A537:A543">
    <cfRule type="cellIs" dxfId="2136" priority="1299" operator="equal">
      <formula>"Improved"</formula>
    </cfRule>
    <cfRule type="cellIs" dxfId="2135" priority="1298" operator="equal">
      <formula>"No Change"</formula>
    </cfRule>
    <cfRule type="cellIs" dxfId="2134" priority="1297" operator="equal">
      <formula>"Declined"</formula>
    </cfRule>
    <cfRule type="cellIs" dxfId="2133" priority="1295" operator="equal">
      <formula>"Narrowed"</formula>
    </cfRule>
    <cfRule type="cellIs" dxfId="2132" priority="1296" operator="equal">
      <formula>"fluctuated"</formula>
    </cfRule>
    <cfRule type="cellIs" dxfId="2131" priority="1294" operator="equal">
      <formula>"Widened"</formula>
    </cfRule>
  </conditionalFormatting>
  <conditionalFormatting sqref="A584:A590">
    <cfRule type="cellIs" dxfId="2130" priority="204" operator="equal">
      <formula>"Improved"</formula>
    </cfRule>
    <cfRule type="cellIs" dxfId="2129" priority="203" operator="equal">
      <formula>"No Change"</formula>
    </cfRule>
    <cfRule type="cellIs" dxfId="2128" priority="202" operator="equal">
      <formula>"Declined"</formula>
    </cfRule>
    <cfRule type="cellIs" dxfId="2127" priority="201" operator="equal">
      <formula>"fluctuated"</formula>
    </cfRule>
    <cfRule type="cellIs" dxfId="2126" priority="200" operator="equal">
      <formula>"Narrowed"</formula>
    </cfRule>
    <cfRule type="cellIs" dxfId="2125" priority="199" operator="equal">
      <formula>"Widened"</formula>
    </cfRule>
  </conditionalFormatting>
  <conditionalFormatting sqref="A599:A605">
    <cfRule type="cellIs" dxfId="2124" priority="196" operator="equal">
      <formula>"Declined"</formula>
    </cfRule>
    <cfRule type="cellIs" dxfId="2123" priority="195" operator="equal">
      <formula>"fluctuated"</formula>
    </cfRule>
    <cfRule type="cellIs" dxfId="2122" priority="194" operator="equal">
      <formula>"Narrowed"</formula>
    </cfRule>
    <cfRule type="cellIs" dxfId="2121" priority="193" operator="equal">
      <formula>"Widened"</formula>
    </cfRule>
    <cfRule type="cellIs" dxfId="2120" priority="197" operator="equal">
      <formula>"No Change"</formula>
    </cfRule>
    <cfRule type="cellIs" dxfId="2119" priority="198" operator="equal">
      <formula>"Improved"</formula>
    </cfRule>
  </conditionalFormatting>
  <conditionalFormatting sqref="A614:A620">
    <cfRule type="cellIs" dxfId="2118" priority="178" operator="equal">
      <formula>"Declined"</formula>
    </cfRule>
    <cfRule type="cellIs" dxfId="2117" priority="177" operator="equal">
      <formula>"fluctuated"</formula>
    </cfRule>
    <cfRule type="cellIs" dxfId="2116" priority="180" operator="equal">
      <formula>"Improved"</formula>
    </cfRule>
    <cfRule type="cellIs" dxfId="2115" priority="175" operator="equal">
      <formula>"Widened"</formula>
    </cfRule>
    <cfRule type="cellIs" dxfId="2114" priority="179" operator="equal">
      <formula>"No Change"</formula>
    </cfRule>
    <cfRule type="cellIs" dxfId="2113" priority="176" operator="equal">
      <formula>"Narrowed"</formula>
    </cfRule>
  </conditionalFormatting>
  <conditionalFormatting sqref="A629:A635">
    <cfRule type="cellIs" dxfId="2112" priority="174" operator="equal">
      <formula>"Improved"</formula>
    </cfRule>
    <cfRule type="cellIs" dxfId="2111" priority="173" operator="equal">
      <formula>"No Change"</formula>
    </cfRule>
    <cfRule type="cellIs" dxfId="2110" priority="172" operator="equal">
      <formula>"Declined"</formula>
    </cfRule>
    <cfRule type="cellIs" dxfId="2109" priority="171" operator="equal">
      <formula>"fluctuated"</formula>
    </cfRule>
    <cfRule type="cellIs" dxfId="2108" priority="170" operator="equal">
      <formula>"Narrowed"</formula>
    </cfRule>
    <cfRule type="cellIs" dxfId="2107" priority="169" operator="equal">
      <formula>"Widened"</formula>
    </cfRule>
  </conditionalFormatting>
  <conditionalFormatting sqref="A644:A650">
    <cfRule type="cellIs" dxfId="2106" priority="154" operator="equal">
      <formula>"Declined"</formula>
    </cfRule>
    <cfRule type="cellIs" dxfId="2105" priority="153" operator="equal">
      <formula>"fluctuated"</formula>
    </cfRule>
    <cfRule type="cellIs" dxfId="2104" priority="152" operator="equal">
      <formula>"Narrowed"</formula>
    </cfRule>
    <cfRule type="cellIs" dxfId="2103" priority="151" operator="equal">
      <formula>"Widened"</formula>
    </cfRule>
    <cfRule type="cellIs" dxfId="2102" priority="156" operator="equal">
      <formula>"Improved"</formula>
    </cfRule>
    <cfRule type="cellIs" dxfId="2101" priority="155" operator="equal">
      <formula>"No Change"</formula>
    </cfRule>
  </conditionalFormatting>
  <conditionalFormatting sqref="A659:A665">
    <cfRule type="cellIs" dxfId="2100" priority="142" operator="equal">
      <formula>"Declined"</formula>
    </cfRule>
    <cfRule type="cellIs" dxfId="2099" priority="141" operator="equal">
      <formula>"fluctuated"</formula>
    </cfRule>
    <cfRule type="cellIs" dxfId="2098" priority="140" operator="equal">
      <formula>"Narrowed"</formula>
    </cfRule>
    <cfRule type="cellIs" dxfId="2097" priority="144" operator="equal">
      <formula>"Improved"</formula>
    </cfRule>
    <cfRule type="cellIs" dxfId="2096" priority="139" operator="equal">
      <formula>"Widened"</formula>
    </cfRule>
    <cfRule type="cellIs" dxfId="2095" priority="143" operator="equal">
      <formula>"No Change"</formula>
    </cfRule>
  </conditionalFormatting>
  <conditionalFormatting sqref="A674:A680">
    <cfRule type="cellIs" dxfId="2094" priority="138" operator="equal">
      <formula>"Improved"</formula>
    </cfRule>
    <cfRule type="cellIs" dxfId="2093" priority="137" operator="equal">
      <formula>"No Change"</formula>
    </cfRule>
    <cfRule type="cellIs" dxfId="2092" priority="136" operator="equal">
      <formula>"Declined"</formula>
    </cfRule>
    <cfRule type="cellIs" dxfId="2091" priority="135" operator="equal">
      <formula>"fluctuated"</formula>
    </cfRule>
    <cfRule type="cellIs" dxfId="2090" priority="134" operator="equal">
      <formula>"Narrowed"</formula>
    </cfRule>
    <cfRule type="cellIs" dxfId="2089" priority="133" operator="equal">
      <formula>"Widened"</formula>
    </cfRule>
  </conditionalFormatting>
  <conditionalFormatting sqref="B4:F4">
    <cfRule type="iconSet" priority="2">
      <iconSet showValue="0">
        <cfvo type="percent" val="0"/>
        <cfvo type="num" val="0"/>
        <cfvo type="num" val="1"/>
      </iconSet>
    </cfRule>
  </conditionalFormatting>
  <conditionalFormatting sqref="C5:F5">
    <cfRule type="iconSet" priority="1">
      <iconSet iconSet="3ArrowsGray" showValue="0">
        <cfvo type="percent" val="0"/>
        <cfvo type="num" val="0"/>
        <cfvo type="num" val="1"/>
      </iconSet>
    </cfRule>
  </conditionalFormatting>
  <conditionalFormatting sqref="G4">
    <cfRule type="iconSet" priority="56">
      <iconSet showValue="0">
        <cfvo type="percent" val="0"/>
        <cfvo type="num" val="0"/>
        <cfvo type="num" val="1"/>
      </iconSet>
    </cfRule>
  </conditionalFormatting>
  <conditionalFormatting sqref="G5">
    <cfRule type="iconSet" priority="55">
      <iconSet iconSet="3ArrowsGray" showValue="0">
        <cfvo type="percent" val="0"/>
        <cfvo type="num" val="0"/>
        <cfvo type="num" val="1"/>
      </iconSet>
    </cfRule>
  </conditionalFormatting>
  <conditionalFormatting sqref="G11:G12 G19:G20 G28 G35:G36 G323:G324 G427:G428">
    <cfRule type="iconSet" priority="59">
      <iconSet showValue="0">
        <cfvo type="percent" val="0"/>
        <cfvo type="num" val="0"/>
        <cfvo type="num" val="1"/>
      </iconSet>
    </cfRule>
  </conditionalFormatting>
  <conditionalFormatting sqref="G26:G27">
    <cfRule type="iconSet" priority="54">
      <iconSet showValue="0">
        <cfvo type="percent" val="0"/>
        <cfvo type="num" val="0"/>
        <cfvo type="num" val="1"/>
      </iconSet>
    </cfRule>
  </conditionalFormatting>
  <conditionalFormatting sqref="G41:G42">
    <cfRule type="iconSet" priority="53">
      <iconSet showValue="0">
        <cfvo type="percent" val="0"/>
        <cfvo type="num" val="0"/>
        <cfvo type="num" val="1"/>
      </iconSet>
    </cfRule>
  </conditionalFormatting>
  <conditionalFormatting sqref="G56:G57">
    <cfRule type="iconSet" priority="52">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7">
      <iconSet iconSet="3ArrowsGray" showValue="0">
        <cfvo type="percent" val="0"/>
        <cfvo type="num" val="0"/>
        <cfvo type="num" val="1"/>
      </iconSet>
    </cfRule>
  </conditionalFormatting>
  <conditionalFormatting sqref="G163:G164">
    <cfRule type="iconSet" priority="3">
      <iconSet iconSet="3ArrowsGray" showValue="0">
        <cfvo type="percent" val="0"/>
        <cfvo type="num" val="0"/>
        <cfvo type="num" val="1"/>
      </iconSet>
    </cfRule>
  </conditionalFormatting>
  <conditionalFormatting sqref="G178:G179">
    <cfRule type="iconSet" priority="4">
      <iconSet iconSet="3ArrowsGray" showValue="0">
        <cfvo type="percent" val="0"/>
        <cfvo type="num" val="0"/>
        <cfvo type="num" val="1"/>
      </iconSet>
    </cfRule>
  </conditionalFormatting>
  <conditionalFormatting sqref="G223:G224">
    <cfRule type="iconSet" priority="5">
      <iconSet iconSet="3ArrowsGray" showValue="0">
        <cfvo type="percent" val="0"/>
        <cfvo type="num" val="0"/>
        <cfvo type="num" val="1"/>
      </iconSet>
    </cfRule>
  </conditionalFormatting>
  <conditionalFormatting sqref="G238:G239">
    <cfRule type="iconSet" priority="6">
      <iconSet iconSet="3ArrowsGray" showValue="0">
        <cfvo type="percent" val="0"/>
        <cfvo type="num" val="0"/>
        <cfvo type="num" val="1"/>
      </iconSet>
    </cfRule>
  </conditionalFormatting>
  <conditionalFormatting sqref="G283:G284">
    <cfRule type="iconSet" priority="7">
      <iconSet iconSet="3ArrowsGray" showValue="0">
        <cfvo type="percent" val="0"/>
        <cfvo type="num" val="0"/>
        <cfvo type="num" val="1"/>
      </iconSet>
    </cfRule>
  </conditionalFormatting>
  <conditionalFormatting sqref="G298:G299">
    <cfRule type="iconSet" priority="8">
      <iconSet iconSet="3ArrowsGray" showValue="0">
        <cfvo type="percent" val="0"/>
        <cfvo type="num" val="0"/>
        <cfvo type="num" val="1"/>
      </iconSet>
    </cfRule>
  </conditionalFormatting>
  <conditionalFormatting sqref="G313:G314">
    <cfRule type="iconSet" priority="9">
      <iconSet iconSet="3ArrowsGray" showValue="0">
        <cfvo type="percent" val="0"/>
        <cfvo type="num" val="0"/>
        <cfvo type="num" val="1"/>
      </iconSet>
    </cfRule>
  </conditionalFormatting>
  <conditionalFormatting sqref="G328:G329">
    <cfRule type="iconSet" priority="10">
      <iconSet iconSet="3ArrowsGray" showValue="0">
        <cfvo type="percent" val="0"/>
        <cfvo type="num" val="0"/>
        <cfvo type="num" val="1"/>
      </iconSet>
    </cfRule>
  </conditionalFormatting>
  <conditionalFormatting sqref="G343:G344">
    <cfRule type="iconSet" priority="11">
      <iconSet iconSet="3ArrowsGray" showValue="0">
        <cfvo type="percent" val="0"/>
        <cfvo type="num" val="0"/>
        <cfvo type="num" val="1"/>
      </iconSet>
    </cfRule>
  </conditionalFormatting>
  <conditionalFormatting sqref="G358:G359">
    <cfRule type="iconSet" priority="12">
      <iconSet iconSet="3ArrowsGray" showValue="0">
        <cfvo type="percent" val="0"/>
        <cfvo type="num" val="0"/>
        <cfvo type="num" val="1"/>
      </iconSet>
    </cfRule>
  </conditionalFormatting>
  <conditionalFormatting sqref="G396:G397">
    <cfRule type="iconSet" priority="13">
      <iconSet iconSet="3ArrowsGray" showValue="0">
        <cfvo type="percent" val="0"/>
        <cfvo type="num" val="0"/>
        <cfvo type="num" val="1"/>
      </iconSet>
    </cfRule>
  </conditionalFormatting>
  <conditionalFormatting sqref="G457:G458">
    <cfRule type="iconSet" priority="14">
      <iconSet iconSet="3ArrowsGray" showValue="0">
        <cfvo type="percent" val="0"/>
        <cfvo type="num" val="0"/>
        <cfvo type="num" val="1"/>
      </iconSet>
    </cfRule>
  </conditionalFormatting>
  <conditionalFormatting sqref="G503:G504">
    <cfRule type="iconSet" priority="24">
      <iconSet showValue="0">
        <cfvo type="percent" val="0"/>
        <cfvo type="num" val="0"/>
        <cfvo type="num" val="1"/>
      </iconSet>
    </cfRule>
  </conditionalFormatting>
  <conditionalFormatting sqref="G580:G581">
    <cfRule type="iconSet" priority="15">
      <iconSet iconSet="3ArrowsGray" showValue="0">
        <cfvo type="percent" val="0"/>
        <cfvo type="num" val="0"/>
        <cfvo type="num" val="1"/>
      </iconSet>
    </cfRule>
  </conditionalFormatting>
  <conditionalFormatting sqref="G595:G596">
    <cfRule type="iconSet" priority="16">
      <iconSet iconSet="3ArrowsGray" showValue="0">
        <cfvo type="percent" val="0"/>
        <cfvo type="num" val="0"/>
        <cfvo type="num" val="1"/>
      </iconSet>
    </cfRule>
  </conditionalFormatting>
  <conditionalFormatting sqref="G610:G611">
    <cfRule type="iconSet" priority="17">
      <iconSet iconSet="3ArrowsGray" showValue="0">
        <cfvo type="percent" val="0"/>
        <cfvo type="num" val="0"/>
        <cfvo type="num" val="1"/>
      </iconSet>
    </cfRule>
  </conditionalFormatting>
  <conditionalFormatting sqref="G625:G626">
    <cfRule type="iconSet" priority="18">
      <iconSet iconSet="3ArrowsGray" showValue="0">
        <cfvo type="percent" val="0"/>
        <cfvo type="num" val="0"/>
        <cfvo type="num" val="1"/>
      </iconSet>
    </cfRule>
  </conditionalFormatting>
  <conditionalFormatting sqref="G640:G641">
    <cfRule type="iconSet" priority="19">
      <iconSet iconSet="3ArrowsGray" showValue="0">
        <cfvo type="percent" val="0"/>
        <cfvo type="num" val="0"/>
        <cfvo type="num" val="1"/>
      </iconSet>
    </cfRule>
  </conditionalFormatting>
  <conditionalFormatting sqref="G655:G656">
    <cfRule type="iconSet" priority="22">
      <iconSet iconSet="3ArrowsGray" showValue="0">
        <cfvo type="percent" val="0"/>
        <cfvo type="num" val="0"/>
        <cfvo type="num" val="1"/>
      </iconSet>
    </cfRule>
    <cfRule type="iconSet" priority="23">
      <iconSet showValue="0">
        <cfvo type="percent" val="0"/>
        <cfvo type="num" val="0"/>
        <cfvo type="num" val="1"/>
      </iconSet>
    </cfRule>
  </conditionalFormatting>
  <conditionalFormatting sqref="G670:G671">
    <cfRule type="iconSet" priority="20">
      <iconSet iconSet="3ArrowsGray" showValue="0">
        <cfvo type="percent" val="0"/>
        <cfvo type="num" val="0"/>
        <cfvo type="num" val="1"/>
      </iconSet>
    </cfRule>
    <cfRule type="iconSet" priority="21">
      <iconSet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8" id="{1E116AFE-D04F-4011-A7B6-E093C60A7B7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1" id="{AED89AFD-F34A-4B0B-8640-871F58315A9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0" id="{1A5C707A-B711-4672-9106-DDF1A85A0EE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49" id="{74C6FD82-297C-4032-8794-59D0B794F37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8" id="{B87D65E3-8248-47F7-8605-78F51825CF4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7" id="{7129CBAB-F29B-4C3E-98AA-DBA05AEC5F2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6" id="{5233A19B-2884-4527-BBD2-13CBC3F6BFF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5" id="{E2481520-03BE-4564-A2E6-2673EFA740E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4" id="{57AE2EE5-A2F5-4072-92AA-4C47BE9EF40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3" id="{E5BE0EAF-E206-4C44-8CCD-6043064B8AD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2" id="{310C7D72-AFF0-4A3C-8E6C-84C514B0CFE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1" id="{7B56A8C3-B6AB-46A7-AAEA-33AE4EFF3EB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0" id="{B2F766E7-54B9-43DB-8822-BB0B4205B5A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39" id="{8ABC8C09-C97F-4CE6-B47B-ABBFD09B579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5416" id="{D19A57BE-0599-40D6-9A1B-1190AEEE931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7" id="{7D9F9D66-5DDA-4A24-9895-D5773C9135E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6" id="{C2E59200-C34F-4FB5-84DB-6F61E1812FC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5" id="{4F096057-385B-4F9A-BB5F-BB2777DD35F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4" id="{E81D0BA4-3859-41A6-AF37-47837475674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3" id="{5E2BC07B-6F71-40DA-94CE-FD3BEEF3B1B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2" id="{0C491F85-B7A9-497F-B4F2-3B3CB7351D2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1" id="{286CB9D4-4F79-4CFF-9438-459D6F5408A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0" id="{972D4320-8E5A-4630-804B-C0E4CD5BAF3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29" id="{28653280-09A3-4C44-9192-8D953BD5E86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8" id="{08FCB860-56A2-487A-9EEC-9B7AE776D35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7" id="{A0AC80FA-1CBE-4A40-BEF8-40BBC000D98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6" id="{CCAB8377-A3F5-4EB5-8C02-727E10F8752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5" id="{C40CEFEB-768D-412D-A750-AADD860BF1C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rgb="FFBDD7EE"/>
    <pageSetUpPr autoPageBreaks="0"/>
  </sheetPr>
  <dimension ref="A1:H680"/>
  <sheetViews>
    <sheetView showGridLines="0" zoomScaleNormal="100" workbookViewId="0">
      <pane ySplit="6" topLeftCell="A7" activePane="bottomLeft" state="frozen"/>
      <selection sqref="A1:E1"/>
      <selection pane="bottomLeft" activeCell="M11" sqref="M11"/>
    </sheetView>
  </sheetViews>
  <sheetFormatPr defaultRowHeight="14.4" x14ac:dyDescent="0.3"/>
  <cols>
    <col min="1" max="1" width="63.5546875" customWidth="1"/>
    <col min="2" max="5" width="16.44140625" customWidth="1"/>
    <col min="6" max="6" width="13.5546875" customWidth="1"/>
    <col min="7" max="7" width="3.44140625" customWidth="1"/>
    <col min="8" max="8" width="15.6640625" style="1480" hidden="1" customWidth="1"/>
  </cols>
  <sheetData>
    <row r="1" spans="1:8" ht="18.75" customHeight="1" x14ac:dyDescent="0.35">
      <c r="A1" s="63" t="s">
        <v>124</v>
      </c>
      <c r="B1" s="63"/>
      <c r="C1" s="63"/>
      <c r="D1" s="63"/>
      <c r="E1" s="63"/>
      <c r="F1" s="63"/>
      <c r="G1" s="140"/>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20" t="s">
        <v>0</v>
      </c>
      <c r="B10" s="1402">
        <v>78.818762046484409</v>
      </c>
      <c r="C10" s="71">
        <v>78.733213249127559</v>
      </c>
      <c r="D10" s="71">
        <v>78.476597621654875</v>
      </c>
      <c r="E10" s="72">
        <v>78.425672107842658</v>
      </c>
      <c r="F10" s="72">
        <v>78.763744798134113</v>
      </c>
      <c r="G10" s="1405"/>
      <c r="H10" s="1486"/>
    </row>
    <row r="11" spans="1:8" x14ac:dyDescent="0.3">
      <c r="A11" s="20" t="s">
        <v>120</v>
      </c>
      <c r="B11" s="1403">
        <v>79.539814200190776</v>
      </c>
      <c r="C11" s="74">
        <v>79.395948626690156</v>
      </c>
      <c r="D11" s="74">
        <v>79.246133591542886</v>
      </c>
      <c r="E11" s="74">
        <v>78.765944743617709</v>
      </c>
      <c r="F11" s="74">
        <v>79.156332982479356</v>
      </c>
      <c r="G11" s="984">
        <f>H11</f>
        <v>0</v>
      </c>
      <c r="H11" s="1486">
        <v>0</v>
      </c>
    </row>
    <row r="12" spans="1:8" x14ac:dyDescent="0.3">
      <c r="A12" s="19" t="s">
        <v>121</v>
      </c>
      <c r="B12" s="1404">
        <v>76.423443822723641</v>
      </c>
      <c r="C12" s="74">
        <v>76.490017278879989</v>
      </c>
      <c r="D12" s="74">
        <v>76.068664312509014</v>
      </c>
      <c r="E12" s="74">
        <v>75.851083282092986</v>
      </c>
      <c r="F12" s="74">
        <v>75.707743566400424</v>
      </c>
      <c r="G12" s="984">
        <f>H12</f>
        <v>-1</v>
      </c>
      <c r="H12" s="1486">
        <v>-1</v>
      </c>
    </row>
    <row r="13" spans="1:8" x14ac:dyDescent="0.3">
      <c r="A13" s="18" t="s">
        <v>122</v>
      </c>
      <c r="B13" s="1431">
        <v>-0.72105215370636699</v>
      </c>
      <c r="C13" s="145">
        <v>-0.66273537756259771</v>
      </c>
      <c r="D13" s="145">
        <v>-0.7695359698880111</v>
      </c>
      <c r="E13" s="145">
        <v>-0.34027263577505096</v>
      </c>
      <c r="F13" s="145">
        <v>-0.39258818434524301</v>
      </c>
      <c r="G13" s="986"/>
      <c r="H13" s="1486"/>
    </row>
    <row r="14" spans="1:8" ht="15" thickBot="1" x14ac:dyDescent="0.35">
      <c r="A14" s="21" t="s">
        <v>123</v>
      </c>
      <c r="B14" s="1403">
        <v>3.1163703774671347</v>
      </c>
      <c r="C14" s="74">
        <v>2.9059313478101672</v>
      </c>
      <c r="D14" s="73">
        <v>3.1774692790338719</v>
      </c>
      <c r="E14" s="13">
        <v>2.9148614615247226</v>
      </c>
      <c r="F14" s="74">
        <v>3.4485894160789314</v>
      </c>
      <c r="G14" s="984"/>
      <c r="H14" s="1486"/>
    </row>
    <row r="15" spans="1:8" x14ac:dyDescent="0.3">
      <c r="A15" s="20" t="s">
        <v>125</v>
      </c>
      <c r="B15" s="1402">
        <v>80.269939388125763</v>
      </c>
      <c r="C15" s="71">
        <v>80.38749089898829</v>
      </c>
      <c r="D15" s="71">
        <v>79.714469867336732</v>
      </c>
      <c r="E15" s="394">
        <v>78.625663486909062</v>
      </c>
      <c r="F15" s="72">
        <v>78.102733197965293</v>
      </c>
      <c r="G15" s="1029"/>
      <c r="H15" s="1486">
        <v>0</v>
      </c>
    </row>
    <row r="16" spans="1:8" x14ac:dyDescent="0.3">
      <c r="A16" s="20" t="s">
        <v>126</v>
      </c>
      <c r="B16" s="1403">
        <v>80.326327489521631</v>
      </c>
      <c r="C16" s="73">
        <v>79.582715089264966</v>
      </c>
      <c r="D16" s="73">
        <v>79.742159365336846</v>
      </c>
      <c r="E16" s="13">
        <v>79.025436632354115</v>
      </c>
      <c r="F16" s="74">
        <v>79.566453827938673</v>
      </c>
      <c r="G16" s="1034"/>
      <c r="H16" s="1486">
        <v>0</v>
      </c>
    </row>
    <row r="17" spans="1:8" x14ac:dyDescent="0.3">
      <c r="A17" s="20" t="s">
        <v>127</v>
      </c>
      <c r="B17" s="1403">
        <v>79.825519140009192</v>
      </c>
      <c r="C17" s="73">
        <v>80.149618341547807</v>
      </c>
      <c r="D17" s="73">
        <v>79.730413513575584</v>
      </c>
      <c r="E17" s="13">
        <v>78.733974989297266</v>
      </c>
      <c r="F17" s="74">
        <v>79.387489950680234</v>
      </c>
      <c r="G17" s="1035"/>
      <c r="H17" s="1486">
        <v>0</v>
      </c>
    </row>
    <row r="18" spans="1:8" x14ac:dyDescent="0.3">
      <c r="A18" s="20" t="s">
        <v>128</v>
      </c>
      <c r="B18" s="1403">
        <v>81.10977801262834</v>
      </c>
      <c r="C18" s="73">
        <v>81.069293622656346</v>
      </c>
      <c r="D18" s="73">
        <v>80.453469605405189</v>
      </c>
      <c r="E18" s="13">
        <v>80.225735703249114</v>
      </c>
      <c r="F18" s="74">
        <v>80.530571074926684</v>
      </c>
      <c r="G18" s="984"/>
      <c r="H18" s="1486">
        <v>0</v>
      </c>
    </row>
    <row r="19" spans="1:8" x14ac:dyDescent="0.3">
      <c r="A19" s="20" t="s">
        <v>129</v>
      </c>
      <c r="B19" s="1403">
        <v>81.391401571276418</v>
      </c>
      <c r="C19" s="73">
        <v>80.889525428558727</v>
      </c>
      <c r="D19" s="73">
        <v>81.135576987844857</v>
      </c>
      <c r="E19" s="13">
        <v>81.617458648859099</v>
      </c>
      <c r="F19" s="74">
        <v>82.823125405561115</v>
      </c>
      <c r="G19" s="984"/>
      <c r="H19" s="1486">
        <v>1</v>
      </c>
    </row>
    <row r="20" spans="1:8" x14ac:dyDescent="0.3">
      <c r="A20" s="20" t="s">
        <v>130</v>
      </c>
      <c r="B20" s="1403">
        <v>77.778689881248056</v>
      </c>
      <c r="C20" s="73">
        <v>77.666491717852111</v>
      </c>
      <c r="D20" s="73">
        <v>77.772344788059542</v>
      </c>
      <c r="E20" s="13">
        <v>77.616867185467001</v>
      </c>
      <c r="F20" s="74">
        <v>77.818824478751623</v>
      </c>
      <c r="G20" s="984"/>
      <c r="H20" s="1486">
        <v>0</v>
      </c>
    </row>
    <row r="21" spans="1:8" ht="15" thickBot="1" x14ac:dyDescent="0.35">
      <c r="A21" s="21" t="s">
        <v>131</v>
      </c>
      <c r="B21" s="1336">
        <v>77.231247125447425</v>
      </c>
      <c r="C21" s="78">
        <v>77.389447683702443</v>
      </c>
      <c r="D21" s="78">
        <v>77.388638717930661</v>
      </c>
      <c r="E21" s="16">
        <v>77.010998405931346</v>
      </c>
      <c r="F21" s="79">
        <v>77.936359773533127</v>
      </c>
      <c r="G21" s="985"/>
      <c r="H21" s="1486">
        <v>0</v>
      </c>
    </row>
    <row r="22" spans="1:8" ht="15" thickBot="1" x14ac:dyDescent="0.35">
      <c r="B22" s="8"/>
      <c r="C22" s="8"/>
      <c r="D22" s="8"/>
      <c r="E22" s="8"/>
      <c r="F22" s="8"/>
      <c r="G22" s="985"/>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20" t="s">
        <v>0</v>
      </c>
      <c r="B25" s="1402">
        <v>82.582550234376129</v>
      </c>
      <c r="C25" s="71">
        <v>82.42504084342832</v>
      </c>
      <c r="D25" s="71">
        <v>82.28975106343691</v>
      </c>
      <c r="E25" s="72">
        <v>82.255853906820036</v>
      </c>
      <c r="F25" s="72">
        <v>82.485163674233164</v>
      </c>
      <c r="G25" s="1405"/>
      <c r="H25" s="1487"/>
    </row>
    <row r="26" spans="1:8" x14ac:dyDescent="0.3">
      <c r="A26" s="20" t="s">
        <v>120</v>
      </c>
      <c r="B26" s="1403">
        <v>83.212595261958342</v>
      </c>
      <c r="C26" s="74">
        <v>83.329745881824806</v>
      </c>
      <c r="D26" s="74">
        <v>83.077759146482492</v>
      </c>
      <c r="E26" s="74">
        <v>82.821233509191515</v>
      </c>
      <c r="F26" s="74">
        <v>82.975639540889063</v>
      </c>
      <c r="G26" s="984">
        <f>H26</f>
        <v>0</v>
      </c>
      <c r="H26" s="1487">
        <v>0</v>
      </c>
    </row>
    <row r="27" spans="1:8" x14ac:dyDescent="0.3">
      <c r="A27" s="19" t="s">
        <v>121</v>
      </c>
      <c r="B27" s="1404">
        <v>81.633552345717803</v>
      </c>
      <c r="C27" s="74">
        <v>82.591635871054763</v>
      </c>
      <c r="D27" s="74">
        <v>81.83991127209471</v>
      </c>
      <c r="E27" s="74">
        <v>81.6236089357445</v>
      </c>
      <c r="F27" s="74">
        <v>81.923104358887585</v>
      </c>
      <c r="G27" s="984">
        <f>H27</f>
        <v>0</v>
      </c>
      <c r="H27" s="1487">
        <v>0</v>
      </c>
    </row>
    <row r="28" spans="1:8" x14ac:dyDescent="0.3">
      <c r="A28" s="18" t="s">
        <v>122</v>
      </c>
      <c r="B28" s="1431">
        <v>-0.63004502758221292</v>
      </c>
      <c r="C28" s="145">
        <v>-0.90470503839648586</v>
      </c>
      <c r="D28" s="145">
        <v>-0.78800808304558245</v>
      </c>
      <c r="E28" s="145">
        <v>-0.565379602371479</v>
      </c>
      <c r="F28" s="145">
        <v>-0.49047586665589904</v>
      </c>
      <c r="G28" s="986"/>
      <c r="H28" s="1487"/>
    </row>
    <row r="29" spans="1:8" ht="15" thickBot="1" x14ac:dyDescent="0.35">
      <c r="A29" s="21" t="s">
        <v>123</v>
      </c>
      <c r="B29" s="1403">
        <v>1.5790429162405388</v>
      </c>
      <c r="C29" s="74">
        <v>0.73811001077004335</v>
      </c>
      <c r="D29" s="74">
        <v>1.2378478743877821</v>
      </c>
      <c r="E29" s="74">
        <v>1.1976245734470155</v>
      </c>
      <c r="F29" s="74">
        <v>1.0525351820014777</v>
      </c>
      <c r="G29" s="984"/>
      <c r="H29" s="1487"/>
    </row>
    <row r="30" spans="1:8" x14ac:dyDescent="0.3">
      <c r="A30" s="20" t="s">
        <v>125</v>
      </c>
      <c r="B30" s="1402">
        <v>82.148847212346595</v>
      </c>
      <c r="C30" s="71">
        <v>82.603570791425199</v>
      </c>
      <c r="D30" s="71">
        <v>82.592947672985275</v>
      </c>
      <c r="E30" s="72">
        <v>82.349416924579515</v>
      </c>
      <c r="F30" s="72">
        <v>82.85671766071944</v>
      </c>
      <c r="G30" s="1029"/>
      <c r="H30" s="1487">
        <v>0</v>
      </c>
    </row>
    <row r="31" spans="1:8" x14ac:dyDescent="0.3">
      <c r="A31" s="20" t="s">
        <v>126</v>
      </c>
      <c r="B31" s="1403">
        <v>83.338383029125154</v>
      </c>
      <c r="C31" s="73">
        <v>82.796576389567875</v>
      </c>
      <c r="D31" s="73">
        <v>82.278970756901373</v>
      </c>
      <c r="E31" s="74">
        <v>81.800760797322042</v>
      </c>
      <c r="F31" s="74">
        <v>82.432645712018484</v>
      </c>
      <c r="G31" s="984"/>
      <c r="H31" s="1487">
        <v>0</v>
      </c>
    </row>
    <row r="32" spans="1:8" x14ac:dyDescent="0.3">
      <c r="A32" s="20" t="s">
        <v>127</v>
      </c>
      <c r="B32" s="1403">
        <v>82.839576459820378</v>
      </c>
      <c r="C32" s="73">
        <v>83.634068500430814</v>
      </c>
      <c r="D32" s="73">
        <v>82.984131427579925</v>
      </c>
      <c r="E32" s="13">
        <v>83.149633051851836</v>
      </c>
      <c r="F32" s="74">
        <v>83.409451845935578</v>
      </c>
      <c r="G32" s="1034"/>
      <c r="H32" s="1487">
        <v>0</v>
      </c>
    </row>
    <row r="33" spans="1:8" x14ac:dyDescent="0.3">
      <c r="A33" s="20" t="s">
        <v>128</v>
      </c>
      <c r="B33" s="1403">
        <v>84.111337792686342</v>
      </c>
      <c r="C33" s="73">
        <v>84.657341848391411</v>
      </c>
      <c r="D33" s="73">
        <v>84.434056024447827</v>
      </c>
      <c r="E33" s="13">
        <v>84.17619849104058</v>
      </c>
      <c r="F33" s="74">
        <v>83.514602009907279</v>
      </c>
      <c r="G33" s="1035"/>
      <c r="H33" s="1487">
        <v>0</v>
      </c>
    </row>
    <row r="34" spans="1:8" x14ac:dyDescent="0.3">
      <c r="A34" s="20" t="s">
        <v>129</v>
      </c>
      <c r="B34" s="1403">
        <v>85.428974498109596</v>
      </c>
      <c r="C34" s="73">
        <v>85.697019656671657</v>
      </c>
      <c r="D34" s="73">
        <v>85.302522830635567</v>
      </c>
      <c r="E34" s="13">
        <v>85.422116081851584</v>
      </c>
      <c r="F34" s="74">
        <v>85.458532934820099</v>
      </c>
      <c r="G34" s="984"/>
      <c r="H34" s="1487">
        <v>1</v>
      </c>
    </row>
    <row r="35" spans="1:8" x14ac:dyDescent="0.3">
      <c r="A35" s="20" t="s">
        <v>130</v>
      </c>
      <c r="B35" s="1403">
        <v>84.037284824787179</v>
      </c>
      <c r="C35" s="73">
        <v>84.205822468911038</v>
      </c>
      <c r="D35" s="73">
        <v>82.995869026760332</v>
      </c>
      <c r="E35" s="13">
        <v>82.146425753196397</v>
      </c>
      <c r="F35" s="74">
        <v>81.948801335049993</v>
      </c>
      <c r="G35" s="984"/>
      <c r="H35" s="1487">
        <v>0</v>
      </c>
    </row>
    <row r="36" spans="1:8" ht="15" thickBot="1" x14ac:dyDescent="0.35">
      <c r="A36" s="21" t="s">
        <v>131</v>
      </c>
      <c r="B36" s="1336">
        <v>81.842219884135076</v>
      </c>
      <c r="C36" s="78">
        <v>81.179474839622245</v>
      </c>
      <c r="D36" s="78">
        <v>82.049738438902466</v>
      </c>
      <c r="E36" s="16">
        <v>82.277758516847342</v>
      </c>
      <c r="F36" s="79">
        <v>82.693595685046901</v>
      </c>
      <c r="G36" s="985"/>
      <c r="H36" s="1487">
        <v>0</v>
      </c>
    </row>
    <row r="37" spans="1:8" ht="15" thickBot="1" x14ac:dyDescent="0.35">
      <c r="A37" s="8"/>
      <c r="B37" s="8"/>
      <c r="C37" s="8"/>
      <c r="D37" s="8"/>
      <c r="G37" s="985"/>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20" t="s">
        <v>0</v>
      </c>
      <c r="B40" s="74">
        <v>18.536761449263125</v>
      </c>
      <c r="C40" s="74">
        <v>18.484434882004429</v>
      </c>
      <c r="D40" s="74">
        <v>18.365173565128245</v>
      </c>
      <c r="E40" s="74">
        <v>18.304983829762143</v>
      </c>
      <c r="F40" s="74">
        <v>18.506211568813182</v>
      </c>
      <c r="G40" s="1034"/>
      <c r="H40" s="1487"/>
    </row>
    <row r="41" spans="1:8" x14ac:dyDescent="0.3">
      <c r="A41" s="20" t="s">
        <v>120</v>
      </c>
      <c r="B41" s="74">
        <v>18.749983282658388</v>
      </c>
      <c r="C41" s="74">
        <v>18.792465654975615</v>
      </c>
      <c r="D41" s="74">
        <v>18.701836506923257</v>
      </c>
      <c r="E41" s="74">
        <v>18.908061196367246</v>
      </c>
      <c r="F41" s="74">
        <v>18.907431688927112</v>
      </c>
      <c r="G41" s="984">
        <f>H41</f>
        <v>0</v>
      </c>
      <c r="H41" s="1487">
        <v>0</v>
      </c>
    </row>
    <row r="42" spans="1:8" x14ac:dyDescent="0.3">
      <c r="A42" s="19" t="s">
        <v>121</v>
      </c>
      <c r="B42" s="76">
        <v>17.310410672133361</v>
      </c>
      <c r="C42" s="74">
        <v>17.352002438779508</v>
      </c>
      <c r="D42" s="74">
        <v>17.225361342812086</v>
      </c>
      <c r="E42" s="74">
        <v>17.21741545456085</v>
      </c>
      <c r="F42" s="74">
        <v>17.257314475250013</v>
      </c>
      <c r="G42" s="984">
        <f>H42</f>
        <v>-1</v>
      </c>
      <c r="H42" s="1487">
        <v>-1</v>
      </c>
    </row>
    <row r="43" spans="1:8" x14ac:dyDescent="0.3">
      <c r="A43" s="18" t="s">
        <v>122</v>
      </c>
      <c r="B43" s="145">
        <v>-0.21322183339526291</v>
      </c>
      <c r="C43" s="145">
        <v>-0.3080307729711862</v>
      </c>
      <c r="D43" s="145">
        <v>-0.33666294179501222</v>
      </c>
      <c r="E43" s="145">
        <v>-0.60307736660510258</v>
      </c>
      <c r="F43" s="145">
        <v>-0.40122012011392982</v>
      </c>
      <c r="G43" s="1054"/>
      <c r="H43" s="1487"/>
    </row>
    <row r="44" spans="1:8" ht="15" thickBot="1" x14ac:dyDescent="0.35">
      <c r="A44" s="21" t="s">
        <v>123</v>
      </c>
      <c r="B44" s="74">
        <v>1.4395726105250262</v>
      </c>
      <c r="C44" s="74">
        <v>1.4404632161961075</v>
      </c>
      <c r="D44" s="74">
        <v>1.4764751641111715</v>
      </c>
      <c r="E44" s="74">
        <v>1.6906457418063958</v>
      </c>
      <c r="F44" s="74">
        <v>1.650117213677099</v>
      </c>
      <c r="G44" s="1055"/>
      <c r="H44" s="1487"/>
    </row>
    <row r="45" spans="1:8" x14ac:dyDescent="0.3">
      <c r="A45" s="20" t="s">
        <v>125</v>
      </c>
      <c r="B45" s="71">
        <v>18.847859041442995</v>
      </c>
      <c r="C45" s="72">
        <v>19.155979625398395</v>
      </c>
      <c r="D45" s="72">
        <v>18.685765163186876</v>
      </c>
      <c r="E45" s="72">
        <v>18.695191370994085</v>
      </c>
      <c r="F45" s="72">
        <v>18.255826643766031</v>
      </c>
      <c r="G45" s="1007"/>
      <c r="H45" s="1487">
        <v>0</v>
      </c>
    </row>
    <row r="46" spans="1:8" x14ac:dyDescent="0.3">
      <c r="A46" s="20" t="s">
        <v>126</v>
      </c>
      <c r="B46" s="73">
        <v>18.959973733790385</v>
      </c>
      <c r="C46" s="74">
        <v>18.375869260758851</v>
      </c>
      <c r="D46" s="74">
        <v>18.778056651890065</v>
      </c>
      <c r="E46" s="74">
        <v>18.797795371954802</v>
      </c>
      <c r="F46" s="74">
        <v>19.193086931059682</v>
      </c>
      <c r="G46" s="1007"/>
      <c r="H46" s="1487">
        <v>0</v>
      </c>
    </row>
    <row r="47" spans="1:8" x14ac:dyDescent="0.3">
      <c r="A47" s="20" t="s">
        <v>127</v>
      </c>
      <c r="B47" s="73">
        <v>18.638777298122495</v>
      </c>
      <c r="C47" s="74">
        <v>18.864852616017128</v>
      </c>
      <c r="D47" s="74">
        <v>18.447833791961198</v>
      </c>
      <c r="E47" s="74">
        <v>18.458272832519981</v>
      </c>
      <c r="F47" s="74">
        <v>19.12575694103694</v>
      </c>
      <c r="G47" s="984"/>
      <c r="H47" s="1487">
        <v>0</v>
      </c>
    </row>
    <row r="48" spans="1:8" x14ac:dyDescent="0.3">
      <c r="A48" s="20" t="s">
        <v>128</v>
      </c>
      <c r="B48" s="73">
        <v>18.946703988911423</v>
      </c>
      <c r="C48" s="74">
        <v>18.999457927148267</v>
      </c>
      <c r="D48" s="74">
        <v>18.55393814116162</v>
      </c>
      <c r="E48" s="74">
        <v>18.346456175379281</v>
      </c>
      <c r="F48" s="74">
        <v>18.608496765015857</v>
      </c>
      <c r="G48" s="1034"/>
      <c r="H48" s="1487">
        <v>0</v>
      </c>
    </row>
    <row r="49" spans="1:8" x14ac:dyDescent="0.3">
      <c r="A49" s="20" t="s">
        <v>129</v>
      </c>
      <c r="B49" s="73">
        <v>19.678805691391641</v>
      </c>
      <c r="C49" s="74">
        <v>19.873968500688949</v>
      </c>
      <c r="D49" s="74">
        <v>20.405961662342129</v>
      </c>
      <c r="E49" s="74">
        <v>20.58666438018005</v>
      </c>
      <c r="F49" s="74">
        <v>21.19693645731828</v>
      </c>
      <c r="G49" s="1035"/>
      <c r="H49" s="1487">
        <v>1</v>
      </c>
    </row>
    <row r="50" spans="1:8" x14ac:dyDescent="0.3">
      <c r="A50" s="20" t="s">
        <v>130</v>
      </c>
      <c r="B50" s="73">
        <v>18.650859117684853</v>
      </c>
      <c r="C50" s="74">
        <v>18.854280638763107</v>
      </c>
      <c r="D50" s="74">
        <v>18.491162473173144</v>
      </c>
      <c r="E50" s="74">
        <v>18.468475962339213</v>
      </c>
      <c r="F50" s="74">
        <v>18.397439852787773</v>
      </c>
      <c r="G50" s="984"/>
      <c r="H50" s="1487">
        <v>0</v>
      </c>
    </row>
    <row r="51" spans="1:8" ht="15" thickBot="1" x14ac:dyDescent="0.35">
      <c r="A51" s="21" t="s">
        <v>131</v>
      </c>
      <c r="B51" s="78">
        <v>17.792637090274024</v>
      </c>
      <c r="C51" s="79">
        <v>17.91737356011215</v>
      </c>
      <c r="D51" s="79">
        <v>18.04935944232718</v>
      </c>
      <c r="E51" s="79">
        <v>18.109973368014618</v>
      </c>
      <c r="F51" s="79">
        <v>18.554984243795548</v>
      </c>
      <c r="G51" s="985"/>
      <c r="H51" s="1487">
        <v>0</v>
      </c>
    </row>
    <row r="52" spans="1:8" ht="15" thickBot="1" x14ac:dyDescent="0.35">
      <c r="B52" s="8"/>
      <c r="C52" s="8"/>
      <c r="D52" s="8"/>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20" t="s">
        <v>0</v>
      </c>
      <c r="B55" s="74">
        <v>20.856043602919964</v>
      </c>
      <c r="C55" s="74">
        <v>20.749343323442556</v>
      </c>
      <c r="D55" s="74">
        <v>20.701913265141485</v>
      </c>
      <c r="E55" s="74">
        <v>20.573689538699153</v>
      </c>
      <c r="F55" s="74">
        <v>20.74698827281237</v>
      </c>
      <c r="G55" s="984"/>
      <c r="H55" s="1487"/>
    </row>
    <row r="56" spans="1:8" x14ac:dyDescent="0.3">
      <c r="A56" s="20" t="s">
        <v>120</v>
      </c>
      <c r="B56" s="74">
        <v>21.215143121450435</v>
      </c>
      <c r="C56" s="74">
        <v>21.317570765732718</v>
      </c>
      <c r="D56" s="74">
        <v>21.267749980063385</v>
      </c>
      <c r="E56" s="74">
        <v>21.037435826496093</v>
      </c>
      <c r="F56" s="74">
        <v>21.133455974025196</v>
      </c>
      <c r="G56" s="984">
        <f>H56</f>
        <v>0</v>
      </c>
      <c r="H56" s="1487">
        <v>0</v>
      </c>
    </row>
    <row r="57" spans="1:8" x14ac:dyDescent="0.3">
      <c r="A57" s="19" t="s">
        <v>121</v>
      </c>
      <c r="B57" s="76">
        <v>20.900804216806627</v>
      </c>
      <c r="C57" s="76">
        <v>21.591846431038775</v>
      </c>
      <c r="D57" s="76">
        <v>20.582767744388274</v>
      </c>
      <c r="E57" s="76">
        <v>20.295594908407711</v>
      </c>
      <c r="F57" s="76">
        <v>20.518252270794537</v>
      </c>
      <c r="G57" s="984">
        <f>H57</f>
        <v>0</v>
      </c>
      <c r="H57" s="1487">
        <v>0</v>
      </c>
    </row>
    <row r="58" spans="1:8" x14ac:dyDescent="0.3">
      <c r="A58" s="18" t="s">
        <v>122</v>
      </c>
      <c r="B58" s="145">
        <v>-0.35909951853047062</v>
      </c>
      <c r="C58" s="145">
        <v>-0.56822744229016209</v>
      </c>
      <c r="D58" s="145">
        <v>-0.56583671492190035</v>
      </c>
      <c r="E58" s="145">
        <v>-0.46374628779694049</v>
      </c>
      <c r="F58" s="145">
        <v>-0.38646770121282614</v>
      </c>
      <c r="G58" s="986"/>
      <c r="H58" s="1487"/>
    </row>
    <row r="59" spans="1:8" ht="15" thickBot="1" x14ac:dyDescent="0.35">
      <c r="A59" s="21" t="s">
        <v>123</v>
      </c>
      <c r="B59" s="74">
        <v>0.31433890464380809</v>
      </c>
      <c r="C59" s="74">
        <v>-0.27427566530605674</v>
      </c>
      <c r="D59" s="74">
        <v>0.68498223567511118</v>
      </c>
      <c r="E59" s="74">
        <v>0.74184091808838204</v>
      </c>
      <c r="F59" s="74">
        <v>0.61520370323065876</v>
      </c>
      <c r="G59" s="985"/>
      <c r="H59" s="1487"/>
    </row>
    <row r="60" spans="1:8" x14ac:dyDescent="0.3">
      <c r="A60" s="20" t="s">
        <v>125</v>
      </c>
      <c r="B60" s="71">
        <v>20.682830968503975</v>
      </c>
      <c r="C60" s="72">
        <v>21.215441891986149</v>
      </c>
      <c r="D60" s="72">
        <v>21.330703447011448</v>
      </c>
      <c r="E60" s="72">
        <v>21.017403463270867</v>
      </c>
      <c r="F60" s="72">
        <v>20.997659277176542</v>
      </c>
      <c r="G60" s="984"/>
      <c r="H60" s="1487">
        <v>0</v>
      </c>
    </row>
    <row r="61" spans="1:8" x14ac:dyDescent="0.3">
      <c r="A61" s="20" t="s">
        <v>126</v>
      </c>
      <c r="B61" s="73">
        <v>20.961103311381738</v>
      </c>
      <c r="C61" s="74">
        <v>21.028166510288834</v>
      </c>
      <c r="D61" s="74">
        <v>20.965081507553258</v>
      </c>
      <c r="E61" s="74">
        <v>20.915069374600026</v>
      </c>
      <c r="F61" s="74">
        <v>21.232349866531862</v>
      </c>
      <c r="G61" s="1007"/>
      <c r="H61" s="1487">
        <v>0</v>
      </c>
    </row>
    <row r="62" spans="1:8" x14ac:dyDescent="0.3">
      <c r="A62" s="20" t="s">
        <v>127</v>
      </c>
      <c r="B62" s="73">
        <v>20.513924555409581</v>
      </c>
      <c r="C62" s="74">
        <v>21.147155776661577</v>
      </c>
      <c r="D62" s="74">
        <v>20.798980585307358</v>
      </c>
      <c r="E62" s="74">
        <v>21.204256345552185</v>
      </c>
      <c r="F62" s="74">
        <v>21.311475509742493</v>
      </c>
      <c r="G62" s="1007"/>
      <c r="H62" s="1487">
        <v>0</v>
      </c>
    </row>
    <row r="63" spans="1:8" x14ac:dyDescent="0.3">
      <c r="A63" s="20" t="s">
        <v>128</v>
      </c>
      <c r="B63" s="73">
        <v>22.359660550291778</v>
      </c>
      <c r="C63" s="74">
        <v>21.75756941776978</v>
      </c>
      <c r="D63" s="74">
        <v>22.001605622568981</v>
      </c>
      <c r="E63" s="74">
        <v>21.989210110327495</v>
      </c>
      <c r="F63" s="74">
        <v>21.69776221819934</v>
      </c>
      <c r="G63" s="984"/>
      <c r="H63" s="1487">
        <v>0</v>
      </c>
    </row>
    <row r="64" spans="1:8" x14ac:dyDescent="0.3">
      <c r="A64" s="20" t="s">
        <v>129</v>
      </c>
      <c r="B64" s="73">
        <v>22.432727660092862</v>
      </c>
      <c r="C64" s="74">
        <v>22.352780381012366</v>
      </c>
      <c r="D64" s="74">
        <v>22.197701496113471</v>
      </c>
      <c r="E64" s="74">
        <v>22.542019413178018</v>
      </c>
      <c r="F64" s="74">
        <v>22.930024527573796</v>
      </c>
      <c r="G64" s="1034"/>
      <c r="H64" s="1487">
        <v>1</v>
      </c>
    </row>
    <row r="65" spans="1:8" x14ac:dyDescent="0.3">
      <c r="A65" s="20" t="s">
        <v>130</v>
      </c>
      <c r="B65" s="73">
        <v>22.294790612325937</v>
      </c>
      <c r="C65" s="74">
        <v>22.376418778496468</v>
      </c>
      <c r="D65" s="74">
        <v>21.489051824081148</v>
      </c>
      <c r="E65" s="74">
        <v>20.426546149892925</v>
      </c>
      <c r="F65" s="74">
        <v>20.282432075551053</v>
      </c>
      <c r="G65" s="1035"/>
      <c r="H65" s="1487">
        <v>0</v>
      </c>
    </row>
    <row r="66" spans="1:8" ht="15" thickBot="1" x14ac:dyDescent="0.35">
      <c r="A66" s="21" t="s">
        <v>131</v>
      </c>
      <c r="B66" s="78">
        <v>20.430832683225923</v>
      </c>
      <c r="C66" s="79">
        <v>20.171065970216006</v>
      </c>
      <c r="D66" s="79">
        <v>20.55049784924941</v>
      </c>
      <c r="E66" s="79">
        <v>20.122451506798651</v>
      </c>
      <c r="F66" s="79">
        <v>20.520356211497653</v>
      </c>
      <c r="G66" s="1009"/>
      <c r="H66" s="1487">
        <v>0</v>
      </c>
    </row>
    <row r="67" spans="1:8" ht="15" thickBot="1" x14ac:dyDescent="0.35">
      <c r="A67" s="8"/>
      <c r="B67" s="8"/>
      <c r="C67" s="8"/>
      <c r="D67" s="8"/>
      <c r="E67" s="8"/>
      <c r="G67" s="988"/>
      <c r="H67" s="1487"/>
    </row>
    <row r="68" spans="1:8" ht="15" thickBot="1" x14ac:dyDescent="0.35">
      <c r="A68" s="1537" t="s">
        <v>544</v>
      </c>
      <c r="B68" s="1538"/>
      <c r="C68" s="1538"/>
      <c r="D68" s="1538"/>
      <c r="E68" s="1538"/>
      <c r="F68" s="153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20" t="s">
        <v>0</v>
      </c>
      <c r="B70" s="343">
        <v>1004.5825090170249</v>
      </c>
      <c r="C70" s="106">
        <v>1017.2747212407878</v>
      </c>
      <c r="D70" s="106">
        <v>1029.7709993947692</v>
      </c>
      <c r="E70" s="106">
        <v>1041.211372318239</v>
      </c>
      <c r="F70" s="106">
        <v>1015.5379962443475</v>
      </c>
      <c r="G70" s="1007"/>
      <c r="H70" s="1487"/>
    </row>
    <row r="71" spans="1:8" x14ac:dyDescent="0.3">
      <c r="A71" s="20" t="s">
        <v>120</v>
      </c>
      <c r="B71" s="343">
        <v>962.25674412574449</v>
      </c>
      <c r="C71" s="106">
        <v>959.88478060189573</v>
      </c>
      <c r="D71" s="106">
        <v>967.52402747301267</v>
      </c>
      <c r="E71" s="106">
        <v>991.99463701695731</v>
      </c>
      <c r="F71" s="106">
        <v>972.87577536522735</v>
      </c>
      <c r="G71" s="1005">
        <f>H71</f>
        <v>-1</v>
      </c>
      <c r="H71" s="1487">
        <v>-1</v>
      </c>
    </row>
    <row r="72" spans="1:8" x14ac:dyDescent="0.3">
      <c r="A72" s="19" t="s">
        <v>121</v>
      </c>
      <c r="B72" s="344">
        <v>1092.4598539755491</v>
      </c>
      <c r="C72" s="108">
        <v>1062.3743636814802</v>
      </c>
      <c r="D72" s="108">
        <v>1114.2864140684978</v>
      </c>
      <c r="E72" s="108">
        <v>1134.311903739791</v>
      </c>
      <c r="F72" s="108">
        <v>1111.7274126596851</v>
      </c>
      <c r="G72" s="1006">
        <f>H72</f>
        <v>1</v>
      </c>
      <c r="H72" s="1487">
        <v>1</v>
      </c>
    </row>
    <row r="73" spans="1:8" x14ac:dyDescent="0.3">
      <c r="A73" s="18" t="s">
        <v>122</v>
      </c>
      <c r="B73" s="334">
        <v>-4.2132691452786489E-2</v>
      </c>
      <c r="C73" s="2">
        <v>-5.6415380664224676E-2</v>
      </c>
      <c r="D73" s="2">
        <v>-6.0447392632285393E-2</v>
      </c>
      <c r="E73" s="2">
        <v>-4.7268726225782078E-2</v>
      </c>
      <c r="F73" s="2">
        <v>-4.2009477771282937E-2</v>
      </c>
      <c r="G73" s="1074"/>
      <c r="H73" s="1487"/>
    </row>
    <row r="74" spans="1:8" ht="15" thickBot="1" x14ac:dyDescent="0.35">
      <c r="A74" s="21" t="s">
        <v>123</v>
      </c>
      <c r="B74" s="335">
        <v>0.13531015567794255</v>
      </c>
      <c r="C74" s="62">
        <v>0.1067727972677287</v>
      </c>
      <c r="D74" s="62">
        <v>0.15168862212011458</v>
      </c>
      <c r="E74" s="62">
        <v>0.14346576222508436</v>
      </c>
      <c r="F74" s="62">
        <v>0.14272288488459017</v>
      </c>
      <c r="G74" s="1055"/>
      <c r="H74" s="1487"/>
    </row>
    <row r="75" spans="1:8" ht="15" thickBot="1" x14ac:dyDescent="0.35">
      <c r="A75" s="8"/>
      <c r="B75" s="8"/>
      <c r="C75" s="8"/>
      <c r="D75" s="8"/>
      <c r="E75" s="8"/>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20" t="s">
        <v>0</v>
      </c>
      <c r="B78" s="74">
        <v>8.4327762392427204</v>
      </c>
      <c r="C78" s="74">
        <v>8.5044877911430561</v>
      </c>
      <c r="D78" s="74">
        <v>8.6991847078454043</v>
      </c>
      <c r="E78" s="74">
        <v>8.7130255195252602</v>
      </c>
      <c r="F78" s="74">
        <v>8.4902427193100021</v>
      </c>
      <c r="G78" s="1007"/>
      <c r="H78" s="1487"/>
    </row>
    <row r="79" spans="1:8" x14ac:dyDescent="0.3">
      <c r="A79" s="20" t="s">
        <v>120</v>
      </c>
      <c r="B79" s="74">
        <v>7.6434636543758119</v>
      </c>
      <c r="C79" s="74">
        <v>7.7253743325504001</v>
      </c>
      <c r="D79" s="74">
        <v>7.9554849510884971</v>
      </c>
      <c r="E79" s="74">
        <v>8.3412741397152228</v>
      </c>
      <c r="F79" s="74">
        <v>8.1100137673795558</v>
      </c>
      <c r="G79" s="1005">
        <f>H79</f>
        <v>0</v>
      </c>
      <c r="H79" s="1487">
        <v>0</v>
      </c>
    </row>
    <row r="80" spans="1:8" x14ac:dyDescent="0.3">
      <c r="A80" s="19" t="s">
        <v>121</v>
      </c>
      <c r="B80" s="76">
        <v>11.539599714728565</v>
      </c>
      <c r="C80" s="76">
        <v>10.941607534667224</v>
      </c>
      <c r="D80" s="76">
        <v>11.103544059868112</v>
      </c>
      <c r="E80" s="76">
        <v>11.223186643962702</v>
      </c>
      <c r="F80" s="76">
        <v>11.39376169265894</v>
      </c>
      <c r="G80" s="1006">
        <f>H80</f>
        <v>1</v>
      </c>
      <c r="H80" s="1487">
        <v>1</v>
      </c>
    </row>
    <row r="81" spans="1:8" x14ac:dyDescent="0.3">
      <c r="A81" s="18" t="s">
        <v>122</v>
      </c>
      <c r="B81" s="147">
        <v>-9.3600560773066388E-2</v>
      </c>
      <c r="C81" s="147">
        <v>-9.1612037988232364E-2</v>
      </c>
      <c r="D81" s="147">
        <v>-8.5490742148077142E-2</v>
      </c>
      <c r="E81" s="147">
        <v>-4.2666164465715084E-2</v>
      </c>
      <c r="F81" s="147">
        <v>-4.4784226376198027E-2</v>
      </c>
      <c r="G81" s="1064"/>
      <c r="H81" s="1487"/>
    </row>
    <row r="82" spans="1:8" ht="15" thickBot="1" x14ac:dyDescent="0.35">
      <c r="A82" s="21" t="s">
        <v>123</v>
      </c>
      <c r="B82" s="87">
        <v>0.50973436082504975</v>
      </c>
      <c r="C82" s="87">
        <v>0.41632069381614539</v>
      </c>
      <c r="D82" s="87">
        <v>0.39570926576247073</v>
      </c>
      <c r="E82" s="87">
        <v>0.34550027441561459</v>
      </c>
      <c r="F82" s="87">
        <v>0.4049004131765368</v>
      </c>
      <c r="G82" s="1072"/>
      <c r="H82" s="1487"/>
    </row>
    <row r="83" spans="1:8" x14ac:dyDescent="0.3">
      <c r="A83" s="20" t="s">
        <v>125</v>
      </c>
      <c r="B83" s="71">
        <v>7.3203908707534575</v>
      </c>
      <c r="C83" s="72">
        <v>7.6279610738971977</v>
      </c>
      <c r="D83" s="72">
        <v>8.1011516581553611</v>
      </c>
      <c r="E83" s="72">
        <v>8.8661054852641783</v>
      </c>
      <c r="F83" s="72">
        <v>8.7539865228718057</v>
      </c>
      <c r="G83" s="984"/>
      <c r="H83" s="1487">
        <v>0</v>
      </c>
    </row>
    <row r="84" spans="1:8" x14ac:dyDescent="0.3">
      <c r="A84" s="20" t="s">
        <v>126</v>
      </c>
      <c r="B84" s="73">
        <v>7.1090880566872992</v>
      </c>
      <c r="C84" s="74">
        <v>7.5492406872395721</v>
      </c>
      <c r="D84" s="74">
        <v>7.974064606847862</v>
      </c>
      <c r="E84" s="74">
        <v>8.7086210136429649</v>
      </c>
      <c r="F84" s="74">
        <v>8.1561304070406262</v>
      </c>
      <c r="G84" s="984"/>
      <c r="H84" s="1487">
        <v>0</v>
      </c>
    </row>
    <row r="85" spans="1:8" x14ac:dyDescent="0.3">
      <c r="A85" s="20" t="s">
        <v>127</v>
      </c>
      <c r="B85" s="73">
        <v>7.6140886384920581</v>
      </c>
      <c r="C85" s="74">
        <v>7.3267640124785283</v>
      </c>
      <c r="D85" s="74">
        <v>7.7350379345244056</v>
      </c>
      <c r="E85" s="74">
        <v>8.346242204153981</v>
      </c>
      <c r="F85" s="74">
        <v>7.8946722306758019</v>
      </c>
      <c r="G85" s="1007"/>
      <c r="H85" s="1487">
        <v>0</v>
      </c>
    </row>
    <row r="86" spans="1:8" x14ac:dyDescent="0.3">
      <c r="A86" s="20" t="s">
        <v>128</v>
      </c>
      <c r="B86" s="73">
        <v>6.6914929633670255</v>
      </c>
      <c r="C86" s="74">
        <v>5.8545710688629828</v>
      </c>
      <c r="D86" s="74">
        <v>6.2690139795526729</v>
      </c>
      <c r="E86" s="74">
        <v>6.6192407353796465</v>
      </c>
      <c r="F86" s="74">
        <v>6.8757255816683216</v>
      </c>
      <c r="G86" s="1007"/>
      <c r="H86" s="1487">
        <v>0</v>
      </c>
    </row>
    <row r="87" spans="1:8" x14ac:dyDescent="0.3">
      <c r="A87" s="20" t="s">
        <v>129</v>
      </c>
      <c r="B87" s="73">
        <v>6.0597536400744652</v>
      </c>
      <c r="C87" s="74">
        <v>5.9657902565694076</v>
      </c>
      <c r="D87" s="74">
        <v>6.143025785208831</v>
      </c>
      <c r="E87" s="74">
        <v>5.8448125883991562</v>
      </c>
      <c r="F87" s="74">
        <v>5.8767196360809297</v>
      </c>
      <c r="G87" s="984"/>
      <c r="H87" s="1487">
        <v>-1</v>
      </c>
    </row>
    <row r="88" spans="1:8" x14ac:dyDescent="0.3">
      <c r="A88" s="20" t="s">
        <v>130</v>
      </c>
      <c r="B88" s="73">
        <v>8.7444863446110972</v>
      </c>
      <c r="C88" s="74">
        <v>8.9044288801416158</v>
      </c>
      <c r="D88" s="74">
        <v>9.1713845232156839</v>
      </c>
      <c r="E88" s="74">
        <v>9.4550257796220638</v>
      </c>
      <c r="F88" s="74">
        <v>9.453918900323254</v>
      </c>
      <c r="G88" s="1034"/>
      <c r="H88" s="1487">
        <v>0</v>
      </c>
    </row>
    <row r="89" spans="1:8" ht="15" thickBot="1" x14ac:dyDescent="0.35">
      <c r="A89" s="21" t="s">
        <v>131</v>
      </c>
      <c r="B89" s="78">
        <v>9.3606413730773887</v>
      </c>
      <c r="C89" s="79">
        <v>9.8835113357382003</v>
      </c>
      <c r="D89" s="79">
        <v>9.374398723448131</v>
      </c>
      <c r="E89" s="79">
        <v>9.4181666411125153</v>
      </c>
      <c r="F89" s="79">
        <v>8.6589075062662637</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20" t="s">
        <v>0</v>
      </c>
      <c r="B93" s="106">
        <v>83.317504901895887</v>
      </c>
      <c r="C93" s="106">
        <v>81.893402934809458</v>
      </c>
      <c r="D93" s="106">
        <v>80.471144806838595</v>
      </c>
      <c r="E93" s="106">
        <v>79.559700453069638</v>
      </c>
      <c r="F93" s="106">
        <v>79.419745186719481</v>
      </c>
      <c r="G93" s="1007"/>
      <c r="H93" s="1487"/>
    </row>
    <row r="94" spans="1:8" x14ac:dyDescent="0.3">
      <c r="A94" s="20" t="s">
        <v>120</v>
      </c>
      <c r="B94" s="106">
        <v>79.375202950451083</v>
      </c>
      <c r="C94" s="106">
        <v>79.310457481126122</v>
      </c>
      <c r="D94" s="106">
        <v>76.480666412483899</v>
      </c>
      <c r="E94" s="106">
        <v>77.320026060707647</v>
      </c>
      <c r="F94" s="106">
        <v>75.21290200694348</v>
      </c>
      <c r="G94" s="1005">
        <f>H94</f>
        <v>0</v>
      </c>
      <c r="H94" s="1487">
        <v>0</v>
      </c>
    </row>
    <row r="95" spans="1:8" x14ac:dyDescent="0.3">
      <c r="A95" s="19" t="s">
        <v>121</v>
      </c>
      <c r="B95" s="108">
        <v>107.2826965877516</v>
      </c>
      <c r="C95" s="108">
        <v>109.58473606157523</v>
      </c>
      <c r="D95" s="108">
        <v>100.98020846767091</v>
      </c>
      <c r="E95" s="108">
        <v>97.526057858029901</v>
      </c>
      <c r="F95" s="108">
        <v>94.217065236884082</v>
      </c>
      <c r="G95" s="1006">
        <f>H95</f>
        <v>1</v>
      </c>
      <c r="H95" s="1487">
        <v>1</v>
      </c>
    </row>
    <row r="96" spans="1:8" x14ac:dyDescent="0.3">
      <c r="A96" s="18" t="s">
        <v>122</v>
      </c>
      <c r="B96" s="147">
        <v>-4.7316610790094575E-2</v>
      </c>
      <c r="C96" s="147">
        <v>-3.1540336109118196E-2</v>
      </c>
      <c r="D96" s="147">
        <v>-4.9588935312569048E-2</v>
      </c>
      <c r="E96" s="147">
        <v>-2.8150865068718063E-2</v>
      </c>
      <c r="F96" s="147">
        <v>-5.2969739072890744E-2</v>
      </c>
      <c r="G96" s="1069"/>
      <c r="H96" s="1487"/>
    </row>
    <row r="97" spans="1:8" ht="15" thickBot="1" x14ac:dyDescent="0.35">
      <c r="A97" s="21" t="s">
        <v>123</v>
      </c>
      <c r="B97" s="87">
        <v>0.35158957205717511</v>
      </c>
      <c r="C97" s="87">
        <v>0.38171862251145905</v>
      </c>
      <c r="D97" s="87">
        <v>0.32033640924431012</v>
      </c>
      <c r="E97" s="87">
        <v>0.26132986273772763</v>
      </c>
      <c r="F97" s="87">
        <v>0.25267158589607647</v>
      </c>
      <c r="G97" s="1060"/>
      <c r="H97" s="1487"/>
    </row>
    <row r="98" spans="1:8" x14ac:dyDescent="0.3">
      <c r="A98" s="20" t="s">
        <v>125</v>
      </c>
      <c r="B98" s="104">
        <v>87.376546574993895</v>
      </c>
      <c r="C98" s="103">
        <v>83.577789049420915</v>
      </c>
      <c r="D98" s="104">
        <v>78.042609995472304</v>
      </c>
      <c r="E98" s="104">
        <v>79.569796976031242</v>
      </c>
      <c r="F98" s="104">
        <v>75.750723703441196</v>
      </c>
      <c r="G98" s="1005"/>
      <c r="H98" s="1487">
        <v>0</v>
      </c>
    </row>
    <row r="99" spans="1:8" x14ac:dyDescent="0.3">
      <c r="A99" s="20" t="s">
        <v>126</v>
      </c>
      <c r="B99" s="106">
        <v>76.724748347998997</v>
      </c>
      <c r="C99" s="105">
        <v>77.109749796088124</v>
      </c>
      <c r="D99" s="106">
        <v>78.77002435139029</v>
      </c>
      <c r="E99" s="106">
        <v>84.115190306811741</v>
      </c>
      <c r="F99" s="106">
        <v>82.939571351809107</v>
      </c>
      <c r="G99" s="984"/>
      <c r="H99" s="1487">
        <v>0</v>
      </c>
    </row>
    <row r="100" spans="1:8" x14ac:dyDescent="0.3">
      <c r="A100" s="20" t="s">
        <v>127</v>
      </c>
      <c r="B100" s="106">
        <v>88.209168399824762</v>
      </c>
      <c r="C100" s="105">
        <v>88.05376881428657</v>
      </c>
      <c r="D100" s="106">
        <v>79.331681298669736</v>
      </c>
      <c r="E100" s="106">
        <v>66.381611595176096</v>
      </c>
      <c r="F100" s="106">
        <v>62.861119731919217</v>
      </c>
      <c r="G100" s="984"/>
      <c r="H100" s="1487">
        <v>0</v>
      </c>
    </row>
    <row r="101" spans="1:8" x14ac:dyDescent="0.3">
      <c r="A101" s="20" t="s">
        <v>128</v>
      </c>
      <c r="B101" s="106">
        <v>70.782105435270452</v>
      </c>
      <c r="C101" s="105">
        <v>67.188295719566867</v>
      </c>
      <c r="D101" s="106">
        <v>72.18643692337406</v>
      </c>
      <c r="E101" s="106">
        <v>73.106503028691876</v>
      </c>
      <c r="F101" s="106">
        <v>75.848124377470484</v>
      </c>
      <c r="G101" s="1007"/>
      <c r="H101" s="1487">
        <v>0</v>
      </c>
    </row>
    <row r="102" spans="1:8" x14ac:dyDescent="0.3">
      <c r="A102" s="20" t="s">
        <v>129</v>
      </c>
      <c r="B102" s="106">
        <v>67.424940383785739</v>
      </c>
      <c r="C102" s="105">
        <v>62.079474956962258</v>
      </c>
      <c r="D102" s="106">
        <v>52.673010942182444</v>
      </c>
      <c r="E102" s="106">
        <v>57.337890545185118</v>
      </c>
      <c r="F102" s="106">
        <v>55.21688704242014</v>
      </c>
      <c r="G102" s="1007"/>
      <c r="H102" s="1487">
        <v>-1</v>
      </c>
    </row>
    <row r="103" spans="1:8" x14ac:dyDescent="0.3">
      <c r="A103" s="20" t="s">
        <v>130</v>
      </c>
      <c r="B103" s="106">
        <v>75.392361964493034</v>
      </c>
      <c r="C103" s="105">
        <v>78.854989051837151</v>
      </c>
      <c r="D103" s="106">
        <v>77.752000565945039</v>
      </c>
      <c r="E103" s="106">
        <v>80.237070207479704</v>
      </c>
      <c r="F103" s="106">
        <v>84.813987417031043</v>
      </c>
      <c r="G103" s="984"/>
      <c r="H103" s="1487">
        <v>0</v>
      </c>
    </row>
    <row r="104" spans="1:8" ht="15" thickBot="1" x14ac:dyDescent="0.35">
      <c r="A104" s="21" t="s">
        <v>131</v>
      </c>
      <c r="B104" s="149">
        <v>89.993421041966982</v>
      </c>
      <c r="C104" s="128">
        <v>96.357540892243804</v>
      </c>
      <c r="D104" s="149">
        <v>92.312675618849966</v>
      </c>
      <c r="E104" s="149">
        <v>92.642747517304784</v>
      </c>
      <c r="F104" s="149">
        <v>80.237572533998133</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20" t="s">
        <v>0</v>
      </c>
      <c r="B108" s="106">
        <v>168.8048755941611</v>
      </c>
      <c r="C108" s="106">
        <v>172.5508101753596</v>
      </c>
      <c r="D108" s="106">
        <v>178.32909570193547</v>
      </c>
      <c r="E108" s="106">
        <v>178.97441101128476</v>
      </c>
      <c r="F108" s="106">
        <v>177.45494333550337</v>
      </c>
      <c r="G108" s="984"/>
      <c r="H108" s="1487"/>
    </row>
    <row r="109" spans="1:8" x14ac:dyDescent="0.3">
      <c r="A109" s="20" t="s">
        <v>120</v>
      </c>
      <c r="B109" s="106">
        <v>151.90420109461124</v>
      </c>
      <c r="C109" s="106">
        <v>154.48994565240309</v>
      </c>
      <c r="D109" s="106">
        <v>161.96198361554818</v>
      </c>
      <c r="E109" s="106">
        <v>162.91523420475031</v>
      </c>
      <c r="F109" s="106">
        <v>162.3958901654014</v>
      </c>
      <c r="G109" s="1005">
        <f>H109</f>
        <v>-1</v>
      </c>
      <c r="H109" s="1487">
        <v>-1</v>
      </c>
    </row>
    <row r="110" spans="1:8" x14ac:dyDescent="0.3">
      <c r="A110" s="19" t="s">
        <v>121</v>
      </c>
      <c r="B110" s="108">
        <v>255.64171893454386</v>
      </c>
      <c r="C110" s="108">
        <v>252.07070679829638</v>
      </c>
      <c r="D110" s="108">
        <v>270.03509999411995</v>
      </c>
      <c r="E110" s="108">
        <v>263.1805535268353</v>
      </c>
      <c r="F110" s="108">
        <v>260.09029822021864</v>
      </c>
      <c r="G110" s="1006">
        <f>H110</f>
        <v>1</v>
      </c>
      <c r="H110" s="1487">
        <v>1</v>
      </c>
    </row>
    <row r="111" spans="1:8" x14ac:dyDescent="0.3">
      <c r="A111" s="18" t="s">
        <v>122</v>
      </c>
      <c r="B111" s="147">
        <v>-0.10011958742342424</v>
      </c>
      <c r="C111" s="147">
        <v>-0.10466983321956963</v>
      </c>
      <c r="D111" s="147">
        <v>-9.1780379539095347E-2</v>
      </c>
      <c r="E111" s="147">
        <v>-8.9728898761521181E-2</v>
      </c>
      <c r="F111" s="147">
        <v>-8.4861277387075829E-2</v>
      </c>
      <c r="G111" s="986"/>
      <c r="H111" s="1487"/>
    </row>
    <row r="112" spans="1:8" ht="15" thickBot="1" x14ac:dyDescent="0.35">
      <c r="A112" s="21" t="s">
        <v>123</v>
      </c>
      <c r="B112" s="87">
        <v>0.68291408066667803</v>
      </c>
      <c r="C112" s="87">
        <v>0.63163179153060578</v>
      </c>
      <c r="D112" s="87">
        <v>0.66727459102443876</v>
      </c>
      <c r="E112" s="87">
        <v>0.61544471154902858</v>
      </c>
      <c r="F112" s="87">
        <v>0.60158177620945197</v>
      </c>
      <c r="G112" s="1068"/>
      <c r="H112" s="1487"/>
    </row>
    <row r="113" spans="1:8" x14ac:dyDescent="0.3">
      <c r="A113" s="20" t="s">
        <v>125</v>
      </c>
      <c r="B113" s="104">
        <v>150.6081530377779</v>
      </c>
      <c r="C113" s="103">
        <v>162.98157147706624</v>
      </c>
      <c r="D113" s="104">
        <v>160.94828443120787</v>
      </c>
      <c r="E113" s="104">
        <v>164.13328813339672</v>
      </c>
      <c r="F113" s="104">
        <v>169.62665562643491</v>
      </c>
      <c r="G113" s="984"/>
      <c r="H113" s="1487">
        <v>0</v>
      </c>
    </row>
    <row r="114" spans="1:8" x14ac:dyDescent="0.3">
      <c r="A114" s="20" t="s">
        <v>126</v>
      </c>
      <c r="B114" s="106">
        <v>134.68434108170658</v>
      </c>
      <c r="C114" s="105">
        <v>141.60669619681465</v>
      </c>
      <c r="D114" s="106">
        <v>151.65196186136794</v>
      </c>
      <c r="E114" s="106">
        <v>151.41238200616792</v>
      </c>
      <c r="F114" s="106">
        <v>147.23788662133759</v>
      </c>
      <c r="G114" s="1005"/>
      <c r="H114" s="1487">
        <v>0</v>
      </c>
    </row>
    <row r="115" spans="1:8" x14ac:dyDescent="0.3">
      <c r="A115" s="20" t="s">
        <v>127</v>
      </c>
      <c r="B115" s="106">
        <v>157.70349635548666</v>
      </c>
      <c r="C115" s="105">
        <v>159.69106370635595</v>
      </c>
      <c r="D115" s="106">
        <v>169.61374829971527</v>
      </c>
      <c r="E115" s="106">
        <v>164.02020256473557</v>
      </c>
      <c r="F115" s="106">
        <v>161.7094988489699</v>
      </c>
      <c r="G115" s="984"/>
      <c r="H115" s="1487">
        <v>0</v>
      </c>
    </row>
    <row r="116" spans="1:8" x14ac:dyDescent="0.3">
      <c r="A116" s="20" t="s">
        <v>128</v>
      </c>
      <c r="B116" s="106">
        <v>119.10648809436825</v>
      </c>
      <c r="C116" s="105">
        <v>116.97040910631205</v>
      </c>
      <c r="D116" s="106">
        <v>125.24834354889904</v>
      </c>
      <c r="E116" s="106">
        <v>121.07171103002113</v>
      </c>
      <c r="F116" s="106">
        <v>117.17791172221607</v>
      </c>
      <c r="G116" s="984"/>
      <c r="H116" s="1487">
        <v>-1</v>
      </c>
    </row>
    <row r="117" spans="1:8" x14ac:dyDescent="0.3">
      <c r="A117" s="20" t="s">
        <v>129</v>
      </c>
      <c r="B117" s="106">
        <v>125.77309923935663</v>
      </c>
      <c r="C117" s="105">
        <v>121.41182051662483</v>
      </c>
      <c r="D117" s="106">
        <v>121.28614928784374</v>
      </c>
      <c r="E117" s="106">
        <v>124.38197587546547</v>
      </c>
      <c r="F117" s="106">
        <v>122.77515130078943</v>
      </c>
      <c r="G117" s="1007"/>
      <c r="H117" s="1487">
        <v>-1</v>
      </c>
    </row>
    <row r="118" spans="1:8" x14ac:dyDescent="0.3">
      <c r="A118" s="20" t="s">
        <v>130</v>
      </c>
      <c r="B118" s="106">
        <v>167.25821006687983</v>
      </c>
      <c r="C118" s="105">
        <v>173.97810732900251</v>
      </c>
      <c r="D118" s="106">
        <v>192.98374267287323</v>
      </c>
      <c r="E118" s="106">
        <v>197.09051486597247</v>
      </c>
      <c r="F118" s="106">
        <v>202.71616566768284</v>
      </c>
      <c r="G118" s="1007"/>
      <c r="H118" s="1487">
        <v>1</v>
      </c>
    </row>
    <row r="119" spans="1:8" ht="15" thickBot="1" x14ac:dyDescent="0.35">
      <c r="A119" s="21" t="s">
        <v>131</v>
      </c>
      <c r="B119" s="149">
        <v>197.69438875585348</v>
      </c>
      <c r="C119" s="128">
        <v>190.62094603967662</v>
      </c>
      <c r="D119" s="149">
        <v>194.37931295320323</v>
      </c>
      <c r="E119" s="149">
        <v>196.77302400714183</v>
      </c>
      <c r="F119" s="149">
        <v>191.93583570762968</v>
      </c>
      <c r="G119" s="985"/>
      <c r="H119" s="1487">
        <v>1</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20" t="s">
        <v>0</v>
      </c>
      <c r="B123" s="106">
        <v>252.12136177693316</v>
      </c>
      <c r="C123" s="106">
        <v>254.44421311016902</v>
      </c>
      <c r="D123" s="106">
        <v>258.80024050877381</v>
      </c>
      <c r="E123" s="106">
        <v>258.53411146435428</v>
      </c>
      <c r="F123" s="106">
        <v>256.87468852222264</v>
      </c>
      <c r="G123" s="1005"/>
      <c r="H123" s="1487"/>
    </row>
    <row r="124" spans="1:8" x14ac:dyDescent="0.3">
      <c r="A124" s="20" t="s">
        <v>120</v>
      </c>
      <c r="B124" s="106">
        <v>231.40830243859352</v>
      </c>
      <c r="C124" s="106">
        <v>233.80185461408328</v>
      </c>
      <c r="D124" s="106">
        <v>238.443462180295</v>
      </c>
      <c r="E124" s="106">
        <v>240.23586289888135</v>
      </c>
      <c r="F124" s="106">
        <v>237.60893418838182</v>
      </c>
      <c r="G124" s="1005">
        <f>H124</f>
        <v>-1</v>
      </c>
      <c r="H124" s="1487">
        <v>-1</v>
      </c>
    </row>
    <row r="125" spans="1:8" x14ac:dyDescent="0.3">
      <c r="A125" s="19" t="s">
        <v>121</v>
      </c>
      <c r="B125" s="108">
        <v>363.00107783001994</v>
      </c>
      <c r="C125" s="108">
        <v>361.65140321068588</v>
      </c>
      <c r="D125" s="108">
        <v>371.01367213152503</v>
      </c>
      <c r="E125" s="108">
        <v>360.70718931977308</v>
      </c>
      <c r="F125" s="108">
        <v>354.30933664707288</v>
      </c>
      <c r="G125" s="1006">
        <f>H125</f>
        <v>1</v>
      </c>
      <c r="H125" s="1487">
        <v>1</v>
      </c>
    </row>
    <row r="126" spans="1:8" x14ac:dyDescent="0.3">
      <c r="A126" s="18" t="s">
        <v>122</v>
      </c>
      <c r="B126" s="147">
        <v>-8.215511447485245E-2</v>
      </c>
      <c r="C126" s="147">
        <v>-8.1127246887505458E-2</v>
      </c>
      <c r="D126" s="147">
        <v>-7.8658266655624212E-2</v>
      </c>
      <c r="E126" s="147">
        <v>-7.0776921706116241E-2</v>
      </c>
      <c r="F126" s="147">
        <v>-7.5000594432542173E-2</v>
      </c>
      <c r="G126" s="1010"/>
      <c r="H126" s="1487"/>
    </row>
    <row r="127" spans="1:8" ht="15" thickBot="1" x14ac:dyDescent="0.35">
      <c r="A127" s="21" t="s">
        <v>123</v>
      </c>
      <c r="B127" s="87">
        <v>0.56866056232509576</v>
      </c>
      <c r="C127" s="87">
        <v>0.54682863319297836</v>
      </c>
      <c r="D127" s="87">
        <v>0.55598173562414266</v>
      </c>
      <c r="E127" s="87">
        <v>0.50147103337189836</v>
      </c>
      <c r="F127" s="87">
        <v>0.49114484207975234</v>
      </c>
      <c r="G127" s="985"/>
      <c r="H127" s="1487"/>
    </row>
    <row r="128" spans="1:8" x14ac:dyDescent="0.3">
      <c r="A128" s="20" t="s">
        <v>125</v>
      </c>
      <c r="B128" s="104">
        <v>237.99731476200066</v>
      </c>
      <c r="C128" s="103">
        <v>246.58058143746172</v>
      </c>
      <c r="D128" s="104">
        <v>238.99918365998406</v>
      </c>
      <c r="E128" s="104">
        <v>243.71148748205641</v>
      </c>
      <c r="F128" s="104">
        <v>245.38656449939089</v>
      </c>
      <c r="G128" s="1034"/>
      <c r="H128" s="1487">
        <v>0</v>
      </c>
    </row>
    <row r="129" spans="1:8" x14ac:dyDescent="0.3">
      <c r="A129" s="20" t="s">
        <v>126</v>
      </c>
      <c r="B129" s="106">
        <v>211.41971537840897</v>
      </c>
      <c r="C129" s="105">
        <v>218.71841969222169</v>
      </c>
      <c r="D129" s="106">
        <v>230.4185762966186</v>
      </c>
      <c r="E129" s="106">
        <v>235.52608851789995</v>
      </c>
      <c r="F129" s="106">
        <v>230.17486039860754</v>
      </c>
      <c r="G129" s="984"/>
      <c r="H129" s="1487">
        <v>0</v>
      </c>
    </row>
    <row r="130" spans="1:8" x14ac:dyDescent="0.3">
      <c r="A130" s="20" t="s">
        <v>127</v>
      </c>
      <c r="B130" s="106">
        <v>245.95018228405485</v>
      </c>
      <c r="C130" s="105">
        <v>247.74785912782335</v>
      </c>
      <c r="D130" s="106">
        <v>248.95607033742726</v>
      </c>
      <c r="E130" s="106">
        <v>230.40188706842338</v>
      </c>
      <c r="F130" s="106">
        <v>224.56864198776566</v>
      </c>
      <c r="G130" s="1005"/>
      <c r="H130" s="1487">
        <v>0</v>
      </c>
    </row>
    <row r="131" spans="1:8" x14ac:dyDescent="0.3">
      <c r="A131" s="20" t="s">
        <v>128</v>
      </c>
      <c r="B131" s="106">
        <v>189.91681203161198</v>
      </c>
      <c r="C131" s="105">
        <v>184.15431998724981</v>
      </c>
      <c r="D131" s="106">
        <v>197.43293214360205</v>
      </c>
      <c r="E131" s="106">
        <v>194.175758419272</v>
      </c>
      <c r="F131" s="106">
        <v>193.01960623419927</v>
      </c>
      <c r="G131" s="984"/>
      <c r="H131" s="1487">
        <v>-1</v>
      </c>
    </row>
    <row r="132" spans="1:8" x14ac:dyDescent="0.3">
      <c r="A132" s="20" t="s">
        <v>129</v>
      </c>
      <c r="B132" s="106">
        <v>193.19639293106746</v>
      </c>
      <c r="C132" s="105">
        <v>183.48959835058241</v>
      </c>
      <c r="D132" s="106">
        <v>173.9558052181942</v>
      </c>
      <c r="E132" s="106">
        <v>181.71989055645133</v>
      </c>
      <c r="F132" s="106">
        <v>177.99233068610567</v>
      </c>
      <c r="G132" s="984"/>
      <c r="H132" s="1487">
        <v>-1</v>
      </c>
    </row>
    <row r="133" spans="1:8" x14ac:dyDescent="0.3">
      <c r="A133" s="20" t="s">
        <v>130</v>
      </c>
      <c r="B133" s="106">
        <v>242.66080221782133</v>
      </c>
      <c r="C133" s="105">
        <v>252.81808946862327</v>
      </c>
      <c r="D133" s="106">
        <v>270.73264235086617</v>
      </c>
      <c r="E133" s="106">
        <v>277.32590184601679</v>
      </c>
      <c r="F133" s="106">
        <v>287.52932874469116</v>
      </c>
      <c r="G133" s="1007"/>
      <c r="H133" s="1487">
        <v>1</v>
      </c>
    </row>
    <row r="134" spans="1:8" ht="15" thickBot="1" x14ac:dyDescent="0.35">
      <c r="A134" s="21" t="s">
        <v>131</v>
      </c>
      <c r="B134" s="149">
        <v>288.47390751539382</v>
      </c>
      <c r="C134" s="128">
        <v>286.98507654490356</v>
      </c>
      <c r="D134" s="149">
        <v>286.69260653248432</v>
      </c>
      <c r="E134" s="149">
        <v>289.41712247138537</v>
      </c>
      <c r="F134" s="149">
        <v>272.17587578173266</v>
      </c>
      <c r="G134" s="1008"/>
      <c r="H134" s="1487">
        <v>1</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20" t="s">
        <v>0</v>
      </c>
      <c r="B138" s="343">
        <v>70.321836420742301</v>
      </c>
      <c r="C138" s="105">
        <v>69.763177665931011</v>
      </c>
      <c r="D138" s="105">
        <v>68.907792620978242</v>
      </c>
      <c r="E138" s="106">
        <v>68.021737471296831</v>
      </c>
      <c r="F138" s="106">
        <v>67.87523129297611</v>
      </c>
      <c r="G138" s="1005"/>
      <c r="H138" s="1487"/>
    </row>
    <row r="139" spans="1:8" x14ac:dyDescent="0.3">
      <c r="A139" s="20" t="s">
        <v>120</v>
      </c>
      <c r="B139" s="343">
        <v>70.28541914605151</v>
      </c>
      <c r="C139" s="105">
        <v>71.237089230600418</v>
      </c>
      <c r="D139" s="105">
        <v>67.591671814837014</v>
      </c>
      <c r="E139" s="106">
        <v>65.755750972188395</v>
      </c>
      <c r="F139" s="106">
        <v>61.746620704890177</v>
      </c>
      <c r="G139" s="1005">
        <f>H139</f>
        <v>0</v>
      </c>
      <c r="H139" s="1487">
        <v>0</v>
      </c>
    </row>
    <row r="140" spans="1:8" x14ac:dyDescent="0.3">
      <c r="A140" s="19" t="s">
        <v>121</v>
      </c>
      <c r="B140" s="344">
        <v>102.1535294839162</v>
      </c>
      <c r="C140" s="107">
        <v>111.63872516256197</v>
      </c>
      <c r="D140" s="107">
        <v>103.20032198897246</v>
      </c>
      <c r="E140" s="108">
        <v>97.472325044694372</v>
      </c>
      <c r="F140" s="108">
        <v>91.415120460341186</v>
      </c>
      <c r="G140" s="1006">
        <f>H140</f>
        <v>1</v>
      </c>
      <c r="H140" s="1487">
        <v>1</v>
      </c>
    </row>
    <row r="141" spans="1:8" x14ac:dyDescent="0.3">
      <c r="A141" s="18" t="s">
        <v>122</v>
      </c>
      <c r="B141" s="334">
        <v>-5.1786580874969043E-4</v>
      </c>
      <c r="C141" s="334">
        <v>2.1127357066895693E-2</v>
      </c>
      <c r="D141" s="334">
        <v>-1.9099738303626188E-2</v>
      </c>
      <c r="E141" s="2">
        <v>-3.3312681847690463E-2</v>
      </c>
      <c r="F141" s="2">
        <v>-9.0292297666470525E-2</v>
      </c>
      <c r="G141" s="1007"/>
      <c r="H141" s="1487"/>
    </row>
    <row r="142" spans="1:8" ht="15" thickBot="1" x14ac:dyDescent="0.35">
      <c r="A142" s="21" t="s">
        <v>123</v>
      </c>
      <c r="B142" s="335">
        <v>0.45340997784538328</v>
      </c>
      <c r="C142" s="335">
        <v>0.56714327281366139</v>
      </c>
      <c r="D142" s="335">
        <v>0.52682008327420915</v>
      </c>
      <c r="E142" s="62">
        <v>0.48233916583084274</v>
      </c>
      <c r="F142" s="62">
        <v>0.48048782940280549</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20" t="s">
        <v>0</v>
      </c>
      <c r="B146" s="343">
        <v>142.35759511300955</v>
      </c>
      <c r="C146" s="106">
        <v>139.92661849245542</v>
      </c>
      <c r="D146" s="106">
        <v>136.1893458986292</v>
      </c>
      <c r="E146" s="106">
        <v>133.32672363326571</v>
      </c>
      <c r="F146" s="106">
        <v>131.42784918571925</v>
      </c>
      <c r="G146" s="1005"/>
      <c r="H146" s="1487"/>
    </row>
    <row r="147" spans="1:8" x14ac:dyDescent="0.3">
      <c r="A147" s="20" t="s">
        <v>120</v>
      </c>
      <c r="B147" s="343">
        <v>130.56474497700992</v>
      </c>
      <c r="C147" s="106">
        <v>127.63218658162768</v>
      </c>
      <c r="D147" s="106">
        <v>125.5579556562341</v>
      </c>
      <c r="E147" s="106">
        <v>124.23626067608652</v>
      </c>
      <c r="F147" s="106">
        <v>123.39572592611025</v>
      </c>
      <c r="G147" s="1005">
        <f>H147</f>
        <v>0</v>
      </c>
      <c r="H147" s="1487">
        <v>0</v>
      </c>
    </row>
    <row r="148" spans="1:8" x14ac:dyDescent="0.3">
      <c r="A148" s="19" t="s">
        <v>121</v>
      </c>
      <c r="B148" s="344">
        <v>169.73761561306495</v>
      </c>
      <c r="C148" s="108">
        <v>164.30206305036069</v>
      </c>
      <c r="D148" s="108">
        <v>152.77802695466019</v>
      </c>
      <c r="E148" s="108">
        <v>146.71878486550895</v>
      </c>
      <c r="F148" s="108">
        <v>136.92432227742975</v>
      </c>
      <c r="G148" s="1006">
        <f>H148</f>
        <v>0</v>
      </c>
      <c r="H148" s="1487">
        <v>0</v>
      </c>
    </row>
    <row r="149" spans="1:8" x14ac:dyDescent="0.3">
      <c r="A149" s="18" t="s">
        <v>122</v>
      </c>
      <c r="B149" s="334">
        <v>-8.2839627394927257E-2</v>
      </c>
      <c r="C149" s="2">
        <v>-8.7863424724228811E-2</v>
      </c>
      <c r="D149" s="2">
        <v>-7.8063303500322548E-2</v>
      </c>
      <c r="E149" s="2">
        <v>-6.8181852140789284E-2</v>
      </c>
      <c r="F149" s="2">
        <v>-6.1114317166211123E-2</v>
      </c>
      <c r="G149" s="1007"/>
      <c r="H149" s="1487"/>
    </row>
    <row r="150" spans="1:8" ht="15" thickBot="1" x14ac:dyDescent="0.35">
      <c r="A150" s="21" t="s">
        <v>123</v>
      </c>
      <c r="B150" s="335">
        <v>0.300026401789799</v>
      </c>
      <c r="C150" s="62">
        <v>0.28730900449849023</v>
      </c>
      <c r="D150" s="62">
        <v>0.21679288386115567</v>
      </c>
      <c r="E150" s="62">
        <v>0.18096587958357604</v>
      </c>
      <c r="F150" s="62">
        <v>0.10963585853387235</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20" t="s">
        <v>0</v>
      </c>
      <c r="B154" s="343">
        <v>360.71359769181902</v>
      </c>
      <c r="C154" s="106">
        <v>361.54670764084312</v>
      </c>
      <c r="D154" s="106">
        <v>364.15375902661953</v>
      </c>
      <c r="E154" s="106">
        <v>360.54955409599688</v>
      </c>
      <c r="F154" s="106">
        <v>361.29697608751252</v>
      </c>
      <c r="G154" s="1005"/>
      <c r="H154" s="1487"/>
    </row>
    <row r="155" spans="1:8" x14ac:dyDescent="0.3">
      <c r="A155" s="20" t="s">
        <v>120</v>
      </c>
      <c r="B155" s="343">
        <v>331.33254939447232</v>
      </c>
      <c r="C155" s="106">
        <v>330.69702992228895</v>
      </c>
      <c r="D155" s="106">
        <v>338.1051655787507</v>
      </c>
      <c r="E155" s="106">
        <v>334.08587076282959</v>
      </c>
      <c r="F155" s="106">
        <v>336.00785113628302</v>
      </c>
      <c r="G155" s="1005">
        <f>H155</f>
        <v>-1</v>
      </c>
      <c r="H155" s="1487">
        <v>-1</v>
      </c>
    </row>
    <row r="156" spans="1:8" x14ac:dyDescent="0.3">
      <c r="A156" s="19" t="s">
        <v>121</v>
      </c>
      <c r="B156" s="344">
        <v>486.14552532556399</v>
      </c>
      <c r="C156" s="108">
        <v>474.78538455201772</v>
      </c>
      <c r="D156" s="108">
        <v>488.98913418213675</v>
      </c>
      <c r="E156" s="108">
        <v>482.58328982384251</v>
      </c>
      <c r="F156" s="108">
        <v>466.25823228946058</v>
      </c>
      <c r="G156" s="1006">
        <f>H156</f>
        <v>1</v>
      </c>
      <c r="H156" s="1487">
        <v>1</v>
      </c>
    </row>
    <row r="157" spans="1:8" x14ac:dyDescent="0.3">
      <c r="A157" s="18" t="s">
        <v>122</v>
      </c>
      <c r="B157" s="334">
        <v>-8.1452566483087852E-2</v>
      </c>
      <c r="C157" s="2">
        <v>-8.53269496487849E-2</v>
      </c>
      <c r="D157" s="2">
        <v>-7.1531853790268524E-2</v>
      </c>
      <c r="E157" s="2">
        <v>-7.3398186275724253E-2</v>
      </c>
      <c r="F157" s="2">
        <v>-6.9995396100697008E-2</v>
      </c>
      <c r="G157" s="1007"/>
      <c r="H157" s="1487"/>
    </row>
    <row r="158" spans="1:8" ht="15" thickBot="1" x14ac:dyDescent="0.35">
      <c r="A158" s="21" t="s">
        <v>123</v>
      </c>
      <c r="B158" s="335">
        <v>0.46724348758979622</v>
      </c>
      <c r="C158" s="62">
        <v>0.4357110635786125</v>
      </c>
      <c r="D158" s="62">
        <v>0.44626342323138063</v>
      </c>
      <c r="E158" s="62">
        <v>0.44448877386506569</v>
      </c>
      <c r="F158" s="62">
        <v>0.38764088610640435</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7.399999999999999" customHeight="1" thickBot="1" x14ac:dyDescent="0.35">
      <c r="A161" s="61" t="s">
        <v>24</v>
      </c>
      <c r="B161" s="278" t="s">
        <v>445</v>
      </c>
      <c r="C161" s="278" t="s">
        <v>475</v>
      </c>
      <c r="D161" s="278" t="s">
        <v>532</v>
      </c>
      <c r="E161" s="278" t="s">
        <v>568</v>
      </c>
      <c r="F161" s="1519" t="s">
        <v>634</v>
      </c>
      <c r="G161" s="1520"/>
      <c r="H161" s="1488"/>
    </row>
    <row r="162" spans="1:8" x14ac:dyDescent="0.3">
      <c r="A162" s="20" t="s">
        <v>0</v>
      </c>
      <c r="B162" s="1385">
        <v>1941.8662907769333</v>
      </c>
      <c r="C162" s="115">
        <v>1720.615609049989</v>
      </c>
      <c r="D162" s="114">
        <v>1564.9301721533204</v>
      </c>
      <c r="E162" s="345">
        <v>1441.0406078249093</v>
      </c>
      <c r="F162" s="115">
        <v>1521.053939521875</v>
      </c>
      <c r="G162" s="1013"/>
      <c r="H162" s="1487"/>
    </row>
    <row r="163" spans="1:8" x14ac:dyDescent="0.3">
      <c r="A163" s="20" t="s">
        <v>120</v>
      </c>
      <c r="B163" s="1386">
        <v>1996.2253709302711</v>
      </c>
      <c r="C163" s="117">
        <v>1755.6389934719944</v>
      </c>
      <c r="D163" s="116">
        <v>1594.7421227446773</v>
      </c>
      <c r="E163" s="55">
        <v>1447.6692259025465</v>
      </c>
      <c r="F163" s="117">
        <v>1552.8294175260264</v>
      </c>
      <c r="G163" s="1005">
        <f>H163</f>
        <v>0</v>
      </c>
      <c r="H163" s="1487">
        <v>0</v>
      </c>
    </row>
    <row r="164" spans="1:8" x14ac:dyDescent="0.3">
      <c r="A164" s="19" t="s">
        <v>121</v>
      </c>
      <c r="B164" s="1387">
        <v>2207.4905426358896</v>
      </c>
      <c r="C164" s="119">
        <v>1971.0955095870904</v>
      </c>
      <c r="D164" s="118">
        <v>1809.5061271200027</v>
      </c>
      <c r="E164" s="56">
        <v>1580.8922987049827</v>
      </c>
      <c r="F164" s="119">
        <v>1645.2364021968244</v>
      </c>
      <c r="G164" s="1005">
        <f>H164</f>
        <v>0</v>
      </c>
      <c r="H164" s="1487">
        <v>0</v>
      </c>
    </row>
    <row r="165" spans="1:8" x14ac:dyDescent="0.3">
      <c r="A165" s="18" t="s">
        <v>122</v>
      </c>
      <c r="B165" s="1356">
        <v>2.7993214780812195E-2</v>
      </c>
      <c r="C165" s="147">
        <v>2.035514744710645E-2</v>
      </c>
      <c r="D165" s="86">
        <v>1.9050019688952698E-2</v>
      </c>
      <c r="E165" s="146">
        <v>4.5998829190818701E-3</v>
      </c>
      <c r="F165" s="147">
        <v>2.0890434703544864E-2</v>
      </c>
      <c r="G165" s="1010"/>
      <c r="H165" s="1487"/>
    </row>
    <row r="166" spans="1:8" ht="15" thickBot="1" x14ac:dyDescent="0.35">
      <c r="A166" s="21" t="s">
        <v>123</v>
      </c>
      <c r="B166" s="1247">
        <v>0.10583232473754492</v>
      </c>
      <c r="C166" s="87">
        <v>0.12272256250643193</v>
      </c>
      <c r="D166" s="121">
        <v>0.13467005186123732</v>
      </c>
      <c r="E166" s="52">
        <v>9.2025906483836878E-2</v>
      </c>
      <c r="F166" s="87">
        <v>5.9508780312792608E-2</v>
      </c>
      <c r="G166" s="1008"/>
      <c r="H166" s="1487"/>
    </row>
    <row r="167" spans="1:8" x14ac:dyDescent="0.3">
      <c r="A167" s="20" t="s">
        <v>125</v>
      </c>
      <c r="B167" s="1346">
        <v>1938.4632496026293</v>
      </c>
      <c r="C167" s="115">
        <v>1655.3621873716497</v>
      </c>
      <c r="D167" s="114">
        <v>1514.7007229193318</v>
      </c>
      <c r="E167" s="345">
        <v>1391.5729393735769</v>
      </c>
      <c r="F167" s="115">
        <v>1606.9657446009242</v>
      </c>
      <c r="G167" s="984"/>
      <c r="H167" s="1487">
        <v>0</v>
      </c>
    </row>
    <row r="168" spans="1:8" x14ac:dyDescent="0.3">
      <c r="A168" s="20" t="s">
        <v>126</v>
      </c>
      <c r="B168" s="1329">
        <v>1877.1982084804927</v>
      </c>
      <c r="C168" s="117">
        <v>1649.9710825041702</v>
      </c>
      <c r="D168" s="116">
        <v>1621.6746944751715</v>
      </c>
      <c r="E168" s="55">
        <v>1560.9603849716996</v>
      </c>
      <c r="F168" s="117">
        <v>1713.4746712295062</v>
      </c>
      <c r="G168" s="1052"/>
      <c r="H168" s="1487">
        <v>1</v>
      </c>
    </row>
    <row r="169" spans="1:8" x14ac:dyDescent="0.3">
      <c r="A169" s="20" t="s">
        <v>127</v>
      </c>
      <c r="B169" s="1329">
        <v>2019.8601591538368</v>
      </c>
      <c r="C169" s="117">
        <v>1808.0589761832239</v>
      </c>
      <c r="D169" s="116">
        <v>1604.5931110552356</v>
      </c>
      <c r="E169" s="55">
        <v>1429.9364590289267</v>
      </c>
      <c r="F169" s="117">
        <v>1514.7391760741871</v>
      </c>
      <c r="G169" s="1053"/>
      <c r="H169" s="1487">
        <v>0</v>
      </c>
    </row>
    <row r="170" spans="1:8" x14ac:dyDescent="0.3">
      <c r="A170" s="20" t="s">
        <v>128</v>
      </c>
      <c r="B170" s="1329">
        <v>2156.7089477920822</v>
      </c>
      <c r="C170" s="117">
        <v>1883.786609998215</v>
      </c>
      <c r="D170" s="116">
        <v>1602.3855044033585</v>
      </c>
      <c r="E170" s="55">
        <v>1446.6150100899429</v>
      </c>
      <c r="F170" s="117">
        <v>1542.1910408740268</v>
      </c>
      <c r="G170" s="1005"/>
      <c r="H170" s="1487">
        <v>0</v>
      </c>
    </row>
    <row r="171" spans="1:8" x14ac:dyDescent="0.3">
      <c r="A171" s="20" t="s">
        <v>129</v>
      </c>
      <c r="B171" s="1329">
        <v>1834.2364487310992</v>
      </c>
      <c r="C171" s="117">
        <v>1666.771626256271</v>
      </c>
      <c r="D171" s="116">
        <v>1559.3796159495473</v>
      </c>
      <c r="E171" s="55">
        <v>1414.1274803765045</v>
      </c>
      <c r="F171" s="117">
        <v>1462.15783693803</v>
      </c>
      <c r="G171" s="1005"/>
      <c r="H171" s="1487">
        <v>0</v>
      </c>
    </row>
    <row r="172" spans="1:8" x14ac:dyDescent="0.3">
      <c r="A172" s="20" t="s">
        <v>130</v>
      </c>
      <c r="B172" s="1329">
        <v>1973.6581601960279</v>
      </c>
      <c r="C172" s="117">
        <v>1723.0038801898272</v>
      </c>
      <c r="D172" s="116">
        <v>1554.3397828940067</v>
      </c>
      <c r="E172" s="55">
        <v>1393.7700062890315</v>
      </c>
      <c r="F172" s="117">
        <v>1450.9139279506455</v>
      </c>
      <c r="G172" s="1005"/>
      <c r="H172" s="1487">
        <v>-1</v>
      </c>
    </row>
    <row r="173" spans="1:8" ht="15" thickBot="1" x14ac:dyDescent="0.35">
      <c r="A173" s="21" t="s">
        <v>131</v>
      </c>
      <c r="B173" s="1417">
        <v>2211.3382469797925</v>
      </c>
      <c r="C173" s="176">
        <v>1954.0863233775938</v>
      </c>
      <c r="D173" s="336">
        <v>1715.4988019863911</v>
      </c>
      <c r="E173" s="57">
        <v>1482.994866608992</v>
      </c>
      <c r="F173" s="176">
        <v>1538.0486769911861</v>
      </c>
      <c r="G173" s="1008"/>
      <c r="H173" s="1487">
        <v>0</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6.8" customHeight="1" thickBot="1" x14ac:dyDescent="0.35">
      <c r="A176" s="61" t="s">
        <v>24</v>
      </c>
      <c r="B176" s="278" t="s">
        <v>445</v>
      </c>
      <c r="C176" s="278" t="s">
        <v>475</v>
      </c>
      <c r="D176" s="278" t="s">
        <v>532</v>
      </c>
      <c r="E176" s="278" t="s">
        <v>568</v>
      </c>
      <c r="F176" s="1519" t="s">
        <v>634</v>
      </c>
      <c r="G176" s="1520"/>
      <c r="H176" s="1488"/>
    </row>
    <row r="177" spans="1:8" x14ac:dyDescent="0.3">
      <c r="A177" s="20" t="s">
        <v>0</v>
      </c>
      <c r="B177" s="1385">
        <v>1341.4496249983317</v>
      </c>
      <c r="C177" s="115">
        <v>1180.2276410121069</v>
      </c>
      <c r="D177" s="114">
        <v>1060.65371648367</v>
      </c>
      <c r="E177" s="345">
        <v>970.87200409492982</v>
      </c>
      <c r="F177" s="115">
        <v>1033.629838792004</v>
      </c>
      <c r="G177" s="1415"/>
      <c r="H177" s="1487"/>
    </row>
    <row r="178" spans="1:8" x14ac:dyDescent="0.3">
      <c r="A178" s="20" t="s">
        <v>120</v>
      </c>
      <c r="B178" s="1386">
        <v>1396.4971820347555</v>
      </c>
      <c r="C178" s="117">
        <v>1219.2558815342522</v>
      </c>
      <c r="D178" s="116">
        <v>1089.9426698075767</v>
      </c>
      <c r="E178" s="55">
        <v>998.21610004274555</v>
      </c>
      <c r="F178" s="117">
        <v>1081.5260279196216</v>
      </c>
      <c r="G178" s="1005">
        <f>H178</f>
        <v>1</v>
      </c>
      <c r="H178" s="1487">
        <v>1</v>
      </c>
    </row>
    <row r="179" spans="1:8" x14ac:dyDescent="0.3">
      <c r="A179" s="19" t="s">
        <v>121</v>
      </c>
      <c r="B179" s="1387">
        <v>1652.4281608294878</v>
      </c>
      <c r="C179" s="119">
        <v>1479.1686638658232</v>
      </c>
      <c r="D179" s="118">
        <v>1329.5586729441807</v>
      </c>
      <c r="E179" s="56">
        <v>1168.0911764023142</v>
      </c>
      <c r="F179" s="119">
        <v>1242.6126601301451</v>
      </c>
      <c r="G179" s="1005">
        <f>H179</f>
        <v>1</v>
      </c>
      <c r="H179" s="1487">
        <v>1</v>
      </c>
    </row>
    <row r="180" spans="1:8" x14ac:dyDescent="0.3">
      <c r="A180" s="18" t="s">
        <v>122</v>
      </c>
      <c r="B180" s="1356">
        <v>4.103587343914776E-2</v>
      </c>
      <c r="C180" s="147">
        <v>3.3068400676225962E-2</v>
      </c>
      <c r="D180" s="86">
        <v>2.7614058074492864E-2</v>
      </c>
      <c r="E180" s="146">
        <v>2.8164470530084501E-2</v>
      </c>
      <c r="F180" s="147">
        <v>4.6337854549161971E-2</v>
      </c>
      <c r="G180" s="1054"/>
      <c r="H180" s="1487"/>
    </row>
    <row r="181" spans="1:8" ht="15" thickBot="1" x14ac:dyDescent="0.35">
      <c r="A181" s="21" t="s">
        <v>123</v>
      </c>
      <c r="B181" s="1247">
        <v>0.18326637682278027</v>
      </c>
      <c r="C181" s="87">
        <v>0.21317328566380123</v>
      </c>
      <c r="D181" s="121">
        <v>0.21984275849931334</v>
      </c>
      <c r="E181" s="52">
        <v>0.17017865806040824</v>
      </c>
      <c r="F181" s="87">
        <v>0.14894383311364501</v>
      </c>
      <c r="G181" s="1008"/>
      <c r="H181" s="1487"/>
    </row>
    <row r="182" spans="1:8" x14ac:dyDescent="0.3">
      <c r="A182" s="20" t="s">
        <v>125</v>
      </c>
      <c r="B182" s="1346">
        <v>1411.7415705624585</v>
      </c>
      <c r="C182" s="115">
        <v>1191.441431368449</v>
      </c>
      <c r="D182" s="114">
        <v>1033.1352564857411</v>
      </c>
      <c r="E182" s="345">
        <v>948.5320274089961</v>
      </c>
      <c r="F182" s="115">
        <v>1113.1485024930951</v>
      </c>
      <c r="G182" s="1007"/>
      <c r="H182" s="1487">
        <v>0</v>
      </c>
    </row>
    <row r="183" spans="1:8" x14ac:dyDescent="0.3">
      <c r="A183" s="20" t="s">
        <v>126</v>
      </c>
      <c r="B183" s="1329">
        <v>1341.9079870074077</v>
      </c>
      <c r="C183" s="117">
        <v>1151.0799735883427</v>
      </c>
      <c r="D183" s="116">
        <v>1107.7042482486368</v>
      </c>
      <c r="E183" s="55">
        <v>1067.6337143199721</v>
      </c>
      <c r="F183" s="117">
        <v>1154.3111474327977</v>
      </c>
      <c r="G183" s="984"/>
      <c r="H183" s="1487">
        <v>0</v>
      </c>
    </row>
    <row r="184" spans="1:8" x14ac:dyDescent="0.3">
      <c r="A184" s="20" t="s">
        <v>127</v>
      </c>
      <c r="B184" s="1329">
        <v>1456.5333505060296</v>
      </c>
      <c r="C184" s="117">
        <v>1283.4830138061152</v>
      </c>
      <c r="D184" s="116">
        <v>1139.5157132674906</v>
      </c>
      <c r="E184" s="55">
        <v>1024.6264255272317</v>
      </c>
      <c r="F184" s="117">
        <v>1136.5900147123139</v>
      </c>
      <c r="G184" s="1034"/>
      <c r="H184" s="1487">
        <v>0</v>
      </c>
    </row>
    <row r="185" spans="1:8" x14ac:dyDescent="0.3">
      <c r="A185" s="20" t="s">
        <v>128</v>
      </c>
      <c r="B185" s="1329">
        <v>1536.4688453719716</v>
      </c>
      <c r="C185" s="117">
        <v>1333.9693710065667</v>
      </c>
      <c r="D185" s="116">
        <v>1122.4585327947716</v>
      </c>
      <c r="E185" s="55">
        <v>992.64731001246741</v>
      </c>
      <c r="F185" s="117">
        <v>1067.0840779130635</v>
      </c>
      <c r="G185" s="1053"/>
      <c r="H185" s="1487">
        <v>0</v>
      </c>
    </row>
    <row r="186" spans="1:8" x14ac:dyDescent="0.3">
      <c r="A186" s="20" t="s">
        <v>129</v>
      </c>
      <c r="B186" s="1329">
        <v>1198.4545165858622</v>
      </c>
      <c r="C186" s="117">
        <v>1059.5202520481032</v>
      </c>
      <c r="D186" s="116">
        <v>1016.1599925838525</v>
      </c>
      <c r="E186" s="55">
        <v>952.84677323543337</v>
      </c>
      <c r="F186" s="117">
        <v>981.22988274600107</v>
      </c>
      <c r="G186" s="1005"/>
      <c r="H186" s="1487">
        <v>0</v>
      </c>
    </row>
    <row r="187" spans="1:8" x14ac:dyDescent="0.3">
      <c r="A187" s="20" t="s">
        <v>130</v>
      </c>
      <c r="B187" s="1329">
        <v>1363.7426222554491</v>
      </c>
      <c r="C187" s="117">
        <v>1207.9261064623754</v>
      </c>
      <c r="D187" s="116">
        <v>1091.5396275175563</v>
      </c>
      <c r="E187" s="55">
        <v>980.48163383424298</v>
      </c>
      <c r="F187" s="117">
        <v>1041.740867038905</v>
      </c>
      <c r="G187" s="1005"/>
      <c r="H187" s="1487">
        <v>0</v>
      </c>
    </row>
    <row r="188" spans="1:8" ht="15" thickBot="1" x14ac:dyDescent="0.35">
      <c r="A188" s="21" t="s">
        <v>131</v>
      </c>
      <c r="B188" s="1417">
        <v>1490.1937283237608</v>
      </c>
      <c r="C188" s="176">
        <v>1330.3715448160478</v>
      </c>
      <c r="D188" s="336">
        <v>1130.5312688959043</v>
      </c>
      <c r="E188" s="57">
        <v>1016.8630755671683</v>
      </c>
      <c r="F188" s="176">
        <v>1062.2147052458804</v>
      </c>
      <c r="G188" s="1055"/>
      <c r="H188" s="1487">
        <v>0</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20" t="s">
        <v>0</v>
      </c>
      <c r="B192" s="106">
        <v>213.67506705624385</v>
      </c>
      <c r="C192" s="117">
        <v>222.65484950267603</v>
      </c>
      <c r="D192" s="117">
        <v>224.616688161365</v>
      </c>
      <c r="E192" s="117">
        <v>228.30970080741841</v>
      </c>
      <c r="F192" s="117">
        <v>233.11411151019996</v>
      </c>
      <c r="G192" s="1034"/>
      <c r="H192" s="1487"/>
    </row>
    <row r="193" spans="1:8" x14ac:dyDescent="0.3">
      <c r="A193" s="20" t="s">
        <v>120</v>
      </c>
      <c r="B193" s="106">
        <v>219.11368191118683</v>
      </c>
      <c r="C193" s="117">
        <v>224.99570820191474</v>
      </c>
      <c r="D193" s="117">
        <v>226.01909775090749</v>
      </c>
      <c r="E193" s="117">
        <v>229.09350203959937</v>
      </c>
      <c r="F193" s="117">
        <v>233.57288389947914</v>
      </c>
      <c r="G193" s="1005">
        <f>H193</f>
        <v>0</v>
      </c>
      <c r="H193" s="1487">
        <v>0</v>
      </c>
    </row>
    <row r="194" spans="1:8" ht="15" thickBot="1" x14ac:dyDescent="0.35">
      <c r="A194" s="19" t="s">
        <v>121</v>
      </c>
      <c r="B194" s="108">
        <v>238.62690462887426</v>
      </c>
      <c r="C194" s="119">
        <v>245.13335353670678</v>
      </c>
      <c r="D194" s="119">
        <v>243.65765021465958</v>
      </c>
      <c r="E194" s="119">
        <v>245.54472188610708</v>
      </c>
      <c r="F194" s="119">
        <v>248.68989835111952</v>
      </c>
      <c r="G194" s="1005">
        <f>H194</f>
        <v>1</v>
      </c>
      <c r="H194" s="1487">
        <v>1</v>
      </c>
    </row>
    <row r="195" spans="1:8" x14ac:dyDescent="0.3">
      <c r="A195" s="18" t="s">
        <v>122</v>
      </c>
      <c r="B195" s="147">
        <v>2.5452734986208866E-2</v>
      </c>
      <c r="C195" s="147">
        <v>1.0513396427103531E-2</v>
      </c>
      <c r="D195" s="147">
        <v>6.2435681027181427E-3</v>
      </c>
      <c r="E195" s="147">
        <v>3.4330614485895512E-3</v>
      </c>
      <c r="F195" s="147">
        <v>1.9680163775031784E-3</v>
      </c>
      <c r="G195" s="1013"/>
      <c r="H195" s="1487"/>
    </row>
    <row r="196" spans="1:8" ht="15" thickBot="1" x14ac:dyDescent="0.35">
      <c r="A196" s="21" t="s">
        <v>123</v>
      </c>
      <c r="B196" s="87">
        <v>8.9055245420944118E-2</v>
      </c>
      <c r="C196" s="87">
        <v>8.9502353159199799E-2</v>
      </c>
      <c r="D196" s="87">
        <v>7.8040097669938024E-2</v>
      </c>
      <c r="E196" s="87">
        <v>7.1810067505380742E-2</v>
      </c>
      <c r="F196" s="87">
        <v>6.4720759530229433E-2</v>
      </c>
      <c r="G196" s="1055"/>
      <c r="H196" s="1487"/>
    </row>
    <row r="197" spans="1:8" x14ac:dyDescent="0.3">
      <c r="A197" s="20" t="s">
        <v>125</v>
      </c>
      <c r="B197" s="103">
        <v>212.11619206344346</v>
      </c>
      <c r="C197" s="104">
        <v>215.74077411968736</v>
      </c>
      <c r="D197" s="115">
        <v>215.99161047636576</v>
      </c>
      <c r="E197" s="104">
        <v>220.69396543819383</v>
      </c>
      <c r="F197" s="104">
        <v>227.56597513863176</v>
      </c>
      <c r="G197" s="1007"/>
      <c r="H197" s="1487">
        <v>0</v>
      </c>
    </row>
    <row r="198" spans="1:8" x14ac:dyDescent="0.3">
      <c r="A198" s="20" t="s">
        <v>126</v>
      </c>
      <c r="B198" s="105">
        <v>222.01846155231303</v>
      </c>
      <c r="C198" s="106">
        <v>232.96922541376313</v>
      </c>
      <c r="D198" s="117">
        <v>235.31810757247263</v>
      </c>
      <c r="E198" s="106">
        <v>238.32208697749499</v>
      </c>
      <c r="F198" s="106">
        <v>243.6196860806362</v>
      </c>
      <c r="G198" s="1007"/>
      <c r="H198" s="1487">
        <v>1</v>
      </c>
    </row>
    <row r="199" spans="1:8" x14ac:dyDescent="0.3">
      <c r="A199" s="20" t="s">
        <v>127</v>
      </c>
      <c r="B199" s="105">
        <v>223.51695856449996</v>
      </c>
      <c r="C199" s="106">
        <v>228.96472401460323</v>
      </c>
      <c r="D199" s="117">
        <v>232.11652050882202</v>
      </c>
      <c r="E199" s="106">
        <v>235.69918136151179</v>
      </c>
      <c r="F199" s="106">
        <v>242.61094587177263</v>
      </c>
      <c r="G199" s="984"/>
      <c r="H199" s="1487">
        <v>1</v>
      </c>
    </row>
    <row r="200" spans="1:8" x14ac:dyDescent="0.3">
      <c r="A200" s="20" t="s">
        <v>128</v>
      </c>
      <c r="B200" s="105">
        <v>215.77227496245553</v>
      </c>
      <c r="C200" s="106">
        <v>217.3795783909668</v>
      </c>
      <c r="D200" s="117">
        <v>220.00940823387759</v>
      </c>
      <c r="E200" s="106">
        <v>222.69814685040072</v>
      </c>
      <c r="F200" s="106">
        <v>226.22834857431369</v>
      </c>
      <c r="G200" s="1034"/>
      <c r="H200" s="1487">
        <v>0</v>
      </c>
    </row>
    <row r="201" spans="1:8" x14ac:dyDescent="0.3">
      <c r="A201" s="20" t="s">
        <v>129</v>
      </c>
      <c r="B201" s="105">
        <v>204.24223034007585</v>
      </c>
      <c r="C201" s="106">
        <v>209.76993265481033</v>
      </c>
      <c r="D201" s="117">
        <v>212.07793105430434</v>
      </c>
      <c r="E201" s="106">
        <v>216.89993011187997</v>
      </c>
      <c r="F201" s="106">
        <v>220.04561014891857</v>
      </c>
      <c r="G201" s="1053"/>
      <c r="H201" s="1487">
        <v>-1</v>
      </c>
    </row>
    <row r="202" spans="1:8" x14ac:dyDescent="0.3">
      <c r="A202" s="20" t="s">
        <v>130</v>
      </c>
      <c r="B202" s="105">
        <v>224.90183214597141</v>
      </c>
      <c r="C202" s="106">
        <v>232.33736883824417</v>
      </c>
      <c r="D202" s="117">
        <v>230.74046958303313</v>
      </c>
      <c r="E202" s="106">
        <v>232.21178061146117</v>
      </c>
      <c r="F202" s="106">
        <v>238.45010957246345</v>
      </c>
      <c r="G202" s="1005"/>
      <c r="H202" s="1487">
        <v>0</v>
      </c>
    </row>
    <row r="203" spans="1:8" ht="15" thickBot="1" x14ac:dyDescent="0.35">
      <c r="A203" s="21" t="s">
        <v>131</v>
      </c>
      <c r="B203" s="128">
        <v>226.48892924950712</v>
      </c>
      <c r="C203" s="149">
        <v>231.04339158028384</v>
      </c>
      <c r="D203" s="176">
        <v>230.69006845036958</v>
      </c>
      <c r="E203" s="149">
        <v>232.7840854434674</v>
      </c>
      <c r="F203" s="149">
        <v>231.49062780448281</v>
      </c>
      <c r="G203" s="1055"/>
      <c r="H203" s="1487">
        <v>0</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20" t="s">
        <v>0</v>
      </c>
      <c r="B207" s="647">
        <v>167.34303599594091</v>
      </c>
      <c r="C207" s="115">
        <v>164.46556234564423</v>
      </c>
      <c r="D207" s="114">
        <v>166.69789610646274</v>
      </c>
      <c r="E207" s="345">
        <v>171.32678304567443</v>
      </c>
      <c r="F207" s="115">
        <v>175.90020328643277</v>
      </c>
      <c r="G207" s="1029"/>
      <c r="H207" s="1487"/>
    </row>
    <row r="208" spans="1:8" x14ac:dyDescent="0.3">
      <c r="A208" s="20" t="s">
        <v>120</v>
      </c>
      <c r="B208" s="645">
        <v>169.93736626495283</v>
      </c>
      <c r="C208" s="117">
        <v>167.13966244479082</v>
      </c>
      <c r="D208" s="116">
        <v>168.43424721965846</v>
      </c>
      <c r="E208" s="55">
        <v>172.64692459481196</v>
      </c>
      <c r="F208" s="117">
        <v>177.82840647691597</v>
      </c>
      <c r="G208" s="1005">
        <f>H208</f>
        <v>0</v>
      </c>
      <c r="H208" s="1487">
        <v>0</v>
      </c>
    </row>
    <row r="209" spans="1:8" x14ac:dyDescent="0.3">
      <c r="A209" s="19" t="s">
        <v>121</v>
      </c>
      <c r="B209" s="1432">
        <v>191.46175517072268</v>
      </c>
      <c r="C209" s="119">
        <v>188.00262146838685</v>
      </c>
      <c r="D209" s="118">
        <v>187.49224875064508</v>
      </c>
      <c r="E209" s="56">
        <v>189.37472601244511</v>
      </c>
      <c r="F209" s="119">
        <v>191.27712112555403</v>
      </c>
      <c r="G209" s="1006">
        <f>H209</f>
        <v>1</v>
      </c>
      <c r="H209" s="1487">
        <v>1</v>
      </c>
    </row>
    <row r="210" spans="1:8" x14ac:dyDescent="0.3">
      <c r="A210" s="18" t="s">
        <v>122</v>
      </c>
      <c r="B210" s="1356">
        <v>1.5503066820628544E-2</v>
      </c>
      <c r="C210" s="147">
        <v>1.6259331503860008E-2</v>
      </c>
      <c r="D210" s="86">
        <v>1.0416154935073635E-2</v>
      </c>
      <c r="E210" s="146">
        <v>7.7054009050388323E-3</v>
      </c>
      <c r="F210" s="147">
        <v>1.0961915645676376E-2</v>
      </c>
      <c r="G210" s="1054"/>
      <c r="H210" s="1487"/>
    </row>
    <row r="211" spans="1:8" ht="15" thickBot="1" x14ac:dyDescent="0.35">
      <c r="A211" s="21" t="s">
        <v>123</v>
      </c>
      <c r="B211" s="1247">
        <v>0.12666071846853705</v>
      </c>
      <c r="C211" s="87">
        <v>0.12482350818727683</v>
      </c>
      <c r="D211" s="121">
        <v>0.11314801975000188</v>
      </c>
      <c r="E211" s="52">
        <v>9.6890236862845425E-2</v>
      </c>
      <c r="F211" s="87">
        <v>7.5627482217717826E-2</v>
      </c>
      <c r="G211" s="1055"/>
      <c r="H211" s="1487"/>
    </row>
    <row r="212" spans="1:8" x14ac:dyDescent="0.3">
      <c r="A212" s="20" t="s">
        <v>125</v>
      </c>
      <c r="B212" s="1419">
        <v>184.33066806222712</v>
      </c>
      <c r="C212" s="104">
        <v>181.56849484097097</v>
      </c>
      <c r="D212" s="114">
        <v>184.10616402776355</v>
      </c>
      <c r="E212" s="376">
        <v>188.49697209165302</v>
      </c>
      <c r="F212" s="104">
        <v>194.53151315239657</v>
      </c>
      <c r="G212" s="1005"/>
      <c r="H212" s="1487">
        <v>1</v>
      </c>
    </row>
    <row r="213" spans="1:8" x14ac:dyDescent="0.3">
      <c r="A213" s="20" t="s">
        <v>126</v>
      </c>
      <c r="B213" s="1420">
        <v>163.61555915364201</v>
      </c>
      <c r="C213" s="106">
        <v>160.31187536013471</v>
      </c>
      <c r="D213" s="116">
        <v>161.492579994789</v>
      </c>
      <c r="E213" s="53">
        <v>166.8303840674312</v>
      </c>
      <c r="F213" s="106">
        <v>171.93197583124777</v>
      </c>
      <c r="G213" s="1007"/>
      <c r="H213" s="1487">
        <v>-1</v>
      </c>
    </row>
    <row r="214" spans="1:8" x14ac:dyDescent="0.3">
      <c r="A214" s="20" t="s">
        <v>127</v>
      </c>
      <c r="B214" s="1420">
        <v>166.63648836937881</v>
      </c>
      <c r="C214" s="106">
        <v>163.9495530924946</v>
      </c>
      <c r="D214" s="116">
        <v>165.97117001462954</v>
      </c>
      <c r="E214" s="53">
        <v>169.40127267750287</v>
      </c>
      <c r="F214" s="106">
        <v>175.47743769165584</v>
      </c>
      <c r="G214" s="1007"/>
      <c r="H214" s="1487">
        <v>0</v>
      </c>
    </row>
    <row r="215" spans="1:8" x14ac:dyDescent="0.3">
      <c r="A215" s="20" t="s">
        <v>128</v>
      </c>
      <c r="B215" s="1420">
        <v>162.64392719523727</v>
      </c>
      <c r="C215" s="106">
        <v>160.35243799906337</v>
      </c>
      <c r="D215" s="116">
        <v>161.97339402223071</v>
      </c>
      <c r="E215" s="53">
        <v>167.74597292792845</v>
      </c>
      <c r="F215" s="106">
        <v>174.08402134879657</v>
      </c>
      <c r="G215" s="984"/>
      <c r="H215" s="1487">
        <v>0</v>
      </c>
    </row>
    <row r="216" spans="1:8" x14ac:dyDescent="0.3">
      <c r="A216" s="20" t="s">
        <v>129</v>
      </c>
      <c r="B216" s="1420">
        <v>146.07663854264194</v>
      </c>
      <c r="C216" s="106">
        <v>142.88116691453897</v>
      </c>
      <c r="D216" s="116">
        <v>145.5333540877119</v>
      </c>
      <c r="E216" s="53">
        <v>152.42903642411201</v>
      </c>
      <c r="F216" s="106">
        <v>160.76663295789257</v>
      </c>
      <c r="G216" s="1034"/>
      <c r="H216" s="1487">
        <v>-1</v>
      </c>
    </row>
    <row r="217" spans="1:8" x14ac:dyDescent="0.3">
      <c r="A217" s="20" t="s">
        <v>130</v>
      </c>
      <c r="B217" s="1420">
        <v>175.70196949195909</v>
      </c>
      <c r="C217" s="106">
        <v>173.82616785896278</v>
      </c>
      <c r="D217" s="116">
        <v>172.82996177995409</v>
      </c>
      <c r="E217" s="53">
        <v>176.58278785866887</v>
      </c>
      <c r="F217" s="106">
        <v>180.78476083329164</v>
      </c>
      <c r="G217" s="984"/>
      <c r="H217" s="1487">
        <v>0</v>
      </c>
    </row>
    <row r="218" spans="1:8" ht="15" thickBot="1" x14ac:dyDescent="0.35">
      <c r="A218" s="21" t="s">
        <v>131</v>
      </c>
      <c r="B218" s="1421">
        <v>183.0505208065731</v>
      </c>
      <c r="C218" s="149">
        <v>179.42152942343995</v>
      </c>
      <c r="D218" s="336">
        <v>180.26034587310332</v>
      </c>
      <c r="E218" s="357">
        <v>180.99531970637872</v>
      </c>
      <c r="F218" s="149">
        <v>182.54197538660964</v>
      </c>
      <c r="G218" s="1055"/>
      <c r="H218" s="1487">
        <v>0</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5.6" customHeight="1" thickBot="1" x14ac:dyDescent="0.35">
      <c r="A221" s="61" t="s">
        <v>24</v>
      </c>
      <c r="B221" s="122" t="s">
        <v>445</v>
      </c>
      <c r="C221" s="122" t="s">
        <v>475</v>
      </c>
      <c r="D221" s="122" t="s">
        <v>532</v>
      </c>
      <c r="E221" s="122" t="s">
        <v>568</v>
      </c>
      <c r="F221" s="1515" t="s">
        <v>634</v>
      </c>
      <c r="G221" s="1516"/>
      <c r="H221" s="1488"/>
    </row>
    <row r="222" spans="1:8" x14ac:dyDescent="0.3">
      <c r="A222" s="20" t="s">
        <v>0</v>
      </c>
      <c r="B222" s="117">
        <v>1963.5592945137491</v>
      </c>
      <c r="C222" s="117">
        <v>1552.5708543714695</v>
      </c>
      <c r="D222" s="117">
        <v>1301.1419248417697</v>
      </c>
      <c r="E222" s="117">
        <v>1162.4505148129354</v>
      </c>
      <c r="F222" s="117">
        <v>1410.47287446583</v>
      </c>
      <c r="G222" s="1007"/>
      <c r="H222" s="1487"/>
    </row>
    <row r="223" spans="1:8" x14ac:dyDescent="0.3">
      <c r="A223" s="20" t="s">
        <v>120</v>
      </c>
      <c r="B223" s="117">
        <v>1840.392748330662</v>
      </c>
      <c r="C223" s="117">
        <v>1441.8929155835267</v>
      </c>
      <c r="D223" s="117">
        <v>1164.8379728117213</v>
      </c>
      <c r="E223" s="117">
        <v>995.46531860171933</v>
      </c>
      <c r="F223" s="117">
        <v>1233.9344371057323</v>
      </c>
      <c r="G223" s="1005">
        <f>H223</f>
        <v>-1</v>
      </c>
      <c r="H223" s="1487">
        <v>-1</v>
      </c>
    </row>
    <row r="224" spans="1:8" x14ac:dyDescent="0.3">
      <c r="A224" s="19" t="s">
        <v>121</v>
      </c>
      <c r="B224" s="119">
        <v>2391.1699516657363</v>
      </c>
      <c r="C224" s="119">
        <v>1894.4801878255771</v>
      </c>
      <c r="D224" s="119">
        <v>1492.3662288158882</v>
      </c>
      <c r="E224" s="119">
        <v>1270.4136482184363</v>
      </c>
      <c r="F224" s="119">
        <v>1492.646451710013</v>
      </c>
      <c r="G224" s="1005">
        <f>H224</f>
        <v>1</v>
      </c>
      <c r="H224" s="1487">
        <v>1</v>
      </c>
    </row>
    <row r="225" spans="1:8" x14ac:dyDescent="0.3">
      <c r="A225" s="18" t="s">
        <v>122</v>
      </c>
      <c r="B225" s="147">
        <v>-6.2726165961587518E-2</v>
      </c>
      <c r="C225" s="147">
        <v>-7.1286884251571758E-2</v>
      </c>
      <c r="D225" s="147">
        <v>-0.1047571747767824</v>
      </c>
      <c r="E225" s="147">
        <v>-0.14364929438573798</v>
      </c>
      <c r="F225" s="147">
        <v>-0.12516258948046474</v>
      </c>
      <c r="G225" s="1064"/>
      <c r="H225" s="1487"/>
    </row>
    <row r="226" spans="1:8" ht="15" thickBot="1" x14ac:dyDescent="0.35">
      <c r="A226" s="21" t="s">
        <v>123</v>
      </c>
      <c r="B226" s="87">
        <v>0.29927155702752017</v>
      </c>
      <c r="C226" s="87">
        <v>0.31388410841791997</v>
      </c>
      <c r="D226" s="87">
        <v>0.281179240073681</v>
      </c>
      <c r="E226" s="87">
        <v>0.27620081230245491</v>
      </c>
      <c r="F226" s="87">
        <v>0.20966431183418902</v>
      </c>
      <c r="G226" s="1055"/>
      <c r="H226" s="1487"/>
    </row>
    <row r="227" spans="1:8" x14ac:dyDescent="0.3">
      <c r="A227" s="20" t="s">
        <v>125</v>
      </c>
      <c r="B227" s="114">
        <v>1913.9447731186594</v>
      </c>
      <c r="C227" s="115">
        <v>1483.2860816333434</v>
      </c>
      <c r="D227" s="115">
        <v>1240.899093683036</v>
      </c>
      <c r="E227" s="115">
        <v>1057.352794641105</v>
      </c>
      <c r="F227" s="115">
        <v>1300.5720526755815</v>
      </c>
      <c r="G227" s="1005"/>
      <c r="H227" s="1487">
        <v>0</v>
      </c>
    </row>
    <row r="228" spans="1:8" x14ac:dyDescent="0.3">
      <c r="A228" s="20" t="s">
        <v>126</v>
      </c>
      <c r="B228" s="116">
        <v>1582.6400167263587</v>
      </c>
      <c r="C228" s="117">
        <v>1240.2796739288567</v>
      </c>
      <c r="D228" s="117">
        <v>1094.1082592117475</v>
      </c>
      <c r="E228" s="117">
        <v>1029.6514395703018</v>
      </c>
      <c r="F228" s="117">
        <v>1283.0166651832822</v>
      </c>
      <c r="G228" s="1005"/>
      <c r="H228" s="1487">
        <v>0</v>
      </c>
    </row>
    <row r="229" spans="1:8" x14ac:dyDescent="0.3">
      <c r="A229" s="20" t="s">
        <v>127</v>
      </c>
      <c r="B229" s="116">
        <v>1917.3893551861013</v>
      </c>
      <c r="C229" s="117">
        <v>1563.4268449538063</v>
      </c>
      <c r="D229" s="117">
        <v>1222.2809938486291</v>
      </c>
      <c r="E229" s="117">
        <v>1017.0396586765511</v>
      </c>
      <c r="F229" s="117">
        <v>1246.7761424496402</v>
      </c>
      <c r="G229" s="1007"/>
      <c r="H229" s="1487">
        <v>0</v>
      </c>
    </row>
    <row r="230" spans="1:8" x14ac:dyDescent="0.3">
      <c r="A230" s="20" t="s">
        <v>128</v>
      </c>
      <c r="B230" s="116">
        <v>1850.6424260739477</v>
      </c>
      <c r="C230" s="117">
        <v>1402.3894269935367</v>
      </c>
      <c r="D230" s="117">
        <v>1089.234218041629</v>
      </c>
      <c r="E230" s="117">
        <v>924.41038841199361</v>
      </c>
      <c r="F230" s="117">
        <v>1176.3426648128591</v>
      </c>
      <c r="G230" s="1007"/>
      <c r="H230" s="1487">
        <v>0</v>
      </c>
    </row>
    <row r="231" spans="1:8" x14ac:dyDescent="0.3">
      <c r="A231" s="20" t="s">
        <v>129</v>
      </c>
      <c r="B231" s="116">
        <v>1320.664809929257</v>
      </c>
      <c r="C231" s="117">
        <v>1025.3406175422272</v>
      </c>
      <c r="D231" s="117">
        <v>829.60108702391062</v>
      </c>
      <c r="E231" s="117">
        <v>739.43014010330046</v>
      </c>
      <c r="F231" s="117">
        <v>981.91937423576519</v>
      </c>
      <c r="G231" s="822"/>
      <c r="H231" s="1487">
        <v>-1</v>
      </c>
    </row>
    <row r="232" spans="1:8" x14ac:dyDescent="0.3">
      <c r="A232" s="20" t="s">
        <v>130</v>
      </c>
      <c r="B232" s="116">
        <v>1915.9218605839651</v>
      </c>
      <c r="C232" s="117">
        <v>1545.011834671966</v>
      </c>
      <c r="D232" s="117">
        <v>1248.5078744410332</v>
      </c>
      <c r="E232" s="117">
        <v>1042.5015087990573</v>
      </c>
      <c r="F232" s="117">
        <v>1272.0395384756775</v>
      </c>
      <c r="G232" s="1034"/>
      <c r="H232" s="1487">
        <v>0</v>
      </c>
    </row>
    <row r="233" spans="1:8" ht="15" thickBot="1" x14ac:dyDescent="0.35">
      <c r="A233" s="21" t="s">
        <v>131</v>
      </c>
      <c r="B233" s="336">
        <v>2288.1676991464637</v>
      </c>
      <c r="C233" s="176">
        <v>1752.6237883555766</v>
      </c>
      <c r="D233" s="176">
        <v>1337.9384528457172</v>
      </c>
      <c r="E233" s="176">
        <v>1085.8162232794512</v>
      </c>
      <c r="F233" s="176">
        <v>1308.6519578722825</v>
      </c>
      <c r="G233" s="1063"/>
      <c r="H233" s="1487">
        <v>0</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customHeight="1" thickBot="1" x14ac:dyDescent="0.35">
      <c r="A236" s="61" t="s">
        <v>24</v>
      </c>
      <c r="B236" s="122" t="s">
        <v>445</v>
      </c>
      <c r="C236" s="122" t="s">
        <v>475</v>
      </c>
      <c r="D236" s="122" t="s">
        <v>532</v>
      </c>
      <c r="E236" s="122" t="s">
        <v>568</v>
      </c>
      <c r="F236" s="1515" t="s">
        <v>634</v>
      </c>
      <c r="G236" s="1516"/>
      <c r="H236" s="1488"/>
    </row>
    <row r="237" spans="1:8" x14ac:dyDescent="0.3">
      <c r="A237" s="20" t="s">
        <v>0</v>
      </c>
      <c r="B237" s="117">
        <v>1425.3121260706812</v>
      </c>
      <c r="C237" s="117">
        <v>1112.4538958061025</v>
      </c>
      <c r="D237" s="117">
        <v>926.58490753481169</v>
      </c>
      <c r="E237" s="117">
        <v>825.53160766569908</v>
      </c>
      <c r="F237" s="117">
        <v>1034.4135494194063</v>
      </c>
      <c r="G237" s="1007"/>
      <c r="H237" s="1487"/>
    </row>
    <row r="238" spans="1:8" x14ac:dyDescent="0.3">
      <c r="A238" s="20" t="s">
        <v>120</v>
      </c>
      <c r="B238" s="117">
        <v>1366.0533634913043</v>
      </c>
      <c r="C238" s="117">
        <v>1060.0354470380566</v>
      </c>
      <c r="D238" s="117">
        <v>855.70103305250427</v>
      </c>
      <c r="E238" s="117">
        <v>745.63514724053346</v>
      </c>
      <c r="F238" s="117">
        <v>943.29902560656956</v>
      </c>
      <c r="G238" s="1005">
        <f>H238</f>
        <v>-1</v>
      </c>
      <c r="H238" s="1487">
        <v>-1</v>
      </c>
    </row>
    <row r="239" spans="1:8" x14ac:dyDescent="0.3">
      <c r="A239" s="19" t="s">
        <v>121</v>
      </c>
      <c r="B239" s="119">
        <v>1924.9970140384225</v>
      </c>
      <c r="C239" s="119">
        <v>1544.0785046560823</v>
      </c>
      <c r="D239" s="119">
        <v>1218.2178505045586</v>
      </c>
      <c r="E239" s="119">
        <v>1038.9988307370124</v>
      </c>
      <c r="F239" s="119">
        <v>1203.2479300766749</v>
      </c>
      <c r="G239" s="1005">
        <f>H239</f>
        <v>1</v>
      </c>
      <c r="H239" s="1487">
        <v>1</v>
      </c>
    </row>
    <row r="240" spans="1:8" x14ac:dyDescent="0.3">
      <c r="A240" s="18" t="s">
        <v>122</v>
      </c>
      <c r="B240" s="147">
        <v>-4.1575989915094778E-2</v>
      </c>
      <c r="C240" s="147">
        <v>-4.7119659489405281E-2</v>
      </c>
      <c r="D240" s="147">
        <v>-7.6500139281239388E-2</v>
      </c>
      <c r="E240" s="147">
        <v>-9.6781830863004195E-2</v>
      </c>
      <c r="F240" s="147">
        <v>-8.8083265985811315E-2</v>
      </c>
      <c r="G240" s="1069"/>
      <c r="H240" s="1487"/>
    </row>
    <row r="241" spans="1:8" ht="15" thickBot="1" x14ac:dyDescent="0.35">
      <c r="A241" s="21" t="s">
        <v>123</v>
      </c>
      <c r="B241" s="87">
        <v>0.40916677597322598</v>
      </c>
      <c r="C241" s="87">
        <v>0.45662912402649858</v>
      </c>
      <c r="D241" s="87">
        <v>0.42364891878050465</v>
      </c>
      <c r="E241" s="87">
        <v>0.39344132929109787</v>
      </c>
      <c r="F241" s="87">
        <v>0.27557423193875397</v>
      </c>
      <c r="G241" s="1060"/>
      <c r="H241" s="1487"/>
    </row>
    <row r="242" spans="1:8" x14ac:dyDescent="0.3">
      <c r="A242" s="20" t="s">
        <v>125</v>
      </c>
      <c r="B242" s="114">
        <v>1380.5548772919699</v>
      </c>
      <c r="C242" s="115">
        <v>1079.3746748517999</v>
      </c>
      <c r="D242" s="115">
        <v>893.80415358345613</v>
      </c>
      <c r="E242" s="115">
        <v>804.4312735012179</v>
      </c>
      <c r="F242" s="115">
        <v>995.9374148126044</v>
      </c>
      <c r="G242" s="1005"/>
      <c r="H242" s="1487">
        <v>0</v>
      </c>
    </row>
    <row r="243" spans="1:8" x14ac:dyDescent="0.3">
      <c r="A243" s="20" t="s">
        <v>126</v>
      </c>
      <c r="B243" s="116">
        <v>1180.6981000018468</v>
      </c>
      <c r="C243" s="117">
        <v>891.30219955179655</v>
      </c>
      <c r="D243" s="117">
        <v>781.69919807084102</v>
      </c>
      <c r="E243" s="117">
        <v>763.10646701760038</v>
      </c>
      <c r="F243" s="117">
        <v>972.1150179927464</v>
      </c>
      <c r="G243" s="1005"/>
      <c r="H243" s="1487">
        <v>0</v>
      </c>
    </row>
    <row r="244" spans="1:8" x14ac:dyDescent="0.3">
      <c r="A244" s="20" t="s">
        <v>127</v>
      </c>
      <c r="B244" s="116">
        <v>1495.2435829682304</v>
      </c>
      <c r="C244" s="117">
        <v>1183.4402457341616</v>
      </c>
      <c r="D244" s="117">
        <v>899.15540914753069</v>
      </c>
      <c r="E244" s="117">
        <v>729.43662944550988</v>
      </c>
      <c r="F244" s="117">
        <v>927.86755920825146</v>
      </c>
      <c r="G244" s="1005"/>
      <c r="H244" s="1487">
        <v>0</v>
      </c>
    </row>
    <row r="245" spans="1:8" x14ac:dyDescent="0.3">
      <c r="A245" s="20" t="s">
        <v>128</v>
      </c>
      <c r="B245" s="116">
        <v>1294.2770466328197</v>
      </c>
      <c r="C245" s="117">
        <v>957.39808922290865</v>
      </c>
      <c r="D245" s="117">
        <v>770.30637848631943</v>
      </c>
      <c r="E245" s="117">
        <v>676.84839756680776</v>
      </c>
      <c r="F245" s="117">
        <v>863.3375059271965</v>
      </c>
      <c r="G245" s="1007"/>
      <c r="H245" s="1487">
        <v>0</v>
      </c>
    </row>
    <row r="246" spans="1:8" x14ac:dyDescent="0.3">
      <c r="A246" s="20" t="s">
        <v>129</v>
      </c>
      <c r="B246" s="116">
        <v>963.3043394021995</v>
      </c>
      <c r="C246" s="117">
        <v>724.73604280335826</v>
      </c>
      <c r="D246" s="117">
        <v>605.53556844810805</v>
      </c>
      <c r="E246" s="117">
        <v>544.68421243632406</v>
      </c>
      <c r="F246" s="117">
        <v>765.15280655780975</v>
      </c>
      <c r="G246" s="1007"/>
      <c r="H246" s="1487">
        <v>-1</v>
      </c>
    </row>
    <row r="247" spans="1:8" x14ac:dyDescent="0.3">
      <c r="A247" s="20" t="s">
        <v>130</v>
      </c>
      <c r="B247" s="116">
        <v>1462.3083124175405</v>
      </c>
      <c r="C247" s="117">
        <v>1194.8576908441416</v>
      </c>
      <c r="D247" s="117">
        <v>970.19770187078143</v>
      </c>
      <c r="E247" s="117">
        <v>808.173780224506</v>
      </c>
      <c r="F247" s="117">
        <v>998.95912639194717</v>
      </c>
      <c r="G247" s="984"/>
      <c r="H247" s="1487">
        <v>0</v>
      </c>
    </row>
    <row r="248" spans="1:8" ht="15" thickBot="1" x14ac:dyDescent="0.35">
      <c r="A248" s="21" t="s">
        <v>131</v>
      </c>
      <c r="B248" s="336">
        <v>1701.1323396647847</v>
      </c>
      <c r="C248" s="176">
        <v>1301.9702395040381</v>
      </c>
      <c r="D248" s="176">
        <v>987.34716677520248</v>
      </c>
      <c r="E248" s="176">
        <v>824.78273383274529</v>
      </c>
      <c r="F248" s="176">
        <v>1019.191571049835</v>
      </c>
      <c r="G248" s="1068"/>
      <c r="H248" s="1487">
        <v>0</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20" t="s">
        <v>0</v>
      </c>
      <c r="B252" s="106">
        <v>602.5872537950554</v>
      </c>
      <c r="C252" s="106">
        <v>602.53579409253405</v>
      </c>
      <c r="D252" s="117">
        <v>603.05184080744141</v>
      </c>
      <c r="E252" s="106">
        <v>595.5506197046011</v>
      </c>
      <c r="F252" s="106">
        <v>595.91959108413891</v>
      </c>
      <c r="G252" s="1009"/>
      <c r="H252" s="1487"/>
    </row>
    <row r="253" spans="1:8" x14ac:dyDescent="0.3">
      <c r="A253" s="20" t="s">
        <v>120</v>
      </c>
      <c r="B253" s="106">
        <v>597.58082137474526</v>
      </c>
      <c r="C253" s="106">
        <v>590.2208259643096</v>
      </c>
      <c r="D253" s="117">
        <v>584.56425943936938</v>
      </c>
      <c r="E253" s="106">
        <v>575.31721027021229</v>
      </c>
      <c r="F253" s="106">
        <v>581.91717624030844</v>
      </c>
      <c r="G253" s="1005">
        <f>H253</f>
        <v>0</v>
      </c>
      <c r="H253" s="1487">
        <v>0</v>
      </c>
    </row>
    <row r="254" spans="1:8" x14ac:dyDescent="0.3">
      <c r="A254" s="19" t="s">
        <v>121</v>
      </c>
      <c r="B254" s="108">
        <v>644.68238980041247</v>
      </c>
      <c r="C254" s="108">
        <v>637.12304032621523</v>
      </c>
      <c r="D254" s="119">
        <v>648.03887909152331</v>
      </c>
      <c r="E254" s="108">
        <v>640.22215190582631</v>
      </c>
      <c r="F254" s="108">
        <v>631.04221370967389</v>
      </c>
      <c r="G254" s="1006">
        <f>H254</f>
        <v>1</v>
      </c>
      <c r="H254" s="1487">
        <v>1</v>
      </c>
    </row>
    <row r="255" spans="1:8" x14ac:dyDescent="0.3">
      <c r="A255" s="18" t="s">
        <v>122</v>
      </c>
      <c r="B255" s="147">
        <v>-8.3082282089107611E-3</v>
      </c>
      <c r="C255" s="147">
        <v>-2.0438566885095603E-2</v>
      </c>
      <c r="D255" s="147">
        <v>-3.0656703316448777E-2</v>
      </c>
      <c r="E255" s="147">
        <v>-3.3974289951078859E-2</v>
      </c>
      <c r="F255" s="147">
        <v>-2.349715473920953E-2</v>
      </c>
      <c r="G255" s="986"/>
      <c r="H255" s="1487"/>
    </row>
    <row r="256" spans="1:8" ht="15" thickBot="1" x14ac:dyDescent="0.35">
      <c r="A256" s="21" t="s">
        <v>123</v>
      </c>
      <c r="B256" s="87">
        <v>7.8820415148714476E-2</v>
      </c>
      <c r="C256" s="87">
        <v>7.9465536115700855E-2</v>
      </c>
      <c r="D256" s="87">
        <v>0.10858450311866437</v>
      </c>
      <c r="E256" s="87">
        <v>0.11281592220251811</v>
      </c>
      <c r="F256" s="87">
        <v>8.4419294489219171E-2</v>
      </c>
      <c r="G256" s="1068"/>
      <c r="H256" s="1487"/>
    </row>
    <row r="257" spans="1:8" x14ac:dyDescent="0.3">
      <c r="A257" s="20" t="s">
        <v>125</v>
      </c>
      <c r="B257" s="103">
        <v>608.38348103795579</v>
      </c>
      <c r="C257" s="104">
        <v>596.08265371781647</v>
      </c>
      <c r="D257" s="115">
        <v>584.14778007567304</v>
      </c>
      <c r="E257" s="104">
        <v>584.68946977715916</v>
      </c>
      <c r="F257" s="104">
        <v>594.25362006112744</v>
      </c>
      <c r="G257" s="984"/>
      <c r="H257" s="1487">
        <v>0</v>
      </c>
    </row>
    <row r="258" spans="1:8" x14ac:dyDescent="0.3">
      <c r="A258" s="20" t="s">
        <v>126</v>
      </c>
      <c r="B258" s="105">
        <v>586.20737952008483</v>
      </c>
      <c r="C258" s="106">
        <v>587.62868276682343</v>
      </c>
      <c r="D258" s="117">
        <v>569.78128163592419</v>
      </c>
      <c r="E258" s="106">
        <v>555.8307102102948</v>
      </c>
      <c r="F258" s="106">
        <v>570.65831048801579</v>
      </c>
      <c r="G258" s="1005"/>
      <c r="H258" s="1487">
        <v>0</v>
      </c>
    </row>
    <row r="259" spans="1:8" x14ac:dyDescent="0.3">
      <c r="A259" s="20" t="s">
        <v>127</v>
      </c>
      <c r="B259" s="105">
        <v>589.76684135051471</v>
      </c>
      <c r="C259" s="106">
        <v>570.80654937086035</v>
      </c>
      <c r="D259" s="117">
        <v>577.83396006276337</v>
      </c>
      <c r="E259" s="106">
        <v>551.43146633006995</v>
      </c>
      <c r="F259" s="106">
        <v>575.75236123702109</v>
      </c>
      <c r="G259" s="1005"/>
      <c r="H259" s="1487">
        <v>0</v>
      </c>
    </row>
    <row r="260" spans="1:8" x14ac:dyDescent="0.3">
      <c r="A260" s="20" t="s">
        <v>128</v>
      </c>
      <c r="B260" s="105">
        <v>601.29377097435668</v>
      </c>
      <c r="C260" s="106">
        <v>605.2764874147972</v>
      </c>
      <c r="D260" s="117">
        <v>597.00739210685458</v>
      </c>
      <c r="E260" s="106">
        <v>590.14882054925181</v>
      </c>
      <c r="F260" s="106">
        <v>606.18645536582449</v>
      </c>
      <c r="G260" s="1005"/>
      <c r="H260" s="1487">
        <v>0</v>
      </c>
    </row>
    <row r="261" spans="1:8" x14ac:dyDescent="0.3">
      <c r="A261" s="20" t="s">
        <v>129</v>
      </c>
      <c r="B261" s="105">
        <v>519.14461986047252</v>
      </c>
      <c r="C261" s="106">
        <v>515.49109237167124</v>
      </c>
      <c r="D261" s="117">
        <v>513.76071818927051</v>
      </c>
      <c r="E261" s="106">
        <v>500.4139789035961</v>
      </c>
      <c r="F261" s="106">
        <v>494.58414940325702</v>
      </c>
      <c r="G261" s="1007"/>
      <c r="H261" s="1487">
        <v>-1</v>
      </c>
    </row>
    <row r="262" spans="1:8" x14ac:dyDescent="0.3">
      <c r="A262" s="20" t="s">
        <v>130</v>
      </c>
      <c r="B262" s="105">
        <v>635.33381074632723</v>
      </c>
      <c r="C262" s="106">
        <v>618.51400323982625</v>
      </c>
      <c r="D262" s="117">
        <v>619.33023193846259</v>
      </c>
      <c r="E262" s="106">
        <v>609.16183512800183</v>
      </c>
      <c r="F262" s="106">
        <v>602.6210361124098</v>
      </c>
      <c r="G262" s="1007"/>
      <c r="H262" s="1487">
        <v>0</v>
      </c>
    </row>
    <row r="263" spans="1:8" ht="15" thickBot="1" x14ac:dyDescent="0.35">
      <c r="A263" s="21" t="s">
        <v>131</v>
      </c>
      <c r="B263" s="128">
        <v>618.15601581309829</v>
      </c>
      <c r="C263" s="149">
        <v>613.65512077834512</v>
      </c>
      <c r="D263" s="176">
        <v>611.39889369247169</v>
      </c>
      <c r="E263" s="149">
        <v>612.57480884986842</v>
      </c>
      <c r="F263" s="149">
        <v>611.01906937372917</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70">
        <v>2021</v>
      </c>
      <c r="E266" s="70">
        <v>2022</v>
      </c>
      <c r="F266" s="1515">
        <v>2023</v>
      </c>
      <c r="G266" s="1516"/>
      <c r="H266" s="1488"/>
    </row>
    <row r="267" spans="1:8" x14ac:dyDescent="0.3">
      <c r="A267" s="383" t="s">
        <v>0</v>
      </c>
      <c r="B267" s="106"/>
      <c r="C267" s="106">
        <v>100.57258082900594</v>
      </c>
      <c r="D267" s="105">
        <v>110.80614466087633</v>
      </c>
      <c r="E267" s="106">
        <v>39.274090344218877</v>
      </c>
      <c r="F267" s="106">
        <v>19.389954699089618</v>
      </c>
      <c r="G267" s="1005"/>
      <c r="H267" s="1487"/>
    </row>
    <row r="268" spans="1:8" x14ac:dyDescent="0.3">
      <c r="A268" s="383" t="s">
        <v>120</v>
      </c>
      <c r="B268" s="106"/>
      <c r="C268" s="106">
        <v>90.952804966976217</v>
      </c>
      <c r="D268" s="105">
        <v>146.3944252941028</v>
      </c>
      <c r="E268" s="106">
        <v>35.628149218776976</v>
      </c>
      <c r="F268" s="106">
        <v>24.578730465479058</v>
      </c>
      <c r="G268" s="1005">
        <f>H268</f>
        <v>0</v>
      </c>
      <c r="H268" s="1489">
        <v>0</v>
      </c>
    </row>
    <row r="269" spans="1:8" x14ac:dyDescent="0.3">
      <c r="A269" s="384" t="s">
        <v>121</v>
      </c>
      <c r="B269" s="108"/>
      <c r="C269" s="108">
        <v>80.261191391104219</v>
      </c>
      <c r="D269" s="107">
        <v>227.04889129285306</v>
      </c>
      <c r="E269" s="108">
        <v>41.379742715225667</v>
      </c>
      <c r="F269" s="108">
        <v>27.55654466315876</v>
      </c>
      <c r="G269" s="1006">
        <f>H269</f>
        <v>0</v>
      </c>
      <c r="H269" s="1489">
        <v>0</v>
      </c>
    </row>
    <row r="270" spans="1:8" x14ac:dyDescent="0.3">
      <c r="A270" s="426" t="s">
        <v>122</v>
      </c>
      <c r="B270" s="147"/>
      <c r="C270" s="147">
        <v>-9.56500845731037E-2</v>
      </c>
      <c r="D270" s="86">
        <v>0.32117605699706347</v>
      </c>
      <c r="E270" s="147">
        <v>-9.2833241801069014E-2</v>
      </c>
      <c r="F270" s="147">
        <v>0.26760123202521252</v>
      </c>
      <c r="G270" s="1010"/>
      <c r="H270" s="1490"/>
    </row>
    <row r="271" spans="1:8" ht="15" thickBot="1" x14ac:dyDescent="0.35">
      <c r="A271" s="385" t="s">
        <v>123</v>
      </c>
      <c r="B271" s="89"/>
      <c r="C271" s="89">
        <v>-0.11755122428334105</v>
      </c>
      <c r="D271" s="88">
        <v>0.55093946259714066</v>
      </c>
      <c r="E271" s="89">
        <v>0.16143396787553169</v>
      </c>
      <c r="F271" s="89">
        <v>0.12115410931667346</v>
      </c>
      <c r="G271" s="985"/>
      <c r="H271" s="1490"/>
    </row>
    <row r="272" spans="1:8" x14ac:dyDescent="0.3">
      <c r="A272" s="383" t="s">
        <v>125</v>
      </c>
      <c r="B272" s="106"/>
      <c r="C272" s="106">
        <v>76.94077984222767</v>
      </c>
      <c r="D272" s="105">
        <v>139.06239076534325</v>
      </c>
      <c r="E272" s="106">
        <v>33.774905701411811</v>
      </c>
      <c r="F272" s="106">
        <v>29.765209323067428</v>
      </c>
      <c r="G272" s="1034"/>
      <c r="H272" s="1489">
        <v>0</v>
      </c>
    </row>
    <row r="273" spans="1:8" x14ac:dyDescent="0.3">
      <c r="A273" s="383" t="s">
        <v>126</v>
      </c>
      <c r="B273" s="106"/>
      <c r="C273" s="106">
        <v>90.971486248840108</v>
      </c>
      <c r="D273" s="105">
        <v>149.00650857798971</v>
      </c>
      <c r="E273" s="106">
        <v>15.163634323479297</v>
      </c>
      <c r="F273" s="106">
        <v>27.099701576784092</v>
      </c>
      <c r="G273" s="984"/>
      <c r="H273" s="1489">
        <v>0</v>
      </c>
    </row>
    <row r="274" spans="1:8" x14ac:dyDescent="0.3">
      <c r="A274" s="383" t="s">
        <v>127</v>
      </c>
      <c r="B274" s="106"/>
      <c r="C274" s="106">
        <v>119.83966754757421</v>
      </c>
      <c r="D274" s="105">
        <v>167.13316212620563</v>
      </c>
      <c r="E274" s="106">
        <v>35.103897619447658</v>
      </c>
      <c r="F274" s="106">
        <v>17.781561930036126</v>
      </c>
      <c r="G274" s="1005"/>
      <c r="H274" s="1489">
        <v>0</v>
      </c>
    </row>
    <row r="275" spans="1:8" x14ac:dyDescent="0.3">
      <c r="A275" s="383" t="s">
        <v>128</v>
      </c>
      <c r="B275" s="106"/>
      <c r="C275" s="106">
        <v>64.650144944891082</v>
      </c>
      <c r="D275" s="105">
        <v>135.30287785862396</v>
      </c>
      <c r="E275" s="106">
        <v>40.885721959196047</v>
      </c>
      <c r="F275" s="106">
        <v>31.123737432709348</v>
      </c>
      <c r="G275" s="1005"/>
      <c r="H275" s="1489">
        <v>0</v>
      </c>
    </row>
    <row r="276" spans="1:8" x14ac:dyDescent="0.3">
      <c r="A276" s="383" t="s">
        <v>129</v>
      </c>
      <c r="B276" s="106"/>
      <c r="C276" s="106">
        <v>84.023322566359468</v>
      </c>
      <c r="D276" s="105">
        <v>90.489210210325069</v>
      </c>
      <c r="E276" s="106">
        <v>36.760804506985522</v>
      </c>
      <c r="F276" s="106">
        <v>12.686933477217556</v>
      </c>
      <c r="G276" s="1005"/>
      <c r="H276" s="1489">
        <v>0</v>
      </c>
    </row>
    <row r="277" spans="1:8" x14ac:dyDescent="0.3">
      <c r="A277" s="383" t="s">
        <v>130</v>
      </c>
      <c r="B277" s="106"/>
      <c r="C277" s="106">
        <v>65.926335431507425</v>
      </c>
      <c r="D277" s="105">
        <v>165.11199775951172</v>
      </c>
      <c r="E277" s="106">
        <v>37.004620510281697</v>
      </c>
      <c r="F277" s="106">
        <v>17.876507033112055</v>
      </c>
      <c r="G277" s="1007"/>
      <c r="H277" s="1489">
        <v>0</v>
      </c>
    </row>
    <row r="278" spans="1:8" ht="15" thickBot="1" x14ac:dyDescent="0.35">
      <c r="A278" s="385" t="s">
        <v>131</v>
      </c>
      <c r="B278" s="149"/>
      <c r="C278" s="149">
        <v>136.22276887597386</v>
      </c>
      <c r="D278" s="128">
        <v>165.17339003788226</v>
      </c>
      <c r="E278" s="149">
        <v>55.831102351014351</v>
      </c>
      <c r="F278" s="149">
        <v>33.273850642877591</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70" t="s">
        <v>534</v>
      </c>
      <c r="E281" s="70" t="s">
        <v>570</v>
      </c>
      <c r="F281" s="1515" t="s">
        <v>635</v>
      </c>
      <c r="G281" s="1516"/>
      <c r="H281" s="1488"/>
    </row>
    <row r="282" spans="1:8" x14ac:dyDescent="0.3">
      <c r="A282" s="20" t="s">
        <v>0</v>
      </c>
      <c r="B282" s="117">
        <v>22433.802444429686</v>
      </c>
      <c r="C282" s="117">
        <v>14863.522148656168</v>
      </c>
      <c r="D282" s="117">
        <v>18224.056735117305</v>
      </c>
      <c r="E282" s="117">
        <v>20042.373707913102</v>
      </c>
      <c r="F282" s="117">
        <v>20694.937230155603</v>
      </c>
      <c r="G282" s="1005"/>
      <c r="H282" s="1487"/>
    </row>
    <row r="283" spans="1:8" x14ac:dyDescent="0.3">
      <c r="A283" s="20" t="s">
        <v>120</v>
      </c>
      <c r="B283" s="117">
        <v>22674.986334326575</v>
      </c>
      <c r="C283" s="117">
        <v>13846.03013131216</v>
      </c>
      <c r="D283" s="117">
        <v>16995.415425398776</v>
      </c>
      <c r="E283" s="117">
        <v>17697.770179150848</v>
      </c>
      <c r="F283" s="117">
        <v>18623.600022418741</v>
      </c>
      <c r="G283" s="1005">
        <f>H283</f>
        <v>-1</v>
      </c>
      <c r="H283" s="1487">
        <v>-1</v>
      </c>
    </row>
    <row r="284" spans="1:8" x14ac:dyDescent="0.3">
      <c r="A284" s="19" t="s">
        <v>121</v>
      </c>
      <c r="B284" s="119">
        <v>26170.725571057985</v>
      </c>
      <c r="C284" s="119">
        <v>16273.454428496627</v>
      </c>
      <c r="D284" s="119">
        <v>18703.297858777209</v>
      </c>
      <c r="E284" s="119">
        <v>18725.73528977466</v>
      </c>
      <c r="F284" s="119">
        <v>19524.503858190405</v>
      </c>
      <c r="G284" s="1005">
        <f>H284</f>
        <v>1</v>
      </c>
      <c r="H284" s="1487">
        <v>1</v>
      </c>
    </row>
    <row r="285" spans="1:8" x14ac:dyDescent="0.3">
      <c r="A285" s="18" t="s">
        <v>122</v>
      </c>
      <c r="B285" s="147">
        <v>1.0750914406700366E-2</v>
      </c>
      <c r="C285" s="147">
        <v>-6.8455646459005731E-2</v>
      </c>
      <c r="D285" s="147">
        <v>-6.7418650390336385E-2</v>
      </c>
      <c r="E285" s="147">
        <v>-0.11698232768888853</v>
      </c>
      <c r="F285" s="147">
        <v>-0.10008907901970418</v>
      </c>
      <c r="G285" s="1010"/>
      <c r="H285" s="1487"/>
    </row>
    <row r="286" spans="1:8" ht="15" thickBot="1" x14ac:dyDescent="0.35">
      <c r="A286" s="21" t="s">
        <v>123</v>
      </c>
      <c r="B286" s="87">
        <v>0.15416720368379572</v>
      </c>
      <c r="C286" s="87">
        <v>0.17531554345638456</v>
      </c>
      <c r="D286" s="87">
        <v>0.10049077298964341</v>
      </c>
      <c r="E286" s="87">
        <v>5.8084442289505142E-2</v>
      </c>
      <c r="F286" s="87">
        <v>4.8374311877787991E-2</v>
      </c>
      <c r="G286" s="1008"/>
      <c r="H286" s="1487"/>
    </row>
    <row r="287" spans="1:8" x14ac:dyDescent="0.3">
      <c r="A287" s="20" t="s">
        <v>125</v>
      </c>
      <c r="B287" s="114">
        <v>22547.302014705092</v>
      </c>
      <c r="C287" s="115">
        <v>13839.246474202042</v>
      </c>
      <c r="D287" s="115">
        <v>16694.462110917699</v>
      </c>
      <c r="E287" s="115">
        <v>18177.275078107581</v>
      </c>
      <c r="F287" s="115">
        <v>18341.482589469004</v>
      </c>
      <c r="G287" s="984"/>
      <c r="H287" s="1487">
        <v>0</v>
      </c>
    </row>
    <row r="288" spans="1:8" x14ac:dyDescent="0.3">
      <c r="A288" s="20" t="s">
        <v>126</v>
      </c>
      <c r="B288" s="116">
        <v>21406.037056207901</v>
      </c>
      <c r="C288" s="117">
        <v>13550.974060511808</v>
      </c>
      <c r="D288" s="117">
        <v>17376.685173966136</v>
      </c>
      <c r="E288" s="117">
        <v>17997.012533033216</v>
      </c>
      <c r="F288" s="117">
        <v>19696.178823912203</v>
      </c>
      <c r="G288" s="1034"/>
      <c r="H288" s="1487">
        <v>1</v>
      </c>
    </row>
    <row r="289" spans="1:8" x14ac:dyDescent="0.3">
      <c r="A289" s="20" t="s">
        <v>127</v>
      </c>
      <c r="B289" s="116">
        <v>24458.286635527144</v>
      </c>
      <c r="C289" s="117">
        <v>14121.292775960375</v>
      </c>
      <c r="D289" s="117">
        <v>18026.047505643819</v>
      </c>
      <c r="E289" s="117">
        <v>18254.868916673346</v>
      </c>
      <c r="F289" s="117">
        <v>19710.624292878481</v>
      </c>
      <c r="G289" s="1053"/>
      <c r="H289" s="1487">
        <v>1</v>
      </c>
    </row>
    <row r="290" spans="1:8" x14ac:dyDescent="0.3">
      <c r="A290" s="20" t="s">
        <v>128</v>
      </c>
      <c r="B290" s="116">
        <v>22837.745061512585</v>
      </c>
      <c r="C290" s="117">
        <v>13821.959390408809</v>
      </c>
      <c r="D290" s="117">
        <v>16528.60245696417</v>
      </c>
      <c r="E290" s="117">
        <v>17945.469883324051</v>
      </c>
      <c r="F290" s="117">
        <v>18619.023329393251</v>
      </c>
      <c r="G290" s="1019"/>
      <c r="H290" s="1487">
        <v>0</v>
      </c>
    </row>
    <row r="291" spans="1:8" x14ac:dyDescent="0.3">
      <c r="A291" s="20" t="s">
        <v>129</v>
      </c>
      <c r="B291" s="116">
        <v>19682.93926150219</v>
      </c>
      <c r="C291" s="117">
        <v>12320.405824601043</v>
      </c>
      <c r="D291" s="117">
        <v>15118.430271132616</v>
      </c>
      <c r="E291" s="117">
        <v>15463.56536037886</v>
      </c>
      <c r="F291" s="117">
        <v>17300.127783923417</v>
      </c>
      <c r="G291" s="1020"/>
      <c r="H291" s="1487">
        <v>-1</v>
      </c>
    </row>
    <row r="292" spans="1:8" x14ac:dyDescent="0.3">
      <c r="A292" s="20" t="s">
        <v>130</v>
      </c>
      <c r="B292" s="116">
        <v>23222.140163434313</v>
      </c>
      <c r="C292" s="117">
        <v>13981.21166548226</v>
      </c>
      <c r="D292" s="117">
        <v>17269.484569730357</v>
      </c>
      <c r="E292" s="117">
        <v>17229.488809551112</v>
      </c>
      <c r="F292" s="117">
        <v>17927.138824642429</v>
      </c>
      <c r="G292" s="1020"/>
      <c r="H292" s="1487">
        <v>-1</v>
      </c>
    </row>
    <row r="293" spans="1:8" ht="15" thickBot="1" x14ac:dyDescent="0.35">
      <c r="A293" s="21" t="s">
        <v>131</v>
      </c>
      <c r="B293" s="336">
        <v>24285.242487680029</v>
      </c>
      <c r="C293" s="176">
        <v>15001.137981164531</v>
      </c>
      <c r="D293" s="176">
        <v>17529.425943421946</v>
      </c>
      <c r="E293" s="176">
        <v>18574.561056087136</v>
      </c>
      <c r="F293" s="176">
        <v>18662.622707880244</v>
      </c>
      <c r="G293" s="1008"/>
      <c r="H293" s="1487">
        <v>0</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70" t="s">
        <v>534</v>
      </c>
      <c r="E296" s="70" t="s">
        <v>570</v>
      </c>
      <c r="F296" s="1515" t="s">
        <v>635</v>
      </c>
      <c r="G296" s="1516"/>
      <c r="H296" s="1488"/>
    </row>
    <row r="297" spans="1:8" x14ac:dyDescent="0.3">
      <c r="A297" s="20" t="s">
        <v>0</v>
      </c>
      <c r="B297" s="117">
        <v>8748.5989050767421</v>
      </c>
      <c r="C297" s="117">
        <v>6892.2208746888273</v>
      </c>
      <c r="D297" s="117">
        <v>7715.250886649269</v>
      </c>
      <c r="E297" s="117">
        <v>7650.5426483883584</v>
      </c>
      <c r="F297" s="117">
        <v>7568.1162865423885</v>
      </c>
      <c r="G297" s="1053"/>
      <c r="H297" s="1487"/>
    </row>
    <row r="298" spans="1:8" x14ac:dyDescent="0.3">
      <c r="A298" s="20" t="s">
        <v>120</v>
      </c>
      <c r="B298" s="117">
        <v>9387.9080320978956</v>
      </c>
      <c r="C298" s="117">
        <v>6750.8777676093587</v>
      </c>
      <c r="D298" s="117">
        <v>8188.8352431967187</v>
      </c>
      <c r="E298" s="117">
        <v>7114.4658686224793</v>
      </c>
      <c r="F298" s="117">
        <v>6922.1538655971262</v>
      </c>
      <c r="G298" s="1005">
        <f>H298</f>
        <v>-1</v>
      </c>
      <c r="H298" s="1487">
        <v>-1</v>
      </c>
    </row>
    <row r="299" spans="1:8" x14ac:dyDescent="0.3">
      <c r="A299" s="19" t="s">
        <v>121</v>
      </c>
      <c r="B299" s="119">
        <v>11829.501664927773</v>
      </c>
      <c r="C299" s="119">
        <v>8552.5011563337994</v>
      </c>
      <c r="D299" s="119">
        <v>9850.1201916766404</v>
      </c>
      <c r="E299" s="119">
        <v>8281.1918242394622</v>
      </c>
      <c r="F299" s="119">
        <v>8082.8361836337681</v>
      </c>
      <c r="G299" s="1005">
        <f>H299</f>
        <v>1</v>
      </c>
      <c r="H299" s="1487">
        <v>1</v>
      </c>
    </row>
    <row r="300" spans="1:8" x14ac:dyDescent="0.3">
      <c r="A300" s="18" t="s">
        <v>122</v>
      </c>
      <c r="B300" s="147">
        <v>7.3075601471473045E-2</v>
      </c>
      <c r="C300" s="147">
        <v>-2.0507628767171514E-2</v>
      </c>
      <c r="D300" s="147">
        <v>6.1382884821925374E-2</v>
      </c>
      <c r="E300" s="147">
        <v>-7.0070425642135004E-2</v>
      </c>
      <c r="F300" s="147">
        <v>-8.5353131015430031E-2</v>
      </c>
      <c r="G300" s="1054"/>
      <c r="H300" s="1487"/>
    </row>
    <row r="301" spans="1:8" ht="15" thickBot="1" x14ac:dyDescent="0.35">
      <c r="A301" s="21" t="s">
        <v>123</v>
      </c>
      <c r="B301" s="87">
        <v>0.26007856324134226</v>
      </c>
      <c r="C301" s="87">
        <v>0.26687246469912562</v>
      </c>
      <c r="D301" s="87">
        <v>0.20287194688159305</v>
      </c>
      <c r="E301" s="87">
        <v>0.16399347149343865</v>
      </c>
      <c r="F301" s="87">
        <v>0.16767646899691066</v>
      </c>
      <c r="G301" s="1008"/>
      <c r="H301" s="1487"/>
    </row>
    <row r="302" spans="1:8" x14ac:dyDescent="0.3">
      <c r="A302" s="20" t="s">
        <v>125</v>
      </c>
      <c r="B302" s="114">
        <v>9553.2925887107558</v>
      </c>
      <c r="C302" s="115">
        <v>6599.087997248489</v>
      </c>
      <c r="D302" s="115">
        <v>8052.6082777003085</v>
      </c>
      <c r="E302" s="115">
        <v>7214.77245825517</v>
      </c>
      <c r="F302" s="115">
        <v>7350.3597859539759</v>
      </c>
      <c r="G302" s="1007"/>
      <c r="H302" s="1487">
        <v>1</v>
      </c>
    </row>
    <row r="303" spans="1:8" x14ac:dyDescent="0.3">
      <c r="A303" s="20" t="s">
        <v>126</v>
      </c>
      <c r="B303" s="116">
        <v>8967.2342313484733</v>
      </c>
      <c r="C303" s="117">
        <v>6752.6810959862423</v>
      </c>
      <c r="D303" s="117">
        <v>8816.9236272929393</v>
      </c>
      <c r="E303" s="117">
        <v>7376.2819321328634</v>
      </c>
      <c r="F303" s="117">
        <v>7539.0461628366556</v>
      </c>
      <c r="G303" s="984"/>
      <c r="H303" s="1487">
        <v>1</v>
      </c>
    </row>
    <row r="304" spans="1:8" x14ac:dyDescent="0.3">
      <c r="A304" s="20" t="s">
        <v>127</v>
      </c>
      <c r="B304" s="116">
        <v>9791.74393020348</v>
      </c>
      <c r="C304" s="117">
        <v>6901.0243292859523</v>
      </c>
      <c r="D304" s="117">
        <v>8616.3164192563418</v>
      </c>
      <c r="E304" s="117">
        <v>6823.7034731856183</v>
      </c>
      <c r="F304" s="117">
        <v>6612.3939492509162</v>
      </c>
      <c r="G304" s="1034"/>
      <c r="H304" s="1487">
        <v>0</v>
      </c>
    </row>
    <row r="305" spans="1:8" x14ac:dyDescent="0.3">
      <c r="A305" s="20" t="s">
        <v>128</v>
      </c>
      <c r="B305" s="116">
        <v>8446.0734114583738</v>
      </c>
      <c r="C305" s="117">
        <v>6268.2411202973044</v>
      </c>
      <c r="D305" s="117">
        <v>7504.8842365108803</v>
      </c>
      <c r="E305" s="117">
        <v>6878.6675622829471</v>
      </c>
      <c r="F305" s="117">
        <v>6692.1614823204018</v>
      </c>
      <c r="G305" s="1053"/>
      <c r="H305" s="1487">
        <v>0</v>
      </c>
    </row>
    <row r="306" spans="1:8" x14ac:dyDescent="0.3">
      <c r="A306" s="20" t="s">
        <v>129</v>
      </c>
      <c r="B306" s="116">
        <v>7669.2570569223426</v>
      </c>
      <c r="C306" s="117">
        <v>5536.8925704833491</v>
      </c>
      <c r="D306" s="117">
        <v>6631.924778350347</v>
      </c>
      <c r="E306" s="117">
        <v>6228.0061884622373</v>
      </c>
      <c r="F306" s="117">
        <v>6068.142786108323</v>
      </c>
      <c r="G306" s="1007"/>
      <c r="H306" s="1487">
        <v>-1</v>
      </c>
    </row>
    <row r="307" spans="1:8" x14ac:dyDescent="0.3">
      <c r="A307" s="20" t="s">
        <v>130</v>
      </c>
      <c r="B307" s="116">
        <v>9901.5787642080122</v>
      </c>
      <c r="C307" s="117">
        <v>7202.6735209809849</v>
      </c>
      <c r="D307" s="117">
        <v>8536.5774152469276</v>
      </c>
      <c r="E307" s="117">
        <v>7388.1822614427774</v>
      </c>
      <c r="F307" s="117">
        <v>6740.7336476975179</v>
      </c>
      <c r="G307" s="1023"/>
      <c r="H307" s="1487">
        <v>0</v>
      </c>
    </row>
    <row r="308" spans="1:8" ht="15" thickBot="1" x14ac:dyDescent="0.35">
      <c r="A308" s="21" t="s">
        <v>131</v>
      </c>
      <c r="B308" s="336">
        <v>10808.339901266969</v>
      </c>
      <c r="C308" s="176">
        <v>7563.4932868222568</v>
      </c>
      <c r="D308" s="176">
        <v>8607.2551511370875</v>
      </c>
      <c r="E308" s="176">
        <v>7505.459773016054</v>
      </c>
      <c r="F308" s="176">
        <v>7070.9573574538272</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70" t="s">
        <v>534</v>
      </c>
      <c r="E311" s="70" t="s">
        <v>570</v>
      </c>
      <c r="F311" s="1515" t="s">
        <v>635</v>
      </c>
      <c r="G311" s="1516"/>
      <c r="H311" s="1488"/>
    </row>
    <row r="312" spans="1:8" x14ac:dyDescent="0.3">
      <c r="A312" s="437" t="s">
        <v>0</v>
      </c>
      <c r="B312" s="117">
        <v>42438.383699933875</v>
      </c>
      <c r="C312" s="116">
        <v>31793.820906233563</v>
      </c>
      <c r="D312" s="55">
        <v>38119.605491042872</v>
      </c>
      <c r="E312" s="117">
        <v>39390.940537913426</v>
      </c>
      <c r="F312" s="117">
        <v>39725.640360821635</v>
      </c>
      <c r="G312" s="1034"/>
      <c r="H312" s="1487"/>
    </row>
    <row r="313" spans="1:8" x14ac:dyDescent="0.3">
      <c r="A313" s="20" t="s">
        <v>120</v>
      </c>
      <c r="B313" s="117">
        <v>40705.515288112467</v>
      </c>
      <c r="C313" s="116">
        <v>31469.935280819343</v>
      </c>
      <c r="D313" s="55">
        <v>37532.169943624584</v>
      </c>
      <c r="E313" s="117">
        <v>38067.160197424229</v>
      </c>
      <c r="F313" s="117">
        <v>37271.830470635585</v>
      </c>
      <c r="G313" s="1005">
        <f>H313</f>
        <v>-1</v>
      </c>
      <c r="H313" s="1487">
        <v>-1</v>
      </c>
    </row>
    <row r="314" spans="1:8" x14ac:dyDescent="0.3">
      <c r="A314" s="19" t="s">
        <v>121</v>
      </c>
      <c r="B314" s="119">
        <v>47478.835873358512</v>
      </c>
      <c r="C314" s="118">
        <v>38282.662752569326</v>
      </c>
      <c r="D314" s="56">
        <v>43418.608341484367</v>
      </c>
      <c r="E314" s="119">
        <v>43687.049487234384</v>
      </c>
      <c r="F314" s="119">
        <v>42577.574839344641</v>
      </c>
      <c r="G314" s="1005">
        <f>H314</f>
        <v>1</v>
      </c>
      <c r="H314" s="1487">
        <v>1</v>
      </c>
    </row>
    <row r="315" spans="1:8" x14ac:dyDescent="0.3">
      <c r="A315" s="18" t="s">
        <v>122</v>
      </c>
      <c r="B315" s="147">
        <v>-4.0832573268432648E-2</v>
      </c>
      <c r="C315" s="86">
        <v>-1.0187062019674318E-2</v>
      </c>
      <c r="D315" s="86">
        <v>-1.5410325995013793E-2</v>
      </c>
      <c r="E315" s="146">
        <v>-3.360621306351063E-2</v>
      </c>
      <c r="F315" s="146">
        <v>-6.1768919717806625E-2</v>
      </c>
      <c r="G315" s="1054"/>
      <c r="H315" s="1487"/>
    </row>
    <row r="316" spans="1:8" ht="15" thickBot="1" x14ac:dyDescent="0.35">
      <c r="A316" s="21" t="s">
        <v>123</v>
      </c>
      <c r="B316" s="89">
        <v>0.16639810446581199</v>
      </c>
      <c r="C316" s="88">
        <v>0.21648368231320392</v>
      </c>
      <c r="D316" s="60">
        <v>0.15683714548616673</v>
      </c>
      <c r="E316" s="89">
        <v>0.14763090445056151</v>
      </c>
      <c r="F316" s="89">
        <v>0.14235266424301751</v>
      </c>
      <c r="G316" s="1055"/>
      <c r="H316" s="1487"/>
    </row>
    <row r="317" spans="1:8" x14ac:dyDescent="0.3">
      <c r="A317" s="20" t="s">
        <v>125</v>
      </c>
      <c r="B317" s="114">
        <v>43635.00289288607</v>
      </c>
      <c r="C317" s="115">
        <v>33868.271442589663</v>
      </c>
      <c r="D317" s="115">
        <v>39950.355548120046</v>
      </c>
      <c r="E317" s="115">
        <v>40546.249694237318</v>
      </c>
      <c r="F317" s="115">
        <v>39879.139743699314</v>
      </c>
      <c r="G317" s="1007"/>
      <c r="H317" s="1487">
        <v>1</v>
      </c>
    </row>
    <row r="318" spans="1:8" x14ac:dyDescent="0.3">
      <c r="A318" s="20" t="s">
        <v>126</v>
      </c>
      <c r="B318" s="116">
        <v>35890.008124642882</v>
      </c>
      <c r="C318" s="117">
        <v>28269.429813058345</v>
      </c>
      <c r="D318" s="117">
        <v>35723.893616342539</v>
      </c>
      <c r="E318" s="117">
        <v>36077.121683758916</v>
      </c>
      <c r="F318" s="117">
        <v>35046.230333921987</v>
      </c>
      <c r="G318" s="1007"/>
      <c r="H318" s="1487">
        <v>-1</v>
      </c>
    </row>
    <row r="319" spans="1:8" x14ac:dyDescent="0.3">
      <c r="A319" s="20" t="s">
        <v>127</v>
      </c>
      <c r="B319" s="116">
        <v>42405.143779805992</v>
      </c>
      <c r="C319" s="117">
        <v>32815.727876094359</v>
      </c>
      <c r="D319" s="117">
        <v>39024.243921954469</v>
      </c>
      <c r="E319" s="117">
        <v>38458.240172300226</v>
      </c>
      <c r="F319" s="117">
        <v>37626.810711733779</v>
      </c>
      <c r="G319" s="984"/>
      <c r="H319" s="1487">
        <v>0</v>
      </c>
    </row>
    <row r="320" spans="1:8" x14ac:dyDescent="0.3">
      <c r="A320" s="20" t="s">
        <v>128</v>
      </c>
      <c r="B320" s="116">
        <v>38987.737066886642</v>
      </c>
      <c r="C320" s="117">
        <v>29578.296214196245</v>
      </c>
      <c r="D320" s="117">
        <v>35830.162218240563</v>
      </c>
      <c r="E320" s="117">
        <v>36906.201262467257</v>
      </c>
      <c r="F320" s="117">
        <v>35814.582814577188</v>
      </c>
      <c r="G320" s="1034"/>
      <c r="H320" s="1487">
        <v>-1</v>
      </c>
    </row>
    <row r="321" spans="1:8" x14ac:dyDescent="0.3">
      <c r="A321" s="20" t="s">
        <v>129</v>
      </c>
      <c r="B321" s="116">
        <v>34810.861906008686</v>
      </c>
      <c r="C321" s="117">
        <v>25937.402796915067</v>
      </c>
      <c r="D321" s="117">
        <v>32557.042439535897</v>
      </c>
      <c r="E321" s="117">
        <v>33730.991651140394</v>
      </c>
      <c r="F321" s="117">
        <v>34457.561320637353</v>
      </c>
      <c r="G321" s="1053"/>
      <c r="H321" s="1487">
        <v>-1</v>
      </c>
    </row>
    <row r="322" spans="1:8" x14ac:dyDescent="0.3">
      <c r="A322" s="20" t="s">
        <v>130</v>
      </c>
      <c r="B322" s="116">
        <v>40994.551418900111</v>
      </c>
      <c r="C322" s="117">
        <v>32686.849256220074</v>
      </c>
      <c r="D322" s="117">
        <v>37304.75558241512</v>
      </c>
      <c r="E322" s="117">
        <v>38675.375943542989</v>
      </c>
      <c r="F322" s="117">
        <v>37734.813591013255</v>
      </c>
      <c r="G322" s="1005"/>
      <c r="H322" s="1487">
        <v>0</v>
      </c>
    </row>
    <row r="323" spans="1:8" ht="15" thickBot="1" x14ac:dyDescent="0.35">
      <c r="A323" s="21" t="s">
        <v>131</v>
      </c>
      <c r="B323" s="336">
        <v>47054.904969479903</v>
      </c>
      <c r="C323" s="176">
        <v>35685.940415276484</v>
      </c>
      <c r="D323" s="176">
        <v>40999.138916234813</v>
      </c>
      <c r="E323" s="176">
        <v>40794.054609475177</v>
      </c>
      <c r="F323" s="176">
        <v>39378.192926447999</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70" t="s">
        <v>534</v>
      </c>
      <c r="E326" s="70" t="s">
        <v>570</v>
      </c>
      <c r="F326" s="1515" t="s">
        <v>635</v>
      </c>
      <c r="G326" s="1516"/>
      <c r="H326" s="1488"/>
    </row>
    <row r="327" spans="1:8" x14ac:dyDescent="0.3">
      <c r="A327" s="20" t="s">
        <v>0</v>
      </c>
      <c r="B327" s="117">
        <v>2295.3144322674111</v>
      </c>
      <c r="C327" s="117">
        <v>1190.2605360932221</v>
      </c>
      <c r="D327" s="117">
        <v>1470.592604001369</v>
      </c>
      <c r="E327" s="117">
        <v>1758.9069025403926</v>
      </c>
      <c r="F327" s="117">
        <v>1913.2982225696142</v>
      </c>
      <c r="G327" s="984"/>
      <c r="H327" s="1487"/>
    </row>
    <row r="328" spans="1:8" x14ac:dyDescent="0.3">
      <c r="A328" s="20" t="s">
        <v>120</v>
      </c>
      <c r="B328" s="117">
        <v>1879.825603836144</v>
      </c>
      <c r="C328" s="117">
        <v>870.03715892476657</v>
      </c>
      <c r="D328" s="117">
        <v>1049.7804781010977</v>
      </c>
      <c r="E328" s="117">
        <v>1175.7663128157653</v>
      </c>
      <c r="F328" s="117">
        <v>1504.5427827673732</v>
      </c>
      <c r="G328" s="1005">
        <f>H328</f>
        <v>-1</v>
      </c>
      <c r="H328" s="1487">
        <v>-1</v>
      </c>
    </row>
    <row r="329" spans="1:8" x14ac:dyDescent="0.3">
      <c r="A329" s="19" t="s">
        <v>121</v>
      </c>
      <c r="B329" s="119">
        <v>1935.9672282743961</v>
      </c>
      <c r="C329" s="119">
        <v>941.47634157026744</v>
      </c>
      <c r="D329" s="119">
        <v>999.85051765912635</v>
      </c>
      <c r="E329" s="119">
        <v>1093.3838285958059</v>
      </c>
      <c r="F329" s="119">
        <v>1438.7376973817311</v>
      </c>
      <c r="G329" s="1005">
        <f>H329</f>
        <v>0</v>
      </c>
      <c r="H329" s="1487">
        <v>0</v>
      </c>
    </row>
    <row r="330" spans="1:8" x14ac:dyDescent="0.3">
      <c r="A330" s="18" t="s">
        <v>122</v>
      </c>
      <c r="B330" s="147">
        <v>-0.18101608328268529</v>
      </c>
      <c r="C330" s="147">
        <v>-0.26903637267477659</v>
      </c>
      <c r="D330" s="147">
        <v>-0.2861513955362443</v>
      </c>
      <c r="E330" s="147">
        <v>-0.331535790144661</v>
      </c>
      <c r="F330" s="147">
        <v>-0.21363916768462302</v>
      </c>
      <c r="G330" s="1010"/>
      <c r="H330" s="1487"/>
    </row>
    <row r="331" spans="1:8" ht="15" thickBot="1" x14ac:dyDescent="0.35">
      <c r="A331" s="21" t="s">
        <v>123</v>
      </c>
      <c r="B331" s="87">
        <v>2.9865336616165049E-2</v>
      </c>
      <c r="C331" s="87">
        <v>8.2110495985928705E-2</v>
      </c>
      <c r="D331" s="87">
        <v>-4.756228705289655E-2</v>
      </c>
      <c r="E331" s="87">
        <v>-7.0067056116505891E-2</v>
      </c>
      <c r="F331" s="87">
        <v>-4.3737596656842043E-2</v>
      </c>
      <c r="G331" s="1066"/>
      <c r="H331" s="1487"/>
    </row>
    <row r="332" spans="1:8" x14ac:dyDescent="0.3">
      <c r="A332" s="20" t="s">
        <v>125</v>
      </c>
      <c r="B332" s="114">
        <v>1807.2739606509456</v>
      </c>
      <c r="C332" s="115">
        <v>886.32725711609248</v>
      </c>
      <c r="D332" s="115">
        <v>1005.5282135190812</v>
      </c>
      <c r="E332" s="115">
        <v>1188.0511714169629</v>
      </c>
      <c r="F332" s="115">
        <v>1516.136749784429</v>
      </c>
      <c r="G332" s="1023"/>
      <c r="H332" s="1487">
        <v>0</v>
      </c>
    </row>
    <row r="333" spans="1:8" x14ac:dyDescent="0.3">
      <c r="A333" s="20" t="s">
        <v>126</v>
      </c>
      <c r="B333" s="116">
        <v>1919.4875235970776</v>
      </c>
      <c r="C333" s="117">
        <v>1009.1147796189443</v>
      </c>
      <c r="D333" s="117">
        <v>1136.2314054903636</v>
      </c>
      <c r="E333" s="117">
        <v>1239.6194737795531</v>
      </c>
      <c r="F333" s="117">
        <v>1524.340832158385</v>
      </c>
      <c r="G333" s="1007"/>
      <c r="H333" s="1487">
        <v>0</v>
      </c>
    </row>
    <row r="334" spans="1:8" x14ac:dyDescent="0.3">
      <c r="A334" s="20" t="s">
        <v>127</v>
      </c>
      <c r="B334" s="116">
        <v>1910.6223808584491</v>
      </c>
      <c r="C334" s="117">
        <v>822.76598840656391</v>
      </c>
      <c r="D334" s="117">
        <v>985.52141071312258</v>
      </c>
      <c r="E334" s="117">
        <v>1110.572842502673</v>
      </c>
      <c r="F334" s="117">
        <v>1493.1881850705017</v>
      </c>
      <c r="G334" s="1007"/>
      <c r="H334" s="1487">
        <v>0</v>
      </c>
    </row>
    <row r="335" spans="1:8" x14ac:dyDescent="0.3">
      <c r="A335" s="20" t="s">
        <v>128</v>
      </c>
      <c r="B335" s="116">
        <v>2033.4335730439557</v>
      </c>
      <c r="C335" s="117">
        <v>854.83962776345049</v>
      </c>
      <c r="D335" s="117">
        <v>1122.7285483295059</v>
      </c>
      <c r="E335" s="117">
        <v>1253.0304928935868</v>
      </c>
      <c r="F335" s="117">
        <v>1632.0262133450619</v>
      </c>
      <c r="G335" s="984"/>
      <c r="H335" s="1487">
        <v>0</v>
      </c>
    </row>
    <row r="336" spans="1:8" x14ac:dyDescent="0.3">
      <c r="A336" s="20" t="s">
        <v>129</v>
      </c>
      <c r="B336" s="116">
        <v>1840.4280878943653</v>
      </c>
      <c r="C336" s="117">
        <v>900.67908329555132</v>
      </c>
      <c r="D336" s="117">
        <v>1236.5077471722823</v>
      </c>
      <c r="E336" s="117">
        <v>1243.052747437072</v>
      </c>
      <c r="F336" s="117">
        <v>1568.3763887146172</v>
      </c>
      <c r="G336" s="1034"/>
      <c r="H336" s="1487">
        <v>0</v>
      </c>
    </row>
    <row r="337" spans="1:8" x14ac:dyDescent="0.3">
      <c r="A337" s="20" t="s">
        <v>130</v>
      </c>
      <c r="B337" s="116">
        <v>1782.5693924616046</v>
      </c>
      <c r="C337" s="117">
        <v>810.17937457298126</v>
      </c>
      <c r="D337" s="117">
        <v>997.98838396215035</v>
      </c>
      <c r="E337" s="117">
        <v>1108.7427400119652</v>
      </c>
      <c r="F337" s="117">
        <v>1401.7109921953052</v>
      </c>
      <c r="G337" s="1053"/>
      <c r="H337" s="1487">
        <v>0</v>
      </c>
    </row>
    <row r="338" spans="1:8" ht="15" thickBot="1" x14ac:dyDescent="0.35">
      <c r="A338" s="21" t="s">
        <v>131</v>
      </c>
      <c r="B338" s="336">
        <v>1902.4610712182393</v>
      </c>
      <c r="C338" s="176">
        <v>804.65460602430767</v>
      </c>
      <c r="D338" s="176">
        <v>916.13923757568102</v>
      </c>
      <c r="E338" s="176">
        <v>1129.6493896482486</v>
      </c>
      <c r="F338" s="176">
        <v>1464.1839844290835</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70" t="s">
        <v>534</v>
      </c>
      <c r="E341" s="70" t="s">
        <v>570</v>
      </c>
      <c r="F341" s="1515" t="s">
        <v>635</v>
      </c>
      <c r="G341" s="1516"/>
      <c r="H341" s="1488"/>
    </row>
    <row r="342" spans="1:8" x14ac:dyDescent="0.3">
      <c r="A342" s="20" t="s">
        <v>0</v>
      </c>
      <c r="B342" s="117">
        <v>10321.30232127106</v>
      </c>
      <c r="C342" s="117">
        <v>5713.9721639909867</v>
      </c>
      <c r="D342" s="117">
        <v>7983.1768676458341</v>
      </c>
      <c r="E342" s="117">
        <v>9590.0245463039464</v>
      </c>
      <c r="F342" s="117">
        <v>10160.604078674691</v>
      </c>
      <c r="G342" s="1007"/>
      <c r="H342" s="1487"/>
    </row>
    <row r="343" spans="1:8" x14ac:dyDescent="0.3">
      <c r="A343" s="20" t="s">
        <v>120</v>
      </c>
      <c r="B343" s="117">
        <v>10779.176814732939</v>
      </c>
      <c r="C343" s="117">
        <v>5573.0004107043251</v>
      </c>
      <c r="D343" s="117">
        <v>7112.4671173483102</v>
      </c>
      <c r="E343" s="117">
        <v>8791.5667182700799</v>
      </c>
      <c r="F343" s="117">
        <v>9599.7218378562429</v>
      </c>
      <c r="G343" s="1005">
        <f>H343</f>
        <v>-1</v>
      </c>
      <c r="H343" s="1487">
        <v>-1</v>
      </c>
    </row>
    <row r="344" spans="1:8" x14ac:dyDescent="0.3">
      <c r="A344" s="19" t="s">
        <v>121</v>
      </c>
      <c r="B344" s="119">
        <v>11785.9066965695</v>
      </c>
      <c r="C344" s="119">
        <v>5961.8604739227158</v>
      </c>
      <c r="D344" s="119">
        <v>7128.5067806320531</v>
      </c>
      <c r="E344" s="119">
        <v>8659.879092882331</v>
      </c>
      <c r="F344" s="119">
        <v>9422.7212689368589</v>
      </c>
      <c r="G344" s="1005">
        <f>H344</f>
        <v>0</v>
      </c>
      <c r="H344" s="1487">
        <v>0</v>
      </c>
    </row>
    <row r="345" spans="1:8" x14ac:dyDescent="0.3">
      <c r="A345" s="18" t="s">
        <v>122</v>
      </c>
      <c r="B345" s="147">
        <v>4.4362085249479655E-2</v>
      </c>
      <c r="C345" s="147">
        <v>-2.4671410577575926E-2</v>
      </c>
      <c r="D345" s="147">
        <v>-0.10906807712432511</v>
      </c>
      <c r="E345" s="147">
        <v>-8.325920587362802E-2</v>
      </c>
      <c r="F345" s="147">
        <v>-5.5201662861329312E-2</v>
      </c>
      <c r="G345" s="1064"/>
      <c r="H345" s="1487"/>
    </row>
    <row r="346" spans="1:8" ht="15" thickBot="1" x14ac:dyDescent="0.35">
      <c r="A346" s="21" t="s">
        <v>123</v>
      </c>
      <c r="B346" s="87">
        <v>9.3395803700016031E-2</v>
      </c>
      <c r="C346" s="87">
        <v>6.9775710490077983E-2</v>
      </c>
      <c r="D346" s="87">
        <v>2.2551476188367621E-3</v>
      </c>
      <c r="E346" s="87">
        <v>-1.4978857535606717E-2</v>
      </c>
      <c r="F346" s="87">
        <v>-1.843809351031267E-2</v>
      </c>
      <c r="G346" s="985"/>
      <c r="H346" s="1487"/>
    </row>
    <row r="347" spans="1:8" x14ac:dyDescent="0.3">
      <c r="A347" s="20" t="s">
        <v>125</v>
      </c>
      <c r="B347" s="114">
        <v>10617.867405071174</v>
      </c>
      <c r="C347" s="115">
        <v>5724.08340162288</v>
      </c>
      <c r="D347" s="115">
        <v>7017.9017680457882</v>
      </c>
      <c r="E347" s="115">
        <v>9268.14735335978</v>
      </c>
      <c r="F347" s="115">
        <v>8926.516155713045</v>
      </c>
      <c r="G347" s="984"/>
      <c r="H347" s="1487">
        <v>-1</v>
      </c>
    </row>
    <row r="348" spans="1:8" x14ac:dyDescent="0.3">
      <c r="A348" s="20" t="s">
        <v>126</v>
      </c>
      <c r="B348" s="116">
        <v>9800.8855197238681</v>
      </c>
      <c r="C348" s="117">
        <v>5101.6794155925236</v>
      </c>
      <c r="D348" s="117">
        <v>6678.1230906800592</v>
      </c>
      <c r="E348" s="117">
        <v>8607.6667593309976</v>
      </c>
      <c r="F348" s="117">
        <v>9953.1573004438978</v>
      </c>
      <c r="G348" s="984"/>
      <c r="H348" s="1487">
        <v>0</v>
      </c>
    </row>
    <row r="349" spans="1:8" x14ac:dyDescent="0.3">
      <c r="A349" s="20" t="s">
        <v>127</v>
      </c>
      <c r="B349" s="116">
        <v>12190.161105701018</v>
      </c>
      <c r="C349" s="117">
        <v>5824.916669606826</v>
      </c>
      <c r="D349" s="117">
        <v>7774.3252315718919</v>
      </c>
      <c r="E349" s="117">
        <v>9733.6927719883297</v>
      </c>
      <c r="F349" s="117">
        <v>11028.532530694452</v>
      </c>
      <c r="G349" s="984"/>
      <c r="H349" s="1487">
        <v>1</v>
      </c>
    </row>
    <row r="350" spans="1:8" x14ac:dyDescent="0.3">
      <c r="A350" s="20" t="s">
        <v>128</v>
      </c>
      <c r="B350" s="116">
        <v>11618.510740877582</v>
      </c>
      <c r="C350" s="117">
        <v>6069.1664225220893</v>
      </c>
      <c r="D350" s="117">
        <v>7297.0061442547913</v>
      </c>
      <c r="E350" s="117">
        <v>9220.8353031884271</v>
      </c>
      <c r="F350" s="117">
        <v>9724.4692084623566</v>
      </c>
      <c r="G350" s="984"/>
      <c r="H350" s="1487">
        <v>0</v>
      </c>
    </row>
    <row r="351" spans="1:8" x14ac:dyDescent="0.3">
      <c r="A351" s="20" t="s">
        <v>129</v>
      </c>
      <c r="B351" s="116">
        <v>9501.8361797886937</v>
      </c>
      <c r="C351" s="117">
        <v>5153.6121046793614</v>
      </c>
      <c r="D351" s="117">
        <v>6442.4802216820235</v>
      </c>
      <c r="E351" s="117">
        <v>7336.0054606666718</v>
      </c>
      <c r="F351" s="117">
        <v>8911.0800823293284</v>
      </c>
      <c r="G351" s="984"/>
      <c r="H351" s="1487">
        <v>-1</v>
      </c>
    </row>
    <row r="352" spans="1:8" x14ac:dyDescent="0.3">
      <c r="A352" s="20" t="s">
        <v>130</v>
      </c>
      <c r="B352" s="116">
        <v>10989.520152245905</v>
      </c>
      <c r="C352" s="117">
        <v>5376.4828339851802</v>
      </c>
      <c r="D352" s="117">
        <v>7167.0257917536192</v>
      </c>
      <c r="E352" s="117">
        <v>8205.4673565090779</v>
      </c>
      <c r="F352" s="117">
        <v>9204.1922763324455</v>
      </c>
      <c r="G352" s="1057"/>
      <c r="H352" s="1487">
        <v>0</v>
      </c>
    </row>
    <row r="353" spans="1:8" ht="15" thickBot="1" x14ac:dyDescent="0.35">
      <c r="A353" s="21" t="s">
        <v>131</v>
      </c>
      <c r="B353" s="336">
        <v>10958.381512019841</v>
      </c>
      <c r="C353" s="176">
        <v>5914.028563445333</v>
      </c>
      <c r="D353" s="176">
        <v>7443.4654353742335</v>
      </c>
      <c r="E353" s="176">
        <v>9267.1334750728856</v>
      </c>
      <c r="F353" s="176">
        <v>9621.8774644919358</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70" t="s">
        <v>535</v>
      </c>
      <c r="E356" s="70" t="s">
        <v>571</v>
      </c>
      <c r="F356" s="1515" t="s">
        <v>636</v>
      </c>
      <c r="G356" s="1516"/>
      <c r="H356" s="1491"/>
    </row>
    <row r="357" spans="1:8" x14ac:dyDescent="0.3">
      <c r="A357" s="20" t="s">
        <v>0</v>
      </c>
      <c r="B357" s="391">
        <v>122.17380126879196</v>
      </c>
      <c r="C357" s="105">
        <v>111.1448479770486</v>
      </c>
      <c r="D357" s="105">
        <v>102.20547243691443</v>
      </c>
      <c r="E357" s="106">
        <v>90.921542876828056</v>
      </c>
      <c r="F357" s="106">
        <v>78.195750301359666</v>
      </c>
      <c r="G357" s="984"/>
      <c r="H357" s="1491"/>
    </row>
    <row r="358" spans="1:8" x14ac:dyDescent="0.3">
      <c r="A358" s="20" t="s">
        <v>120</v>
      </c>
      <c r="B358" s="3">
        <v>107.80949190450846</v>
      </c>
      <c r="C358" s="105">
        <v>95.501388310704911</v>
      </c>
      <c r="D358" s="105">
        <v>90.997259306603212</v>
      </c>
      <c r="E358" s="106">
        <v>74.511865746979055</v>
      </c>
      <c r="F358" s="106">
        <v>56.835511739305367</v>
      </c>
      <c r="G358" s="1005">
        <f>H358</f>
        <v>-1</v>
      </c>
      <c r="H358" s="1491">
        <v>-1</v>
      </c>
    </row>
    <row r="359" spans="1:8" x14ac:dyDescent="0.3">
      <c r="A359" s="19" t="s">
        <v>121</v>
      </c>
      <c r="B359" s="35">
        <v>205.04115235348783</v>
      </c>
      <c r="C359" s="107">
        <v>182.24999211690945</v>
      </c>
      <c r="D359" s="107">
        <v>172.982785450449</v>
      </c>
      <c r="E359" s="108">
        <v>139.63854437639148</v>
      </c>
      <c r="F359" s="108">
        <v>103.55295084239708</v>
      </c>
      <c r="G359" s="1005">
        <f>H359</f>
        <v>1</v>
      </c>
      <c r="H359" s="1491">
        <v>1</v>
      </c>
    </row>
    <row r="360" spans="1:8" x14ac:dyDescent="0.3">
      <c r="A360" s="18" t="s">
        <v>122</v>
      </c>
      <c r="B360" s="390">
        <v>-0.11757274648990328</v>
      </c>
      <c r="C360" s="337">
        <v>-0.14074840130758073</v>
      </c>
      <c r="D360" s="337">
        <v>-0.10966353232435189</v>
      </c>
      <c r="E360" s="420">
        <v>-0.18048172754920455</v>
      </c>
      <c r="F360" s="420">
        <v>-0.27316367551604509</v>
      </c>
      <c r="G360" s="1059"/>
      <c r="H360" s="1491"/>
    </row>
    <row r="361" spans="1:8" ht="15" thickBot="1" x14ac:dyDescent="0.35">
      <c r="A361" s="21" t="s">
        <v>123</v>
      </c>
      <c r="B361" s="389">
        <v>0.90188404315180026</v>
      </c>
      <c r="C361" s="338">
        <v>0.90834913859027899</v>
      </c>
      <c r="D361" s="338">
        <v>0.90096698261654695</v>
      </c>
      <c r="E361" s="421">
        <v>0.87404439516471055</v>
      </c>
      <c r="F361" s="421">
        <v>0.82197622003258286</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70" t="s">
        <v>531</v>
      </c>
      <c r="E364" s="70" t="s">
        <v>567</v>
      </c>
      <c r="F364" s="1515" t="s">
        <v>633</v>
      </c>
      <c r="G364" s="1516"/>
      <c r="H364" s="1488"/>
    </row>
    <row r="365" spans="1:8" x14ac:dyDescent="0.3">
      <c r="A365" s="20" t="s">
        <v>0</v>
      </c>
      <c r="B365" s="74">
        <v>12.775614217779108</v>
      </c>
      <c r="C365" s="74">
        <v>12.763532915367886</v>
      </c>
      <c r="D365" s="74">
        <v>13.223168910879362</v>
      </c>
      <c r="E365" s="74">
        <v>13.286996005102143</v>
      </c>
      <c r="F365" s="74">
        <v>13.082219331815528</v>
      </c>
      <c r="G365" s="984"/>
      <c r="H365" s="1487"/>
    </row>
    <row r="366" spans="1:8" x14ac:dyDescent="0.3">
      <c r="A366" s="20" t="s">
        <v>120</v>
      </c>
      <c r="B366" s="74">
        <v>9.7737900576987506</v>
      </c>
      <c r="C366" s="74">
        <v>9.7262571688006112</v>
      </c>
      <c r="D366" s="74">
        <v>10.833978740005254</v>
      </c>
      <c r="E366" s="74">
        <v>12.28874553061936</v>
      </c>
      <c r="F366" s="74">
        <v>12.979401940231519</v>
      </c>
      <c r="G366" s="1005">
        <f>H366</f>
        <v>0</v>
      </c>
      <c r="H366" s="1487">
        <v>0</v>
      </c>
    </row>
    <row r="367" spans="1:8" x14ac:dyDescent="0.3">
      <c r="A367" s="19" t="s">
        <v>121</v>
      </c>
      <c r="B367" s="76">
        <v>14.371080146946646</v>
      </c>
      <c r="C367" s="76">
        <v>11.893518569974692</v>
      </c>
      <c r="D367" s="76">
        <v>11.486621306363892</v>
      </c>
      <c r="E367" s="76">
        <v>11.822433309642575</v>
      </c>
      <c r="F367" s="76">
        <v>14.133456377165096</v>
      </c>
      <c r="G367" s="1006">
        <f>H367</f>
        <v>0</v>
      </c>
      <c r="H367" s="1487">
        <v>0</v>
      </c>
    </row>
    <row r="368" spans="1:8" x14ac:dyDescent="0.3">
      <c r="A368" s="18" t="s">
        <v>122</v>
      </c>
      <c r="B368" s="147">
        <v>-0.23496515383995287</v>
      </c>
      <c r="C368" s="147">
        <v>-0.23796512820601998</v>
      </c>
      <c r="D368" s="147">
        <v>-0.18068211840721496</v>
      </c>
      <c r="E368" s="147">
        <v>-7.512988444487069E-2</v>
      </c>
      <c r="F368" s="147">
        <v>-7.8593233285701811E-3</v>
      </c>
      <c r="G368" s="1059"/>
      <c r="H368" s="1487"/>
    </row>
    <row r="369" spans="1:8" ht="15" thickBot="1" x14ac:dyDescent="0.35">
      <c r="A369" s="21" t="s">
        <v>123</v>
      </c>
      <c r="B369" s="87">
        <v>0.23131771699498582</v>
      </c>
      <c r="C369" s="87">
        <v>0.23180178188483372</v>
      </c>
      <c r="D369" s="87">
        <v>0.21915864150699743</v>
      </c>
      <c r="E369" s="87">
        <v>0.20282472926310105</v>
      </c>
      <c r="F369" s="87">
        <v>0.19872180203976814</v>
      </c>
      <c r="G369" s="1060"/>
      <c r="H369" s="1487"/>
    </row>
    <row r="370" spans="1:8" x14ac:dyDescent="0.3">
      <c r="A370" s="20" t="s">
        <v>125</v>
      </c>
      <c r="B370" s="72">
        <v>8.5947709574148679</v>
      </c>
      <c r="C370" s="71">
        <v>10.282053036848019</v>
      </c>
      <c r="D370" s="72">
        <v>7.2984471748176194</v>
      </c>
      <c r="E370" s="72">
        <v>10.912293540172682</v>
      </c>
      <c r="F370" s="72">
        <v>14.561879333937489</v>
      </c>
      <c r="G370" s="984"/>
      <c r="H370" s="1487">
        <v>0</v>
      </c>
    </row>
    <row r="371" spans="1:8" x14ac:dyDescent="0.3">
      <c r="A371" s="20" t="s">
        <v>126</v>
      </c>
      <c r="B371" s="74">
        <v>5.9679681281232169</v>
      </c>
      <c r="C371" s="73">
        <v>10.715810691223982</v>
      </c>
      <c r="D371" s="74">
        <v>14.689015961642104</v>
      </c>
      <c r="E371" s="74">
        <v>15.883014311780199</v>
      </c>
      <c r="F371" s="74">
        <v>16.369271036994348</v>
      </c>
      <c r="G371" s="984"/>
      <c r="H371" s="1487">
        <v>0</v>
      </c>
    </row>
    <row r="372" spans="1:8" x14ac:dyDescent="0.3">
      <c r="A372" s="20" t="s">
        <v>127</v>
      </c>
      <c r="B372" s="74">
        <v>11.915457744945243</v>
      </c>
      <c r="C372" s="73">
        <v>9.203950488170543</v>
      </c>
      <c r="D372" s="74">
        <v>11.246812720489757</v>
      </c>
      <c r="E372" s="74">
        <v>11.928492270403678</v>
      </c>
      <c r="F372" s="74">
        <v>11.905800179994552</v>
      </c>
      <c r="G372" s="984"/>
      <c r="H372" s="1487">
        <v>0</v>
      </c>
    </row>
    <row r="373" spans="1:8" x14ac:dyDescent="0.3">
      <c r="A373" s="20" t="s">
        <v>128</v>
      </c>
      <c r="B373" s="74">
        <v>12.029517174658075</v>
      </c>
      <c r="C373" s="73">
        <v>4.9990588087815517</v>
      </c>
      <c r="D373" s="74">
        <v>4.9130247006554466</v>
      </c>
      <c r="E373" s="74">
        <v>6.7645524811747313</v>
      </c>
      <c r="F373" s="74">
        <v>7.5992182490792199</v>
      </c>
      <c r="G373" s="984"/>
      <c r="H373" s="1487">
        <v>0</v>
      </c>
    </row>
    <row r="374" spans="1:8" x14ac:dyDescent="0.3">
      <c r="A374" s="20" t="s">
        <v>129</v>
      </c>
      <c r="B374" s="74">
        <v>9.627881589053974</v>
      </c>
      <c r="C374" s="73">
        <v>12.577093115330037</v>
      </c>
      <c r="D374" s="74">
        <v>15.312075589909719</v>
      </c>
      <c r="E374" s="74">
        <v>16.371941119948431</v>
      </c>
      <c r="F374" s="74">
        <v>13.312451966596889</v>
      </c>
      <c r="G374" s="984"/>
      <c r="H374" s="1487">
        <v>0</v>
      </c>
    </row>
    <row r="375" spans="1:8" x14ac:dyDescent="0.3">
      <c r="A375" s="20" t="s">
        <v>130</v>
      </c>
      <c r="B375" s="74">
        <v>11.557302217457758</v>
      </c>
      <c r="C375" s="73">
        <v>10.07131440172228</v>
      </c>
      <c r="D375" s="74">
        <v>11.641560924210305</v>
      </c>
      <c r="E375" s="74">
        <v>12.675289591493163</v>
      </c>
      <c r="F375" s="74">
        <v>12.864174353510158</v>
      </c>
      <c r="G375" s="984"/>
      <c r="H375" s="1487">
        <v>0</v>
      </c>
    </row>
    <row r="376" spans="1:8" ht="15" thickBot="1" x14ac:dyDescent="0.35">
      <c r="A376" s="21" t="s">
        <v>131</v>
      </c>
      <c r="B376" s="79">
        <v>9.0317799293710852</v>
      </c>
      <c r="C376" s="78">
        <v>9.1251536773308679</v>
      </c>
      <c r="D376" s="79">
        <v>9.8508595052996704</v>
      </c>
      <c r="E376" s="79">
        <v>10.319776110801106</v>
      </c>
      <c r="F376" s="79">
        <v>12.244697294714779</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70">
        <v>2021</v>
      </c>
      <c r="E379" s="70">
        <v>2022</v>
      </c>
      <c r="F379" s="1515">
        <v>2023</v>
      </c>
      <c r="G379" s="1516"/>
      <c r="H379" s="1488"/>
    </row>
    <row r="380" spans="1:8" x14ac:dyDescent="0.3">
      <c r="A380" s="20" t="s">
        <v>0</v>
      </c>
      <c r="B380" s="106">
        <v>217.17121998097497</v>
      </c>
      <c r="C380" s="106">
        <v>214.35025234851918</v>
      </c>
      <c r="D380" s="106">
        <v>220.57053111556661</v>
      </c>
      <c r="E380" s="106">
        <v>224.74219556627756</v>
      </c>
      <c r="F380" s="106">
        <v>227.99627109147869</v>
      </c>
      <c r="G380" s="1005"/>
      <c r="H380" s="1487"/>
    </row>
    <row r="381" spans="1:8" x14ac:dyDescent="0.3">
      <c r="A381" s="20" t="s">
        <v>120</v>
      </c>
      <c r="B381" s="106">
        <v>209.70114626413621</v>
      </c>
      <c r="C381" s="106">
        <v>205.88688725029255</v>
      </c>
      <c r="D381" s="106">
        <v>212.90060238543359</v>
      </c>
      <c r="E381" s="106">
        <v>216.45856720554787</v>
      </c>
      <c r="F381" s="106">
        <v>217.84006498983976</v>
      </c>
      <c r="G381" s="1005">
        <f>H381</f>
        <v>-1</v>
      </c>
      <c r="H381" s="1487">
        <v>-1</v>
      </c>
    </row>
    <row r="382" spans="1:8" x14ac:dyDescent="0.3">
      <c r="A382" s="19" t="s">
        <v>121</v>
      </c>
      <c r="B382" s="108">
        <v>254.52528070561459</v>
      </c>
      <c r="C382" s="108">
        <v>250.41296123874318</v>
      </c>
      <c r="D382" s="108">
        <v>257.27718511388218</v>
      </c>
      <c r="E382" s="108">
        <v>262.81793062523991</v>
      </c>
      <c r="F382" s="108">
        <v>263.31266392982201</v>
      </c>
      <c r="G382" s="1006">
        <f>H382</f>
        <v>1</v>
      </c>
      <c r="H382" s="1487">
        <v>1</v>
      </c>
    </row>
    <row r="383" spans="1:8" x14ac:dyDescent="0.3">
      <c r="A383" s="18" t="s">
        <v>122</v>
      </c>
      <c r="B383" s="147">
        <v>-3.4397162374890933E-2</v>
      </c>
      <c r="C383" s="147">
        <v>-3.9483812150898551E-2</v>
      </c>
      <c r="D383" s="147">
        <v>-3.4773134431609135E-2</v>
      </c>
      <c r="E383" s="147">
        <v>-3.6858358261819206E-2</v>
      </c>
      <c r="F383" s="147">
        <v>-4.4545492139053303E-2</v>
      </c>
      <c r="G383" s="1054"/>
      <c r="H383" s="1487"/>
    </row>
    <row r="384" spans="1:8" ht="15" thickBot="1" x14ac:dyDescent="0.35">
      <c r="A384" s="21" t="s">
        <v>123</v>
      </c>
      <c r="B384" s="87">
        <v>0.21375245314595762</v>
      </c>
      <c r="C384" s="87">
        <v>0.21626473926103501</v>
      </c>
      <c r="D384" s="87">
        <v>0.20843803273092473</v>
      </c>
      <c r="E384" s="87">
        <v>0.21417199613850094</v>
      </c>
      <c r="F384" s="87">
        <v>0.2087430470703501</v>
      </c>
      <c r="G384" s="1055"/>
      <c r="H384" s="1487"/>
    </row>
    <row r="385" spans="1:8" x14ac:dyDescent="0.3">
      <c r="A385" s="20" t="s">
        <v>125</v>
      </c>
      <c r="B385" s="103">
        <v>199.53129703076559</v>
      </c>
      <c r="C385" s="104">
        <v>196.09343767725906</v>
      </c>
      <c r="D385" s="104">
        <v>202.47116399365453</v>
      </c>
      <c r="E385" s="104">
        <v>207.02277983179766</v>
      </c>
      <c r="F385" s="104">
        <v>206.79448678748298</v>
      </c>
      <c r="G385" s="984"/>
      <c r="H385" s="1487">
        <v>-1</v>
      </c>
    </row>
    <row r="386" spans="1:8" x14ac:dyDescent="0.3">
      <c r="A386" s="20" t="s">
        <v>126</v>
      </c>
      <c r="B386" s="105">
        <v>217.31714582720863</v>
      </c>
      <c r="C386" s="106">
        <v>213.10235844629256</v>
      </c>
      <c r="D386" s="106">
        <v>220.37894853874985</v>
      </c>
      <c r="E386" s="106">
        <v>224.09842601940164</v>
      </c>
      <c r="F386" s="106">
        <v>224.86575343964373</v>
      </c>
      <c r="G386" s="1005"/>
      <c r="H386" s="1487">
        <v>1</v>
      </c>
    </row>
    <row r="387" spans="1:8" x14ac:dyDescent="0.3">
      <c r="A387" s="20" t="s">
        <v>127</v>
      </c>
      <c r="B387" s="105">
        <v>216.79467600890109</v>
      </c>
      <c r="C387" s="106">
        <v>209.11297842684363</v>
      </c>
      <c r="D387" s="106">
        <v>219.32205126718949</v>
      </c>
      <c r="E387" s="106">
        <v>222.90615266751965</v>
      </c>
      <c r="F387" s="106">
        <v>226.79585865431093</v>
      </c>
      <c r="G387" s="1005"/>
      <c r="H387" s="1487">
        <v>1</v>
      </c>
    </row>
    <row r="388" spans="1:8" x14ac:dyDescent="0.3">
      <c r="A388" s="20" t="s">
        <v>128</v>
      </c>
      <c r="B388" s="105">
        <v>195.48566285824441</v>
      </c>
      <c r="C388" s="106">
        <v>194.96255079471675</v>
      </c>
      <c r="D388" s="106">
        <v>203.18226051202095</v>
      </c>
      <c r="E388" s="106">
        <v>204.7251255172867</v>
      </c>
      <c r="F388" s="106">
        <v>205.65561088240088</v>
      </c>
      <c r="G388" s="1005"/>
      <c r="H388" s="1487">
        <v>-1</v>
      </c>
    </row>
    <row r="389" spans="1:8" x14ac:dyDescent="0.3">
      <c r="A389" s="20" t="s">
        <v>129</v>
      </c>
      <c r="B389" s="105">
        <v>183.73889214469966</v>
      </c>
      <c r="C389" s="106">
        <v>178.82603507649301</v>
      </c>
      <c r="D389" s="106">
        <v>181.67292651892157</v>
      </c>
      <c r="E389" s="106">
        <v>186.26197733235094</v>
      </c>
      <c r="F389" s="106">
        <v>188.14775167784779</v>
      </c>
      <c r="G389" s="1007"/>
      <c r="H389" s="1487">
        <v>-1</v>
      </c>
    </row>
    <row r="390" spans="1:8" x14ac:dyDescent="0.3">
      <c r="A390" s="20" t="s">
        <v>130</v>
      </c>
      <c r="B390" s="105">
        <v>236.51527122454709</v>
      </c>
      <c r="C390" s="106">
        <v>231.22066615555576</v>
      </c>
      <c r="D390" s="106">
        <v>238.65432050425821</v>
      </c>
      <c r="E390" s="106">
        <v>240.90791468240513</v>
      </c>
      <c r="F390" s="106">
        <v>243.9983665112737</v>
      </c>
      <c r="G390" s="1007"/>
      <c r="H390" s="1487">
        <v>1</v>
      </c>
    </row>
    <row r="391" spans="1:8" ht="15" thickBot="1" x14ac:dyDescent="0.35">
      <c r="A391" s="21" t="s">
        <v>131</v>
      </c>
      <c r="B391" s="128">
        <v>205.21501218761463</v>
      </c>
      <c r="C391" s="149">
        <v>204.17492914960417</v>
      </c>
      <c r="D391" s="149">
        <v>210.77174935742207</v>
      </c>
      <c r="E391" s="149">
        <v>215.27263809270985</v>
      </c>
      <c r="F391" s="149">
        <v>214.79573364430354</v>
      </c>
      <c r="G391" s="985"/>
      <c r="H391" s="1487">
        <v>0</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70" t="s">
        <v>532</v>
      </c>
      <c r="E394" s="70" t="s">
        <v>568</v>
      </c>
      <c r="F394" s="1515" t="s">
        <v>634</v>
      </c>
      <c r="G394" s="1516"/>
      <c r="H394" s="1488"/>
    </row>
    <row r="395" spans="1:8" x14ac:dyDescent="0.3">
      <c r="A395" s="20" t="s">
        <v>0</v>
      </c>
      <c r="B395" s="117">
        <v>657.36356287161618</v>
      </c>
      <c r="C395" s="106">
        <v>609.36239162773552</v>
      </c>
      <c r="D395" s="106">
        <v>563.19259941850373</v>
      </c>
      <c r="E395" s="106">
        <v>517.28716534049624</v>
      </c>
      <c r="F395" s="106">
        <v>525.24311918772503</v>
      </c>
      <c r="G395" s="1005"/>
      <c r="H395" s="1487"/>
    </row>
    <row r="396" spans="1:8" x14ac:dyDescent="0.3">
      <c r="A396" s="20" t="s">
        <v>120</v>
      </c>
      <c r="B396" s="117">
        <v>602.48783482027432</v>
      </c>
      <c r="C396" s="106">
        <v>567.76549361105629</v>
      </c>
      <c r="D396" s="106">
        <v>501.86363361873009</v>
      </c>
      <c r="E396" s="106">
        <v>439.02538762664039</v>
      </c>
      <c r="F396" s="106">
        <v>393.94299417649728</v>
      </c>
      <c r="G396" s="1005">
        <f>H396</f>
        <v>-1</v>
      </c>
      <c r="H396" s="1487">
        <v>-1</v>
      </c>
    </row>
    <row r="397" spans="1:8" x14ac:dyDescent="0.3">
      <c r="A397" s="19" t="s">
        <v>121</v>
      </c>
      <c r="B397" s="119">
        <v>1297.6668437695012</v>
      </c>
      <c r="C397" s="407">
        <v>1219.2920455496494</v>
      </c>
      <c r="D397" s="407">
        <v>1010.0741821228588</v>
      </c>
      <c r="E397" s="407">
        <v>861.18264015207819</v>
      </c>
      <c r="F397" s="407">
        <v>769.04098392079129</v>
      </c>
      <c r="G397" s="1005">
        <f>H397</f>
        <v>1</v>
      </c>
      <c r="H397" s="1487">
        <v>1</v>
      </c>
    </row>
    <row r="398" spans="1:8" x14ac:dyDescent="0.3">
      <c r="A398" s="18" t="s">
        <v>122</v>
      </c>
      <c r="B398" s="147">
        <v>-8.3478505884359691E-2</v>
      </c>
      <c r="C398" s="147">
        <v>-6.8262988638936414E-2</v>
      </c>
      <c r="D398" s="147">
        <v>-0.10889519120651761</v>
      </c>
      <c r="E398" s="147">
        <v>-0.15129271120102361</v>
      </c>
      <c r="F398" s="147">
        <v>-0.24997971456395282</v>
      </c>
      <c r="G398" s="1010"/>
      <c r="H398" s="1487"/>
    </row>
    <row r="399" spans="1:8" ht="15" thickBot="1" x14ac:dyDescent="0.35">
      <c r="A399" s="21" t="s">
        <v>123</v>
      </c>
      <c r="B399" s="87">
        <v>1.1538473787717272</v>
      </c>
      <c r="C399" s="87">
        <v>1.1475275607096276</v>
      </c>
      <c r="D399" s="87">
        <v>1.0126466921694119</v>
      </c>
      <c r="E399" s="87">
        <v>0.96157822400114201</v>
      </c>
      <c r="F399" s="87">
        <v>0.95216311824101085</v>
      </c>
      <c r="G399" s="985"/>
      <c r="H399" s="1487"/>
    </row>
    <row r="400" spans="1:8" x14ac:dyDescent="0.3">
      <c r="A400" s="20" t="s">
        <v>125</v>
      </c>
      <c r="B400" s="114">
        <v>703.17689258162511</v>
      </c>
      <c r="C400" s="104">
        <v>662.76698448918751</v>
      </c>
      <c r="D400" s="104">
        <v>570.64195605354246</v>
      </c>
      <c r="E400" s="104">
        <v>496.22578983198963</v>
      </c>
      <c r="F400" s="104">
        <v>502.59442829774827</v>
      </c>
      <c r="G400" s="1052"/>
      <c r="H400" s="1487">
        <v>1</v>
      </c>
    </row>
    <row r="401" spans="1:8" x14ac:dyDescent="0.3">
      <c r="A401" s="20" t="s">
        <v>126</v>
      </c>
      <c r="B401" s="116">
        <v>592.4957884115953</v>
      </c>
      <c r="C401" s="106">
        <v>664.06934579151323</v>
      </c>
      <c r="D401" s="106">
        <v>644.52232396973773</v>
      </c>
      <c r="E401" s="106">
        <v>572.99278262707912</v>
      </c>
      <c r="F401" s="106">
        <v>451.57940297977615</v>
      </c>
      <c r="G401" s="1053"/>
      <c r="H401" s="1487">
        <v>1</v>
      </c>
    </row>
    <row r="402" spans="1:8" x14ac:dyDescent="0.3">
      <c r="A402" s="20" t="s">
        <v>127</v>
      </c>
      <c r="B402" s="116">
        <v>496.59121543594864</v>
      </c>
      <c r="C402" s="106">
        <v>486.17673643042474</v>
      </c>
      <c r="D402" s="106">
        <v>457.36060225007293</v>
      </c>
      <c r="E402" s="106">
        <v>385.12579715530728</v>
      </c>
      <c r="F402" s="106">
        <v>342.83664477770924</v>
      </c>
      <c r="G402" s="1005"/>
      <c r="H402" s="1487">
        <v>0</v>
      </c>
    </row>
    <row r="403" spans="1:8" x14ac:dyDescent="0.3">
      <c r="A403" s="20" t="s">
        <v>128</v>
      </c>
      <c r="B403" s="116">
        <v>343.30471105345833</v>
      </c>
      <c r="C403" s="106">
        <v>307.64681729664284</v>
      </c>
      <c r="D403" s="106">
        <v>309.6622884703807</v>
      </c>
      <c r="E403" s="106">
        <v>275.70806442404347</v>
      </c>
      <c r="F403" s="106">
        <v>277.5531624297991</v>
      </c>
      <c r="G403" s="1005"/>
      <c r="H403" s="1487">
        <v>-1</v>
      </c>
    </row>
    <row r="404" spans="1:8" x14ac:dyDescent="0.3">
      <c r="A404" s="20" t="s">
        <v>129</v>
      </c>
      <c r="B404" s="116">
        <v>250.73683332977907</v>
      </c>
      <c r="C404" s="106">
        <v>265.01643194250181</v>
      </c>
      <c r="D404" s="106">
        <v>267.52257009599657</v>
      </c>
      <c r="E404" s="106">
        <v>249.9245020266595</v>
      </c>
      <c r="F404" s="106">
        <v>222.53867349825856</v>
      </c>
      <c r="G404" s="1005"/>
      <c r="H404" s="1487">
        <v>-1</v>
      </c>
    </row>
    <row r="405" spans="1:8" x14ac:dyDescent="0.3">
      <c r="A405" s="20" t="s">
        <v>130</v>
      </c>
      <c r="B405" s="116">
        <v>888.42782617725686</v>
      </c>
      <c r="C405" s="106">
        <v>778.12798760256408</v>
      </c>
      <c r="D405" s="106">
        <v>639.84595621972994</v>
      </c>
      <c r="E405" s="106">
        <v>552.03325662315251</v>
      </c>
      <c r="F405" s="106">
        <v>486.39378815403393</v>
      </c>
      <c r="G405" s="1007"/>
      <c r="H405" s="1487">
        <v>1</v>
      </c>
    </row>
    <row r="406" spans="1:8" ht="15" thickBot="1" x14ac:dyDescent="0.35">
      <c r="A406" s="21" t="s">
        <v>131</v>
      </c>
      <c r="B406" s="336">
        <v>738.74302313465364</v>
      </c>
      <c r="C406" s="149">
        <v>617.3472392670659</v>
      </c>
      <c r="D406" s="149">
        <v>477.91261082846967</v>
      </c>
      <c r="E406" s="149">
        <v>418.68393761522429</v>
      </c>
      <c r="F406" s="149">
        <v>385.02827064956659</v>
      </c>
      <c r="G406" s="1008"/>
      <c r="H406" s="1487">
        <v>0</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70" t="s">
        <v>531</v>
      </c>
      <c r="E409" s="70" t="s">
        <v>567</v>
      </c>
      <c r="F409" s="1515" t="s">
        <v>633</v>
      </c>
      <c r="G409" s="1516"/>
      <c r="H409" s="1488"/>
    </row>
    <row r="410" spans="1:8" x14ac:dyDescent="0.3">
      <c r="A410" s="20" t="s">
        <v>0</v>
      </c>
      <c r="B410" s="74">
        <v>16.961777396320979</v>
      </c>
      <c r="C410" s="74">
        <v>17.584585652714715</v>
      </c>
      <c r="D410" s="74">
        <v>18.081810089501115</v>
      </c>
      <c r="E410" s="74">
        <v>18.545015623582604</v>
      </c>
      <c r="F410" s="74">
        <v>19.042900167935169</v>
      </c>
      <c r="G410" s="1005"/>
      <c r="H410" s="1487"/>
    </row>
    <row r="411" spans="1:8" x14ac:dyDescent="0.3">
      <c r="A411" s="20" t="s">
        <v>120</v>
      </c>
      <c r="B411" s="74">
        <v>14.306138007606842</v>
      </c>
      <c r="C411" s="74">
        <v>15.079745349276786</v>
      </c>
      <c r="D411" s="74">
        <v>16.994641670809884</v>
      </c>
      <c r="E411" s="74">
        <v>17.339419142248978</v>
      </c>
      <c r="F411" s="74">
        <v>18.451205110410871</v>
      </c>
      <c r="G411" s="1005">
        <f>H411</f>
        <v>0</v>
      </c>
      <c r="H411" s="1487">
        <v>0</v>
      </c>
    </row>
    <row r="412" spans="1:8" x14ac:dyDescent="0.3">
      <c r="A412" s="19" t="s">
        <v>121</v>
      </c>
      <c r="B412" s="76">
        <v>28.663330440348751</v>
      </c>
      <c r="C412" s="76">
        <v>27.59016959206064</v>
      </c>
      <c r="D412" s="76">
        <v>32.716086124054215</v>
      </c>
      <c r="E412" s="76">
        <v>33.986216157673717</v>
      </c>
      <c r="F412" s="76">
        <v>36.269705372348312</v>
      </c>
      <c r="G412" s="1006">
        <f>H412</f>
        <v>1</v>
      </c>
      <c r="H412" s="1487">
        <v>1</v>
      </c>
    </row>
    <row r="413" spans="1:8" x14ac:dyDescent="0.3">
      <c r="A413" s="18" t="s">
        <v>122</v>
      </c>
      <c r="B413" s="147">
        <v>-0.15656610310722197</v>
      </c>
      <c r="C413" s="147">
        <v>-0.1424452274797405</v>
      </c>
      <c r="D413" s="147">
        <v>-6.0124977162683307E-2</v>
      </c>
      <c r="E413" s="147">
        <v>-6.5009192000924462E-2</v>
      </c>
      <c r="F413" s="147">
        <v>-3.1071688256844737E-2</v>
      </c>
      <c r="G413" s="1007"/>
      <c r="H413" s="1487"/>
    </row>
    <row r="414" spans="1:8" ht="15" thickBot="1" x14ac:dyDescent="0.35">
      <c r="A414" s="21" t="s">
        <v>123</v>
      </c>
      <c r="B414" s="89">
        <v>1.0035687077188771</v>
      </c>
      <c r="C414" s="89">
        <v>0.82961773909423775</v>
      </c>
      <c r="D414" s="89">
        <v>0.9250824323202762</v>
      </c>
      <c r="E414" s="89">
        <v>0.96005505598877838</v>
      </c>
      <c r="F414" s="89">
        <v>0.96570929407118056</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70" t="s">
        <v>531</v>
      </c>
      <c r="E417" s="70" t="s">
        <v>567</v>
      </c>
      <c r="F417" s="1515" t="s">
        <v>633</v>
      </c>
      <c r="G417" s="1516"/>
      <c r="H417" s="1488"/>
    </row>
    <row r="418" spans="1:8" x14ac:dyDescent="0.3">
      <c r="A418" s="20" t="s">
        <v>0</v>
      </c>
      <c r="B418" s="106">
        <v>242.26201050086422</v>
      </c>
      <c r="C418" s="106">
        <v>234.0501167017465</v>
      </c>
      <c r="D418" s="106">
        <v>223.55018067540325</v>
      </c>
      <c r="E418" s="106">
        <v>212.00014905398515</v>
      </c>
      <c r="F418" s="106">
        <v>204.07214488558336</v>
      </c>
      <c r="G418" s="1005"/>
      <c r="H418" s="1487"/>
    </row>
    <row r="419" spans="1:8" x14ac:dyDescent="0.3">
      <c r="A419" s="20" t="s">
        <v>120</v>
      </c>
      <c r="B419" s="106">
        <v>225.92134147803614</v>
      </c>
      <c r="C419" s="106">
        <v>218.90856603939258</v>
      </c>
      <c r="D419" s="106">
        <v>208.93310347891318</v>
      </c>
      <c r="E419" s="106">
        <v>192.27162235163127</v>
      </c>
      <c r="F419" s="106">
        <v>182.10273732441266</v>
      </c>
      <c r="G419" s="1005">
        <f>H419</f>
        <v>-1</v>
      </c>
      <c r="H419" s="1487">
        <v>-1</v>
      </c>
    </row>
    <row r="420" spans="1:8" x14ac:dyDescent="0.3">
      <c r="A420" s="19" t="s">
        <v>121</v>
      </c>
      <c r="B420" s="108">
        <v>299.14909748237028</v>
      </c>
      <c r="C420" s="108">
        <v>306.69945188234959</v>
      </c>
      <c r="D420" s="108">
        <v>295.00133293781272</v>
      </c>
      <c r="E420" s="108">
        <v>263.71323954920445</v>
      </c>
      <c r="F420" s="108">
        <v>243.10877810348012</v>
      </c>
      <c r="G420" s="1006">
        <f>H420</f>
        <v>1</v>
      </c>
      <c r="H420" s="1487">
        <v>1</v>
      </c>
    </row>
    <row r="421" spans="1:8" x14ac:dyDescent="0.3">
      <c r="A421" s="18" t="s">
        <v>122</v>
      </c>
      <c r="B421" s="147">
        <v>-6.7450397976325668E-2</v>
      </c>
      <c r="C421" s="147">
        <v>-6.4693625774384991E-2</v>
      </c>
      <c r="D421" s="147">
        <v>-6.5386112202316632E-2</v>
      </c>
      <c r="E421" s="147">
        <v>-9.305902279026268E-2</v>
      </c>
      <c r="F421" s="147">
        <v>-0.10765510194195407</v>
      </c>
      <c r="G421" s="1010"/>
      <c r="H421" s="1487"/>
    </row>
    <row r="422" spans="1:8" ht="15" thickBot="1" x14ac:dyDescent="0.35">
      <c r="A422" s="21" t="s">
        <v>123</v>
      </c>
      <c r="B422" s="87">
        <v>0.32412943162101965</v>
      </c>
      <c r="C422" s="87">
        <v>0.40103906133649903</v>
      </c>
      <c r="D422" s="87">
        <v>0.41194156419346956</v>
      </c>
      <c r="E422" s="87">
        <v>0.37156610176679594</v>
      </c>
      <c r="F422" s="87">
        <v>0.33500891680934114</v>
      </c>
      <c r="G422" s="1008"/>
      <c r="H422" s="1487"/>
    </row>
    <row r="423" spans="1:8" x14ac:dyDescent="0.3">
      <c r="A423" s="20" t="s">
        <v>125</v>
      </c>
      <c r="B423" s="103">
        <v>232.72767510789981</v>
      </c>
      <c r="C423" s="104">
        <v>224.03460490463638</v>
      </c>
      <c r="D423" s="104">
        <v>211.83665710228445</v>
      </c>
      <c r="E423" s="104">
        <v>195.98846349064644</v>
      </c>
      <c r="F423" s="104">
        <v>192.40867607049344</v>
      </c>
      <c r="G423" s="822"/>
      <c r="H423" s="1487">
        <v>0</v>
      </c>
    </row>
    <row r="424" spans="1:8" x14ac:dyDescent="0.3">
      <c r="A424" s="20" t="s">
        <v>126</v>
      </c>
      <c r="B424" s="105">
        <v>217.19457066947265</v>
      </c>
      <c r="C424" s="106">
        <v>206.64277987727425</v>
      </c>
      <c r="D424" s="106">
        <v>196.28888481023827</v>
      </c>
      <c r="E424" s="106">
        <v>181.28507246316781</v>
      </c>
      <c r="F424" s="106">
        <v>167.10153543142818</v>
      </c>
      <c r="G424" s="1052"/>
      <c r="H424" s="1487">
        <v>0</v>
      </c>
    </row>
    <row r="425" spans="1:8" x14ac:dyDescent="0.3">
      <c r="A425" s="20" t="s">
        <v>127</v>
      </c>
      <c r="B425" s="105">
        <v>234.03190335243201</v>
      </c>
      <c r="C425" s="106">
        <v>225.15734666880766</v>
      </c>
      <c r="D425" s="106">
        <v>211.55410081003504</v>
      </c>
      <c r="E425" s="106">
        <v>186.44969950657219</v>
      </c>
      <c r="F425" s="106">
        <v>170.63890492865895</v>
      </c>
      <c r="G425" s="984"/>
      <c r="H425" s="1487">
        <v>0</v>
      </c>
    </row>
    <row r="426" spans="1:8" x14ac:dyDescent="0.3">
      <c r="A426" s="20" t="s">
        <v>128</v>
      </c>
      <c r="B426" s="105">
        <v>202.09047559281672</v>
      </c>
      <c r="C426" s="106">
        <v>196.19483527839176</v>
      </c>
      <c r="D426" s="106">
        <v>193.14529959693772</v>
      </c>
      <c r="E426" s="106">
        <v>165.52507763939582</v>
      </c>
      <c r="F426" s="106">
        <v>152.12102934306202</v>
      </c>
      <c r="G426" s="1005"/>
      <c r="H426" s="1487">
        <v>0</v>
      </c>
    </row>
    <row r="427" spans="1:8" x14ac:dyDescent="0.3">
      <c r="A427" s="20" t="s">
        <v>129</v>
      </c>
      <c r="B427" s="105">
        <v>183.49287745302425</v>
      </c>
      <c r="C427" s="106">
        <v>177.70178240810819</v>
      </c>
      <c r="D427" s="106">
        <v>164.56378936672766</v>
      </c>
      <c r="E427" s="106">
        <v>158.76138718310253</v>
      </c>
      <c r="F427" s="106">
        <v>155.80297348788179</v>
      </c>
      <c r="G427" s="1005"/>
      <c r="H427" s="1487">
        <v>0</v>
      </c>
    </row>
    <row r="428" spans="1:8" x14ac:dyDescent="0.3">
      <c r="A428" s="20" t="s">
        <v>130</v>
      </c>
      <c r="B428" s="105">
        <v>239.01293693837675</v>
      </c>
      <c r="C428" s="106">
        <v>236.69650878888922</v>
      </c>
      <c r="D428" s="106">
        <v>224.87644388360314</v>
      </c>
      <c r="E428" s="106">
        <v>211.88530839987672</v>
      </c>
      <c r="F428" s="106">
        <v>208.12606003347437</v>
      </c>
      <c r="G428" s="1005"/>
      <c r="H428" s="1487">
        <v>0</v>
      </c>
    </row>
    <row r="429" spans="1:8" ht="15" thickBot="1" x14ac:dyDescent="0.35">
      <c r="A429" s="21" t="s">
        <v>131</v>
      </c>
      <c r="B429" s="128">
        <v>259.69270202478333</v>
      </c>
      <c r="C429" s="149">
        <v>253.42367925770884</v>
      </c>
      <c r="D429" s="149">
        <v>248.50285127218183</v>
      </c>
      <c r="E429" s="149">
        <v>230.74132378260887</v>
      </c>
      <c r="F429" s="149">
        <v>212.52031566707248</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70" t="s">
        <v>476</v>
      </c>
      <c r="E432" s="70" t="s">
        <v>533</v>
      </c>
      <c r="F432" s="1515" t="s">
        <v>569</v>
      </c>
      <c r="G432" s="1516"/>
      <c r="H432" s="1488"/>
    </row>
    <row r="433" spans="1:8" x14ac:dyDescent="0.3">
      <c r="A433" s="20" t="s">
        <v>0</v>
      </c>
      <c r="B433" s="106">
        <v>84.153893287855752</v>
      </c>
      <c r="C433" s="106">
        <v>84.238363805482791</v>
      </c>
      <c r="D433" s="106">
        <v>84.382797501750758</v>
      </c>
      <c r="E433" s="106">
        <v>83.608543376455756</v>
      </c>
      <c r="F433" s="106">
        <v>82.468839398067658</v>
      </c>
      <c r="G433" s="6"/>
      <c r="H433" s="1487"/>
    </row>
    <row r="434" spans="1:8" x14ac:dyDescent="0.3">
      <c r="A434" s="20" t="s">
        <v>120</v>
      </c>
      <c r="B434" s="106">
        <v>80.273597247762908</v>
      </c>
      <c r="C434" s="106">
        <v>79.313879325985383</v>
      </c>
      <c r="D434" s="106">
        <v>77.883458916157892</v>
      </c>
      <c r="E434" s="106">
        <v>78.397503772291572</v>
      </c>
      <c r="F434" s="106">
        <v>79.249855569751219</v>
      </c>
      <c r="G434" s="1005">
        <f>H434</f>
        <v>0</v>
      </c>
      <c r="H434" s="1487">
        <v>0</v>
      </c>
    </row>
    <row r="435" spans="1:8" x14ac:dyDescent="0.3">
      <c r="A435" s="19" t="s">
        <v>121</v>
      </c>
      <c r="B435" s="108">
        <v>122.90621550147013</v>
      </c>
      <c r="C435" s="108">
        <v>120.65063352418505</v>
      </c>
      <c r="D435" s="108">
        <v>124.68112962982258</v>
      </c>
      <c r="E435" s="108">
        <v>126.91999368353143</v>
      </c>
      <c r="F435" s="108">
        <v>121.63076795816207</v>
      </c>
      <c r="G435" s="1006">
        <f>H435</f>
        <v>1</v>
      </c>
      <c r="H435" s="1487">
        <v>1</v>
      </c>
    </row>
    <row r="436" spans="1:8" x14ac:dyDescent="0.3">
      <c r="A436" s="18" t="s">
        <v>122</v>
      </c>
      <c r="B436" s="147">
        <v>-4.6109524925007951E-2</v>
      </c>
      <c r="C436" s="147">
        <v>-5.845892841495208E-2</v>
      </c>
      <c r="D436" s="147">
        <v>-7.7022080068606627E-2</v>
      </c>
      <c r="E436" s="147">
        <v>-6.2326640241786802E-2</v>
      </c>
      <c r="F436" s="147">
        <v>-3.9032728625884645E-2</v>
      </c>
      <c r="G436" s="1041"/>
      <c r="H436" s="1487"/>
    </row>
    <row r="437" spans="1:8" ht="15" thickBot="1" x14ac:dyDescent="0.35">
      <c r="A437" s="21" t="s">
        <v>123</v>
      </c>
      <c r="B437" s="87">
        <v>0.53109141380723812</v>
      </c>
      <c r="C437" s="87">
        <v>0.52117932636106257</v>
      </c>
      <c r="D437" s="87">
        <v>0.60086790398000578</v>
      </c>
      <c r="E437" s="87">
        <v>0.61892901656888477</v>
      </c>
      <c r="F437" s="87">
        <v>0.53477589433724049</v>
      </c>
      <c r="G437" s="1040"/>
      <c r="H437" s="1487"/>
    </row>
    <row r="438" spans="1:8" x14ac:dyDescent="0.3">
      <c r="A438" s="20" t="s">
        <v>125</v>
      </c>
      <c r="B438" s="103">
        <v>94.919723032399517</v>
      </c>
      <c r="C438" s="104">
        <v>86.631546837809879</v>
      </c>
      <c r="D438" s="104">
        <v>85.134100294464147</v>
      </c>
      <c r="E438" s="104">
        <v>88.044274994134071</v>
      </c>
      <c r="F438" s="104">
        <v>87.962376318627065</v>
      </c>
      <c r="G438" s="6"/>
      <c r="H438" s="1487">
        <v>0</v>
      </c>
    </row>
    <row r="439" spans="1:8" x14ac:dyDescent="0.3">
      <c r="A439" s="20" t="s">
        <v>126</v>
      </c>
      <c r="B439" s="105">
        <v>80.368633411813718</v>
      </c>
      <c r="C439" s="106">
        <v>82.271058696602111</v>
      </c>
      <c r="D439" s="106">
        <v>72.287736361480214</v>
      </c>
      <c r="E439" s="106">
        <v>74.74220189694374</v>
      </c>
      <c r="F439" s="106">
        <v>73.469309341062797</v>
      </c>
      <c r="G439" s="6"/>
      <c r="H439" s="1487">
        <v>0</v>
      </c>
    </row>
    <row r="440" spans="1:8" x14ac:dyDescent="0.3">
      <c r="A440" s="20" t="s">
        <v>127</v>
      </c>
      <c r="B440" s="105">
        <v>82.793924494088742</v>
      </c>
      <c r="C440" s="106">
        <v>82.301510752220338</v>
      </c>
      <c r="D440" s="106">
        <v>88.623377831324419</v>
      </c>
      <c r="E440" s="106">
        <v>90.613692846426005</v>
      </c>
      <c r="F440" s="106">
        <v>93.756939662809899</v>
      </c>
      <c r="G440" s="6"/>
      <c r="H440" s="1487">
        <v>0</v>
      </c>
    </row>
    <row r="441" spans="1:8" x14ac:dyDescent="0.3">
      <c r="A441" s="20" t="s">
        <v>128</v>
      </c>
      <c r="B441" s="105">
        <v>60.492514341060392</v>
      </c>
      <c r="C441" s="106">
        <v>61.888636688557298</v>
      </c>
      <c r="D441" s="106">
        <v>70.258992035330124</v>
      </c>
      <c r="E441" s="106">
        <v>68.932547040660197</v>
      </c>
      <c r="F441" s="106">
        <v>69.720067002998789</v>
      </c>
      <c r="G441" s="6"/>
      <c r="H441" s="1487">
        <v>0</v>
      </c>
    </row>
    <row r="442" spans="1:8" x14ac:dyDescent="0.3">
      <c r="A442" s="20" t="s">
        <v>129</v>
      </c>
      <c r="B442" s="105">
        <v>44.657236185431017</v>
      </c>
      <c r="C442" s="106">
        <v>42.601894565842414</v>
      </c>
      <c r="D442" s="106">
        <v>43.775973804473509</v>
      </c>
      <c r="E442" s="106">
        <v>39.805242673180075</v>
      </c>
      <c r="F442" s="106">
        <v>38.712188772202012</v>
      </c>
      <c r="G442" s="6"/>
      <c r="H442" s="1487">
        <v>-1</v>
      </c>
    </row>
    <row r="443" spans="1:8" x14ac:dyDescent="0.3">
      <c r="A443" s="20" t="s">
        <v>130</v>
      </c>
      <c r="B443" s="105">
        <v>94.12295021145016</v>
      </c>
      <c r="C443" s="106">
        <v>94.221487922878211</v>
      </c>
      <c r="D443" s="106">
        <v>90.911579598494328</v>
      </c>
      <c r="E443" s="106">
        <v>92.166129879860009</v>
      </c>
      <c r="F443" s="106">
        <v>94.757498884692254</v>
      </c>
      <c r="G443" s="6"/>
      <c r="H443" s="1487">
        <v>1</v>
      </c>
    </row>
    <row r="444" spans="1:8" ht="15" thickBot="1" x14ac:dyDescent="0.35">
      <c r="A444" s="21" t="s">
        <v>131</v>
      </c>
      <c r="B444" s="128">
        <v>89.755500491836955</v>
      </c>
      <c r="C444" s="149">
        <v>90.479248737769765</v>
      </c>
      <c r="D444" s="149">
        <v>86.327812382888013</v>
      </c>
      <c r="E444" s="149">
        <v>85.144041175721128</v>
      </c>
      <c r="F444" s="149">
        <v>87.337936573608488</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70" t="s">
        <v>531</v>
      </c>
      <c r="E447" s="70" t="s">
        <v>567</v>
      </c>
      <c r="F447" s="1515" t="s">
        <v>633</v>
      </c>
      <c r="G447" s="1516"/>
      <c r="H447" s="1488"/>
    </row>
    <row r="448" spans="1:8" x14ac:dyDescent="0.3">
      <c r="A448" s="20" t="s">
        <v>0</v>
      </c>
      <c r="B448" s="105">
        <v>64.99948175189212</v>
      </c>
      <c r="C448" s="105">
        <v>64.444032023837053</v>
      </c>
      <c r="D448" s="105">
        <v>62.312133905546226</v>
      </c>
      <c r="E448" s="106">
        <v>60.981927277920427</v>
      </c>
      <c r="F448" s="106">
        <v>59.225287063902492</v>
      </c>
      <c r="G448" s="6"/>
      <c r="H448" s="1487"/>
    </row>
    <row r="449" spans="1:8" x14ac:dyDescent="0.3">
      <c r="A449" s="20" t="s">
        <v>120</v>
      </c>
      <c r="B449" s="105">
        <v>63.573217678254458</v>
      </c>
      <c r="C449" s="105">
        <v>62.38192019218306</v>
      </c>
      <c r="D449" s="105">
        <v>60.011828850648342</v>
      </c>
      <c r="E449" s="106">
        <v>55.069094364378834</v>
      </c>
      <c r="F449" s="106">
        <v>52.216153845318352</v>
      </c>
      <c r="G449" s="1005">
        <f>H449</f>
        <v>-1</v>
      </c>
      <c r="H449" s="1487">
        <v>-1</v>
      </c>
    </row>
    <row r="450" spans="1:8" x14ac:dyDescent="0.3">
      <c r="A450" s="19" t="s">
        <v>121</v>
      </c>
      <c r="B450" s="107">
        <v>93.389791891453669</v>
      </c>
      <c r="C450" s="107">
        <v>98.575641214001678</v>
      </c>
      <c r="D450" s="107">
        <v>93.752275048954033</v>
      </c>
      <c r="E450" s="108">
        <v>84.428145353718364</v>
      </c>
      <c r="F450" s="108">
        <v>76.343960885793393</v>
      </c>
      <c r="G450" s="1006">
        <f>H450</f>
        <v>1</v>
      </c>
      <c r="H450" s="1487">
        <v>1</v>
      </c>
    </row>
    <row r="451" spans="1:8" x14ac:dyDescent="0.3">
      <c r="A451" s="18" t="s">
        <v>122</v>
      </c>
      <c r="B451" s="86">
        <v>-2.1942699159999732E-2</v>
      </c>
      <c r="C451" s="86">
        <v>-3.199849182141868E-2</v>
      </c>
      <c r="D451" s="86">
        <v>-3.6915844647283695E-2</v>
      </c>
      <c r="E451" s="147">
        <v>-9.6960413969770301E-2</v>
      </c>
      <c r="F451" s="147">
        <v>-0.11834696910833836</v>
      </c>
      <c r="G451" s="6"/>
      <c r="H451" s="1487"/>
    </row>
    <row r="452" spans="1:8" ht="15" thickBot="1" x14ac:dyDescent="0.35">
      <c r="A452" s="21" t="s">
        <v>123</v>
      </c>
      <c r="B452" s="88">
        <v>0.46901156339296196</v>
      </c>
      <c r="C452" s="88">
        <v>0.58019568667195298</v>
      </c>
      <c r="D452" s="88">
        <v>0.56222992774100689</v>
      </c>
      <c r="E452" s="89">
        <v>0.53313117508484542</v>
      </c>
      <c r="F452" s="89">
        <v>0.46207553149068858</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70" t="s">
        <v>532</v>
      </c>
      <c r="E455" s="70" t="s">
        <v>568</v>
      </c>
      <c r="F455" s="1515" t="s">
        <v>634</v>
      </c>
      <c r="G455" s="1516"/>
      <c r="H455" s="1488"/>
    </row>
    <row r="456" spans="1:8" x14ac:dyDescent="0.3">
      <c r="A456" s="20" t="s">
        <v>0</v>
      </c>
      <c r="B456" s="106">
        <v>188.81771164271439</v>
      </c>
      <c r="C456" s="106">
        <v>178.08012969468459</v>
      </c>
      <c r="D456" s="106">
        <v>160.79313596897487</v>
      </c>
      <c r="E456" s="106">
        <v>135.94473377637792</v>
      </c>
      <c r="F456" s="106">
        <v>126.32496841421224</v>
      </c>
      <c r="G456" s="6"/>
      <c r="H456" s="1487"/>
    </row>
    <row r="457" spans="1:8" x14ac:dyDescent="0.3">
      <c r="A457" s="20" t="s">
        <v>120</v>
      </c>
      <c r="B457" s="106">
        <v>163.30438001081524</v>
      </c>
      <c r="C457" s="106">
        <v>143.40406504511503</v>
      </c>
      <c r="D457" s="106">
        <v>122.51284065553912</v>
      </c>
      <c r="E457" s="106">
        <v>93.529639083292608</v>
      </c>
      <c r="F457" s="106">
        <v>75.343012263793881</v>
      </c>
      <c r="G457" s="1005">
        <f>H457</f>
        <v>-1</v>
      </c>
      <c r="H457" s="1487">
        <v>-1</v>
      </c>
    </row>
    <row r="458" spans="1:8" x14ac:dyDescent="0.3">
      <c r="A458" s="19" t="s">
        <v>121</v>
      </c>
      <c r="B458" s="108">
        <v>348.20909384637878</v>
      </c>
      <c r="C458" s="108">
        <v>307.16020857097561</v>
      </c>
      <c r="D458" s="108">
        <v>255.08403492012408</v>
      </c>
      <c r="E458" s="108">
        <v>186.76108348701399</v>
      </c>
      <c r="F458" s="108">
        <v>144.66361283179191</v>
      </c>
      <c r="G458" s="1005">
        <f>H458</f>
        <v>1</v>
      </c>
      <c r="H458" s="1487">
        <v>1</v>
      </c>
    </row>
    <row r="459" spans="1:8" x14ac:dyDescent="0.3">
      <c r="A459" s="18" t="s">
        <v>122</v>
      </c>
      <c r="B459" s="147">
        <v>-0.13512149580636862</v>
      </c>
      <c r="C459" s="147">
        <v>-0.1947216947169855</v>
      </c>
      <c r="D459" s="147">
        <v>-0.23807170052844762</v>
      </c>
      <c r="E459" s="147">
        <v>-0.31200248450120882</v>
      </c>
      <c r="F459" s="147">
        <v>-0.40357782622396138</v>
      </c>
      <c r="G459" s="1041"/>
      <c r="H459" s="1487"/>
    </row>
    <row r="460" spans="1:8" ht="15" thickBot="1" x14ac:dyDescent="0.35">
      <c r="A460" s="21" t="s">
        <v>123</v>
      </c>
      <c r="B460" s="87">
        <v>1.1322703887263634</v>
      </c>
      <c r="C460" s="87">
        <v>1.1419212103530174</v>
      </c>
      <c r="D460" s="87">
        <v>1.0821004031514232</v>
      </c>
      <c r="E460" s="87">
        <v>0.99681176274714722</v>
      </c>
      <c r="F460" s="87">
        <v>0.92006675184806852</v>
      </c>
      <c r="G460" s="1040"/>
      <c r="H460" s="1487"/>
    </row>
    <row r="461" spans="1:8" x14ac:dyDescent="0.3">
      <c r="A461" s="20" t="s">
        <v>125</v>
      </c>
      <c r="B461" s="103">
        <v>136.04270593729322</v>
      </c>
      <c r="C461" s="104">
        <v>108.2882291693227</v>
      </c>
      <c r="D461" s="104">
        <v>103.69665486012995</v>
      </c>
      <c r="E461" s="104">
        <v>78.254604544989334</v>
      </c>
      <c r="F461" s="104">
        <v>58.927022647066948</v>
      </c>
      <c r="G461" s="6"/>
      <c r="H461" s="1487">
        <v>0</v>
      </c>
    </row>
    <row r="462" spans="1:8" x14ac:dyDescent="0.3">
      <c r="A462" s="20" t="s">
        <v>126</v>
      </c>
      <c r="B462" s="105">
        <v>149.81166886055141</v>
      </c>
      <c r="C462" s="106">
        <v>141.42837654522302</v>
      </c>
      <c r="D462" s="106">
        <v>126.77684907404996</v>
      </c>
      <c r="E462" s="106">
        <v>108.96491417761999</v>
      </c>
      <c r="F462" s="106">
        <v>112.2709398146132</v>
      </c>
      <c r="G462" s="6"/>
      <c r="H462" s="1487">
        <v>1</v>
      </c>
    </row>
    <row r="463" spans="1:8" x14ac:dyDescent="0.3">
      <c r="A463" s="20" t="s">
        <v>127</v>
      </c>
      <c r="B463" s="105">
        <v>160.18337107207469</v>
      </c>
      <c r="C463" s="106">
        <v>152.40322789913233</v>
      </c>
      <c r="D463" s="106">
        <v>142.75577330793556</v>
      </c>
      <c r="E463" s="106">
        <v>107.97622579795016</v>
      </c>
      <c r="F463" s="106">
        <v>79.877652349272751</v>
      </c>
      <c r="G463" s="6"/>
      <c r="H463" s="1487">
        <v>0</v>
      </c>
    </row>
    <row r="464" spans="1:8" x14ac:dyDescent="0.3">
      <c r="A464" s="20" t="s">
        <v>128</v>
      </c>
      <c r="B464" s="105">
        <v>105.77056846144745</v>
      </c>
      <c r="C464" s="106">
        <v>80.477515116614654</v>
      </c>
      <c r="D464" s="106">
        <v>69.703898260252487</v>
      </c>
      <c r="E464" s="106">
        <v>49.086940969310618</v>
      </c>
      <c r="F464" s="106">
        <v>45.402692834015212</v>
      </c>
      <c r="G464" s="6"/>
      <c r="H464" s="1487">
        <v>-1</v>
      </c>
    </row>
    <row r="465" spans="1:8" x14ac:dyDescent="0.3">
      <c r="A465" s="20" t="s">
        <v>129</v>
      </c>
      <c r="B465" s="105">
        <v>73.80352338216332</v>
      </c>
      <c r="C465" s="106">
        <v>74.286199601747725</v>
      </c>
      <c r="D465" s="106">
        <v>67.17277830503231</v>
      </c>
      <c r="E465" s="106">
        <v>47.652159780080595</v>
      </c>
      <c r="F465" s="106">
        <v>40.765512512473883</v>
      </c>
      <c r="G465" s="6"/>
      <c r="H465" s="1487">
        <v>-1</v>
      </c>
    </row>
    <row r="466" spans="1:8" x14ac:dyDescent="0.3">
      <c r="A466" s="20" t="s">
        <v>130</v>
      </c>
      <c r="B466" s="105">
        <v>271.9727246658519</v>
      </c>
      <c r="C466" s="106">
        <v>231.32932046367506</v>
      </c>
      <c r="D466" s="106">
        <v>180.50224444212233</v>
      </c>
      <c r="E466" s="106">
        <v>142.40223232933795</v>
      </c>
      <c r="F466" s="106">
        <v>107.51259059922145</v>
      </c>
      <c r="G466" s="6"/>
      <c r="H466" s="1487">
        <v>1</v>
      </c>
    </row>
    <row r="467" spans="1:8" ht="15" thickBot="1" x14ac:dyDescent="0.35">
      <c r="A467" s="21" t="s">
        <v>131</v>
      </c>
      <c r="B467" s="128">
        <v>189.3725913789628</v>
      </c>
      <c r="C467" s="149">
        <v>166.10686086965606</v>
      </c>
      <c r="D467" s="149">
        <v>130.78361328421249</v>
      </c>
      <c r="E467" s="149">
        <v>89.56395708170399</v>
      </c>
      <c r="F467" s="149">
        <v>60.106135879703174</v>
      </c>
      <c r="G467" s="1040"/>
      <c r="H467" s="1487">
        <v>0</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70" t="s">
        <v>531</v>
      </c>
      <c r="E470" s="70" t="s">
        <v>567</v>
      </c>
      <c r="F470" s="1515" t="s">
        <v>633</v>
      </c>
      <c r="G470" s="1516"/>
      <c r="H470" s="1491"/>
    </row>
    <row r="471" spans="1:8" x14ac:dyDescent="0.3">
      <c r="A471" s="20" t="s">
        <v>0</v>
      </c>
      <c r="B471" s="74">
        <v>8.5015927252381829</v>
      </c>
      <c r="C471" s="74">
        <v>9.3004362042194373</v>
      </c>
      <c r="D471" s="74">
        <v>10.232545254551999</v>
      </c>
      <c r="E471" s="74">
        <v>10.429250689334904</v>
      </c>
      <c r="F471" s="74">
        <v>10.191773747991558</v>
      </c>
      <c r="G471" s="6"/>
      <c r="H471" s="1487"/>
    </row>
    <row r="472" spans="1:8" x14ac:dyDescent="0.3">
      <c r="A472" s="20" t="s">
        <v>120</v>
      </c>
      <c r="B472" s="74">
        <v>6.1817649044555658</v>
      </c>
      <c r="C472" s="74">
        <v>5.7422688888868496</v>
      </c>
      <c r="D472" s="74">
        <v>6.3060165317118102</v>
      </c>
      <c r="E472" s="74">
        <v>6.7522784261745361</v>
      </c>
      <c r="F472" s="74">
        <v>6.3263995319910737</v>
      </c>
      <c r="G472" s="1005">
        <f>H472</f>
        <v>-1</v>
      </c>
      <c r="H472" s="1487">
        <v>-1</v>
      </c>
    </row>
    <row r="473" spans="1:8" x14ac:dyDescent="0.3">
      <c r="A473" s="19" t="s">
        <v>121</v>
      </c>
      <c r="B473" s="76">
        <v>9.1442361411342254</v>
      </c>
      <c r="C473" s="76">
        <v>6.7706580518721324</v>
      </c>
      <c r="D473" s="76">
        <v>10.582748952256413</v>
      </c>
      <c r="E473" s="76">
        <v>11.055571939698426</v>
      </c>
      <c r="F473" s="76">
        <v>9.3141421194937255</v>
      </c>
      <c r="G473" s="1006">
        <f>H473</f>
        <v>0</v>
      </c>
      <c r="H473" s="1487">
        <v>0</v>
      </c>
    </row>
    <row r="474" spans="1:8" x14ac:dyDescent="0.3">
      <c r="A474" s="18" t="s">
        <v>122</v>
      </c>
      <c r="B474" s="147">
        <v>-0.27286978990370586</v>
      </c>
      <c r="C474" s="147">
        <v>-0.38258069161512148</v>
      </c>
      <c r="D474" s="87">
        <v>-0.38372942656602987</v>
      </c>
      <c r="E474" s="87">
        <v>-0.35256341732397806</v>
      </c>
      <c r="F474" s="87">
        <v>-0.37926413120799646</v>
      </c>
      <c r="G474" s="6"/>
      <c r="H474" s="1487"/>
    </row>
    <row r="475" spans="1:8" ht="15" thickBot="1" x14ac:dyDescent="0.35">
      <c r="A475" s="21" t="s">
        <v>123</v>
      </c>
      <c r="B475" s="89">
        <v>0.47922741845834843</v>
      </c>
      <c r="C475" s="89">
        <v>0.17909108453203035</v>
      </c>
      <c r="D475" s="89">
        <v>0.67819873275588372</v>
      </c>
      <c r="E475" s="89">
        <v>0.63730984445822025</v>
      </c>
      <c r="F475" s="89">
        <v>0.47226587135294879</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122">
        <v>2019</v>
      </c>
      <c r="D478" s="70">
        <v>2020</v>
      </c>
      <c r="E478" s="70">
        <v>2021</v>
      </c>
      <c r="F478" s="1515">
        <v>2022</v>
      </c>
      <c r="G478" s="1516"/>
      <c r="H478" s="1491"/>
    </row>
    <row r="479" spans="1:8" x14ac:dyDescent="0.3">
      <c r="A479" s="20" t="s">
        <v>0</v>
      </c>
      <c r="B479" s="183">
        <v>0.132007148231753</v>
      </c>
      <c r="C479" s="183">
        <v>0.12966243938828884</v>
      </c>
      <c r="D479" s="183">
        <v>0.12971528420187098</v>
      </c>
      <c r="E479" s="183">
        <v>0.11081231924501436</v>
      </c>
      <c r="F479" s="183">
        <v>0.10793185379909973</v>
      </c>
      <c r="G479" s="6"/>
      <c r="H479" s="1487"/>
    </row>
    <row r="480" spans="1:8" x14ac:dyDescent="0.3">
      <c r="A480" s="20" t="s">
        <v>120</v>
      </c>
      <c r="B480" s="183">
        <v>0.121340438189703</v>
      </c>
      <c r="C480" s="183">
        <v>0.12177886197430368</v>
      </c>
      <c r="D480" s="183">
        <v>0.12235980053563279</v>
      </c>
      <c r="E480" s="183">
        <v>0.11552438161104839</v>
      </c>
      <c r="F480" s="183">
        <v>9.2655373930366006E-2</v>
      </c>
      <c r="G480" s="1005">
        <f>H480</f>
        <v>0</v>
      </c>
      <c r="H480" s="1487">
        <v>0</v>
      </c>
    </row>
    <row r="481" spans="1:8" x14ac:dyDescent="0.3">
      <c r="A481" s="19" t="s">
        <v>121</v>
      </c>
      <c r="B481" s="185">
        <v>0.21904397250867902</v>
      </c>
      <c r="C481" s="185">
        <v>0.22221932631747471</v>
      </c>
      <c r="D481" s="185">
        <v>0.22531040194186769</v>
      </c>
      <c r="E481" s="185">
        <v>0.23844859012682831</v>
      </c>
      <c r="F481" s="185">
        <v>0.19580056650183958</v>
      </c>
      <c r="G481" s="1006">
        <f>H481</f>
        <v>1</v>
      </c>
      <c r="H481" s="1487">
        <v>1</v>
      </c>
    </row>
    <row r="482" spans="1:8" x14ac:dyDescent="0.3">
      <c r="A482" s="18" t="s">
        <v>122</v>
      </c>
      <c r="B482" s="147">
        <v>-8.0804033606751521E-2</v>
      </c>
      <c r="C482" s="87">
        <v>-6.0800779710590593E-2</v>
      </c>
      <c r="D482" s="87">
        <v>-5.6704834064050039E-2</v>
      </c>
      <c r="E482" s="87">
        <v>4.2522910793115896E-2</v>
      </c>
      <c r="F482" s="87">
        <v>-0.14153819591729408</v>
      </c>
      <c r="G482" s="1041"/>
      <c r="H482" s="1487"/>
    </row>
    <row r="483" spans="1:8" ht="15" thickBot="1" x14ac:dyDescent="0.35">
      <c r="A483" s="21" t="s">
        <v>123</v>
      </c>
      <c r="B483" s="89">
        <v>0.80520175941862704</v>
      </c>
      <c r="C483" s="89">
        <v>0.82477749188003391</v>
      </c>
      <c r="D483" s="89">
        <v>0.84137601528905992</v>
      </c>
      <c r="E483" s="89">
        <v>1.0640542438014993</v>
      </c>
      <c r="F483" s="89">
        <v>1.1132132783684092</v>
      </c>
      <c r="G483" s="1040"/>
      <c r="H483" s="1487"/>
    </row>
    <row r="484" spans="1:8" x14ac:dyDescent="0.3">
      <c r="A484" s="20" t="s">
        <v>125</v>
      </c>
      <c r="B484" s="181">
        <v>0.12836476080767492</v>
      </c>
      <c r="C484" s="181">
        <v>0.11713143387189677</v>
      </c>
      <c r="D484" s="181">
        <v>0.12404056702650695</v>
      </c>
      <c r="E484" s="181">
        <v>9.8158168258896297E-2</v>
      </c>
      <c r="F484" s="181">
        <v>8.8253482534714697E-2</v>
      </c>
      <c r="G484" s="6"/>
      <c r="H484" s="1487"/>
    </row>
    <row r="485" spans="1:8" x14ac:dyDescent="0.3">
      <c r="A485" s="20" t="s">
        <v>126</v>
      </c>
      <c r="B485" s="183">
        <v>0.10981014266192714</v>
      </c>
      <c r="C485" s="183">
        <v>9.2487749068215566E-2</v>
      </c>
      <c r="D485" s="183">
        <v>0.10381241301910736</v>
      </c>
      <c r="E485" s="183">
        <v>0.10782345403416115</v>
      </c>
      <c r="F485" s="183">
        <v>9.5638492052456406E-2</v>
      </c>
      <c r="G485" s="6"/>
      <c r="H485" s="1487"/>
    </row>
    <row r="486" spans="1:8" x14ac:dyDescent="0.3">
      <c r="A486" s="20" t="s">
        <v>127</v>
      </c>
      <c r="B486" s="183">
        <v>0.13325466237427164</v>
      </c>
      <c r="C486" s="183">
        <v>0.13749136643091051</v>
      </c>
      <c r="D486" s="183">
        <v>0.16890630403609455</v>
      </c>
      <c r="E486" s="183">
        <v>0.12526622258887157</v>
      </c>
      <c r="F486" s="183">
        <v>0.10217490367711381</v>
      </c>
      <c r="G486" s="6"/>
      <c r="H486" s="1487"/>
    </row>
    <row r="487" spans="1:8" x14ac:dyDescent="0.3">
      <c r="A487" s="20" t="s">
        <v>128</v>
      </c>
      <c r="B487" s="183">
        <v>8.7729812175375232E-2</v>
      </c>
      <c r="C487" s="183">
        <v>8.0727765325191284E-2</v>
      </c>
      <c r="D487" s="183">
        <v>6.4483182858545138E-2</v>
      </c>
      <c r="E487" s="183">
        <v>7.2370191621722035E-2</v>
      </c>
      <c r="F487" s="183">
        <v>6.2271025484225979E-2</v>
      </c>
      <c r="G487" s="6"/>
      <c r="H487" s="1487"/>
    </row>
    <row r="488" spans="1:8" x14ac:dyDescent="0.3">
      <c r="A488" s="20" t="s">
        <v>129</v>
      </c>
      <c r="B488" s="183">
        <v>9.8257389636420264E-2</v>
      </c>
      <c r="C488" s="183">
        <v>7.2109833670679663E-2</v>
      </c>
      <c r="D488" s="183">
        <v>0.10003271534395722</v>
      </c>
      <c r="E488" s="183">
        <v>8.4020027346194362E-2</v>
      </c>
      <c r="F488" s="183">
        <v>5.3273011275500506E-2</v>
      </c>
      <c r="G488" s="6"/>
      <c r="H488" s="1487"/>
    </row>
    <row r="489" spans="1:8" x14ac:dyDescent="0.3">
      <c r="A489" s="20" t="s">
        <v>130</v>
      </c>
      <c r="B489" s="183">
        <v>0.12701234822116081</v>
      </c>
      <c r="C489" s="183">
        <v>0.14899722288486564</v>
      </c>
      <c r="D489" s="183">
        <v>0.147638528558379</v>
      </c>
      <c r="E489" s="183">
        <v>0.13905301277604162</v>
      </c>
      <c r="F489" s="183">
        <v>0.12492314659565042</v>
      </c>
      <c r="G489" s="6"/>
      <c r="H489" s="1487"/>
    </row>
    <row r="490" spans="1:8" ht="15" thickBot="1" x14ac:dyDescent="0.35">
      <c r="A490" s="21" t="s">
        <v>131</v>
      </c>
      <c r="B490" s="579">
        <v>0.14444098896533714</v>
      </c>
      <c r="C490" s="579">
        <v>0.17383104638676422</v>
      </c>
      <c r="D490" s="579">
        <v>0.12794121378834677</v>
      </c>
      <c r="E490" s="579">
        <v>0.15225728712459533</v>
      </c>
      <c r="F490" s="579">
        <v>9.6812955379189464E-2</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70" t="s">
        <v>530</v>
      </c>
      <c r="E493" s="70" t="s">
        <v>566</v>
      </c>
      <c r="F493" s="1515" t="s">
        <v>631</v>
      </c>
      <c r="G493" s="1516"/>
      <c r="H493" s="1491"/>
    </row>
    <row r="494" spans="1:8" x14ac:dyDescent="0.3">
      <c r="A494" s="20" t="s">
        <v>0</v>
      </c>
      <c r="B494" s="577">
        <v>8.4501878056372011</v>
      </c>
      <c r="C494" s="577">
        <v>8.1865563193310145</v>
      </c>
      <c r="D494" s="577">
        <v>7.3464689552440152</v>
      </c>
      <c r="E494" s="577">
        <v>5.8298825266160401</v>
      </c>
      <c r="F494" s="577">
        <v>5.4599394598241311</v>
      </c>
      <c r="G494" s="6"/>
      <c r="H494" s="1487"/>
    </row>
    <row r="495" spans="1:8" x14ac:dyDescent="0.3">
      <c r="A495" s="20" t="s">
        <v>120</v>
      </c>
      <c r="B495" s="577">
        <v>8.3667700654097565</v>
      </c>
      <c r="C495" s="577">
        <v>7.7504137377312468</v>
      </c>
      <c r="D495" s="577">
        <v>6.8162906160541175</v>
      </c>
      <c r="E495" s="577">
        <v>4.9832729300250946</v>
      </c>
      <c r="F495" s="577">
        <v>4.8117651045372956</v>
      </c>
      <c r="G495" s="1005">
        <f>H495</f>
        <v>0</v>
      </c>
      <c r="H495" s="1487">
        <v>0</v>
      </c>
    </row>
    <row r="496" spans="1:8" x14ac:dyDescent="0.3">
      <c r="A496" s="19" t="s">
        <v>121</v>
      </c>
      <c r="B496" s="578">
        <v>19.335521490286553</v>
      </c>
      <c r="C496" s="578">
        <v>17.699218754535767</v>
      </c>
      <c r="D496" s="578">
        <v>14.728376212499393</v>
      </c>
      <c r="E496" s="578">
        <v>11.677881088206961</v>
      </c>
      <c r="F496" s="578">
        <v>11.502331992350573</v>
      </c>
      <c r="G496" s="1006">
        <f>H496</f>
        <v>1</v>
      </c>
      <c r="H496" s="1487">
        <v>1</v>
      </c>
    </row>
    <row r="497" spans="1:8" x14ac:dyDescent="0.3">
      <c r="A497" s="18" t="s">
        <v>122</v>
      </c>
      <c r="B497" s="87">
        <v>-9.8717025166938609E-3</v>
      </c>
      <c r="C497" s="87">
        <v>-5.3275463404545198E-2</v>
      </c>
      <c r="D497" s="87">
        <v>-7.2167777801803529E-2</v>
      </c>
      <c r="E497" s="87">
        <v>-0.14521898043842071</v>
      </c>
      <c r="F497" s="87">
        <v>-0.11871456818455524</v>
      </c>
      <c r="G497" s="6"/>
      <c r="H497" s="1487"/>
    </row>
    <row r="498" spans="1:8" ht="15" thickBot="1" x14ac:dyDescent="0.35">
      <c r="A498" s="21" t="s">
        <v>123</v>
      </c>
      <c r="B498" s="89">
        <v>1.3109899446411535</v>
      </c>
      <c r="C498" s="89">
        <v>1.2836482481407245</v>
      </c>
      <c r="D498" s="89">
        <v>1.160761188469617</v>
      </c>
      <c r="E498" s="89">
        <v>1.3434159140362705</v>
      </c>
      <c r="F498" s="89">
        <v>1.3904599959595596</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122">
        <v>2019</v>
      </c>
      <c r="D501" s="70">
        <v>2020</v>
      </c>
      <c r="E501" s="70">
        <v>2021</v>
      </c>
      <c r="F501" s="1515">
        <v>2022</v>
      </c>
      <c r="G501" s="1516"/>
      <c r="H501" s="1491"/>
    </row>
    <row r="502" spans="1:8" x14ac:dyDescent="0.3">
      <c r="A502" s="20" t="s">
        <v>0</v>
      </c>
      <c r="B502" s="87">
        <v>0.4865411894246322</v>
      </c>
      <c r="C502" s="87">
        <v>0.49712496157785224</v>
      </c>
      <c r="D502" s="87">
        <v>0.50142095094917005</v>
      </c>
      <c r="E502" s="87">
        <v>0.50650521379320568</v>
      </c>
      <c r="F502" s="87">
        <v>0.51233769579008703</v>
      </c>
      <c r="G502" s="6"/>
      <c r="H502" s="1487"/>
    </row>
    <row r="503" spans="1:8" x14ac:dyDescent="0.3">
      <c r="A503" s="20" t="s">
        <v>120</v>
      </c>
      <c r="B503" s="87">
        <v>0.50138757288077873</v>
      </c>
      <c r="C503" s="87">
        <v>0.50419608450434983</v>
      </c>
      <c r="D503" s="87">
        <v>0.50786946243989328</v>
      </c>
      <c r="E503" s="87">
        <v>0.50940879549441775</v>
      </c>
      <c r="F503" s="87">
        <v>0.52398150397329946</v>
      </c>
      <c r="G503" s="984">
        <f>H503</f>
        <v>0</v>
      </c>
      <c r="H503" s="1487">
        <v>0</v>
      </c>
    </row>
    <row r="504" spans="1:8" x14ac:dyDescent="0.3">
      <c r="A504" s="19" t="s">
        <v>121</v>
      </c>
      <c r="B504" s="840">
        <v>0.43742868389839001</v>
      </c>
      <c r="C504" s="840">
        <v>0.46038988694539357</v>
      </c>
      <c r="D504" s="840">
        <v>0.42953043792396489</v>
      </c>
      <c r="E504" s="840">
        <v>0.43967994360115681</v>
      </c>
      <c r="F504" s="840">
        <v>0.45626503751652048</v>
      </c>
      <c r="G504" s="984">
        <f>H504</f>
        <v>0</v>
      </c>
      <c r="H504" s="1487">
        <v>0</v>
      </c>
    </row>
    <row r="505" spans="1:8" x14ac:dyDescent="0.3">
      <c r="A505" s="18" t="s">
        <v>122</v>
      </c>
      <c r="B505" s="147">
        <v>-3.0514134833483222E-2</v>
      </c>
      <c r="C505" s="87">
        <v>-1.4224035148132896E-2</v>
      </c>
      <c r="D505" s="87">
        <v>-1.2860474773773318E-2</v>
      </c>
      <c r="E505" s="87">
        <v>-5.7325800843533699E-3</v>
      </c>
      <c r="F505" s="87">
        <v>-2.2726823106889012E-2</v>
      </c>
      <c r="G505" s="1041"/>
      <c r="H505" s="1487"/>
    </row>
    <row r="506" spans="1:8" ht="15" thickBot="1" x14ac:dyDescent="0.35">
      <c r="A506" s="21" t="s">
        <v>123</v>
      </c>
      <c r="B506" s="89">
        <v>0.12756376990938512</v>
      </c>
      <c r="C506" s="89">
        <v>8.6883256148289928E-2</v>
      </c>
      <c r="D506" s="89">
        <v>0.15425031491276142</v>
      </c>
      <c r="E506" s="89">
        <v>0.13688191587972898</v>
      </c>
      <c r="F506" s="89">
        <v>0.12923445950532941</v>
      </c>
      <c r="G506" s="1040"/>
      <c r="H506" s="1487"/>
    </row>
    <row r="507" spans="1:8" x14ac:dyDescent="0.3">
      <c r="A507" s="437" t="s">
        <v>125</v>
      </c>
      <c r="B507" s="120">
        <v>0.49705473024629382</v>
      </c>
      <c r="C507" s="120">
        <v>0.45934828086633167</v>
      </c>
      <c r="D507" s="120">
        <v>0.48210851652405295</v>
      </c>
      <c r="E507" s="120">
        <v>0.44701344416197203</v>
      </c>
      <c r="F507" s="120">
        <v>0.49927026386943396</v>
      </c>
      <c r="G507" s="6"/>
      <c r="H507" s="1487"/>
    </row>
    <row r="508" spans="1:8" x14ac:dyDescent="0.3">
      <c r="A508" s="20" t="s">
        <v>126</v>
      </c>
      <c r="B508" s="87">
        <v>0.51305058560842487</v>
      </c>
      <c r="C508" s="87">
        <v>0.51940538219851384</v>
      </c>
      <c r="D508" s="87">
        <v>0.51635781701867178</v>
      </c>
      <c r="E508" s="87">
        <v>0.50822549980221243</v>
      </c>
      <c r="F508" s="87">
        <v>0.52387638841455186</v>
      </c>
      <c r="G508" s="6"/>
      <c r="H508" s="1487"/>
    </row>
    <row r="509" spans="1:8" x14ac:dyDescent="0.3">
      <c r="A509" s="20" t="s">
        <v>127</v>
      </c>
      <c r="B509" s="87">
        <v>0.49901582074866285</v>
      </c>
      <c r="C509" s="87">
        <v>0.52966078882770695</v>
      </c>
      <c r="D509" s="87">
        <v>0.50216417078704878</v>
      </c>
      <c r="E509" s="87">
        <v>0.50460970238827374</v>
      </c>
      <c r="F509" s="87">
        <v>0.52369051306765624</v>
      </c>
      <c r="G509" s="6"/>
      <c r="H509" s="1487"/>
    </row>
    <row r="510" spans="1:8" x14ac:dyDescent="0.3">
      <c r="A510" s="20" t="s">
        <v>128</v>
      </c>
      <c r="B510" s="87">
        <v>0.46294785400919586</v>
      </c>
      <c r="C510" s="87">
        <v>0.524354333909685</v>
      </c>
      <c r="D510" s="87">
        <v>0.54024520589139402</v>
      </c>
      <c r="E510" s="87">
        <v>0.55080180134305334</v>
      </c>
      <c r="F510" s="87">
        <v>0.53302625226495748</v>
      </c>
      <c r="G510" s="6"/>
      <c r="H510" s="1487"/>
    </row>
    <row r="511" spans="1:8" x14ac:dyDescent="0.3">
      <c r="A511" s="20" t="s">
        <v>129</v>
      </c>
      <c r="B511" s="87">
        <v>0.57126836867329167</v>
      </c>
      <c r="C511" s="87">
        <v>0.57883121680712613</v>
      </c>
      <c r="D511" s="87">
        <v>0.62364916876565824</v>
      </c>
      <c r="E511" s="87">
        <v>0.61103447495304175</v>
      </c>
      <c r="F511" s="87">
        <v>0.59872764408409329</v>
      </c>
      <c r="G511" s="6"/>
      <c r="H511" s="1487"/>
    </row>
    <row r="512" spans="1:8" x14ac:dyDescent="0.3">
      <c r="A512" s="20" t="s">
        <v>130</v>
      </c>
      <c r="B512" s="87">
        <v>0.45833639375750462</v>
      </c>
      <c r="C512" s="87">
        <v>0.43581153195059386</v>
      </c>
      <c r="D512" s="87">
        <v>0.45643911963876999</v>
      </c>
      <c r="E512" s="87">
        <v>0.48461794788029339</v>
      </c>
      <c r="F512" s="87">
        <v>0.48106281399740303</v>
      </c>
      <c r="G512" s="6"/>
      <c r="H512" s="1487"/>
    </row>
    <row r="513" spans="1:8" ht="15" thickBot="1" x14ac:dyDescent="0.35">
      <c r="A513" s="21" t="s">
        <v>131</v>
      </c>
      <c r="B513" s="89">
        <v>0.53331987259641245</v>
      </c>
      <c r="C513" s="89">
        <v>0.53261390909353679</v>
      </c>
      <c r="D513" s="89">
        <v>0.48368245191200193</v>
      </c>
      <c r="E513" s="89">
        <v>0.5195756515490807</v>
      </c>
      <c r="F513" s="89">
        <v>0.52525266182497432</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122" t="s">
        <v>444</v>
      </c>
      <c r="D516" s="70" t="s">
        <v>474</v>
      </c>
      <c r="E516" s="70" t="s">
        <v>531</v>
      </c>
      <c r="F516" s="1515" t="s">
        <v>567</v>
      </c>
      <c r="G516" s="1516"/>
      <c r="H516" s="1491"/>
    </row>
    <row r="517" spans="1:8" x14ac:dyDescent="0.3">
      <c r="A517" s="20" t="s">
        <v>0</v>
      </c>
      <c r="B517" s="183">
        <v>6.2591671692889789E-2</v>
      </c>
      <c r="C517" s="183">
        <v>6.2209096366015154E-2</v>
      </c>
      <c r="D517" s="183">
        <v>6.0384145733729834E-2</v>
      </c>
      <c r="E517" s="183">
        <v>5.9552928993554577E-2</v>
      </c>
      <c r="F517" s="183">
        <v>5.9691783442980102E-2</v>
      </c>
      <c r="G517" s="6"/>
      <c r="H517" s="1487"/>
    </row>
    <row r="518" spans="1:8" x14ac:dyDescent="0.3">
      <c r="A518" s="20" t="s">
        <v>120</v>
      </c>
      <c r="B518" s="183">
        <v>6.5486964643866191E-2</v>
      </c>
      <c r="C518" s="183">
        <v>6.4242989780703585E-2</v>
      </c>
      <c r="D518" s="183">
        <v>5.944760919744356E-2</v>
      </c>
      <c r="E518" s="183">
        <v>5.9723591369591732E-2</v>
      </c>
      <c r="F518" s="183">
        <v>5.8367464061231104E-2</v>
      </c>
      <c r="G518" s="1044">
        <f>H518</f>
        <v>0</v>
      </c>
      <c r="H518" s="1487">
        <v>0</v>
      </c>
    </row>
    <row r="519" spans="1:8" x14ac:dyDescent="0.3">
      <c r="A519" s="19" t="s">
        <v>121</v>
      </c>
      <c r="B519" s="185">
        <v>6.9556114805176775E-2</v>
      </c>
      <c r="C519" s="185">
        <v>7.4436967921871391E-2</v>
      </c>
      <c r="D519" s="185">
        <v>7.3111366452026608E-2</v>
      </c>
      <c r="E519" s="185">
        <v>7.5807668560922525E-2</v>
      </c>
      <c r="F519" s="185">
        <v>7.206581928542434E-2</v>
      </c>
      <c r="G519" s="1046">
        <f>H519</f>
        <v>0</v>
      </c>
      <c r="H519" s="1487">
        <v>0</v>
      </c>
    </row>
    <row r="520" spans="1:8" x14ac:dyDescent="0.3">
      <c r="A520" s="18" t="s">
        <v>122</v>
      </c>
      <c r="B520" s="147">
        <v>4.6256840130143043E-2</v>
      </c>
      <c r="C520" s="147">
        <v>3.2694469675652579E-2</v>
      </c>
      <c r="D520" s="147">
        <v>-1.5509642885667857E-2</v>
      </c>
      <c r="E520" s="147">
        <v>2.8657259839499345E-3</v>
      </c>
      <c r="F520" s="147">
        <v>-2.2185957687359752E-2</v>
      </c>
      <c r="G520" s="6"/>
      <c r="H520" s="1487"/>
    </row>
    <row r="521" spans="1:8" ht="15" thickBot="1" x14ac:dyDescent="0.35">
      <c r="A521" s="21" t="s">
        <v>123</v>
      </c>
      <c r="B521" s="89">
        <v>6.213679597824693E-2</v>
      </c>
      <c r="C521" s="89">
        <v>0.1586784515472493</v>
      </c>
      <c r="D521" s="89">
        <v>0.22984536197581237</v>
      </c>
      <c r="E521" s="89">
        <v>0.26930860690872654</v>
      </c>
      <c r="F521" s="89">
        <v>0.23469162905249419</v>
      </c>
      <c r="G521" s="1040"/>
      <c r="H521" s="1487"/>
    </row>
    <row r="522" spans="1:8" x14ac:dyDescent="0.3">
      <c r="A522" s="437" t="s">
        <v>125</v>
      </c>
      <c r="B522" s="181">
        <v>6.5580301242891534E-2</v>
      </c>
      <c r="C522" s="181">
        <v>6.2607239337491197E-2</v>
      </c>
      <c r="D522" s="181">
        <v>5.8568349131676599E-2</v>
      </c>
      <c r="E522" s="181">
        <v>5.5489943085819331E-2</v>
      </c>
      <c r="F522" s="181">
        <v>5.489196769801484E-2</v>
      </c>
      <c r="G522" s="1049"/>
      <c r="H522" s="1487"/>
    </row>
    <row r="523" spans="1:8" x14ac:dyDescent="0.3">
      <c r="A523" s="20" t="s">
        <v>126</v>
      </c>
      <c r="B523" s="183">
        <v>7.1369305294998089E-2</v>
      </c>
      <c r="C523" s="183">
        <v>7.0474703261668062E-2</v>
      </c>
      <c r="D523" s="183">
        <v>6.0847415260846076E-2</v>
      </c>
      <c r="E523" s="183">
        <v>6.2935650576215141E-2</v>
      </c>
      <c r="F523" s="183">
        <v>5.7698339020569124E-2</v>
      </c>
      <c r="G523" s="6"/>
      <c r="H523" s="1487"/>
    </row>
    <row r="524" spans="1:8" x14ac:dyDescent="0.3">
      <c r="A524" s="20" t="s">
        <v>127</v>
      </c>
      <c r="B524" s="183">
        <v>6.3204984587753046E-2</v>
      </c>
      <c r="C524" s="183">
        <v>5.626667864595819E-2</v>
      </c>
      <c r="D524" s="183">
        <v>5.7389032585221808E-2</v>
      </c>
      <c r="E524" s="183">
        <v>5.6726588734030477E-2</v>
      </c>
      <c r="F524" s="183">
        <v>5.2852760343850842E-2</v>
      </c>
      <c r="G524" s="6"/>
      <c r="H524" s="1487"/>
    </row>
    <row r="525" spans="1:8" x14ac:dyDescent="0.3">
      <c r="A525" s="20" t="s">
        <v>128</v>
      </c>
      <c r="B525" s="183">
        <v>5.9375989436676255E-2</v>
      </c>
      <c r="C525" s="183">
        <v>5.5584274938591451E-2</v>
      </c>
      <c r="D525" s="183">
        <v>5.0543857246258594E-2</v>
      </c>
      <c r="E525" s="183">
        <v>5.4463542251056513E-2</v>
      </c>
      <c r="F525" s="183">
        <v>5.0675250035449933E-2</v>
      </c>
      <c r="G525" s="6"/>
      <c r="H525" s="1487"/>
    </row>
    <row r="526" spans="1:8" x14ac:dyDescent="0.3">
      <c r="A526" s="20" t="s">
        <v>129</v>
      </c>
      <c r="B526" s="183">
        <v>4.8212614855513654E-2</v>
      </c>
      <c r="C526" s="183">
        <v>4.8520347851561257E-2</v>
      </c>
      <c r="D526" s="183">
        <v>5.4064446685464541E-2</v>
      </c>
      <c r="E526" s="183">
        <v>5.3384820104076705E-2</v>
      </c>
      <c r="F526" s="183">
        <v>6.1755085443759482E-2</v>
      </c>
      <c r="G526" s="6"/>
      <c r="H526" s="1487"/>
    </row>
    <row r="527" spans="1:8" x14ac:dyDescent="0.3">
      <c r="A527" s="20" t="s">
        <v>130</v>
      </c>
      <c r="B527" s="183">
        <v>5.5593355042563658E-2</v>
      </c>
      <c r="C527" s="183">
        <v>5.8134531007459328E-2</v>
      </c>
      <c r="D527" s="183">
        <v>5.4659637346897279E-2</v>
      </c>
      <c r="E527" s="183">
        <v>6.0935032672763935E-2</v>
      </c>
      <c r="F527" s="183">
        <v>6.1604611220709565E-2</v>
      </c>
      <c r="G527" s="6"/>
      <c r="H527" s="1487"/>
    </row>
    <row r="528" spans="1:8" ht="15" thickBot="1" x14ac:dyDescent="0.35">
      <c r="A528" s="21" t="s">
        <v>131</v>
      </c>
      <c r="B528" s="579">
        <v>7.2685820728928471E-2</v>
      </c>
      <c r="C528" s="579">
        <v>7.489611289235204E-2</v>
      </c>
      <c r="D528" s="579">
        <v>7.3917887202113744E-2</v>
      </c>
      <c r="E528" s="579">
        <v>7.20058086529059E-2</v>
      </c>
      <c r="F528" s="579">
        <v>6.9393203667310902E-2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386" t="s">
        <v>56</v>
      </c>
      <c r="B531" s="122"/>
      <c r="C531" s="122">
        <v>2019</v>
      </c>
      <c r="D531" s="70">
        <v>2020</v>
      </c>
      <c r="E531" s="70">
        <v>2021</v>
      </c>
      <c r="F531" s="1515">
        <v>2022</v>
      </c>
      <c r="G531" s="1516"/>
      <c r="H531" s="1485"/>
    </row>
    <row r="532" spans="1:8" x14ac:dyDescent="0.3">
      <c r="A532" s="20" t="s">
        <v>0</v>
      </c>
      <c r="B532" s="183"/>
      <c r="C532" s="183">
        <v>0.10269827546980967</v>
      </c>
      <c r="D532" s="183">
        <v>0.11275066212637104</v>
      </c>
      <c r="E532" s="183">
        <v>0.10683701337777245</v>
      </c>
      <c r="F532" s="183">
        <v>0.10947316349245588</v>
      </c>
      <c r="G532" s="6"/>
      <c r="H532" s="1484"/>
    </row>
    <row r="533" spans="1:8" x14ac:dyDescent="0.3">
      <c r="A533" s="20" t="s">
        <v>120</v>
      </c>
      <c r="B533" s="183"/>
      <c r="C533" s="183">
        <v>9.1633488122596085E-2</v>
      </c>
      <c r="D533" s="183">
        <v>0.12395610693580075</v>
      </c>
      <c r="E533" s="183">
        <v>0.108695509758636</v>
      </c>
      <c r="F533" s="183">
        <v>9.809262198830275E-2</v>
      </c>
      <c r="G533" s="1005">
        <f>H533</f>
        <v>0</v>
      </c>
      <c r="H533" s="1484">
        <v>0</v>
      </c>
    </row>
    <row r="534" spans="1:8" x14ac:dyDescent="0.3">
      <c r="A534" s="19" t="s">
        <v>121</v>
      </c>
      <c r="B534" s="185"/>
      <c r="C534" s="185">
        <v>0.12370184348267332</v>
      </c>
      <c r="D534" s="185">
        <v>0.17169691612136051</v>
      </c>
      <c r="E534" s="185">
        <v>0.15136453220064044</v>
      </c>
      <c r="F534" s="185">
        <v>0.12804275448676988</v>
      </c>
      <c r="G534" s="1005">
        <f>H534</f>
        <v>0</v>
      </c>
      <c r="H534" s="1484">
        <v>0</v>
      </c>
    </row>
    <row r="535" spans="1:8" x14ac:dyDescent="0.3">
      <c r="A535" s="18" t="s">
        <v>122</v>
      </c>
      <c r="B535" s="87"/>
      <c r="C535" s="87">
        <v>-0.10774073173669126</v>
      </c>
      <c r="D535" s="87">
        <v>9.9382518897056585E-2</v>
      </c>
      <c r="E535" s="87">
        <v>1.7395622753810642E-2</v>
      </c>
      <c r="F535" s="87">
        <v>-0.10395736398845729</v>
      </c>
      <c r="G535" s="1041"/>
      <c r="H535" s="1484"/>
    </row>
    <row r="536" spans="1:8" ht="15" thickBot="1" x14ac:dyDescent="0.35">
      <c r="A536" s="21" t="s">
        <v>123</v>
      </c>
      <c r="B536" s="89"/>
      <c r="C536" s="89">
        <v>0.34996327234834834</v>
      </c>
      <c r="D536" s="89">
        <v>0.38514285714285651</v>
      </c>
      <c r="E536" s="89">
        <v>0.39255552080075085</v>
      </c>
      <c r="F536" s="89">
        <v>0.30532502742192574</v>
      </c>
      <c r="G536" s="1040"/>
      <c r="H536" s="1484"/>
    </row>
    <row r="537" spans="1:8" x14ac:dyDescent="0.3">
      <c r="A537" s="20" t="s">
        <v>125</v>
      </c>
      <c r="B537" s="120"/>
      <c r="C537" s="181">
        <v>8.791621572168036E-2</v>
      </c>
      <c r="D537" s="181">
        <v>0.12451893466459027</v>
      </c>
      <c r="E537" s="181">
        <v>9.4282579298977084E-2</v>
      </c>
      <c r="F537" s="181">
        <v>0.10657602049983605</v>
      </c>
      <c r="G537" s="6"/>
      <c r="H537" s="1487"/>
    </row>
    <row r="538" spans="1:8" x14ac:dyDescent="0.3">
      <c r="A538" s="20" t="s">
        <v>126</v>
      </c>
      <c r="B538" s="87"/>
      <c r="C538" s="183">
        <v>0.10274688638998</v>
      </c>
      <c r="D538" s="183">
        <v>0.10772650502769468</v>
      </c>
      <c r="E538" s="183">
        <v>0.12834596278763979</v>
      </c>
      <c r="F538" s="183">
        <v>9.7406500545327054E-2</v>
      </c>
      <c r="G538" s="6"/>
      <c r="H538" s="1487"/>
    </row>
    <row r="539" spans="1:8" x14ac:dyDescent="0.3">
      <c r="A539" s="20" t="s">
        <v>127</v>
      </c>
      <c r="B539" s="87"/>
      <c r="C539" s="183">
        <v>8.4452564321996659E-2</v>
      </c>
      <c r="D539" s="183">
        <v>0.13735753289708838</v>
      </c>
      <c r="E539" s="183">
        <v>0.10409454540044041</v>
      </c>
      <c r="F539" s="183">
        <v>0.10191606075575886</v>
      </c>
      <c r="G539" s="6"/>
      <c r="H539" s="1487"/>
    </row>
    <row r="540" spans="1:8" x14ac:dyDescent="0.3">
      <c r="A540" s="20" t="s">
        <v>128</v>
      </c>
      <c r="B540" s="87"/>
      <c r="C540" s="183">
        <v>8.2383399860386938E-2</v>
      </c>
      <c r="D540" s="183">
        <v>9.692567845560672E-2</v>
      </c>
      <c r="E540" s="183">
        <v>9.5200512001722901E-2</v>
      </c>
      <c r="F540" s="183">
        <v>7.5705590585318477E-2</v>
      </c>
      <c r="G540" s="6"/>
      <c r="H540" s="1487"/>
    </row>
    <row r="541" spans="1:8" x14ac:dyDescent="0.3">
      <c r="A541" s="20" t="s">
        <v>129</v>
      </c>
      <c r="B541" s="87"/>
      <c r="C541" s="183">
        <v>6.9228847232273114E-2</v>
      </c>
      <c r="D541" s="183">
        <v>0.10878425085092439</v>
      </c>
      <c r="E541" s="183">
        <v>9.1464938998088122E-2</v>
      </c>
      <c r="F541" s="183">
        <v>0.1151804793891114</v>
      </c>
      <c r="G541" s="6"/>
      <c r="H541" s="1487"/>
    </row>
    <row r="542" spans="1:8" x14ac:dyDescent="0.3">
      <c r="A542" s="20" t="s">
        <v>130</v>
      </c>
      <c r="B542" s="87"/>
      <c r="C542" s="183">
        <v>8.0722114772293185E-2</v>
      </c>
      <c r="D542" s="183">
        <v>0.14467054969485005</v>
      </c>
      <c r="E542" s="183">
        <v>0.11541659628318873</v>
      </c>
      <c r="F542" s="183">
        <v>8.630145767747667E-2</v>
      </c>
      <c r="G542" s="6"/>
      <c r="H542" s="1487"/>
    </row>
    <row r="543" spans="1:8" ht="15" thickBot="1" x14ac:dyDescent="0.35">
      <c r="A543" s="21" t="s">
        <v>131</v>
      </c>
      <c r="B543" s="89"/>
      <c r="C543" s="579">
        <v>0.12615034384547547</v>
      </c>
      <c r="D543" s="579">
        <v>0.13526888267224041</v>
      </c>
      <c r="E543" s="579">
        <v>0.11884502787998333</v>
      </c>
      <c r="F543" s="579">
        <v>0.10731398650329708</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20" t="s">
        <v>0</v>
      </c>
      <c r="B547" s="1362"/>
      <c r="C547" s="944"/>
      <c r="D547" s="945">
        <v>6.0715655652364121E-2</v>
      </c>
      <c r="E547" s="811">
        <v>5.1300718307124578E-2</v>
      </c>
      <c r="F547" s="649">
        <v>5.6774693600736184E-2</v>
      </c>
      <c r="G547" s="1049"/>
      <c r="H547" s="1484"/>
    </row>
    <row r="548" spans="1:8" x14ac:dyDescent="0.3">
      <c r="A548" s="20" t="s">
        <v>120</v>
      </c>
      <c r="B548" s="1363"/>
      <c r="C548" s="664"/>
      <c r="D548" s="661">
        <v>5.0468921365891851E-2</v>
      </c>
      <c r="E548" s="169">
        <v>4.236176484890438E-2</v>
      </c>
      <c r="F548" s="628">
        <v>5.3674223953077881E-2</v>
      </c>
      <c r="G548" s="1005">
        <f>H548</f>
        <v>0</v>
      </c>
      <c r="H548" s="1484">
        <v>0</v>
      </c>
    </row>
    <row r="549" spans="1:8" x14ac:dyDescent="0.3">
      <c r="A549" s="19" t="s">
        <v>121</v>
      </c>
      <c r="B549" s="1364"/>
      <c r="C549" s="937"/>
      <c r="D549" s="663">
        <v>6.2388800892698527E-2</v>
      </c>
      <c r="E549" s="169">
        <v>6.0859395837112404E-2</v>
      </c>
      <c r="F549" s="628">
        <v>4.8395057987614121E-2</v>
      </c>
      <c r="G549" s="1005">
        <f>H549</f>
        <v>0</v>
      </c>
      <c r="H549" s="1484">
        <v>0</v>
      </c>
    </row>
    <row r="550" spans="1:8" x14ac:dyDescent="0.3">
      <c r="A550" s="18" t="s">
        <v>122</v>
      </c>
      <c r="B550" s="1365"/>
      <c r="C550" s="936"/>
      <c r="D550" s="935">
        <v>-0.16876593320743111</v>
      </c>
      <c r="E550" s="1024">
        <v>-0.17424616561321651</v>
      </c>
      <c r="F550" s="1024">
        <v>-5.4610063939087475E-2</v>
      </c>
      <c r="G550" s="1041"/>
      <c r="H550" s="1484"/>
    </row>
    <row r="551" spans="1:8" ht="15" thickBot="1" x14ac:dyDescent="0.35">
      <c r="A551" s="20" t="s">
        <v>123</v>
      </c>
      <c r="B551" s="1366"/>
      <c r="C551" s="946"/>
      <c r="D551" s="947">
        <v>6.2388800892698527E-2</v>
      </c>
      <c r="E551" s="813">
        <v>6.0859395837112404E-2</v>
      </c>
      <c r="F551" s="813">
        <v>4.8395057987614121E-2</v>
      </c>
      <c r="G551" s="1040"/>
      <c r="H551" s="1484"/>
    </row>
    <row r="552" spans="1:8" ht="15" thickBot="1" x14ac:dyDescent="0.35">
      <c r="A552" s="166"/>
      <c r="B552" s="1003"/>
      <c r="C552" s="1003"/>
      <c r="D552" s="167"/>
      <c r="E552" s="167"/>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20" t="s">
        <v>0</v>
      </c>
      <c r="B555" s="1357"/>
      <c r="C555" s="948"/>
      <c r="D555" s="948">
        <v>0.21628582388076006</v>
      </c>
      <c r="E555" s="430">
        <v>0.20369831100757166</v>
      </c>
      <c r="F555" s="843">
        <v>0.2118878070047947</v>
      </c>
      <c r="G555" s="1049"/>
      <c r="H555" s="1484"/>
    </row>
    <row r="556" spans="1:8" x14ac:dyDescent="0.3">
      <c r="A556" s="20" t="s">
        <v>120</v>
      </c>
      <c r="B556" s="1358"/>
      <c r="C556" s="377"/>
      <c r="D556" s="377">
        <v>0.19631695627912221</v>
      </c>
      <c r="E556" s="172">
        <v>0.19924849448029008</v>
      </c>
      <c r="F556" s="378">
        <v>0.19679272101640721</v>
      </c>
      <c r="G556" s="1005">
        <f>H556</f>
        <v>0</v>
      </c>
      <c r="H556" s="1484">
        <v>0</v>
      </c>
    </row>
    <row r="557" spans="1:8" x14ac:dyDescent="0.3">
      <c r="A557" s="19" t="s">
        <v>121</v>
      </c>
      <c r="B557" s="1359"/>
      <c r="C557" s="941"/>
      <c r="D557" s="941">
        <v>0.23302345125446322</v>
      </c>
      <c r="E557" s="172">
        <v>0.26262573987827253</v>
      </c>
      <c r="F557" s="378">
        <v>0.17643516763106221</v>
      </c>
      <c r="G557" s="1005">
        <f>H557</f>
        <v>0</v>
      </c>
      <c r="H557" s="1484">
        <v>0</v>
      </c>
    </row>
    <row r="558" spans="1:8" x14ac:dyDescent="0.3">
      <c r="A558" s="18" t="s">
        <v>122</v>
      </c>
      <c r="B558" s="1360"/>
      <c r="C558" s="339"/>
      <c r="D558" s="339">
        <v>-9.2326289552138341E-2</v>
      </c>
      <c r="E558" s="178">
        <v>-2.1845132172530243E-2</v>
      </c>
      <c r="F558" s="178">
        <v>-7.1240937370435437E-2</v>
      </c>
      <c r="G558" s="1041"/>
      <c r="H558" s="1484"/>
    </row>
    <row r="559" spans="1:8" ht="15" thickBot="1" x14ac:dyDescent="0.35">
      <c r="A559" s="20" t="s">
        <v>123</v>
      </c>
      <c r="B559" s="1361"/>
      <c r="C559" s="340"/>
      <c r="D559" s="340">
        <v>0.23302345125446322</v>
      </c>
      <c r="E559" s="179">
        <v>0.26262573987827253</v>
      </c>
      <c r="F559" s="179">
        <v>0.17643516763106221</v>
      </c>
      <c r="G559" s="1040"/>
      <c r="H559" s="1484"/>
    </row>
    <row r="560" spans="1:8" ht="15" thickBot="1" x14ac:dyDescent="0.35">
      <c r="A560" s="166"/>
      <c r="B560" s="1003"/>
      <c r="C560" s="1003"/>
      <c r="D560" s="167"/>
      <c r="E560" s="167"/>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20" t="s">
        <v>0</v>
      </c>
      <c r="B563" s="1367">
        <v>5.9806194637655283E-2</v>
      </c>
      <c r="C563" s="944"/>
      <c r="D563" s="945"/>
      <c r="E563" s="811">
        <v>5.6419396472251283E-2</v>
      </c>
      <c r="F563" s="649">
        <v>5.846279640228922E-2</v>
      </c>
      <c r="G563" s="1049"/>
      <c r="H563" s="1484"/>
    </row>
    <row r="564" spans="1:8" x14ac:dyDescent="0.3">
      <c r="A564" s="20" t="s">
        <v>120</v>
      </c>
      <c r="B564" s="1368">
        <v>4.6447882680451039E-2</v>
      </c>
      <c r="C564" s="664"/>
      <c r="D564" s="661"/>
      <c r="E564" s="169">
        <v>6.6245809013276508E-2</v>
      </c>
      <c r="F564" s="628">
        <v>6.0460513484610713E-2</v>
      </c>
      <c r="G564" s="1005">
        <f>H564</f>
        <v>0</v>
      </c>
      <c r="H564" s="1484">
        <v>0</v>
      </c>
    </row>
    <row r="565" spans="1:8" x14ac:dyDescent="0.3">
      <c r="A565" s="19" t="s">
        <v>121</v>
      </c>
      <c r="B565" s="1369">
        <v>5.959412343239695E-2</v>
      </c>
      <c r="C565" s="937"/>
      <c r="D565" s="663"/>
      <c r="E565" s="170">
        <v>7.8148282123275209E-2</v>
      </c>
      <c r="F565" s="630">
        <v>8.7581438894168112E-2</v>
      </c>
      <c r="G565" s="1005">
        <f>H565</f>
        <v>0</v>
      </c>
      <c r="H565" s="1484">
        <v>0</v>
      </c>
    </row>
    <row r="566" spans="1:8" x14ac:dyDescent="0.3">
      <c r="A566" s="18" t="s">
        <v>122</v>
      </c>
      <c r="B566" s="1370">
        <v>-0.2233600053997343</v>
      </c>
      <c r="C566" s="936"/>
      <c r="D566" s="935"/>
      <c r="E566" s="1028">
        <v>0.17416727500546983</v>
      </c>
      <c r="F566" s="1024">
        <v>3.4170741142366373E-2</v>
      </c>
      <c r="G566" s="6"/>
      <c r="H566" s="1484"/>
    </row>
    <row r="567" spans="1:8" ht="15" thickBot="1" x14ac:dyDescent="0.35">
      <c r="A567" s="21" t="s">
        <v>123</v>
      </c>
      <c r="B567" s="1371">
        <v>5.959412343239695E-2</v>
      </c>
      <c r="C567" s="946"/>
      <c r="D567" s="947"/>
      <c r="E567" s="812">
        <v>7.8148282123275209E-2</v>
      </c>
      <c r="F567" s="813">
        <v>8.7581438894168112E-2</v>
      </c>
      <c r="G567" s="1040"/>
      <c r="H567" s="1484"/>
    </row>
    <row r="568" spans="1:8" ht="15" thickBot="1" x14ac:dyDescent="0.35">
      <c r="A568" s="166"/>
      <c r="B568" s="1003"/>
      <c r="C568" s="1003"/>
      <c r="D568" s="167"/>
      <c r="E568" s="167"/>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20" t="s">
        <v>0</v>
      </c>
      <c r="B571" s="1372">
        <v>0.26460971404791667</v>
      </c>
      <c r="C571" s="948"/>
      <c r="D571" s="948"/>
      <c r="E571" s="430">
        <v>0.26027902403048297</v>
      </c>
      <c r="F571" s="843">
        <v>0.26620721878285269</v>
      </c>
      <c r="G571" s="1049"/>
      <c r="H571" s="1484"/>
    </row>
    <row r="572" spans="1:8" x14ac:dyDescent="0.3">
      <c r="A572" s="20" t="s">
        <v>120</v>
      </c>
      <c r="B572" s="1331">
        <v>0.25576740148261495</v>
      </c>
      <c r="C572" s="377"/>
      <c r="D572" s="377"/>
      <c r="E572" s="172">
        <v>0.26395678918244947</v>
      </c>
      <c r="F572" s="378">
        <v>0.27155919764914827</v>
      </c>
      <c r="G572" s="1005">
        <f>H572</f>
        <v>0</v>
      </c>
      <c r="H572" s="1484">
        <v>0</v>
      </c>
    </row>
    <row r="573" spans="1:8" x14ac:dyDescent="0.3">
      <c r="A573" s="19" t="s">
        <v>121</v>
      </c>
      <c r="B573" s="1373">
        <v>0.30131304883531096</v>
      </c>
      <c r="C573" s="941"/>
      <c r="D573" s="941"/>
      <c r="E573" s="172">
        <v>0.32364455380314172</v>
      </c>
      <c r="F573" s="378">
        <v>0.33571052527877493</v>
      </c>
      <c r="G573" s="1005">
        <f>H573</f>
        <v>0</v>
      </c>
      <c r="H573" s="1484">
        <v>0</v>
      </c>
    </row>
    <row r="574" spans="1:8" x14ac:dyDescent="0.3">
      <c r="A574" s="18" t="s">
        <v>122</v>
      </c>
      <c r="B574" s="1344">
        <v>-3.3416432186236779E-2</v>
      </c>
      <c r="C574" s="339"/>
      <c r="D574" s="339"/>
      <c r="E574" s="178">
        <v>1.4130086608653364E-2</v>
      </c>
      <c r="F574" s="178">
        <v>2.0104559488528451E-2</v>
      </c>
      <c r="G574" s="1041"/>
      <c r="H574" s="1484"/>
    </row>
    <row r="575" spans="1:8" ht="15" thickBot="1" x14ac:dyDescent="0.35">
      <c r="A575" s="21" t="s">
        <v>123</v>
      </c>
      <c r="B575" s="1332">
        <v>0.30131304883531096</v>
      </c>
      <c r="C575" s="340"/>
      <c r="D575" s="340"/>
      <c r="E575" s="179">
        <v>0.32364455380314172</v>
      </c>
      <c r="F575" s="179">
        <v>0.33571052527877493</v>
      </c>
      <c r="G575" s="1040"/>
      <c r="H575" s="1484"/>
    </row>
    <row r="576" spans="1:8" ht="15" thickBot="1" x14ac:dyDescent="0.35">
      <c r="B576" s="8"/>
      <c r="C576" s="8"/>
      <c r="D576" s="8"/>
      <c r="E576" s="8"/>
      <c r="F576" s="8"/>
      <c r="G576" s="1040"/>
      <c r="H576" s="1491"/>
    </row>
    <row r="577" spans="1:8" ht="15" thickBot="1" x14ac:dyDescent="0.35">
      <c r="A577" s="28" t="s">
        <v>605</v>
      </c>
      <c r="B577" s="25"/>
      <c r="C577" s="25"/>
      <c r="D577" s="25"/>
      <c r="E577" s="25"/>
      <c r="F577" s="25"/>
      <c r="H577" s="1484"/>
    </row>
    <row r="578" spans="1:8" ht="15" thickBot="1" x14ac:dyDescent="0.35">
      <c r="A578" s="61" t="s">
        <v>576</v>
      </c>
      <c r="B578" s="122" t="s">
        <v>447</v>
      </c>
      <c r="C578" s="122" t="s">
        <v>477</v>
      </c>
      <c r="D578" s="70" t="s">
        <v>534</v>
      </c>
      <c r="E578" s="70" t="s">
        <v>570</v>
      </c>
      <c r="F578" s="1515" t="s">
        <v>635</v>
      </c>
      <c r="G578" s="1516"/>
      <c r="H578" s="1485"/>
    </row>
    <row r="579" spans="1:8" x14ac:dyDescent="0.3">
      <c r="A579" s="20" t="s">
        <v>0</v>
      </c>
      <c r="B579" s="408">
        <v>47364.835688388914</v>
      </c>
      <c r="C579" s="408">
        <v>13132.518509931853</v>
      </c>
      <c r="D579" s="397">
        <v>24797.030429282662</v>
      </c>
      <c r="E579" s="408">
        <v>35776.735329024916</v>
      </c>
      <c r="F579" s="408">
        <v>33663.260899506873</v>
      </c>
      <c r="H579" s="1489"/>
    </row>
    <row r="580" spans="1:8" x14ac:dyDescent="0.3">
      <c r="A580" s="20" t="s">
        <v>120</v>
      </c>
      <c r="B580" s="408">
        <v>48884.075450703589</v>
      </c>
      <c r="C580" s="408">
        <v>12829.15865132629</v>
      </c>
      <c r="D580" s="397">
        <v>23959.177570567594</v>
      </c>
      <c r="E580" s="408">
        <v>36534.216971794805</v>
      </c>
      <c r="F580" s="408">
        <v>34098.738576384079</v>
      </c>
      <c r="G580" s="910">
        <f>H580</f>
        <v>1</v>
      </c>
      <c r="H580" s="1489">
        <v>1</v>
      </c>
    </row>
    <row r="581" spans="1:8" x14ac:dyDescent="0.3">
      <c r="A581" s="19" t="s">
        <v>121</v>
      </c>
      <c r="B581" s="407">
        <v>57348.878678556648</v>
      </c>
      <c r="C581" s="407">
        <v>14235.835967675455</v>
      </c>
      <c r="D581" s="405">
        <v>25654.180765657205</v>
      </c>
      <c r="E581" s="408">
        <v>38162.126742274311</v>
      </c>
      <c r="F581" s="408">
        <v>36001.361569994137</v>
      </c>
      <c r="G581" s="910">
        <f>H581</f>
        <v>1</v>
      </c>
      <c r="H581" s="1489">
        <v>1</v>
      </c>
    </row>
    <row r="582" spans="1:8" x14ac:dyDescent="0.3">
      <c r="A582" s="18" t="s">
        <v>122</v>
      </c>
      <c r="B582" s="147">
        <v>3.2075267236430081E-2</v>
      </c>
      <c r="C582" s="147">
        <v>-2.3099899564286805E-2</v>
      </c>
      <c r="D582" s="86">
        <v>-3.3788435317063339E-2</v>
      </c>
      <c r="E582" s="147">
        <v>2.117246405530358E-2</v>
      </c>
      <c r="F582" s="147">
        <v>1.2936289154434991E-2</v>
      </c>
      <c r="G582" s="1078"/>
      <c r="H582" s="1493"/>
    </row>
    <row r="583" spans="1:8" ht="15" thickBot="1" x14ac:dyDescent="0.35">
      <c r="A583" s="21" t="s">
        <v>123</v>
      </c>
      <c r="B583" s="87">
        <v>0.17316075122233338</v>
      </c>
      <c r="C583" s="87">
        <v>0.1096468875769762</v>
      </c>
      <c r="D583" s="121">
        <v>7.0745466537708759E-2</v>
      </c>
      <c r="E583" s="89">
        <v>4.4558496264920276E-2</v>
      </c>
      <c r="F583" s="89">
        <v>5.5797459760806682E-2</v>
      </c>
      <c r="G583" s="1079"/>
      <c r="H583" s="1493"/>
    </row>
    <row r="584" spans="1:8" x14ac:dyDescent="0.3">
      <c r="A584" s="20" t="s">
        <v>125</v>
      </c>
      <c r="B584" s="445">
        <v>42084.228919217727</v>
      </c>
      <c r="C584" s="445">
        <v>13412.042430651098</v>
      </c>
      <c r="D584" s="404">
        <v>24937.518281655193</v>
      </c>
      <c r="E584" s="408">
        <v>29033.477291415387</v>
      </c>
      <c r="F584" s="408">
        <v>25244.233019448817</v>
      </c>
      <c r="H584" s="1489">
        <v>-1</v>
      </c>
    </row>
    <row r="585" spans="1:8" x14ac:dyDescent="0.3">
      <c r="A585" s="20" t="s">
        <v>126</v>
      </c>
      <c r="B585" s="408">
        <v>42764.071739449399</v>
      </c>
      <c r="C585" s="408">
        <v>13427.938512816618</v>
      </c>
      <c r="D585" s="397">
        <v>25644.327941311894</v>
      </c>
      <c r="E585" s="408">
        <v>37615.444665720854</v>
      </c>
      <c r="F585" s="408">
        <v>34135.612732265537</v>
      </c>
      <c r="H585" s="1489">
        <v>0</v>
      </c>
    </row>
    <row r="586" spans="1:8" x14ac:dyDescent="0.3">
      <c r="A586" s="20" t="s">
        <v>127</v>
      </c>
      <c r="B586" s="408">
        <v>59516.569193383883</v>
      </c>
      <c r="C586" s="408">
        <v>13095.981102577007</v>
      </c>
      <c r="D586" s="397">
        <v>23311.491942756751</v>
      </c>
      <c r="E586" s="408">
        <v>42626.964366001965</v>
      </c>
      <c r="F586" s="408">
        <v>40188.751474571065</v>
      </c>
      <c r="H586" s="1489">
        <v>1</v>
      </c>
    </row>
    <row r="587" spans="1:8" x14ac:dyDescent="0.3">
      <c r="A587" s="20" t="s">
        <v>128</v>
      </c>
      <c r="B587" s="408">
        <v>43545.49507542295</v>
      </c>
      <c r="C587" s="408">
        <v>12905.632229498924</v>
      </c>
      <c r="D587" s="397">
        <v>24655.888831503475</v>
      </c>
      <c r="E587" s="408">
        <v>36958.173106712187</v>
      </c>
      <c r="F587" s="408">
        <v>32856.468841609771</v>
      </c>
      <c r="H587" s="1489">
        <v>-1</v>
      </c>
    </row>
    <row r="588" spans="1:8" x14ac:dyDescent="0.3">
      <c r="A588" s="20" t="s">
        <v>129</v>
      </c>
      <c r="B588" s="408">
        <v>39164.522193789686</v>
      </c>
      <c r="C588" s="408">
        <v>12025.645517984061</v>
      </c>
      <c r="D588" s="397">
        <v>21590.865471530775</v>
      </c>
      <c r="E588" s="408">
        <v>30468.205269616163</v>
      </c>
      <c r="F588" s="408">
        <v>29913.450939833994</v>
      </c>
      <c r="H588" s="1489">
        <v>-1</v>
      </c>
    </row>
    <row r="589" spans="1:8" x14ac:dyDescent="0.3">
      <c r="A589" s="20" t="s">
        <v>130</v>
      </c>
      <c r="B589" s="408">
        <v>52537.2880238504</v>
      </c>
      <c r="C589" s="408">
        <v>11761.589588185116</v>
      </c>
      <c r="D589" s="397">
        <v>20240.905611198108</v>
      </c>
      <c r="E589" s="408">
        <v>35578.041024622216</v>
      </c>
      <c r="F589" s="408">
        <v>35629.076913587516</v>
      </c>
      <c r="H589" s="1489">
        <v>1</v>
      </c>
    </row>
    <row r="590" spans="1:8" ht="15" thickBot="1" x14ac:dyDescent="0.35">
      <c r="A590" s="20" t="s">
        <v>131</v>
      </c>
      <c r="B590" s="408">
        <v>60753.368912669452</v>
      </c>
      <c r="C590" s="408">
        <v>13285.567832332199</v>
      </c>
      <c r="D590" s="397">
        <v>27563.396807886278</v>
      </c>
      <c r="E590" s="408">
        <v>43463.410320311683</v>
      </c>
      <c r="F590" s="408">
        <v>40550.765840329106</v>
      </c>
      <c r="H590" s="1489">
        <v>1</v>
      </c>
    </row>
    <row r="591" spans="1:8" ht="15" thickBot="1" x14ac:dyDescent="0.35">
      <c r="A591" s="845"/>
      <c r="B591" s="373"/>
      <c r="C591" s="373"/>
      <c r="D591" s="373"/>
      <c r="E591" s="373"/>
      <c r="F591" s="373"/>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122" t="s">
        <v>477</v>
      </c>
      <c r="D593" s="70" t="s">
        <v>534</v>
      </c>
      <c r="E593" s="70" t="s">
        <v>570</v>
      </c>
      <c r="F593" s="1515" t="s">
        <v>635</v>
      </c>
      <c r="G593" s="1516"/>
      <c r="H593" s="1485"/>
    </row>
    <row r="594" spans="1:8" x14ac:dyDescent="0.3">
      <c r="A594" s="20" t="s">
        <v>0</v>
      </c>
      <c r="B594" s="408">
        <v>42475.46016500808</v>
      </c>
      <c r="C594" s="408">
        <v>10519.540573270608</v>
      </c>
      <c r="D594" s="397">
        <v>20914.94267450822</v>
      </c>
      <c r="E594" s="408">
        <v>33275.777523905708</v>
      </c>
      <c r="F594" s="408">
        <v>30907.274038056028</v>
      </c>
      <c r="G594" s="6"/>
      <c r="H594" s="1489"/>
    </row>
    <row r="595" spans="1:8" x14ac:dyDescent="0.3">
      <c r="A595" s="20" t="s">
        <v>120</v>
      </c>
      <c r="B595" s="408">
        <v>45541.584060686153</v>
      </c>
      <c r="C595" s="408">
        <v>10811.466848731632</v>
      </c>
      <c r="D595" s="397">
        <v>21949.938553865955</v>
      </c>
      <c r="E595" s="408">
        <v>33362.437242307307</v>
      </c>
      <c r="F595" s="408">
        <v>31018.512767639906</v>
      </c>
      <c r="G595" s="1005">
        <f>H595</f>
        <v>0</v>
      </c>
      <c r="H595" s="1489">
        <v>0</v>
      </c>
    </row>
    <row r="596" spans="1:8" x14ac:dyDescent="0.3">
      <c r="A596" s="19" t="s">
        <v>121</v>
      </c>
      <c r="B596" s="407">
        <v>55615.507351326683</v>
      </c>
      <c r="C596" s="407">
        <v>11242.362529215152</v>
      </c>
      <c r="D596" s="405">
        <v>22345.925219296383</v>
      </c>
      <c r="E596" s="407">
        <v>34790.640912944327</v>
      </c>
      <c r="F596" s="407">
        <v>34138.354568931536</v>
      </c>
      <c r="G596" s="1005">
        <f>H596</f>
        <v>1</v>
      </c>
      <c r="H596" s="1489">
        <v>1</v>
      </c>
    </row>
    <row r="597" spans="1:8" x14ac:dyDescent="0.3">
      <c r="A597" s="18" t="s">
        <v>122</v>
      </c>
      <c r="B597" s="147">
        <v>7.2185772296917722E-2</v>
      </c>
      <c r="C597" s="147">
        <v>2.7750857884686338E-2</v>
      </c>
      <c r="D597" s="86">
        <v>4.9485953438410342E-2</v>
      </c>
      <c r="E597" s="147">
        <v>2.604288309697399E-3</v>
      </c>
      <c r="F597" s="147">
        <v>3.5991116345915888E-3</v>
      </c>
      <c r="G597" s="1041"/>
      <c r="H597" s="1493"/>
    </row>
    <row r="598" spans="1:8" ht="15" thickBot="1" x14ac:dyDescent="0.35">
      <c r="A598" s="21" t="s">
        <v>123</v>
      </c>
      <c r="B598" s="87">
        <v>0.22120274246975219</v>
      </c>
      <c r="C598" s="87">
        <v>3.9855431877319318E-2</v>
      </c>
      <c r="D598" s="121">
        <v>1.8040445282280038E-2</v>
      </c>
      <c r="E598" s="87">
        <v>4.2808733074989433E-2</v>
      </c>
      <c r="F598" s="87">
        <v>0.10057999313707935</v>
      </c>
      <c r="G598" s="1040"/>
      <c r="H598" s="1493"/>
    </row>
    <row r="599" spans="1:8" x14ac:dyDescent="0.3">
      <c r="A599" s="20" t="s">
        <v>125</v>
      </c>
      <c r="B599" s="445">
        <v>41005.532767318567</v>
      </c>
      <c r="C599" s="445">
        <v>12685.977549097528</v>
      </c>
      <c r="D599" s="404">
        <v>25886.639020255949</v>
      </c>
      <c r="E599" s="445">
        <v>30209.389161675503</v>
      </c>
      <c r="F599" s="445">
        <v>25641.943458467576</v>
      </c>
      <c r="G599" s="6"/>
      <c r="H599" s="1489">
        <v>-1</v>
      </c>
    </row>
    <row r="600" spans="1:8" x14ac:dyDescent="0.3">
      <c r="A600" s="20" t="s">
        <v>126</v>
      </c>
      <c r="B600" s="408">
        <v>34664.200188555202</v>
      </c>
      <c r="C600" s="408">
        <v>10936.482326894075</v>
      </c>
      <c r="D600" s="397">
        <v>23128.348291471746</v>
      </c>
      <c r="E600" s="408">
        <v>32144.036108973058</v>
      </c>
      <c r="F600" s="408">
        <v>26938.61260052973</v>
      </c>
      <c r="G600" s="6"/>
      <c r="H600" s="1489">
        <v>-1</v>
      </c>
    </row>
    <row r="601" spans="1:8" x14ac:dyDescent="0.3">
      <c r="A601" s="20" t="s">
        <v>127</v>
      </c>
      <c r="B601" s="408">
        <v>58680.42012331482</v>
      </c>
      <c r="C601" s="408">
        <v>9149.3744491430625</v>
      </c>
      <c r="D601" s="397">
        <v>19871.821842975827</v>
      </c>
      <c r="E601" s="408">
        <v>39889.67435641378</v>
      </c>
      <c r="F601" s="408">
        <v>38488.424168602432</v>
      </c>
      <c r="G601" s="6"/>
      <c r="H601" s="1489">
        <v>1</v>
      </c>
    </row>
    <row r="602" spans="1:8" x14ac:dyDescent="0.3">
      <c r="A602" s="20" t="s">
        <v>128</v>
      </c>
      <c r="B602" s="408">
        <v>44544.923542395612</v>
      </c>
      <c r="C602" s="408">
        <v>12482.36538887803</v>
      </c>
      <c r="D602" s="397">
        <v>21652.634106732512</v>
      </c>
      <c r="E602" s="408">
        <v>34022.046616052336</v>
      </c>
      <c r="F602" s="408">
        <v>29433.616571917402</v>
      </c>
      <c r="G602" s="6"/>
      <c r="H602" s="1489">
        <v>0</v>
      </c>
    </row>
    <row r="603" spans="1:8" x14ac:dyDescent="0.3">
      <c r="A603" s="20" t="s">
        <v>129</v>
      </c>
      <c r="B603" s="408">
        <v>35884.252329889961</v>
      </c>
      <c r="C603" s="408">
        <v>12547.697191599009</v>
      </c>
      <c r="D603" s="397">
        <v>22276.408020601648</v>
      </c>
      <c r="E603" s="408">
        <v>28696.609775388795</v>
      </c>
      <c r="F603" s="408">
        <v>27648.750947152676</v>
      </c>
      <c r="G603" s="6"/>
      <c r="H603" s="1489">
        <v>-1</v>
      </c>
    </row>
    <row r="604" spans="1:8" x14ac:dyDescent="0.3">
      <c r="A604" s="20" t="s">
        <v>130</v>
      </c>
      <c r="B604" s="408">
        <v>41735.655440431059</v>
      </c>
      <c r="C604" s="408">
        <v>7935.3561872088676</v>
      </c>
      <c r="D604" s="397">
        <v>16064.520955923934</v>
      </c>
      <c r="E604" s="408">
        <v>27829.759953041874</v>
      </c>
      <c r="F604" s="408">
        <v>26583.059194855778</v>
      </c>
      <c r="G604" s="6"/>
      <c r="H604" s="1489">
        <v>-1</v>
      </c>
    </row>
    <row r="605" spans="1:8" ht="15" thickBot="1" x14ac:dyDescent="0.35">
      <c r="A605" s="21" t="s">
        <v>131</v>
      </c>
      <c r="B605" s="699">
        <v>62923.269683058941</v>
      </c>
      <c r="C605" s="699">
        <v>10898.639018056712</v>
      </c>
      <c r="D605" s="700">
        <v>25121.598128649486</v>
      </c>
      <c r="E605" s="699">
        <v>41319.79115619557</v>
      </c>
      <c r="F605" s="699">
        <v>43176.18009648766</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122" t="s">
        <v>477</v>
      </c>
      <c r="D608" s="70" t="s">
        <v>534</v>
      </c>
      <c r="E608" s="70" t="s">
        <v>570</v>
      </c>
      <c r="F608" s="1515" t="s">
        <v>635</v>
      </c>
      <c r="G608" s="1516"/>
      <c r="H608" s="1485"/>
    </row>
    <row r="609" spans="1:8" x14ac:dyDescent="0.3">
      <c r="A609" s="20" t="s">
        <v>0</v>
      </c>
      <c r="B609" s="408">
        <v>9069.4516999900407</v>
      </c>
      <c r="C609" s="408">
        <v>4758.9284360828369</v>
      </c>
      <c r="D609" s="397">
        <v>6588.3058920899712</v>
      </c>
      <c r="E609" s="408">
        <v>7641.7689670501331</v>
      </c>
      <c r="F609" s="408">
        <v>7104.8271379535008</v>
      </c>
      <c r="G609" s="6"/>
      <c r="H609" s="1489"/>
    </row>
    <row r="610" spans="1:8" x14ac:dyDescent="0.3">
      <c r="A610" s="20" t="s">
        <v>120</v>
      </c>
      <c r="B610" s="408">
        <v>8667.6014015515175</v>
      </c>
      <c r="C610" s="408">
        <v>4242.9009029369581</v>
      </c>
      <c r="D610" s="397">
        <v>5367.7892677783966</v>
      </c>
      <c r="E610" s="408">
        <v>7241.6342810567849</v>
      </c>
      <c r="F610" s="408">
        <v>6450.6726252041326</v>
      </c>
      <c r="G610" s="1005">
        <f>H610</f>
        <v>-1</v>
      </c>
      <c r="H610" s="1489">
        <v>-1</v>
      </c>
    </row>
    <row r="611" spans="1:8" x14ac:dyDescent="0.3">
      <c r="A611" s="19" t="s">
        <v>121</v>
      </c>
      <c r="B611" s="407">
        <v>13478.372257577577</v>
      </c>
      <c r="C611" s="407">
        <v>5742.8810342658844</v>
      </c>
      <c r="D611" s="405">
        <v>7678.2565608916848</v>
      </c>
      <c r="E611" s="407">
        <v>9021.1385590669925</v>
      </c>
      <c r="F611" s="407">
        <v>7974.5880345101368</v>
      </c>
      <c r="G611" s="1005">
        <f>H611</f>
        <v>1</v>
      </c>
      <c r="H611" s="1489">
        <v>1</v>
      </c>
    </row>
    <row r="612" spans="1:8" x14ac:dyDescent="0.3">
      <c r="A612" s="18" t="s">
        <v>122</v>
      </c>
      <c r="B612" s="147">
        <v>-4.4308113845400871E-2</v>
      </c>
      <c r="C612" s="147">
        <v>-0.10843355601510804</v>
      </c>
      <c r="D612" s="86">
        <v>-0.18525500246989851</v>
      </c>
      <c r="E612" s="147">
        <v>-5.2361526201414044E-2</v>
      </c>
      <c r="F612" s="147">
        <v>-9.2071840742601538E-2</v>
      </c>
      <c r="G612" s="1041"/>
      <c r="H612" s="1493"/>
    </row>
    <row r="613" spans="1:8" ht="15" thickBot="1" x14ac:dyDescent="0.35">
      <c r="A613" s="21" t="s">
        <v>123</v>
      </c>
      <c r="B613" s="87">
        <v>0.55502908280541408</v>
      </c>
      <c r="C613" s="87">
        <v>0.35352702446824347</v>
      </c>
      <c r="D613" s="121">
        <v>0.43043181798929619</v>
      </c>
      <c r="E613" s="87">
        <v>0.24573241466572948</v>
      </c>
      <c r="F613" s="87">
        <v>0.23624131898303855</v>
      </c>
      <c r="G613" s="1040"/>
      <c r="H613" s="1493"/>
    </row>
    <row r="614" spans="1:8" x14ac:dyDescent="0.3">
      <c r="A614" s="20" t="s">
        <v>125</v>
      </c>
      <c r="B614" s="445">
        <v>8330.4326199393599</v>
      </c>
      <c r="C614" s="445">
        <v>4984.4193239050755</v>
      </c>
      <c r="D614" s="404">
        <v>5338.5026215342386</v>
      </c>
      <c r="E614" s="445">
        <v>6507.7346569919055</v>
      </c>
      <c r="F614" s="445">
        <v>6010.7920725437889</v>
      </c>
      <c r="G614" s="6"/>
      <c r="H614" s="1489">
        <v>-1</v>
      </c>
    </row>
    <row r="615" spans="1:8" x14ac:dyDescent="0.3">
      <c r="A615" s="20" t="s">
        <v>126</v>
      </c>
      <c r="B615" s="408">
        <v>7255.6047705543106</v>
      </c>
      <c r="C615" s="408">
        <v>4281.8761101670425</v>
      </c>
      <c r="D615" s="397">
        <v>6107.1736965224709</v>
      </c>
      <c r="E615" s="408">
        <v>8114.1603734866112</v>
      </c>
      <c r="F615" s="408">
        <v>7456.8954531844311</v>
      </c>
      <c r="G615" s="6"/>
      <c r="H615" s="1489">
        <v>1</v>
      </c>
    </row>
    <row r="616" spans="1:8" x14ac:dyDescent="0.3">
      <c r="A616" s="20" t="s">
        <v>127</v>
      </c>
      <c r="B616" s="408">
        <v>9326.3300784808034</v>
      </c>
      <c r="C616" s="408">
        <v>4140.1223270752334</v>
      </c>
      <c r="D616" s="397">
        <v>5368.8536992741574</v>
      </c>
      <c r="E616" s="408">
        <v>7392.448166544682</v>
      </c>
      <c r="F616" s="408">
        <v>6307.9476915477035</v>
      </c>
      <c r="G616" s="6"/>
      <c r="H616" s="1489">
        <v>0</v>
      </c>
    </row>
    <row r="617" spans="1:8" x14ac:dyDescent="0.3">
      <c r="A617" s="20" t="s">
        <v>128</v>
      </c>
      <c r="B617" s="408">
        <v>7080.7322002077435</v>
      </c>
      <c r="C617" s="408">
        <v>4272.6119844634241</v>
      </c>
      <c r="D617" s="397">
        <v>4726.6130681003733</v>
      </c>
      <c r="E617" s="408">
        <v>7519.4662487165924</v>
      </c>
      <c r="F617" s="408">
        <v>6234.041067237823</v>
      </c>
      <c r="G617" s="6"/>
      <c r="H617" s="1489">
        <v>0</v>
      </c>
    </row>
    <row r="618" spans="1:8" x14ac:dyDescent="0.3">
      <c r="A618" s="20" t="s">
        <v>129</v>
      </c>
      <c r="B618" s="408">
        <v>7147.3359308909767</v>
      </c>
      <c r="C618" s="408">
        <v>2948.0179374070112</v>
      </c>
      <c r="D618" s="397">
        <v>4508.2639691292225</v>
      </c>
      <c r="E618" s="408">
        <v>5441.2815289498067</v>
      </c>
      <c r="F618" s="408">
        <v>4964.4855237278443</v>
      </c>
      <c r="G618" s="6"/>
      <c r="H618" s="1489">
        <v>-1</v>
      </c>
    </row>
    <row r="619" spans="1:8" x14ac:dyDescent="0.3">
      <c r="A619" s="20" t="s">
        <v>130</v>
      </c>
      <c r="B619" s="408">
        <v>9527.8845930287061</v>
      </c>
      <c r="C619" s="408">
        <v>4415.8128665684053</v>
      </c>
      <c r="D619" s="397">
        <v>4980.6267539694472</v>
      </c>
      <c r="E619" s="408">
        <v>7199.9468557691571</v>
      </c>
      <c r="F619" s="408">
        <v>6577.8356685981616</v>
      </c>
      <c r="G619" s="6"/>
      <c r="H619" s="1489">
        <v>0</v>
      </c>
    </row>
    <row r="620" spans="1:8" ht="15" thickBot="1" x14ac:dyDescent="0.35">
      <c r="A620" s="21" t="s">
        <v>131</v>
      </c>
      <c r="B620" s="699">
        <v>11631.854593122129</v>
      </c>
      <c r="C620" s="699">
        <v>4377.6065505362885</v>
      </c>
      <c r="D620" s="700">
        <v>6276.0303636794988</v>
      </c>
      <c r="E620" s="699">
        <v>8204.6379180272252</v>
      </c>
      <c r="F620" s="699">
        <v>7175.6953648730469</v>
      </c>
      <c r="G620" s="1040"/>
      <c r="H620" s="1489">
        <v>1</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122" t="s">
        <v>477</v>
      </c>
      <c r="D623" s="70" t="s">
        <v>534</v>
      </c>
      <c r="E623" s="70" t="s">
        <v>570</v>
      </c>
      <c r="F623" s="1515" t="s">
        <v>635</v>
      </c>
      <c r="G623" s="1516"/>
      <c r="H623" s="1485"/>
    </row>
    <row r="624" spans="1:8" x14ac:dyDescent="0.3">
      <c r="A624" s="20" t="s">
        <v>0</v>
      </c>
      <c r="B624" s="408">
        <v>6821.8463667224569</v>
      </c>
      <c r="C624" s="408">
        <v>3329.9556333117171</v>
      </c>
      <c r="D624" s="397">
        <v>4977.6543695816545</v>
      </c>
      <c r="E624" s="408">
        <v>6072.6676748129667</v>
      </c>
      <c r="F624" s="408">
        <v>6335.7349082131213</v>
      </c>
      <c r="G624" s="6"/>
      <c r="H624" s="1489"/>
    </row>
    <row r="625" spans="1:8" x14ac:dyDescent="0.3">
      <c r="A625" s="20" t="s">
        <v>120</v>
      </c>
      <c r="B625" s="408">
        <v>6723.6623483025578</v>
      </c>
      <c r="C625" s="408">
        <v>3314.4971987201097</v>
      </c>
      <c r="D625" s="397">
        <v>4733.7018193718086</v>
      </c>
      <c r="E625" s="408">
        <v>6569.6581384530791</v>
      </c>
      <c r="F625" s="408">
        <v>6181.9337327091671</v>
      </c>
      <c r="G625" s="1005">
        <f>H625</f>
        <v>0</v>
      </c>
      <c r="H625" s="1489">
        <v>0</v>
      </c>
    </row>
    <row r="626" spans="1:8" x14ac:dyDescent="0.3">
      <c r="A626" s="19" t="s">
        <v>121</v>
      </c>
      <c r="B626" s="407">
        <v>6555.7493308238172</v>
      </c>
      <c r="C626" s="407">
        <v>2983.5566782799888</v>
      </c>
      <c r="D626" s="405">
        <v>4636.8755567141088</v>
      </c>
      <c r="E626" s="407">
        <v>6519.7821230743239</v>
      </c>
      <c r="F626" s="407">
        <v>5852.6795491638013</v>
      </c>
      <c r="G626" s="1005">
        <f>H626</f>
        <v>0</v>
      </c>
      <c r="H626" s="1489">
        <v>0</v>
      </c>
    </row>
    <row r="627" spans="1:8" x14ac:dyDescent="0.3">
      <c r="A627" s="18" t="s">
        <v>122</v>
      </c>
      <c r="B627" s="147">
        <v>-1.4392587159225546E-2</v>
      </c>
      <c r="C627" s="147">
        <v>-4.6422344000522199E-3</v>
      </c>
      <c r="D627" s="86">
        <v>-4.9009539854883252E-2</v>
      </c>
      <c r="E627" s="147">
        <v>8.1840550192040493E-2</v>
      </c>
      <c r="F627" s="147">
        <v>-2.4275191076031159E-2</v>
      </c>
      <c r="G627" s="1041"/>
      <c r="H627" s="1493"/>
    </row>
    <row r="628" spans="1:8" ht="15" thickBot="1" x14ac:dyDescent="0.35">
      <c r="A628" s="21" t="s">
        <v>123</v>
      </c>
      <c r="B628" s="87">
        <v>-2.4973445836573214E-2</v>
      </c>
      <c r="C628" s="87">
        <v>-9.9846372043371573E-2</v>
      </c>
      <c r="D628" s="121">
        <v>-2.0454660295977242E-2</v>
      </c>
      <c r="E628" s="87">
        <v>-7.5918737821111778E-3</v>
      </c>
      <c r="F628" s="87">
        <v>-5.326071060957064E-2</v>
      </c>
      <c r="G628" s="1040"/>
      <c r="H628" s="1493"/>
    </row>
    <row r="629" spans="1:8" x14ac:dyDescent="0.3">
      <c r="A629" s="20" t="s">
        <v>125</v>
      </c>
      <c r="B629" s="445">
        <v>6172.4568176471512</v>
      </c>
      <c r="C629" s="445">
        <v>3854.3513994246823</v>
      </c>
      <c r="D629" s="404">
        <v>3950.6615056861888</v>
      </c>
      <c r="E629" s="445">
        <v>5329.0030307354245</v>
      </c>
      <c r="F629" s="445">
        <v>5292.2154929689987</v>
      </c>
      <c r="G629" s="6"/>
      <c r="H629" s="1489">
        <v>-1</v>
      </c>
    </row>
    <row r="630" spans="1:8" x14ac:dyDescent="0.3">
      <c r="A630" s="20" t="s">
        <v>126</v>
      </c>
      <c r="B630" s="408">
        <v>7114.1422815255028</v>
      </c>
      <c r="C630" s="408">
        <v>3746.1111525505517</v>
      </c>
      <c r="D630" s="397">
        <v>6002.7649609393848</v>
      </c>
      <c r="E630" s="408">
        <v>7822.5148030578976</v>
      </c>
      <c r="F630" s="408">
        <v>7076.0067072735428</v>
      </c>
      <c r="G630" s="6"/>
      <c r="H630" s="1489">
        <v>1</v>
      </c>
    </row>
    <row r="631" spans="1:8" x14ac:dyDescent="0.3">
      <c r="A631" s="20" t="s">
        <v>127</v>
      </c>
      <c r="B631" s="408">
        <v>6350.008458287517</v>
      </c>
      <c r="C631" s="408">
        <v>2816.2391895740971</v>
      </c>
      <c r="D631" s="397">
        <v>4451.1278688346047</v>
      </c>
      <c r="E631" s="408">
        <v>6943.5595502435081</v>
      </c>
      <c r="F631" s="408">
        <v>6284.5683576707061</v>
      </c>
      <c r="G631" s="6"/>
      <c r="H631" s="1489">
        <v>0</v>
      </c>
    </row>
    <row r="632" spans="1:8" x14ac:dyDescent="0.3">
      <c r="A632" s="20" t="s">
        <v>128</v>
      </c>
      <c r="B632" s="408">
        <v>6014.2609968168081</v>
      </c>
      <c r="C632" s="408">
        <v>3698.2733920836777</v>
      </c>
      <c r="D632" s="397">
        <v>5245.524145187439</v>
      </c>
      <c r="E632" s="408">
        <v>5696.1417830439314</v>
      </c>
      <c r="F632" s="408">
        <v>5754.5459206423693</v>
      </c>
      <c r="G632" s="6"/>
      <c r="H632" s="1489">
        <v>0</v>
      </c>
    </row>
    <row r="633" spans="1:8" x14ac:dyDescent="0.3">
      <c r="A633" s="20" t="s">
        <v>129</v>
      </c>
      <c r="B633" s="408">
        <v>6917.6601993787071</v>
      </c>
      <c r="C633" s="408">
        <v>2771.4884123340848</v>
      </c>
      <c r="D633" s="397">
        <v>4833.3080399845549</v>
      </c>
      <c r="E633" s="408">
        <v>7332.6456260388632</v>
      </c>
      <c r="F633" s="408">
        <v>7171.2588937193623</v>
      </c>
      <c r="G633" s="6"/>
      <c r="H633" s="1489">
        <v>1</v>
      </c>
    </row>
    <row r="634" spans="1:8" x14ac:dyDescent="0.3">
      <c r="A634" s="20" t="s">
        <v>130</v>
      </c>
      <c r="B634" s="408">
        <v>8098.7545061184328</v>
      </c>
      <c r="C634" s="408">
        <v>3203.2050735334433</v>
      </c>
      <c r="D634" s="397">
        <v>4218.9355873930908</v>
      </c>
      <c r="E634" s="408">
        <v>6370.8457090013926</v>
      </c>
      <c r="F634" s="408">
        <v>5965.728058387388</v>
      </c>
      <c r="G634" s="6"/>
      <c r="H634" s="1489">
        <v>0</v>
      </c>
    </row>
    <row r="635" spans="1:8" ht="15" thickBot="1" x14ac:dyDescent="0.35">
      <c r="A635" s="21" t="s">
        <v>131</v>
      </c>
      <c r="B635" s="699">
        <v>5995.121697374354</v>
      </c>
      <c r="C635" s="699">
        <v>2983.9630722170587</v>
      </c>
      <c r="D635" s="700">
        <v>4612.9329128921354</v>
      </c>
      <c r="E635" s="699">
        <v>6553.0874478107335</v>
      </c>
      <c r="F635" s="699">
        <v>5923.7514058822271</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122" t="s">
        <v>477</v>
      </c>
      <c r="D638" s="70" t="s">
        <v>534</v>
      </c>
      <c r="E638" s="70" t="s">
        <v>570</v>
      </c>
      <c r="F638" s="1515" t="s">
        <v>635</v>
      </c>
      <c r="G638" s="1516"/>
      <c r="H638" s="1485"/>
    </row>
    <row r="639" spans="1:8" x14ac:dyDescent="0.3">
      <c r="A639" s="20" t="s">
        <v>0</v>
      </c>
      <c r="B639" s="408">
        <v>1872.7759937772057</v>
      </c>
      <c r="C639" s="408">
        <v>411.13934224916852</v>
      </c>
      <c r="D639" s="397">
        <v>701.66577862235908</v>
      </c>
      <c r="E639" s="408">
        <v>994.84841032979682</v>
      </c>
      <c r="F639" s="408">
        <v>963.34506508253969</v>
      </c>
      <c r="G639" s="6"/>
      <c r="H639" s="1489"/>
    </row>
    <row r="640" spans="1:8" x14ac:dyDescent="0.3">
      <c r="A640" s="20" t="s">
        <v>120</v>
      </c>
      <c r="B640" s="408">
        <v>1416.2633303013172</v>
      </c>
      <c r="C640" s="408">
        <v>307.10872053139462</v>
      </c>
      <c r="D640" s="397">
        <v>517.27560051060857</v>
      </c>
      <c r="E640" s="408">
        <v>736.38872971111061</v>
      </c>
      <c r="F640" s="408">
        <v>700.06448621083803</v>
      </c>
      <c r="G640" s="1005">
        <f>H640</f>
        <v>-1</v>
      </c>
      <c r="H640" s="1489">
        <v>-1</v>
      </c>
    </row>
    <row r="641" spans="1:8" x14ac:dyDescent="0.3">
      <c r="A641" s="19" t="s">
        <v>121</v>
      </c>
      <c r="B641" s="407">
        <v>1718.2278171811333</v>
      </c>
      <c r="C641" s="407">
        <v>323.27252245892402</v>
      </c>
      <c r="D641" s="405">
        <v>558.5009749384526</v>
      </c>
      <c r="E641" s="407">
        <v>770.26122930844735</v>
      </c>
      <c r="F641" s="407">
        <v>710.94240223492625</v>
      </c>
      <c r="G641" s="1005">
        <f>H641</f>
        <v>0</v>
      </c>
      <c r="H641" s="1489">
        <v>0</v>
      </c>
    </row>
    <row r="642" spans="1:8" x14ac:dyDescent="0.3">
      <c r="A642" s="18" t="s">
        <v>122</v>
      </c>
      <c r="B642" s="147">
        <v>-0.24376255622283324</v>
      </c>
      <c r="C642" s="147">
        <v>-0.25303008257168141</v>
      </c>
      <c r="D642" s="86">
        <v>-0.26278918500739717</v>
      </c>
      <c r="E642" s="147">
        <v>-0.25979805358788849</v>
      </c>
      <c r="F642" s="147">
        <v>-0.27329831066207178</v>
      </c>
      <c r="G642" s="1041"/>
      <c r="H642" s="1493"/>
    </row>
    <row r="643" spans="1:8" ht="15" thickBot="1" x14ac:dyDescent="0.35">
      <c r="A643" s="21" t="s">
        <v>123</v>
      </c>
      <c r="B643" s="87">
        <v>0.21321210570040791</v>
      </c>
      <c r="C643" s="87">
        <v>5.2632181526988009E-2</v>
      </c>
      <c r="D643" s="121">
        <v>7.9697117720514937E-2</v>
      </c>
      <c r="E643" s="87">
        <v>4.5998123315419442E-2</v>
      </c>
      <c r="F643" s="87">
        <v>1.5538448583452534E-2</v>
      </c>
      <c r="G643" s="1040"/>
      <c r="H643" s="1493"/>
    </row>
    <row r="644" spans="1:8" x14ac:dyDescent="0.3">
      <c r="A644" s="20" t="s">
        <v>125</v>
      </c>
      <c r="B644" s="445">
        <v>1130.6992674509613</v>
      </c>
      <c r="C644" s="445">
        <v>215.94232425212084</v>
      </c>
      <c r="D644" s="404">
        <v>326.63878825087573</v>
      </c>
      <c r="E644" s="445">
        <v>383.53461154253398</v>
      </c>
      <c r="F644" s="445">
        <v>374.89475672597649</v>
      </c>
      <c r="G644" s="6"/>
      <c r="H644" s="1489">
        <v>-1</v>
      </c>
    </row>
    <row r="645" spans="1:8" x14ac:dyDescent="0.3">
      <c r="A645" s="20" t="s">
        <v>126</v>
      </c>
      <c r="B645" s="408">
        <v>1670.9932138288661</v>
      </c>
      <c r="C645" s="408">
        <v>490.37127522932661</v>
      </c>
      <c r="D645" s="397">
        <v>790.28730988790164</v>
      </c>
      <c r="E645" s="408">
        <v>1066.2836063243799</v>
      </c>
      <c r="F645" s="408">
        <v>876.45207419022029</v>
      </c>
      <c r="G645" s="6"/>
      <c r="H645" s="1489">
        <v>1</v>
      </c>
    </row>
    <row r="646" spans="1:8" x14ac:dyDescent="0.3">
      <c r="A646" s="20" t="s">
        <v>127</v>
      </c>
      <c r="B646" s="408">
        <v>1615.3118902176275</v>
      </c>
      <c r="C646" s="408">
        <v>260.83016963749765</v>
      </c>
      <c r="D646" s="397">
        <v>443.23197466825087</v>
      </c>
      <c r="E646" s="408">
        <v>603.68270200132747</v>
      </c>
      <c r="F646" s="408">
        <v>699.47702370311868</v>
      </c>
      <c r="G646" s="6"/>
      <c r="H646" s="1489">
        <v>0</v>
      </c>
    </row>
    <row r="647" spans="1:8" x14ac:dyDescent="0.3">
      <c r="A647" s="20" t="s">
        <v>128</v>
      </c>
      <c r="B647" s="408">
        <v>1087.7061124731244</v>
      </c>
      <c r="C647" s="408">
        <v>295.14825452279786</v>
      </c>
      <c r="D647" s="397">
        <v>440.20237319915623</v>
      </c>
      <c r="E647" s="408">
        <v>812.17850512124824</v>
      </c>
      <c r="F647" s="408">
        <v>691.88256059751382</v>
      </c>
      <c r="G647" s="6"/>
      <c r="H647" s="1489">
        <v>0</v>
      </c>
    </row>
    <row r="648" spans="1:8" x14ac:dyDescent="0.3">
      <c r="A648" s="20" t="s">
        <v>129</v>
      </c>
      <c r="B648" s="408">
        <v>1243.2795331916952</v>
      </c>
      <c r="C648" s="408">
        <v>308.4993578499753</v>
      </c>
      <c r="D648" s="397">
        <v>611.93167707748637</v>
      </c>
      <c r="E648" s="408">
        <v>741.31921844351484</v>
      </c>
      <c r="F648" s="408">
        <v>724.21611545542044</v>
      </c>
      <c r="G648" s="6"/>
      <c r="H648" s="1489">
        <v>0</v>
      </c>
    </row>
    <row r="649" spans="1:8" x14ac:dyDescent="0.3">
      <c r="A649" s="20" t="s">
        <v>130</v>
      </c>
      <c r="B649" s="408">
        <v>1695.3650286540785</v>
      </c>
      <c r="C649" s="408">
        <v>298.66756472040822</v>
      </c>
      <c r="D649" s="397">
        <v>488.96118896016151</v>
      </c>
      <c r="E649" s="408">
        <v>766.71896594178099</v>
      </c>
      <c r="F649" s="408">
        <v>756.48887391837593</v>
      </c>
      <c r="G649" s="6"/>
      <c r="H649" s="1489">
        <v>0</v>
      </c>
    </row>
    <row r="650" spans="1:8" ht="15" thickBot="1" x14ac:dyDescent="0.35">
      <c r="A650" s="21" t="s">
        <v>131</v>
      </c>
      <c r="B650" s="699">
        <v>1309.4826154128996</v>
      </c>
      <c r="C650" s="699">
        <v>250.82325992197767</v>
      </c>
      <c r="D650" s="700">
        <v>491.1039554893074</v>
      </c>
      <c r="E650" s="699">
        <v>726.17926559413399</v>
      </c>
      <c r="F650" s="699">
        <v>761.10720043302149</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122" t="s">
        <v>477</v>
      </c>
      <c r="D653" s="70" t="s">
        <v>534</v>
      </c>
      <c r="E653" s="70" t="s">
        <v>570</v>
      </c>
      <c r="F653" s="1515" t="s">
        <v>635</v>
      </c>
      <c r="G653" s="1516"/>
      <c r="H653" s="1485"/>
    </row>
    <row r="654" spans="1:8" x14ac:dyDescent="0.3">
      <c r="A654" s="20" t="s">
        <v>0</v>
      </c>
      <c r="B654" s="408">
        <v>63560.439589296577</v>
      </c>
      <c r="C654" s="408">
        <v>65074.694492470204</v>
      </c>
      <c r="D654" s="397">
        <v>67251.735616046441</v>
      </c>
      <c r="E654" s="408">
        <v>69828.94750009125</v>
      </c>
      <c r="F654" s="408">
        <v>67027.139505634826</v>
      </c>
      <c r="G654" s="6"/>
      <c r="H654" s="1489"/>
    </row>
    <row r="655" spans="1:8" x14ac:dyDescent="0.3">
      <c r="A655" s="20" t="s">
        <v>120</v>
      </c>
      <c r="B655" s="408">
        <v>67532.672090546213</v>
      </c>
      <c r="C655" s="408">
        <v>69204.543221753571</v>
      </c>
      <c r="D655" s="397">
        <v>71457.021492068423</v>
      </c>
      <c r="E655" s="408">
        <v>73947.733700052311</v>
      </c>
      <c r="F655" s="408">
        <v>71022.379280361274</v>
      </c>
      <c r="G655" s="1005">
        <f>H655</f>
        <v>1</v>
      </c>
      <c r="H655" s="1489">
        <v>1</v>
      </c>
    </row>
    <row r="656" spans="1:8" x14ac:dyDescent="0.3">
      <c r="A656" s="19" t="s">
        <v>121</v>
      </c>
      <c r="B656" s="407">
        <v>66427.274609074215</v>
      </c>
      <c r="C656" s="407">
        <v>68002.156769423382</v>
      </c>
      <c r="D656" s="405">
        <v>69787.387558806979</v>
      </c>
      <c r="E656" s="407">
        <v>72407.166480971428</v>
      </c>
      <c r="F656" s="407">
        <v>67606.323719221793</v>
      </c>
      <c r="G656" s="1005">
        <f>H656</f>
        <v>-1</v>
      </c>
      <c r="H656" s="1489">
        <v>-1</v>
      </c>
    </row>
    <row r="657" spans="1:8" x14ac:dyDescent="0.3">
      <c r="A657" s="18" t="s">
        <v>122</v>
      </c>
      <c r="B657" s="147">
        <v>-6.2495359171785073E-2</v>
      </c>
      <c r="C657" s="147">
        <v>-6.3463205805157213E-2</v>
      </c>
      <c r="D657" s="86">
        <v>-6.2530518171765817E-2</v>
      </c>
      <c r="E657" s="147">
        <v>-5.8983936424871347E-2</v>
      </c>
      <c r="F657" s="147">
        <v>-5.9606299839046188E-2</v>
      </c>
      <c r="G657" s="1041"/>
      <c r="H657" s="1493"/>
    </row>
    <row r="658" spans="1:8" ht="15" thickBot="1" x14ac:dyDescent="0.35">
      <c r="A658" s="21" t="s">
        <v>123</v>
      </c>
      <c r="B658" s="87">
        <v>1.6368336203103406E-2</v>
      </c>
      <c r="C658" s="87">
        <v>1.7374386078632974E-2</v>
      </c>
      <c r="D658" s="121">
        <v>2.3365568538940153E-2</v>
      </c>
      <c r="E658" s="87">
        <v>2.0833190444074338E-2</v>
      </c>
      <c r="F658" s="87">
        <v>4.8098297969638291E-2</v>
      </c>
      <c r="G658" s="1040"/>
      <c r="H658" s="1493"/>
    </row>
    <row r="659" spans="1:8" x14ac:dyDescent="0.3">
      <c r="A659" s="20" t="s">
        <v>125</v>
      </c>
      <c r="B659" s="445">
        <v>63255.679368532197</v>
      </c>
      <c r="C659" s="445">
        <v>65323.49885465132</v>
      </c>
      <c r="D659" s="404">
        <v>67733.966051389507</v>
      </c>
      <c r="E659" s="445">
        <v>70074.828294180508</v>
      </c>
      <c r="F659" s="445">
        <v>64545.352722050426</v>
      </c>
      <c r="G659" s="6"/>
      <c r="H659" s="1489">
        <v>-1</v>
      </c>
    </row>
    <row r="660" spans="1:8" x14ac:dyDescent="0.3">
      <c r="A660" s="20" t="s">
        <v>126</v>
      </c>
      <c r="B660" s="408">
        <v>63434.581508859032</v>
      </c>
      <c r="C660" s="408">
        <v>66596.458686528582</v>
      </c>
      <c r="D660" s="397">
        <v>69720.638328696921</v>
      </c>
      <c r="E660" s="408">
        <v>72887.241465950283</v>
      </c>
      <c r="F660" s="408">
        <v>72169.114919888132</v>
      </c>
      <c r="G660" s="6"/>
      <c r="H660" s="1489">
        <v>0</v>
      </c>
    </row>
    <row r="661" spans="1:8" x14ac:dyDescent="0.3">
      <c r="A661" s="20" t="s">
        <v>127</v>
      </c>
      <c r="B661" s="408">
        <v>76382.363519154474</v>
      </c>
      <c r="C661" s="408">
        <v>77317.223925591665</v>
      </c>
      <c r="D661" s="397">
        <v>79502.601974896752</v>
      </c>
      <c r="E661" s="408">
        <v>82114.872594280823</v>
      </c>
      <c r="F661" s="408">
        <v>79328.803822528222</v>
      </c>
      <c r="G661" s="6"/>
      <c r="H661" s="1489">
        <v>1</v>
      </c>
    </row>
    <row r="662" spans="1:8" x14ac:dyDescent="0.3">
      <c r="A662" s="20" t="s">
        <v>128</v>
      </c>
      <c r="B662" s="408">
        <v>66404.566635500247</v>
      </c>
      <c r="C662" s="408">
        <v>68460.433210479736</v>
      </c>
      <c r="D662" s="397">
        <v>71042.72411392942</v>
      </c>
      <c r="E662" s="408">
        <v>73550.853752401919</v>
      </c>
      <c r="F662" s="408">
        <v>71320.387904217831</v>
      </c>
      <c r="G662" s="6"/>
      <c r="H662" s="1489">
        <v>0</v>
      </c>
    </row>
    <row r="663" spans="1:8" x14ac:dyDescent="0.3">
      <c r="A663" s="20" t="s">
        <v>129</v>
      </c>
      <c r="B663" s="408">
        <v>60270.483383572595</v>
      </c>
      <c r="C663" s="408">
        <v>62012.93778334168</v>
      </c>
      <c r="D663" s="397">
        <v>64064.410959058638</v>
      </c>
      <c r="E663" s="408">
        <v>67018.479163213124</v>
      </c>
      <c r="F663" s="408">
        <v>65583.264318685338</v>
      </c>
      <c r="G663" s="6"/>
      <c r="H663" s="1489">
        <v>-1</v>
      </c>
    </row>
    <row r="664" spans="1:8" x14ac:dyDescent="0.3">
      <c r="A664" s="20" t="s">
        <v>130</v>
      </c>
      <c r="B664" s="408">
        <v>71680.127896445018</v>
      </c>
      <c r="C664" s="408">
        <v>72069.405306097935</v>
      </c>
      <c r="D664" s="397">
        <v>74166.628876059083</v>
      </c>
      <c r="E664" s="408">
        <v>77422.910441151747</v>
      </c>
      <c r="F664" s="408">
        <v>74301.456143573872</v>
      </c>
      <c r="G664" s="6"/>
      <c r="H664" s="1489">
        <v>1</v>
      </c>
    </row>
    <row r="665" spans="1:8" ht="15" thickBot="1" x14ac:dyDescent="0.35">
      <c r="A665" s="21" t="s">
        <v>131</v>
      </c>
      <c r="B665" s="699">
        <v>70835.499176119687</v>
      </c>
      <c r="C665" s="699">
        <v>72264.729515611441</v>
      </c>
      <c r="D665" s="700">
        <v>73581.512948281641</v>
      </c>
      <c r="E665" s="699">
        <v>74187.66054596116</v>
      </c>
      <c r="F665" s="699">
        <v>69990.132438360612</v>
      </c>
      <c r="G665" s="1040"/>
      <c r="H665" s="1489">
        <v>0</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122" t="s">
        <v>477</v>
      </c>
      <c r="D668" s="70" t="s">
        <v>534</v>
      </c>
      <c r="E668" s="70" t="s">
        <v>570</v>
      </c>
      <c r="F668" s="1515" t="s">
        <v>635</v>
      </c>
      <c r="G668" s="1516"/>
      <c r="H668" s="1485"/>
    </row>
    <row r="669" spans="1:8" x14ac:dyDescent="0.3">
      <c r="A669" s="20" t="s">
        <v>0</v>
      </c>
      <c r="B669" s="408">
        <v>76285.820770022052</v>
      </c>
      <c r="C669" s="408">
        <v>73865.051586872665</v>
      </c>
      <c r="D669" s="397">
        <v>73561.186932239201</v>
      </c>
      <c r="E669" s="408">
        <v>75760.73423598407</v>
      </c>
      <c r="F669" s="408">
        <v>75010.613387602643</v>
      </c>
      <c r="G669" s="6"/>
      <c r="H669" s="1489"/>
    </row>
    <row r="670" spans="1:8" x14ac:dyDescent="0.3">
      <c r="A670" s="20" t="s">
        <v>120</v>
      </c>
      <c r="B670" s="408">
        <v>77616.096187641844</v>
      </c>
      <c r="C670" s="408">
        <v>75374.12984866905</v>
      </c>
      <c r="D670" s="397">
        <v>75109.253583687168</v>
      </c>
      <c r="E670" s="408">
        <v>76667.884327466396</v>
      </c>
      <c r="F670" s="408">
        <v>75536.186540220646</v>
      </c>
      <c r="G670" s="1005">
        <f>H670</f>
        <v>0</v>
      </c>
      <c r="H670" s="1489">
        <v>0</v>
      </c>
    </row>
    <row r="671" spans="1:8" x14ac:dyDescent="0.3">
      <c r="A671" s="19" t="s">
        <v>121</v>
      </c>
      <c r="B671" s="407">
        <v>72453.192735515215</v>
      </c>
      <c r="C671" s="407">
        <v>69767.499723062021</v>
      </c>
      <c r="D671" s="405">
        <v>68464.922124102144</v>
      </c>
      <c r="E671" s="407">
        <v>70477.898786706486</v>
      </c>
      <c r="F671" s="407">
        <v>67477.163089547059</v>
      </c>
      <c r="G671" s="1005">
        <f>H671</f>
        <v>-1</v>
      </c>
      <c r="H671" s="1489">
        <v>-1</v>
      </c>
    </row>
    <row r="672" spans="1:8" x14ac:dyDescent="0.3">
      <c r="A672" s="18" t="s">
        <v>122</v>
      </c>
      <c r="B672" s="147">
        <v>-1.7438042931073098E-2</v>
      </c>
      <c r="C672" s="147">
        <v>-2.0430206564217429E-2</v>
      </c>
      <c r="D672" s="86">
        <v>-2.1044612193030096E-2</v>
      </c>
      <c r="E672" s="147">
        <v>-1.1973881993496539E-2</v>
      </c>
      <c r="F672" s="147">
        <v>-7.0066505109377822E-3</v>
      </c>
      <c r="G672" s="1041"/>
      <c r="H672" s="1493"/>
    </row>
    <row r="673" spans="1:8" ht="15" thickBot="1" x14ac:dyDescent="0.35">
      <c r="A673" s="21" t="s">
        <v>123</v>
      </c>
      <c r="B673" s="87">
        <v>6.651846338219565E-2</v>
      </c>
      <c r="C673" s="87">
        <v>7.4384011289598068E-2</v>
      </c>
      <c r="D673" s="121">
        <v>8.8462221930908566E-2</v>
      </c>
      <c r="E673" s="87">
        <v>8.073765951752418E-2</v>
      </c>
      <c r="F673" s="87">
        <v>0.10669089637431471</v>
      </c>
      <c r="G673" s="1040"/>
      <c r="H673" s="1493"/>
    </row>
    <row r="674" spans="1:8" x14ac:dyDescent="0.3">
      <c r="A674" s="20" t="s">
        <v>125</v>
      </c>
      <c r="B674" s="445">
        <v>73641.198485750589</v>
      </c>
      <c r="C674" s="445">
        <v>71370.833429351609</v>
      </c>
      <c r="D674" s="404">
        <v>71142.785232628652</v>
      </c>
      <c r="E674" s="445">
        <v>72650.760545806581</v>
      </c>
      <c r="F674" s="445">
        <v>70171.506818170179</v>
      </c>
      <c r="G674" s="6"/>
      <c r="H674" s="1489">
        <v>-1</v>
      </c>
    </row>
    <row r="675" spans="1:8" x14ac:dyDescent="0.3">
      <c r="A675" s="20" t="s">
        <v>126</v>
      </c>
      <c r="B675" s="408">
        <v>77566.056969022466</v>
      </c>
      <c r="C675" s="408">
        <v>76471.944582604308</v>
      </c>
      <c r="D675" s="397">
        <v>77400.86327123738</v>
      </c>
      <c r="E675" s="408">
        <v>78314.012015818298</v>
      </c>
      <c r="F675" s="408">
        <v>77397.803231810205</v>
      </c>
      <c r="G675" s="6"/>
      <c r="H675" s="1489">
        <v>0</v>
      </c>
    </row>
    <row r="676" spans="1:8" x14ac:dyDescent="0.3">
      <c r="A676" s="20" t="s">
        <v>127</v>
      </c>
      <c r="B676" s="408">
        <v>80007.746753867847</v>
      </c>
      <c r="C676" s="408">
        <v>77425.074087592933</v>
      </c>
      <c r="D676" s="397">
        <v>78157.654324097311</v>
      </c>
      <c r="E676" s="408">
        <v>80214.546415859324</v>
      </c>
      <c r="F676" s="408">
        <v>78574.352253991456</v>
      </c>
      <c r="G676" s="6"/>
      <c r="H676" s="1489">
        <v>1</v>
      </c>
    </row>
    <row r="677" spans="1:8" x14ac:dyDescent="0.3">
      <c r="A677" s="20" t="s">
        <v>128</v>
      </c>
      <c r="B677" s="408">
        <v>80381.872389964075</v>
      </c>
      <c r="C677" s="408">
        <v>78233.156102515713</v>
      </c>
      <c r="D677" s="397">
        <v>77064.880241755673</v>
      </c>
      <c r="E677" s="408">
        <v>79336.955482302947</v>
      </c>
      <c r="F677" s="408">
        <v>79238.03213826612</v>
      </c>
      <c r="G677" s="6"/>
      <c r="H677" s="1489">
        <v>1</v>
      </c>
    </row>
    <row r="678" spans="1:8" x14ac:dyDescent="0.3">
      <c r="A678" s="20" t="s">
        <v>129</v>
      </c>
      <c r="B678" s="408">
        <v>82386.830273017069</v>
      </c>
      <c r="C678" s="408">
        <v>80212.395008629188</v>
      </c>
      <c r="D678" s="397">
        <v>78964.450251391521</v>
      </c>
      <c r="E678" s="408">
        <v>79806.395472600299</v>
      </c>
      <c r="F678" s="408">
        <v>78550.187263719345</v>
      </c>
      <c r="G678" s="6"/>
      <c r="H678" s="1489">
        <v>1</v>
      </c>
    </row>
    <row r="679" spans="1:8" x14ac:dyDescent="0.3">
      <c r="A679" s="20" t="s">
        <v>130</v>
      </c>
      <c r="B679" s="408">
        <v>76763.010761594298</v>
      </c>
      <c r="C679" s="408">
        <v>73765.094956967368</v>
      </c>
      <c r="D679" s="397">
        <v>73639.310597241172</v>
      </c>
      <c r="E679" s="408">
        <v>75569.220406440334</v>
      </c>
      <c r="F679" s="408">
        <v>74029.487388586116</v>
      </c>
      <c r="G679" s="6"/>
      <c r="H679" s="1489">
        <v>0</v>
      </c>
    </row>
    <row r="680" spans="1:8" ht="15" thickBot="1" x14ac:dyDescent="0.35">
      <c r="A680" s="21" t="s">
        <v>131</v>
      </c>
      <c r="B680" s="699">
        <v>75260.572653217154</v>
      </c>
      <c r="C680" s="699">
        <v>72938.663900718617</v>
      </c>
      <c r="D680" s="700">
        <v>71871.182392222458</v>
      </c>
      <c r="E680" s="699">
        <v>73326.605906989455</v>
      </c>
      <c r="F680" s="699">
        <v>73559.151699573398</v>
      </c>
      <c r="G680" s="1040"/>
      <c r="H680" s="1489">
        <v>0</v>
      </c>
    </row>
  </sheetData>
  <mergeCells count="62">
    <mergeCell ref="H3:H4"/>
    <mergeCell ref="A144:F144"/>
    <mergeCell ref="A68:F68"/>
    <mergeCell ref="A106:F106"/>
    <mergeCell ref="A121:F121"/>
    <mergeCell ref="A6:F6"/>
    <mergeCell ref="F9:G9"/>
    <mergeCell ref="F24:G24"/>
    <mergeCell ref="F39:G39"/>
    <mergeCell ref="F54:G54"/>
    <mergeCell ref="F69:G69"/>
    <mergeCell ref="F77:G77"/>
    <mergeCell ref="F92:G92"/>
    <mergeCell ref="F107:G107"/>
    <mergeCell ref="F122:G122"/>
    <mergeCell ref="F137:G137"/>
    <mergeCell ref="A553:F553"/>
    <mergeCell ref="A561:F561"/>
    <mergeCell ref="A569:F569"/>
    <mergeCell ref="A152:F152"/>
    <mergeCell ref="F206:G206"/>
    <mergeCell ref="F221:G221"/>
    <mergeCell ref="F236:G236"/>
    <mergeCell ref="F251:G251"/>
    <mergeCell ref="F266:G266"/>
    <mergeCell ref="F281:G281"/>
    <mergeCell ref="F296:G296"/>
    <mergeCell ref="F311:G311"/>
    <mergeCell ref="F326:G326"/>
    <mergeCell ref="F341:G341"/>
    <mergeCell ref="F356:G356"/>
    <mergeCell ref="F145:G145"/>
    <mergeCell ref="F153:G153"/>
    <mergeCell ref="F161:G161"/>
    <mergeCell ref="F176:G176"/>
    <mergeCell ref="F191:G191"/>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46:G546"/>
    <mergeCell ref="A545:F545"/>
    <mergeCell ref="F554:G554"/>
    <mergeCell ref="F562:G562"/>
    <mergeCell ref="F570:G570"/>
    <mergeCell ref="F578:G578"/>
    <mergeCell ref="F668:G668"/>
    <mergeCell ref="F593:G593"/>
    <mergeCell ref="F608:G608"/>
    <mergeCell ref="F623:G623"/>
    <mergeCell ref="F638:G638"/>
    <mergeCell ref="F653:G653"/>
  </mergeCells>
  <conditionalFormatting sqref="A15:A21">
    <cfRule type="cellIs" dxfId="2088" priority="3168" operator="equal">
      <formula>"Narrowed"</formula>
    </cfRule>
    <cfRule type="cellIs" dxfId="2087" priority="3172" operator="equal">
      <formula>"Improved"</formula>
    </cfRule>
    <cfRule type="cellIs" dxfId="2086" priority="3171" operator="equal">
      <formula>"No Change"</formula>
    </cfRule>
    <cfRule type="cellIs" dxfId="2085" priority="3170" operator="equal">
      <formula>"Declined"</formula>
    </cfRule>
    <cfRule type="cellIs" dxfId="2084" priority="3169" operator="equal">
      <formula>"fluctuated"</formula>
    </cfRule>
    <cfRule type="cellIs" dxfId="2083" priority="3167" operator="equal">
      <formula>"Widened"</formula>
    </cfRule>
  </conditionalFormatting>
  <conditionalFormatting sqref="A30:A36">
    <cfRule type="cellIs" dxfId="2082" priority="379" operator="equal">
      <formula>"Improved"</formula>
    </cfRule>
    <cfRule type="cellIs" dxfId="2081" priority="378" operator="equal">
      <formula>"No Change"</formula>
    </cfRule>
    <cfRule type="cellIs" dxfId="2080" priority="377" operator="equal">
      <formula>"Declined"</formula>
    </cfRule>
    <cfRule type="cellIs" dxfId="2079" priority="376" operator="equal">
      <formula>"fluctuated"</formula>
    </cfRule>
    <cfRule type="cellIs" dxfId="2078" priority="375" operator="equal">
      <formula>"Narrowed"</formula>
    </cfRule>
    <cfRule type="cellIs" dxfId="2077" priority="374" operator="equal">
      <formula>"Widened"</formula>
    </cfRule>
  </conditionalFormatting>
  <conditionalFormatting sqref="A45:A51">
    <cfRule type="cellIs" dxfId="2076" priority="373" operator="equal">
      <formula>"Improved"</formula>
    </cfRule>
    <cfRule type="cellIs" dxfId="2075" priority="368" operator="equal">
      <formula>"Widened"</formula>
    </cfRule>
    <cfRule type="cellIs" dxfId="2074" priority="369" operator="equal">
      <formula>"Narrowed"</formula>
    </cfRule>
    <cfRule type="cellIs" dxfId="2073" priority="370" operator="equal">
      <formula>"fluctuated"</formula>
    </cfRule>
    <cfRule type="cellIs" dxfId="2072" priority="371" operator="equal">
      <formula>"Declined"</formula>
    </cfRule>
    <cfRule type="cellIs" dxfId="2071" priority="372" operator="equal">
      <formula>"No Change"</formula>
    </cfRule>
  </conditionalFormatting>
  <conditionalFormatting sqref="A60:A66">
    <cfRule type="cellIs" dxfId="2070" priority="362" operator="equal">
      <formula>"Widened"</formula>
    </cfRule>
    <cfRule type="cellIs" dxfId="2069" priority="363" operator="equal">
      <formula>"Narrowed"</formula>
    </cfRule>
    <cfRule type="cellIs" dxfId="2068" priority="364" operator="equal">
      <formula>"fluctuated"</formula>
    </cfRule>
    <cfRule type="cellIs" dxfId="2067" priority="366" operator="equal">
      <formula>"No Change"</formula>
    </cfRule>
    <cfRule type="cellIs" dxfId="2066" priority="367" operator="equal">
      <formula>"Improved"</formula>
    </cfRule>
    <cfRule type="cellIs" dxfId="2065" priority="365" operator="equal">
      <formula>"Declined"</formula>
    </cfRule>
  </conditionalFormatting>
  <conditionalFormatting sqref="A83:A89">
    <cfRule type="cellIs" dxfId="2064" priority="356" operator="equal">
      <formula>"Widened"</formula>
    </cfRule>
    <cfRule type="cellIs" dxfId="2063" priority="361" operator="equal">
      <formula>"Improved"</formula>
    </cfRule>
    <cfRule type="cellIs" dxfId="2062" priority="360" operator="equal">
      <formula>"No Change"</formula>
    </cfRule>
    <cfRule type="cellIs" dxfId="2061" priority="359" operator="equal">
      <formula>"Declined"</formula>
    </cfRule>
    <cfRule type="cellIs" dxfId="2060" priority="358" operator="equal">
      <formula>"fluctuated"</formula>
    </cfRule>
    <cfRule type="cellIs" dxfId="2059" priority="357" operator="equal">
      <formula>"Narrowed"</formula>
    </cfRule>
  </conditionalFormatting>
  <conditionalFormatting sqref="A98:A104">
    <cfRule type="cellIs" dxfId="2058" priority="355" operator="equal">
      <formula>"Improved"</formula>
    </cfRule>
    <cfRule type="cellIs" dxfId="2057" priority="354" operator="equal">
      <formula>"No Change"</formula>
    </cfRule>
    <cfRule type="cellIs" dxfId="2056" priority="353" operator="equal">
      <formula>"Declined"</formula>
    </cfRule>
    <cfRule type="cellIs" dxfId="2055" priority="352" operator="equal">
      <formula>"fluctuated"</formula>
    </cfRule>
    <cfRule type="cellIs" dxfId="2054" priority="351" operator="equal">
      <formula>"Narrowed"</formula>
    </cfRule>
    <cfRule type="cellIs" dxfId="2053" priority="350" operator="equal">
      <formula>"Widened"</formula>
    </cfRule>
  </conditionalFormatting>
  <conditionalFormatting sqref="A113:A119">
    <cfRule type="cellIs" dxfId="2052" priority="345" operator="equal">
      <formula>"Narrowed"</formula>
    </cfRule>
    <cfRule type="cellIs" dxfId="2051" priority="346" operator="equal">
      <formula>"fluctuated"</formula>
    </cfRule>
    <cfRule type="cellIs" dxfId="2050" priority="347" operator="equal">
      <formula>"Declined"</formula>
    </cfRule>
    <cfRule type="cellIs" dxfId="2049" priority="348" operator="equal">
      <formula>"No Change"</formula>
    </cfRule>
    <cfRule type="cellIs" dxfId="2048" priority="349" operator="equal">
      <formula>"Improved"</formula>
    </cfRule>
    <cfRule type="cellIs" dxfId="2047" priority="344" operator="equal">
      <formula>"Widened"</formula>
    </cfRule>
  </conditionalFormatting>
  <conditionalFormatting sqref="A128:A134">
    <cfRule type="cellIs" dxfId="2046" priority="343" operator="equal">
      <formula>"Improved"</formula>
    </cfRule>
    <cfRule type="cellIs" dxfId="2045" priority="338" operator="equal">
      <formula>"Widened"</formula>
    </cfRule>
    <cfRule type="cellIs" dxfId="2044" priority="339" operator="equal">
      <formula>"Narrowed"</formula>
    </cfRule>
    <cfRule type="cellIs" dxfId="2043" priority="340" operator="equal">
      <formula>"fluctuated"</formula>
    </cfRule>
    <cfRule type="cellIs" dxfId="2042" priority="341" operator="equal">
      <formula>"Declined"</formula>
    </cfRule>
    <cfRule type="cellIs" dxfId="2041" priority="342" operator="equal">
      <formula>"No Change"</formula>
    </cfRule>
  </conditionalFormatting>
  <conditionalFormatting sqref="A167:A173">
    <cfRule type="cellIs" dxfId="2040" priority="337" operator="equal">
      <formula>"Improved"</formula>
    </cfRule>
    <cfRule type="cellIs" dxfId="2039" priority="336" operator="equal">
      <formula>"No Change"</formula>
    </cfRule>
    <cfRule type="cellIs" dxfId="2038" priority="335" operator="equal">
      <formula>"Declined"</formula>
    </cfRule>
    <cfRule type="cellIs" dxfId="2037" priority="334" operator="equal">
      <formula>"fluctuated"</formula>
    </cfRule>
    <cfRule type="cellIs" dxfId="2036" priority="333" operator="equal">
      <formula>"Narrowed"</formula>
    </cfRule>
    <cfRule type="cellIs" dxfId="2035" priority="332" operator="equal">
      <formula>"Widened"</formula>
    </cfRule>
  </conditionalFormatting>
  <conditionalFormatting sqref="A182:A188">
    <cfRule type="cellIs" dxfId="2034" priority="331" operator="equal">
      <formula>"Improved"</formula>
    </cfRule>
    <cfRule type="cellIs" dxfId="2033" priority="330" operator="equal">
      <formula>"No Change"</formula>
    </cfRule>
    <cfRule type="cellIs" dxfId="2032" priority="329" operator="equal">
      <formula>"Declined"</formula>
    </cfRule>
    <cfRule type="cellIs" dxfId="2031" priority="328" operator="equal">
      <formula>"fluctuated"</formula>
    </cfRule>
    <cfRule type="cellIs" dxfId="2030" priority="327" operator="equal">
      <formula>"Narrowed"</formula>
    </cfRule>
    <cfRule type="cellIs" dxfId="2029" priority="326" operator="equal">
      <formula>"Widened"</formula>
    </cfRule>
  </conditionalFormatting>
  <conditionalFormatting sqref="A197:A203">
    <cfRule type="cellIs" dxfId="2028" priority="320" operator="equal">
      <formula>"Widened"</formula>
    </cfRule>
    <cfRule type="cellIs" dxfId="2027" priority="321" operator="equal">
      <formula>"Narrowed"</formula>
    </cfRule>
    <cfRule type="cellIs" dxfId="2026" priority="322" operator="equal">
      <formula>"fluctuated"</formula>
    </cfRule>
    <cfRule type="cellIs" dxfId="2025" priority="323" operator="equal">
      <formula>"Declined"</formula>
    </cfRule>
    <cfRule type="cellIs" dxfId="2024" priority="325" operator="equal">
      <formula>"Improved"</formula>
    </cfRule>
    <cfRule type="cellIs" dxfId="2023" priority="324" operator="equal">
      <formula>"No Change"</formula>
    </cfRule>
  </conditionalFormatting>
  <conditionalFormatting sqref="A212:A218">
    <cfRule type="cellIs" dxfId="2022" priority="316" operator="equal">
      <formula>"fluctuated"</formula>
    </cfRule>
    <cfRule type="cellIs" dxfId="2021" priority="317" operator="equal">
      <formula>"Declined"</formula>
    </cfRule>
    <cfRule type="cellIs" dxfId="2020" priority="318" operator="equal">
      <formula>"No Change"</formula>
    </cfRule>
    <cfRule type="cellIs" dxfId="2019" priority="319" operator="equal">
      <formula>"Improved"</formula>
    </cfRule>
    <cfRule type="cellIs" dxfId="2018" priority="315" operator="equal">
      <formula>"Narrowed"</formula>
    </cfRule>
    <cfRule type="cellIs" dxfId="2017" priority="314" operator="equal">
      <formula>"Widened"</formula>
    </cfRule>
  </conditionalFormatting>
  <conditionalFormatting sqref="A227:A233">
    <cfRule type="cellIs" dxfId="2016" priority="309" operator="equal">
      <formula>"Narrowed"</formula>
    </cfRule>
    <cfRule type="cellIs" dxfId="2015" priority="308" operator="equal">
      <formula>"Widened"</formula>
    </cfRule>
    <cfRule type="cellIs" dxfId="2014" priority="310" operator="equal">
      <formula>"fluctuated"</formula>
    </cfRule>
    <cfRule type="cellIs" dxfId="2013" priority="313" operator="equal">
      <formula>"Improved"</formula>
    </cfRule>
    <cfRule type="cellIs" dxfId="2012" priority="312" operator="equal">
      <formula>"No Change"</formula>
    </cfRule>
    <cfRule type="cellIs" dxfId="2011" priority="311" operator="equal">
      <formula>"Declined"</formula>
    </cfRule>
  </conditionalFormatting>
  <conditionalFormatting sqref="A242:A248">
    <cfRule type="cellIs" dxfId="2010" priority="302" operator="equal">
      <formula>"Widened"</formula>
    </cfRule>
    <cfRule type="cellIs" dxfId="2009" priority="303" operator="equal">
      <formula>"Narrowed"</formula>
    </cfRule>
    <cfRule type="cellIs" dxfId="2008" priority="304" operator="equal">
      <formula>"fluctuated"</formula>
    </cfRule>
    <cfRule type="cellIs" dxfId="2007" priority="305" operator="equal">
      <formula>"Declined"</formula>
    </cfRule>
    <cfRule type="cellIs" dxfId="2006" priority="306" operator="equal">
      <formula>"No Change"</formula>
    </cfRule>
    <cfRule type="cellIs" dxfId="2005" priority="307" operator="equal">
      <formula>"Improved"</formula>
    </cfRule>
  </conditionalFormatting>
  <conditionalFormatting sqref="A257:A263">
    <cfRule type="cellIs" dxfId="2004" priority="296" operator="equal">
      <formula>"Widened"</formula>
    </cfRule>
    <cfRule type="cellIs" dxfId="2003" priority="298" operator="equal">
      <formula>"fluctuated"</formula>
    </cfRule>
    <cfRule type="cellIs" dxfId="2002" priority="301" operator="equal">
      <formula>"Improved"</formula>
    </cfRule>
    <cfRule type="cellIs" dxfId="2001" priority="300" operator="equal">
      <formula>"No Change"</formula>
    </cfRule>
    <cfRule type="cellIs" dxfId="2000" priority="299" operator="equal">
      <formula>"Declined"</formula>
    </cfRule>
    <cfRule type="cellIs" dxfId="1999" priority="297" operator="equal">
      <formula>"Narrowed"</formula>
    </cfRule>
  </conditionalFormatting>
  <conditionalFormatting sqref="A272:A278">
    <cfRule type="cellIs" dxfId="1998" priority="290" operator="equal">
      <formula>"Widened"</formula>
    </cfRule>
    <cfRule type="cellIs" dxfId="1997" priority="295" operator="equal">
      <formula>"Improved"</formula>
    </cfRule>
    <cfRule type="cellIs" dxfId="1996" priority="294" operator="equal">
      <formula>"No Change"</formula>
    </cfRule>
    <cfRule type="cellIs" dxfId="1995" priority="293" operator="equal">
      <formula>"Declined"</formula>
    </cfRule>
    <cfRule type="cellIs" dxfId="1994" priority="292" operator="equal">
      <formula>"fluctuated"</formula>
    </cfRule>
    <cfRule type="cellIs" dxfId="1993" priority="291" operator="equal">
      <formula>"Narrowed"</formula>
    </cfRule>
  </conditionalFormatting>
  <conditionalFormatting sqref="A287:A293">
    <cfRule type="cellIs" dxfId="1992" priority="289" operator="equal">
      <formula>"Improved"</formula>
    </cfRule>
    <cfRule type="cellIs" dxfId="1991" priority="288" operator="equal">
      <formula>"No Change"</formula>
    </cfRule>
    <cfRule type="cellIs" dxfId="1990" priority="287" operator="equal">
      <formula>"Declined"</formula>
    </cfRule>
    <cfRule type="cellIs" dxfId="1989" priority="286" operator="equal">
      <formula>"fluctuated"</formula>
    </cfRule>
    <cfRule type="cellIs" dxfId="1988" priority="285" operator="equal">
      <formula>"Narrowed"</formula>
    </cfRule>
    <cfRule type="cellIs" dxfId="1987" priority="284" operator="equal">
      <formula>"Widened"</formula>
    </cfRule>
  </conditionalFormatting>
  <conditionalFormatting sqref="A302:A308">
    <cfRule type="cellIs" dxfId="1986" priority="281" operator="equal">
      <formula>"Declined"</formula>
    </cfRule>
    <cfRule type="cellIs" dxfId="1985" priority="283" operator="equal">
      <formula>"Improved"</formula>
    </cfRule>
    <cfRule type="cellIs" dxfId="1984" priority="282" operator="equal">
      <formula>"No Change"</formula>
    </cfRule>
    <cfRule type="cellIs" dxfId="1983" priority="280" operator="equal">
      <formula>"fluctuated"</formula>
    </cfRule>
    <cfRule type="cellIs" dxfId="1982" priority="279" operator="equal">
      <formula>"Narrowed"</formula>
    </cfRule>
    <cfRule type="cellIs" dxfId="1981" priority="278" operator="equal">
      <formula>"Widened"</formula>
    </cfRule>
  </conditionalFormatting>
  <conditionalFormatting sqref="A317:A323">
    <cfRule type="cellIs" dxfId="1980" priority="117" operator="equal">
      <formula>"Improved"</formula>
    </cfRule>
    <cfRule type="cellIs" dxfId="1979" priority="116" operator="equal">
      <formula>"No Change"</formula>
    </cfRule>
    <cfRule type="cellIs" dxfId="1978" priority="115" operator="equal">
      <formula>"Declined"</formula>
    </cfRule>
    <cfRule type="cellIs" dxfId="1977" priority="114" operator="equal">
      <formula>"fluctuated"</formula>
    </cfRule>
    <cfRule type="cellIs" dxfId="1976" priority="113" operator="equal">
      <formula>"Narrowed"</formula>
    </cfRule>
    <cfRule type="cellIs" dxfId="1975" priority="112" operator="equal">
      <formula>"Widened"</formula>
    </cfRule>
  </conditionalFormatting>
  <conditionalFormatting sqref="A332:A338">
    <cfRule type="cellIs" dxfId="1974" priority="277" operator="equal">
      <formula>"Improved"</formula>
    </cfRule>
    <cfRule type="cellIs" dxfId="1973" priority="276" operator="equal">
      <formula>"No Change"</formula>
    </cfRule>
    <cfRule type="cellIs" dxfId="1972" priority="275" operator="equal">
      <formula>"Declined"</formula>
    </cfRule>
    <cfRule type="cellIs" dxfId="1971" priority="274" operator="equal">
      <formula>"fluctuated"</formula>
    </cfRule>
    <cfRule type="cellIs" dxfId="1970" priority="273" operator="equal">
      <formula>"Narrowed"</formula>
    </cfRule>
    <cfRule type="cellIs" dxfId="1969" priority="272" operator="equal">
      <formula>"Widened"</formula>
    </cfRule>
  </conditionalFormatting>
  <conditionalFormatting sqref="A347:A353">
    <cfRule type="cellIs" dxfId="1968" priority="267" operator="equal">
      <formula>"Narrowed"</formula>
    </cfRule>
    <cfRule type="cellIs" dxfId="1967" priority="268" operator="equal">
      <formula>"fluctuated"</formula>
    </cfRule>
    <cfRule type="cellIs" dxfId="1966" priority="269" operator="equal">
      <formula>"Declined"</formula>
    </cfRule>
    <cfRule type="cellIs" dxfId="1965" priority="271" operator="equal">
      <formula>"Improved"</formula>
    </cfRule>
    <cfRule type="cellIs" dxfId="1964" priority="270" operator="equal">
      <formula>"No Change"</formula>
    </cfRule>
    <cfRule type="cellIs" dxfId="1963" priority="266" operator="equal">
      <formula>"Widened"</formula>
    </cfRule>
  </conditionalFormatting>
  <conditionalFormatting sqref="A370:A376">
    <cfRule type="cellIs" dxfId="1962" priority="261" operator="equal">
      <formula>"Narrowed"</formula>
    </cfRule>
    <cfRule type="cellIs" dxfId="1961" priority="260" operator="equal">
      <formula>"Widened"</formula>
    </cfRule>
    <cfRule type="cellIs" dxfId="1960" priority="262" operator="equal">
      <formula>"fluctuated"</formula>
    </cfRule>
    <cfRule type="cellIs" dxfId="1959" priority="263" operator="equal">
      <formula>"Declined"</formula>
    </cfRule>
    <cfRule type="cellIs" dxfId="1958" priority="264" operator="equal">
      <formula>"No Change"</formula>
    </cfRule>
    <cfRule type="cellIs" dxfId="1957" priority="265" operator="equal">
      <formula>"Improved"</formula>
    </cfRule>
  </conditionalFormatting>
  <conditionalFormatting sqref="A385:A391">
    <cfRule type="cellIs" dxfId="1956" priority="254" operator="equal">
      <formula>"Widened"</formula>
    </cfRule>
    <cfRule type="cellIs" dxfId="1955" priority="255" operator="equal">
      <formula>"Narrowed"</formula>
    </cfRule>
    <cfRule type="cellIs" dxfId="1954" priority="256" operator="equal">
      <formula>"fluctuated"</formula>
    </cfRule>
    <cfRule type="cellIs" dxfId="1953" priority="257" operator="equal">
      <formula>"Declined"</formula>
    </cfRule>
    <cfRule type="cellIs" dxfId="1952" priority="258" operator="equal">
      <formula>"No Change"</formula>
    </cfRule>
    <cfRule type="cellIs" dxfId="1951" priority="259" operator="equal">
      <formula>"Improved"</formula>
    </cfRule>
  </conditionalFormatting>
  <conditionalFormatting sqref="A400:A406">
    <cfRule type="cellIs" dxfId="1950" priority="251" operator="equal">
      <formula>"Declined"</formula>
    </cfRule>
    <cfRule type="cellIs" dxfId="1949" priority="250" operator="equal">
      <formula>"fluctuated"</formula>
    </cfRule>
    <cfRule type="cellIs" dxfId="1948" priority="249" operator="equal">
      <formula>"Narrowed"</formula>
    </cfRule>
    <cfRule type="cellIs" dxfId="1947" priority="248" operator="equal">
      <formula>"Widened"</formula>
    </cfRule>
    <cfRule type="cellIs" dxfId="1946" priority="253" operator="equal">
      <formula>"Improved"</formula>
    </cfRule>
    <cfRule type="cellIs" dxfId="1945" priority="252" operator="equal">
      <formula>"No Change"</formula>
    </cfRule>
  </conditionalFormatting>
  <conditionalFormatting sqref="A423:A429">
    <cfRule type="cellIs" dxfId="1944" priority="247" operator="equal">
      <formula>"Improved"</formula>
    </cfRule>
    <cfRule type="cellIs" dxfId="1943" priority="242" operator="equal">
      <formula>"Widened"</formula>
    </cfRule>
    <cfRule type="cellIs" dxfId="1942" priority="243" operator="equal">
      <formula>"Narrowed"</formula>
    </cfRule>
    <cfRule type="cellIs" dxfId="1941" priority="244" operator="equal">
      <formula>"fluctuated"</formula>
    </cfRule>
    <cfRule type="cellIs" dxfId="1940" priority="245" operator="equal">
      <formula>"Declined"</formula>
    </cfRule>
    <cfRule type="cellIs" dxfId="1939" priority="246" operator="equal">
      <formula>"No Change"</formula>
    </cfRule>
  </conditionalFormatting>
  <conditionalFormatting sqref="A438:A444">
    <cfRule type="cellIs" dxfId="1938" priority="240" operator="equal">
      <formula>"No Change"</formula>
    </cfRule>
    <cfRule type="cellIs" dxfId="1937" priority="241" operator="equal">
      <formula>"Improved"</formula>
    </cfRule>
    <cfRule type="cellIs" dxfId="1936" priority="239" operator="equal">
      <formula>"Declined"</formula>
    </cfRule>
    <cfRule type="cellIs" dxfId="1935" priority="238" operator="equal">
      <formula>"fluctuated"</formula>
    </cfRule>
    <cfRule type="cellIs" dxfId="1934" priority="237" operator="equal">
      <formula>"Narrowed"</formula>
    </cfRule>
    <cfRule type="cellIs" dxfId="1933" priority="236" operator="equal">
      <formula>"Widened"</formula>
    </cfRule>
  </conditionalFormatting>
  <conditionalFormatting sqref="A461:A467">
    <cfRule type="cellIs" dxfId="1932" priority="230" operator="equal">
      <formula>"Widened"</formula>
    </cfRule>
    <cfRule type="cellIs" dxfId="1931" priority="234" operator="equal">
      <formula>"No Change"</formula>
    </cfRule>
    <cfRule type="cellIs" dxfId="1930" priority="233" operator="equal">
      <formula>"Declined"</formula>
    </cfRule>
    <cfRule type="cellIs" dxfId="1929" priority="232" operator="equal">
      <formula>"fluctuated"</formula>
    </cfRule>
    <cfRule type="cellIs" dxfId="1928" priority="231" operator="equal">
      <formula>"Narrowed"</formula>
    </cfRule>
    <cfRule type="cellIs" dxfId="1927" priority="235" operator="equal">
      <formula>"Improved"</formula>
    </cfRule>
  </conditionalFormatting>
  <conditionalFormatting sqref="A484:A490">
    <cfRule type="cellIs" dxfId="1926" priority="229" operator="equal">
      <formula>"Improved"</formula>
    </cfRule>
    <cfRule type="cellIs" dxfId="1925" priority="228" operator="equal">
      <formula>"No Change"</formula>
    </cfRule>
    <cfRule type="cellIs" dxfId="1924" priority="227" operator="equal">
      <formula>"Declined"</formula>
    </cfRule>
    <cfRule type="cellIs" dxfId="1923" priority="226" operator="equal">
      <formula>"fluctuated"</formula>
    </cfRule>
    <cfRule type="cellIs" dxfId="1922" priority="225" operator="equal">
      <formula>"Narrowed"</formula>
    </cfRule>
    <cfRule type="cellIs" dxfId="1921" priority="224" operator="equal">
      <formula>"Widened"</formula>
    </cfRule>
  </conditionalFormatting>
  <conditionalFormatting sqref="A507:A513">
    <cfRule type="cellIs" dxfId="1920" priority="1335" operator="equal">
      <formula>"No Change"</formula>
    </cfRule>
    <cfRule type="cellIs" dxfId="1919" priority="1336" operator="equal">
      <formula>"Improved"</formula>
    </cfRule>
    <cfRule type="cellIs" dxfId="1918" priority="1331" operator="equal">
      <formula>"Widened"</formula>
    </cfRule>
    <cfRule type="cellIs" dxfId="1917" priority="1332" operator="equal">
      <formula>"Narrowed"</formula>
    </cfRule>
    <cfRule type="cellIs" dxfId="1916" priority="1333" operator="equal">
      <formula>"fluctuated"</formula>
    </cfRule>
    <cfRule type="cellIs" dxfId="1915" priority="1334" operator="equal">
      <formula>"Declined"</formula>
    </cfRule>
  </conditionalFormatting>
  <conditionalFormatting sqref="A522:A528">
    <cfRule type="cellIs" dxfId="1914" priority="1322" operator="equal">
      <formula>"Widened"</formula>
    </cfRule>
    <cfRule type="cellIs" dxfId="1913" priority="1327" operator="equal">
      <formula>"Improved"</formula>
    </cfRule>
    <cfRule type="cellIs" dxfId="1912" priority="1326" operator="equal">
      <formula>"No Change"</formula>
    </cfRule>
    <cfRule type="cellIs" dxfId="1911" priority="1324" operator="equal">
      <formula>"fluctuated"</formula>
    </cfRule>
    <cfRule type="cellIs" dxfId="1910" priority="1323" operator="equal">
      <formula>"Narrowed"</formula>
    </cfRule>
    <cfRule type="cellIs" dxfId="1909" priority="1325" operator="equal">
      <formula>"Declined"</formula>
    </cfRule>
  </conditionalFormatting>
  <conditionalFormatting sqref="A537:A543">
    <cfRule type="cellIs" dxfId="1908" priority="218" operator="equal">
      <formula>"Widened"</formula>
    </cfRule>
    <cfRule type="cellIs" dxfId="1907" priority="223" operator="equal">
      <formula>"Improved"</formula>
    </cfRule>
    <cfRule type="cellIs" dxfId="1906" priority="222" operator="equal">
      <formula>"No Change"</formula>
    </cfRule>
    <cfRule type="cellIs" dxfId="1905" priority="221" operator="equal">
      <formula>"Declined"</formula>
    </cfRule>
    <cfRule type="cellIs" dxfId="1904" priority="220" operator="equal">
      <formula>"fluctuated"</formula>
    </cfRule>
    <cfRule type="cellIs" dxfId="1903" priority="219" operator="equal">
      <formula>"Narrowed"</formula>
    </cfRule>
  </conditionalFormatting>
  <conditionalFormatting sqref="A584:A590">
    <cfRule type="cellIs" dxfId="1902" priority="217" operator="equal">
      <formula>"Improved"</formula>
    </cfRule>
    <cfRule type="cellIs" dxfId="1901" priority="216" operator="equal">
      <formula>"No Change"</formula>
    </cfRule>
    <cfRule type="cellIs" dxfId="1900" priority="215" operator="equal">
      <formula>"Declined"</formula>
    </cfRule>
    <cfRule type="cellIs" dxfId="1899" priority="214" operator="equal">
      <formula>"fluctuated"</formula>
    </cfRule>
    <cfRule type="cellIs" dxfId="1898" priority="213" operator="equal">
      <formula>"Narrowed"</formula>
    </cfRule>
    <cfRule type="cellIs" dxfId="1897" priority="212" operator="equal">
      <formula>"Widened"</formula>
    </cfRule>
  </conditionalFormatting>
  <conditionalFormatting sqref="A599:A605">
    <cfRule type="cellIs" dxfId="1896" priority="211" operator="equal">
      <formula>"Improved"</formula>
    </cfRule>
    <cfRule type="cellIs" dxfId="1895" priority="210" operator="equal">
      <formula>"No Change"</formula>
    </cfRule>
    <cfRule type="cellIs" dxfId="1894" priority="209" operator="equal">
      <formula>"Declined"</formula>
    </cfRule>
    <cfRule type="cellIs" dxfId="1893" priority="208" operator="equal">
      <formula>"fluctuated"</formula>
    </cfRule>
    <cfRule type="cellIs" dxfId="1892" priority="207" operator="equal">
      <formula>"Narrowed"</formula>
    </cfRule>
    <cfRule type="cellIs" dxfId="1891" priority="206" operator="equal">
      <formula>"Widened"</formula>
    </cfRule>
  </conditionalFormatting>
  <conditionalFormatting sqref="A614:A620">
    <cfRule type="cellIs" dxfId="1890" priority="193" operator="equal">
      <formula>"Improved"</formula>
    </cfRule>
    <cfRule type="cellIs" dxfId="1889" priority="192" operator="equal">
      <formula>"No Change"</formula>
    </cfRule>
    <cfRule type="cellIs" dxfId="1888" priority="191" operator="equal">
      <formula>"Declined"</formula>
    </cfRule>
    <cfRule type="cellIs" dxfId="1887" priority="190" operator="equal">
      <formula>"fluctuated"</formula>
    </cfRule>
    <cfRule type="cellIs" dxfId="1886" priority="189" operator="equal">
      <formula>"Narrowed"</formula>
    </cfRule>
    <cfRule type="cellIs" dxfId="1885" priority="188" operator="equal">
      <formula>"Widened"</formula>
    </cfRule>
  </conditionalFormatting>
  <conditionalFormatting sqref="A629:A635">
    <cfRule type="cellIs" dxfId="1884" priority="187" operator="equal">
      <formula>"Improved"</formula>
    </cfRule>
    <cfRule type="cellIs" dxfId="1883" priority="186" operator="equal">
      <formula>"No Change"</formula>
    </cfRule>
    <cfRule type="cellIs" dxfId="1882" priority="185" operator="equal">
      <formula>"Declined"</formula>
    </cfRule>
    <cfRule type="cellIs" dxfId="1881" priority="184" operator="equal">
      <formula>"fluctuated"</formula>
    </cfRule>
    <cfRule type="cellIs" dxfId="1880" priority="183" operator="equal">
      <formula>"Narrowed"</formula>
    </cfRule>
    <cfRule type="cellIs" dxfId="1879" priority="182" operator="equal">
      <formula>"Widened"</formula>
    </cfRule>
  </conditionalFormatting>
  <conditionalFormatting sqref="A644:A650">
    <cfRule type="cellIs" dxfId="1878" priority="169" operator="equal">
      <formula>"Improved"</formula>
    </cfRule>
    <cfRule type="cellIs" dxfId="1877" priority="168" operator="equal">
      <formula>"No Change"</formula>
    </cfRule>
    <cfRule type="cellIs" dxfId="1876" priority="167" operator="equal">
      <formula>"Declined"</formula>
    </cfRule>
    <cfRule type="cellIs" dxfId="1875" priority="166" operator="equal">
      <formula>"fluctuated"</formula>
    </cfRule>
    <cfRule type="cellIs" dxfId="1874" priority="165" operator="equal">
      <formula>"Narrowed"</formula>
    </cfRule>
    <cfRule type="cellIs" dxfId="1873" priority="164" operator="equal">
      <formula>"Widened"</formula>
    </cfRule>
  </conditionalFormatting>
  <conditionalFormatting sqref="A659:A665">
    <cfRule type="cellIs" dxfId="1872" priority="157" operator="equal">
      <formula>"Improved"</formula>
    </cfRule>
    <cfRule type="cellIs" dxfId="1871" priority="156" operator="equal">
      <formula>"No Change"</formula>
    </cfRule>
    <cfRule type="cellIs" dxfId="1870" priority="155" operator="equal">
      <formula>"Declined"</formula>
    </cfRule>
    <cfRule type="cellIs" dxfId="1869" priority="154" operator="equal">
      <formula>"fluctuated"</formula>
    </cfRule>
    <cfRule type="cellIs" dxfId="1868" priority="153" operator="equal">
      <formula>"Narrowed"</formula>
    </cfRule>
    <cfRule type="cellIs" dxfId="1867" priority="152" operator="equal">
      <formula>"Widened"</formula>
    </cfRule>
  </conditionalFormatting>
  <conditionalFormatting sqref="A674:A680">
    <cfRule type="cellIs" dxfId="1866" priority="147" operator="equal">
      <formula>"Narrowed"</formula>
    </cfRule>
    <cfRule type="cellIs" dxfId="1865" priority="151" operator="equal">
      <formula>"Improved"</formula>
    </cfRule>
    <cfRule type="cellIs" dxfId="1864" priority="150" operator="equal">
      <formula>"No Change"</formula>
    </cfRule>
    <cfRule type="cellIs" dxfId="1863" priority="149" operator="equal">
      <formula>"Declined"</formula>
    </cfRule>
    <cfRule type="cellIs" dxfId="1862" priority="148" operator="equal">
      <formula>"fluctuated"</formula>
    </cfRule>
    <cfRule type="cellIs" dxfId="1861" priority="146" operator="equal">
      <formula>"Widened"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4">
      <iconSet showValue="0">
        <cfvo type="percent" val="0"/>
        <cfvo type="num" val="0"/>
        <cfvo type="num" val="1"/>
      </iconSet>
    </cfRule>
    <cfRule type="iconSet" priority="23">
      <iconSet iconSet="3ArrowsGray" showValue="0">
        <cfvo type="percent" val="0"/>
        <cfvo type="num" val="0"/>
        <cfvo type="num" val="1"/>
      </iconSet>
    </cfRule>
  </conditionalFormatting>
  <conditionalFormatting sqref="G670:G671">
    <cfRule type="iconSet" priority="22">
      <iconSet showValue="0">
        <cfvo type="percent" val="0"/>
        <cfvo type="num" val="0"/>
        <cfvo type="num" val="1"/>
      </iconSet>
    </cfRule>
    <cfRule type="iconSet" priority="21">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9" id="{6DA2F299-6EBB-40DE-959C-93A1A2D7CF6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90859EA0-A173-40F2-B7B4-C42218496A8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551BA6D1-9E4B-4925-8119-36BE187CD55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24AEDB57-93BD-450B-A975-4BA6CCBD99C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2126B59C-CF27-4862-8E4B-49203105EEB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861DD028-FACB-4C7A-80C6-122DE1A6910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75E07EDA-3C90-4E94-B0FB-48B5075F987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B5970265-B9AE-44EC-90B6-B5C9152CFD2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202C1A9D-31E0-4645-8B53-431DDA8C8FB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6F46BB42-104D-4468-9B06-D192BE632E9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B089BC93-8765-4A5D-81B5-381080F5E46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F12D3DA4-CA41-43BD-A02E-CC6AA107B55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C5432F7E-0835-4F09-BFC6-B05657037C5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C6F6C01E-CE01-456B-97D1-C676EF73021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19BA4B43-110B-4512-BD74-ABFF9001C30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B0F162CF-EF50-4D68-B301-10A970109EB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B6F2ED43-A33D-425B-AA3D-36EC0660D4C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B3F24277-EF4B-44A8-AF2C-A5C1D7A9483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8773F2B6-5E49-4A90-989C-8E89714AC4A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61D03DB6-CB4B-49BE-99B4-E23AEA5B87D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77F65BB2-0729-457B-BF40-FDBB62D66E9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54641BA8-26DA-49FC-B72D-0B830AE63DB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0B900434-F60E-4A7E-B3DF-9A9D66FD032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2C452E5F-1F94-4942-B098-ED2ABFB2D17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D326305F-ED72-4011-BD4B-94C714181D3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06491FF5-EDE9-490C-9257-5520659E410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9A53E0FC-2DC3-4602-8D1E-B686654738E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BE4FA303-02EA-41A1-9FD8-F54B4DA2727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96002420-FD00-4C29-AF47-91008FE4B3E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rgb="FFC3AAC8"/>
    <pageSetUpPr autoPageBreaks="0"/>
  </sheetPr>
  <dimension ref="A1:H794"/>
  <sheetViews>
    <sheetView showGridLines="0" zoomScaleNormal="100" workbookViewId="0">
      <pane ySplit="6" topLeftCell="A7" activePane="bottomLeft" state="frozen"/>
      <selection sqref="A1:E1"/>
      <selection pane="bottomLeft" activeCell="O143" sqref="O143"/>
    </sheetView>
  </sheetViews>
  <sheetFormatPr defaultRowHeight="14.4" x14ac:dyDescent="0.3"/>
  <cols>
    <col min="1" max="1" width="63.5546875" customWidth="1"/>
    <col min="2" max="5" width="16.44140625" customWidth="1"/>
    <col min="6" max="6" width="13.44140625" customWidth="1"/>
    <col min="7" max="7" width="3.33203125" customWidth="1"/>
    <col min="8" max="8" width="20" style="1480" hidden="1" customWidth="1"/>
  </cols>
  <sheetData>
    <row r="1" spans="1:8" ht="18.75" customHeight="1" x14ac:dyDescent="0.35">
      <c r="A1" s="141" t="s">
        <v>136</v>
      </c>
      <c r="B1" s="141"/>
      <c r="C1" s="141"/>
      <c r="D1" s="141"/>
      <c r="E1" s="141"/>
      <c r="F1" s="141"/>
      <c r="G1" s="141"/>
    </row>
    <row r="2" spans="1:8" ht="18" x14ac:dyDescent="0.35">
      <c r="F2" s="68"/>
      <c r="G2" s="68"/>
      <c r="H2" s="1494"/>
    </row>
    <row r="3" spans="1:8" ht="18.75" customHeight="1" thickBot="1" x14ac:dyDescent="0.35">
      <c r="F3" s="68"/>
      <c r="G3" s="68"/>
      <c r="H3" s="1543" t="s">
        <v>342</v>
      </c>
    </row>
    <row r="4" spans="1:8" ht="15" thickBot="1" x14ac:dyDescent="0.35">
      <c r="A4" s="997" t="s">
        <v>338</v>
      </c>
      <c r="B4" s="993" t="s">
        <v>339</v>
      </c>
      <c r="C4" s="994">
        <v>-1</v>
      </c>
      <c r="D4" s="995" t="s">
        <v>340</v>
      </c>
      <c r="E4" s="996">
        <v>0</v>
      </c>
      <c r="F4" s="990" t="s">
        <v>341</v>
      </c>
      <c r="G4" s="991">
        <v>1</v>
      </c>
      <c r="H4" s="1543"/>
    </row>
    <row r="5" spans="1:8" ht="15" thickBot="1" x14ac:dyDescent="0.35">
      <c r="A5" s="124" t="s">
        <v>599</v>
      </c>
      <c r="B5" s="999" t="s">
        <v>600</v>
      </c>
      <c r="C5" s="998">
        <v>-1</v>
      </c>
      <c r="D5" s="999" t="s">
        <v>340</v>
      </c>
      <c r="E5" s="1000">
        <v>0</v>
      </c>
      <c r="F5" s="1001" t="s">
        <v>601</v>
      </c>
      <c r="G5" s="1002">
        <v>1</v>
      </c>
      <c r="H5" s="1482"/>
    </row>
    <row r="6" spans="1:8" ht="15" thickBot="1" x14ac:dyDescent="0.35">
      <c r="A6" s="1544" t="s">
        <v>352</v>
      </c>
      <c r="B6" s="1545"/>
      <c r="C6" s="1545"/>
      <c r="D6" s="1545"/>
      <c r="E6" s="1545"/>
      <c r="F6" s="1546"/>
      <c r="G6" s="974"/>
      <c r="H6" s="1483"/>
    </row>
    <row r="7" spans="1:8" ht="15" thickBot="1" x14ac:dyDescent="0.35">
      <c r="A7" s="845"/>
      <c r="B7" s="167"/>
      <c r="C7" s="167"/>
      <c r="D7" s="167"/>
      <c r="E7" s="167"/>
      <c r="F7" s="167"/>
      <c r="G7" s="1056"/>
    </row>
    <row r="8" spans="1:8" ht="15" thickBot="1" x14ac:dyDescent="0.35">
      <c r="A8" s="1104" t="s">
        <v>1</v>
      </c>
      <c r="B8" s="360"/>
      <c r="C8" s="360"/>
      <c r="D8" s="360"/>
      <c r="E8" s="360"/>
      <c r="F8" s="360"/>
      <c r="G8" s="360"/>
      <c r="H8" s="1484"/>
    </row>
    <row r="9" spans="1:8" ht="15" thickBot="1" x14ac:dyDescent="0.35">
      <c r="A9" s="393" t="s">
        <v>16</v>
      </c>
      <c r="B9" s="1103" t="s">
        <v>443</v>
      </c>
      <c r="C9" s="1103" t="s">
        <v>473</v>
      </c>
      <c r="D9" s="1103" t="s">
        <v>530</v>
      </c>
      <c r="E9" s="1103" t="s">
        <v>566</v>
      </c>
      <c r="F9" s="1547" t="s">
        <v>631</v>
      </c>
      <c r="G9" s="1548"/>
      <c r="H9" s="1485"/>
    </row>
    <row r="10" spans="1:8" x14ac:dyDescent="0.3">
      <c r="A10" s="427" t="s">
        <v>0</v>
      </c>
      <c r="B10" s="74">
        <v>78.818762046484409</v>
      </c>
      <c r="C10" s="73">
        <v>78.733213249127559</v>
      </c>
      <c r="D10" s="73">
        <v>78.476597621654875</v>
      </c>
      <c r="E10" s="74">
        <v>78.425672107842658</v>
      </c>
      <c r="F10" s="74">
        <v>78.763744798134113</v>
      </c>
      <c r="G10" s="983"/>
      <c r="H10" s="1486"/>
    </row>
    <row r="11" spans="1:8" x14ac:dyDescent="0.3">
      <c r="A11" s="32" t="s">
        <v>132</v>
      </c>
      <c r="B11" s="74">
        <v>76.076243047730188</v>
      </c>
      <c r="C11" s="74">
        <v>75.783593851703969</v>
      </c>
      <c r="D11" s="74">
        <v>75.576075222451649</v>
      </c>
      <c r="E11" s="74">
        <v>75.800227701457274</v>
      </c>
      <c r="F11" s="74">
        <v>76.535316937657711</v>
      </c>
      <c r="G11" s="984">
        <f>H11</f>
        <v>-1</v>
      </c>
      <c r="H11" s="1495">
        <v>-1</v>
      </c>
    </row>
    <row r="12" spans="1:8" x14ac:dyDescent="0.3">
      <c r="A12" s="30" t="s">
        <v>133</v>
      </c>
      <c r="B12" s="76">
        <v>71.356365640763471</v>
      </c>
      <c r="C12" s="74">
        <v>70.65545665214762</v>
      </c>
      <c r="D12" s="74">
        <v>70.043170647519062</v>
      </c>
      <c r="E12" s="74">
        <v>70.763904326047623</v>
      </c>
      <c r="F12" s="74">
        <v>71.846197281621841</v>
      </c>
      <c r="G12" s="984">
        <f>H12</f>
        <v>-1</v>
      </c>
      <c r="H12" s="1495">
        <v>-1</v>
      </c>
    </row>
    <row r="13" spans="1:8" x14ac:dyDescent="0.3">
      <c r="A13" s="31" t="s">
        <v>134</v>
      </c>
      <c r="B13" s="145">
        <v>2.7425189987542211</v>
      </c>
      <c r="C13" s="145">
        <v>2.9496193974235894</v>
      </c>
      <c r="D13" s="145">
        <v>2.9005223992032256</v>
      </c>
      <c r="E13" s="145">
        <v>2.6254444063853839</v>
      </c>
      <c r="F13" s="145">
        <v>2.2284278604764012</v>
      </c>
      <c r="G13" s="1102"/>
      <c r="H13" s="1496"/>
    </row>
    <row r="14" spans="1:8" ht="15" thickBot="1" x14ac:dyDescent="0.35">
      <c r="A14" s="33" t="s">
        <v>135</v>
      </c>
      <c r="B14" s="79">
        <v>4.7198774069667166</v>
      </c>
      <c r="C14" s="79">
        <v>5.1281371995563489</v>
      </c>
      <c r="D14" s="79">
        <v>5.5329045749325871</v>
      </c>
      <c r="E14" s="79">
        <v>5.0363233754096512</v>
      </c>
      <c r="F14" s="79">
        <v>4.6891196560358708</v>
      </c>
      <c r="G14" s="1071"/>
      <c r="H14" s="1496"/>
    </row>
    <row r="15" spans="1:8" x14ac:dyDescent="0.3">
      <c r="A15" s="32" t="s">
        <v>137</v>
      </c>
      <c r="B15" s="71">
        <v>80.713291820053328</v>
      </c>
      <c r="C15" s="71">
        <v>80.496000496092421</v>
      </c>
      <c r="D15" s="71">
        <v>79.830950699999093</v>
      </c>
      <c r="E15" s="74">
        <v>79.625801143013817</v>
      </c>
      <c r="F15" s="74">
        <v>80.623085917231336</v>
      </c>
      <c r="G15" s="983"/>
      <c r="H15" s="1496"/>
    </row>
    <row r="16" spans="1:8" x14ac:dyDescent="0.3">
      <c r="A16" s="32" t="s">
        <v>138</v>
      </c>
      <c r="B16" s="73">
        <v>73.549136075048921</v>
      </c>
      <c r="C16" s="73">
        <v>74.108785333083446</v>
      </c>
      <c r="D16" s="73">
        <v>73.256464545352955</v>
      </c>
      <c r="E16" s="74">
        <v>72.752831618422874</v>
      </c>
      <c r="F16" s="74">
        <v>73.199964755590443</v>
      </c>
      <c r="G16" s="983"/>
      <c r="H16" s="1496"/>
    </row>
    <row r="17" spans="1:8" x14ac:dyDescent="0.3">
      <c r="A17" s="32" t="s">
        <v>139</v>
      </c>
      <c r="B17" s="73">
        <v>76.977726841589643</v>
      </c>
      <c r="C17" s="73">
        <v>77.921906637295535</v>
      </c>
      <c r="D17" s="73">
        <v>78.053272804217769</v>
      </c>
      <c r="E17" s="74">
        <v>78.28944272781726</v>
      </c>
      <c r="F17" s="74">
        <v>78.095968723085676</v>
      </c>
      <c r="G17" s="983"/>
      <c r="H17" s="1496"/>
    </row>
    <row r="18" spans="1:8" x14ac:dyDescent="0.3">
      <c r="A18" s="32" t="s">
        <v>140</v>
      </c>
      <c r="B18" s="73">
        <v>74.729517058420058</v>
      </c>
      <c r="C18" s="73">
        <v>73.880724509993527</v>
      </c>
      <c r="D18" s="73">
        <v>74.35500051167115</v>
      </c>
      <c r="E18" s="74">
        <v>74.557406056830942</v>
      </c>
      <c r="F18" s="74">
        <v>75.536137532968056</v>
      </c>
      <c r="G18" s="983"/>
      <c r="H18" s="1496"/>
    </row>
    <row r="19" spans="1:8" x14ac:dyDescent="0.3">
      <c r="A19" s="32" t="s">
        <v>141</v>
      </c>
      <c r="B19" s="73">
        <v>77.234557766512339</v>
      </c>
      <c r="C19" s="73">
        <v>76.332711992836209</v>
      </c>
      <c r="D19" s="73">
        <v>76.717234988316591</v>
      </c>
      <c r="E19" s="74">
        <v>76.695904498935164</v>
      </c>
      <c r="F19" s="74">
        <v>77.288091386140692</v>
      </c>
      <c r="G19" s="983"/>
      <c r="H19" s="1496"/>
    </row>
    <row r="20" spans="1:8" x14ac:dyDescent="0.3">
      <c r="A20" s="32" t="s">
        <v>142</v>
      </c>
      <c r="B20" s="73">
        <v>71.655483074677292</v>
      </c>
      <c r="C20" s="73">
        <v>70.933400017305487</v>
      </c>
      <c r="D20" s="73">
        <v>71.042608962944556</v>
      </c>
      <c r="E20" s="74">
        <v>72.673371156779567</v>
      </c>
      <c r="F20" s="74">
        <v>74.303165905958451</v>
      </c>
      <c r="G20" s="983"/>
      <c r="H20" s="1496"/>
    </row>
    <row r="21" spans="1:8" x14ac:dyDescent="0.3">
      <c r="A21" s="32" t="s">
        <v>143</v>
      </c>
      <c r="B21" s="73">
        <v>79.778400510239223</v>
      </c>
      <c r="C21" s="73">
        <v>79.403392282752336</v>
      </c>
      <c r="D21" s="73">
        <v>79.194279850019939</v>
      </c>
      <c r="E21" s="74">
        <v>79.670374802020348</v>
      </c>
      <c r="F21" s="74">
        <v>79.277545127413916</v>
      </c>
      <c r="G21" s="983"/>
      <c r="H21" s="1496"/>
    </row>
    <row r="22" spans="1:8" x14ac:dyDescent="0.3">
      <c r="A22" s="32" t="s">
        <v>144</v>
      </c>
      <c r="B22" s="73">
        <v>73.285815793378944</v>
      </c>
      <c r="C22" s="73">
        <v>73.00814283199658</v>
      </c>
      <c r="D22" s="73">
        <v>72.069884856430022</v>
      </c>
      <c r="E22" s="74">
        <v>72.471556232676463</v>
      </c>
      <c r="F22" s="74">
        <v>73.222382786849948</v>
      </c>
      <c r="G22" s="983"/>
      <c r="H22" s="1496"/>
    </row>
    <row r="23" spans="1:8" x14ac:dyDescent="0.3">
      <c r="A23" s="32" t="s">
        <v>145</v>
      </c>
      <c r="B23" s="73">
        <v>78.875015974754803</v>
      </c>
      <c r="C23" s="73">
        <v>79.097942566635254</v>
      </c>
      <c r="D23" s="73">
        <v>79.289449797542275</v>
      </c>
      <c r="E23" s="74">
        <v>79.171132206100523</v>
      </c>
      <c r="F23" s="74">
        <v>79.955055489767659</v>
      </c>
      <c r="G23" s="983"/>
      <c r="H23" s="1496"/>
    </row>
    <row r="24" spans="1:8" ht="15" thickBot="1" x14ac:dyDescent="0.35">
      <c r="A24" s="32" t="s">
        <v>146</v>
      </c>
      <c r="B24" s="78">
        <v>76.241313250634192</v>
      </c>
      <c r="C24" s="78">
        <v>74.664617679057685</v>
      </c>
      <c r="D24" s="78">
        <v>73.833227875741329</v>
      </c>
      <c r="E24" s="79">
        <v>73.864023992347498</v>
      </c>
      <c r="F24" s="79">
        <v>75.646855469983521</v>
      </c>
      <c r="G24" s="1071"/>
      <c r="H24" s="1496"/>
    </row>
    <row r="25" spans="1:8" ht="15" thickBot="1" x14ac:dyDescent="0.35">
      <c r="A25" s="845"/>
      <c r="B25" s="167"/>
      <c r="C25" s="167"/>
      <c r="D25" s="167"/>
      <c r="E25" s="167"/>
      <c r="F25" s="167"/>
      <c r="G25" s="1056"/>
      <c r="H25" s="1497"/>
    </row>
    <row r="26" spans="1:8" ht="15" thickBot="1" x14ac:dyDescent="0.35">
      <c r="A26" s="164" t="s">
        <v>8</v>
      </c>
      <c r="B26" s="165"/>
      <c r="C26" s="165"/>
      <c r="D26" s="165"/>
      <c r="E26" s="165"/>
      <c r="F26" s="165"/>
      <c r="G26" s="165"/>
      <c r="H26" s="1497"/>
    </row>
    <row r="27" spans="1:8" ht="15" thickBot="1" x14ac:dyDescent="0.35">
      <c r="A27" s="61" t="s">
        <v>16</v>
      </c>
      <c r="B27" s="122" t="s">
        <v>443</v>
      </c>
      <c r="C27" s="122" t="s">
        <v>473</v>
      </c>
      <c r="D27" s="122" t="s">
        <v>530</v>
      </c>
      <c r="E27" s="122" t="s">
        <v>566</v>
      </c>
      <c r="F27" s="1515" t="s">
        <v>631</v>
      </c>
      <c r="G27" s="1516"/>
      <c r="H27" s="1497"/>
    </row>
    <row r="28" spans="1:8" x14ac:dyDescent="0.3">
      <c r="A28" s="427" t="s">
        <v>0</v>
      </c>
      <c r="B28" s="74">
        <v>82.582550234376129</v>
      </c>
      <c r="C28" s="73">
        <v>82.42504084342832</v>
      </c>
      <c r="D28" s="73">
        <v>82.28975106343691</v>
      </c>
      <c r="E28" s="74">
        <v>82.255853906820036</v>
      </c>
      <c r="F28" s="74">
        <v>82.485163674233164</v>
      </c>
      <c r="G28" s="983"/>
      <c r="H28" s="1498"/>
    </row>
    <row r="29" spans="1:8" x14ac:dyDescent="0.3">
      <c r="A29" s="32" t="s">
        <v>132</v>
      </c>
      <c r="B29" s="74">
        <v>80.815814901594777</v>
      </c>
      <c r="C29" s="74">
        <v>80.361793220798845</v>
      </c>
      <c r="D29" s="74">
        <v>80.367292438498509</v>
      </c>
      <c r="E29" s="74">
        <v>80.374512439600039</v>
      </c>
      <c r="F29" s="74">
        <v>80.554213690550213</v>
      </c>
      <c r="G29" s="984">
        <f>H29</f>
        <v>-1</v>
      </c>
      <c r="H29" s="1499">
        <v>-1</v>
      </c>
    </row>
    <row r="30" spans="1:8" x14ac:dyDescent="0.3">
      <c r="A30" s="30" t="s">
        <v>133</v>
      </c>
      <c r="B30" s="76">
        <v>76.776198924916784</v>
      </c>
      <c r="C30" s="74">
        <v>76.390477447139915</v>
      </c>
      <c r="D30" s="74">
        <v>76.551022123646959</v>
      </c>
      <c r="E30" s="74">
        <v>76.945563150801689</v>
      </c>
      <c r="F30" s="74">
        <v>76.339629853709084</v>
      </c>
      <c r="G30" s="984">
        <f>H30</f>
        <v>-1</v>
      </c>
      <c r="H30" s="1499">
        <v>-1</v>
      </c>
    </row>
    <row r="31" spans="1:8" x14ac:dyDescent="0.3">
      <c r="A31" s="31" t="s">
        <v>134</v>
      </c>
      <c r="B31" s="145">
        <v>1.7667353327813515</v>
      </c>
      <c r="C31" s="145">
        <v>2.0632476226294756</v>
      </c>
      <c r="D31" s="145">
        <v>1.9224586249384004</v>
      </c>
      <c r="E31" s="145">
        <v>1.8813414672199968</v>
      </c>
      <c r="F31" s="145">
        <v>1.9309499836829502</v>
      </c>
      <c r="G31" s="1102"/>
      <c r="H31" s="1498"/>
    </row>
    <row r="32" spans="1:8" ht="15" thickBot="1" x14ac:dyDescent="0.35">
      <c r="A32" s="33" t="s">
        <v>135</v>
      </c>
      <c r="B32" s="74">
        <v>4.0396159766779931</v>
      </c>
      <c r="C32" s="74">
        <v>3.9713157736589295</v>
      </c>
      <c r="D32" s="73">
        <v>3.8162703148515504</v>
      </c>
      <c r="E32" s="79">
        <v>3.4289492887983499</v>
      </c>
      <c r="F32" s="79">
        <v>4.214583836841129</v>
      </c>
      <c r="G32" s="1071"/>
      <c r="H32" s="1498"/>
    </row>
    <row r="33" spans="1:8" x14ac:dyDescent="0.3">
      <c r="A33" s="32" t="s">
        <v>137</v>
      </c>
      <c r="B33" s="71">
        <v>84.937705807182525</v>
      </c>
      <c r="C33" s="71">
        <v>84.32487988886237</v>
      </c>
      <c r="D33" s="71">
        <v>84.191665625992982</v>
      </c>
      <c r="E33" s="74">
        <v>84.424847525655892</v>
      </c>
      <c r="F33" s="74">
        <v>84.348468575842887</v>
      </c>
      <c r="G33" s="983"/>
      <c r="H33" s="1498"/>
    </row>
    <row r="34" spans="1:8" x14ac:dyDescent="0.3">
      <c r="A34" s="32" t="s">
        <v>138</v>
      </c>
      <c r="B34" s="73">
        <v>79.030224795246127</v>
      </c>
      <c r="C34" s="73">
        <v>78.671644043425204</v>
      </c>
      <c r="D34" s="73">
        <v>78.371352490501408</v>
      </c>
      <c r="E34" s="74">
        <v>78.265126599367008</v>
      </c>
      <c r="F34" s="74">
        <v>78.356483738539239</v>
      </c>
      <c r="G34" s="983"/>
      <c r="H34" s="1498"/>
    </row>
    <row r="35" spans="1:8" x14ac:dyDescent="0.3">
      <c r="A35" s="32" t="s">
        <v>139</v>
      </c>
      <c r="B35" s="73">
        <v>82.92080303318761</v>
      </c>
      <c r="C35" s="73">
        <v>82.918093825904833</v>
      </c>
      <c r="D35" s="73">
        <v>82.538627186574175</v>
      </c>
      <c r="E35" s="74">
        <v>82.642368782185784</v>
      </c>
      <c r="F35" s="74">
        <v>82.317322403478911</v>
      </c>
      <c r="G35" s="983"/>
      <c r="H35" s="1498"/>
    </row>
    <row r="36" spans="1:8" x14ac:dyDescent="0.3">
      <c r="A36" s="32" t="s">
        <v>140</v>
      </c>
      <c r="B36" s="73">
        <v>81.361790110073798</v>
      </c>
      <c r="C36" s="73">
        <v>80.188779320816295</v>
      </c>
      <c r="D36" s="73">
        <v>79.588959218309753</v>
      </c>
      <c r="E36" s="74">
        <v>80.162402016495108</v>
      </c>
      <c r="F36" s="74">
        <v>80.185619294183724</v>
      </c>
      <c r="G36" s="983"/>
      <c r="H36" s="1498"/>
    </row>
    <row r="37" spans="1:8" x14ac:dyDescent="0.3">
      <c r="A37" s="32" t="s">
        <v>141</v>
      </c>
      <c r="B37" s="73">
        <v>82.767516756273622</v>
      </c>
      <c r="C37" s="73">
        <v>82.893014753995104</v>
      </c>
      <c r="D37" s="73">
        <v>81.919467995739566</v>
      </c>
      <c r="E37" s="74">
        <v>79.710448133004661</v>
      </c>
      <c r="F37" s="74">
        <v>79.267267954474335</v>
      </c>
      <c r="G37" s="983"/>
      <c r="H37" s="1498"/>
    </row>
    <row r="38" spans="1:8" x14ac:dyDescent="0.3">
      <c r="A38" s="32" t="s">
        <v>142</v>
      </c>
      <c r="B38" s="73">
        <v>76.39866404894758</v>
      </c>
      <c r="C38" s="73">
        <v>75.678581862945421</v>
      </c>
      <c r="D38" s="73">
        <v>76.382999818577062</v>
      </c>
      <c r="E38" s="74">
        <v>76.681671785741955</v>
      </c>
      <c r="F38" s="74">
        <v>76.539109600165659</v>
      </c>
      <c r="G38" s="983"/>
      <c r="H38" s="1498"/>
    </row>
    <row r="39" spans="1:8" x14ac:dyDescent="0.3">
      <c r="A39" s="32" t="s">
        <v>143</v>
      </c>
      <c r="B39" s="73">
        <v>82.445103986865362</v>
      </c>
      <c r="C39" s="73">
        <v>81.497777214666982</v>
      </c>
      <c r="D39" s="73">
        <v>82.447103306473366</v>
      </c>
      <c r="E39" s="74">
        <v>82.001965944031099</v>
      </c>
      <c r="F39" s="74">
        <v>82.934593745559553</v>
      </c>
      <c r="G39" s="983"/>
      <c r="H39" s="1498"/>
    </row>
    <row r="40" spans="1:8" x14ac:dyDescent="0.3">
      <c r="A40" s="32" t="s">
        <v>144</v>
      </c>
      <c r="B40" s="73">
        <v>79.42587733606625</v>
      </c>
      <c r="C40" s="73">
        <v>78.675904026486052</v>
      </c>
      <c r="D40" s="73">
        <v>78.105731123430047</v>
      </c>
      <c r="E40" s="74">
        <v>78.451626133280428</v>
      </c>
      <c r="F40" s="74">
        <v>78.443956273000708</v>
      </c>
      <c r="G40" s="983"/>
      <c r="H40" s="1498"/>
    </row>
    <row r="41" spans="1:8" x14ac:dyDescent="0.3">
      <c r="A41" s="32" t="s">
        <v>145</v>
      </c>
      <c r="B41" s="73">
        <v>83.269420319282119</v>
      </c>
      <c r="C41" s="73">
        <v>83.343441284126229</v>
      </c>
      <c r="D41" s="73">
        <v>83.256946625844591</v>
      </c>
      <c r="E41" s="74">
        <v>83.466500566390053</v>
      </c>
      <c r="F41" s="74">
        <v>84.041409517445601</v>
      </c>
      <c r="G41" s="983"/>
      <c r="H41" s="1498"/>
    </row>
    <row r="42" spans="1:8" ht="15" thickBot="1" x14ac:dyDescent="0.35">
      <c r="A42" s="33" t="s">
        <v>146</v>
      </c>
      <c r="B42" s="78">
        <v>78.169739425849713</v>
      </c>
      <c r="C42" s="78">
        <v>78.521973871154501</v>
      </c>
      <c r="D42" s="78">
        <v>79.394085517064681</v>
      </c>
      <c r="E42" s="79">
        <v>79.774655895650866</v>
      </c>
      <c r="F42" s="79">
        <v>80.628656830008794</v>
      </c>
      <c r="G42" s="1071"/>
      <c r="H42" s="1498"/>
    </row>
    <row r="43" spans="1:8" ht="15" thickBot="1" x14ac:dyDescent="0.35">
      <c r="A43" s="845"/>
      <c r="B43" s="167"/>
      <c r="C43" s="167"/>
      <c r="D43" s="167"/>
      <c r="E43" s="167"/>
      <c r="F43" s="167"/>
      <c r="G43" s="1056"/>
      <c r="H43" s="1497"/>
    </row>
    <row r="44" spans="1:8" ht="15" thickBot="1" x14ac:dyDescent="0.35">
      <c r="A44" s="164" t="s">
        <v>9</v>
      </c>
      <c r="B44" s="165"/>
      <c r="C44" s="165"/>
      <c r="D44" s="165"/>
      <c r="E44" s="165"/>
      <c r="F44" s="165"/>
      <c r="G44" s="165"/>
      <c r="H44" s="1497"/>
    </row>
    <row r="45" spans="1:8" ht="15" thickBot="1" x14ac:dyDescent="0.35">
      <c r="A45" s="61" t="s">
        <v>16</v>
      </c>
      <c r="B45" s="122" t="s">
        <v>443</v>
      </c>
      <c r="C45" s="122" t="s">
        <v>473</v>
      </c>
      <c r="D45" s="122" t="s">
        <v>530</v>
      </c>
      <c r="E45" s="122" t="s">
        <v>566</v>
      </c>
      <c r="F45" s="1515" t="s">
        <v>631</v>
      </c>
      <c r="G45" s="1516"/>
      <c r="H45" s="1497"/>
    </row>
    <row r="46" spans="1:8" x14ac:dyDescent="0.3">
      <c r="A46" s="427" t="s">
        <v>0</v>
      </c>
      <c r="B46" s="73">
        <v>18.536761449263125</v>
      </c>
      <c r="C46" s="74">
        <v>18.484434882004429</v>
      </c>
      <c r="D46" s="74">
        <v>18.365173565128245</v>
      </c>
      <c r="E46" s="74">
        <v>18.304983829762143</v>
      </c>
      <c r="F46" s="74">
        <v>18.506211568813182</v>
      </c>
      <c r="G46" s="983"/>
      <c r="H46" s="1497"/>
    </row>
    <row r="47" spans="1:8" x14ac:dyDescent="0.3">
      <c r="A47" s="32" t="s">
        <v>132</v>
      </c>
      <c r="B47" s="73">
        <v>17.312276228901464</v>
      </c>
      <c r="C47" s="74">
        <v>17.017746981127779</v>
      </c>
      <c r="D47" s="74">
        <v>16.917712097258818</v>
      </c>
      <c r="E47" s="74">
        <v>17.030628543033831</v>
      </c>
      <c r="F47" s="74">
        <v>17.310589644019284</v>
      </c>
      <c r="G47" s="984">
        <f>H47</f>
        <v>-1</v>
      </c>
      <c r="H47" s="1500">
        <v>-1</v>
      </c>
    </row>
    <row r="48" spans="1:8" x14ac:dyDescent="0.3">
      <c r="A48" s="30" t="s">
        <v>133</v>
      </c>
      <c r="B48" s="75">
        <v>15.729368771065186</v>
      </c>
      <c r="C48" s="74">
        <v>15.095309237772236</v>
      </c>
      <c r="D48" s="74">
        <v>15.068600032878825</v>
      </c>
      <c r="E48" s="74">
        <v>15.133688816884689</v>
      </c>
      <c r="F48" s="74">
        <v>15.680571284369462</v>
      </c>
      <c r="G48" s="984">
        <f>H48</f>
        <v>-1</v>
      </c>
      <c r="H48" s="1500">
        <v>-1</v>
      </c>
    </row>
    <row r="49" spans="1:8" x14ac:dyDescent="0.3">
      <c r="A49" s="31" t="s">
        <v>134</v>
      </c>
      <c r="B49" s="77">
        <v>1.224485220361661</v>
      </c>
      <c r="C49" s="77">
        <v>1.46668790087665</v>
      </c>
      <c r="D49" s="77">
        <v>1.4474614678694273</v>
      </c>
      <c r="E49" s="145">
        <v>1.2743552867283121</v>
      </c>
      <c r="F49" s="145">
        <v>1.1956219247938975</v>
      </c>
      <c r="G49" s="1102"/>
      <c r="H49" s="1497"/>
    </row>
    <row r="50" spans="1:8" ht="15" thickBot="1" x14ac:dyDescent="0.35">
      <c r="A50" s="33" t="s">
        <v>135</v>
      </c>
      <c r="B50" s="73">
        <v>1.5829074578362778</v>
      </c>
      <c r="C50" s="73">
        <v>1.9224377433555428</v>
      </c>
      <c r="D50" s="73">
        <v>1.8491120643799928</v>
      </c>
      <c r="E50" s="79">
        <v>1.8969397261491423</v>
      </c>
      <c r="F50" s="79">
        <v>1.6300183596498226</v>
      </c>
      <c r="G50" s="1071"/>
      <c r="H50" s="1497"/>
    </row>
    <row r="51" spans="1:8" x14ac:dyDescent="0.3">
      <c r="A51" s="32" t="s">
        <v>137</v>
      </c>
      <c r="B51" s="71">
        <v>19.386274600496876</v>
      </c>
      <c r="C51" s="71">
        <v>19.243682574873095</v>
      </c>
      <c r="D51" s="71">
        <v>18.492350020993754</v>
      </c>
      <c r="E51" s="74">
        <v>19.102729567123987</v>
      </c>
      <c r="F51" s="74">
        <v>19.517206014130156</v>
      </c>
      <c r="G51" s="983"/>
      <c r="H51" s="1497"/>
    </row>
    <row r="52" spans="1:8" x14ac:dyDescent="0.3">
      <c r="A52" s="32" t="s">
        <v>138</v>
      </c>
      <c r="B52" s="73">
        <v>16.364287110849357</v>
      </c>
      <c r="C52" s="73">
        <v>16.45580938800504</v>
      </c>
      <c r="D52" s="73">
        <v>15.993439216072703</v>
      </c>
      <c r="E52" s="74">
        <v>15.893322229035689</v>
      </c>
      <c r="F52" s="74">
        <v>15.673672995456796</v>
      </c>
      <c r="G52" s="983"/>
      <c r="H52" s="1497"/>
    </row>
    <row r="53" spans="1:8" x14ac:dyDescent="0.3">
      <c r="A53" s="32" t="s">
        <v>139</v>
      </c>
      <c r="B53" s="73">
        <v>17.475356590033645</v>
      </c>
      <c r="C53" s="73">
        <v>17.523032110828012</v>
      </c>
      <c r="D53" s="73">
        <v>17.928211038831844</v>
      </c>
      <c r="E53" s="74">
        <v>18.248988669138107</v>
      </c>
      <c r="F53" s="74">
        <v>18.309735025180455</v>
      </c>
      <c r="G53" s="983"/>
      <c r="H53" s="1497"/>
    </row>
    <row r="54" spans="1:8" x14ac:dyDescent="0.3">
      <c r="A54" s="32" t="s">
        <v>140</v>
      </c>
      <c r="B54" s="73">
        <v>16.34941575506728</v>
      </c>
      <c r="C54" s="73">
        <v>16.387507610130495</v>
      </c>
      <c r="D54" s="73">
        <v>17.113856905724592</v>
      </c>
      <c r="E54" s="74">
        <v>16.731013917492184</v>
      </c>
      <c r="F54" s="74">
        <v>16.970233041625203</v>
      </c>
      <c r="G54" s="983"/>
      <c r="H54" s="1501"/>
    </row>
    <row r="55" spans="1:8" x14ac:dyDescent="0.3">
      <c r="A55" s="32" t="s">
        <v>141</v>
      </c>
      <c r="B55" s="73">
        <v>18.466941228465487</v>
      </c>
      <c r="C55" s="73">
        <v>18.306519199009177</v>
      </c>
      <c r="D55" s="73">
        <v>18.182749520020476</v>
      </c>
      <c r="E55" s="74">
        <v>18.160177591277652</v>
      </c>
      <c r="F55" s="74">
        <v>17.978573367201818</v>
      </c>
      <c r="G55" s="983"/>
      <c r="H55" s="1497"/>
    </row>
    <row r="56" spans="1:8" x14ac:dyDescent="0.3">
      <c r="A56" s="32" t="s">
        <v>142</v>
      </c>
      <c r="B56" s="73">
        <v>15.646404434159306</v>
      </c>
      <c r="C56" s="73">
        <v>15.068968792821726</v>
      </c>
      <c r="D56" s="73">
        <v>15.056682303967449</v>
      </c>
      <c r="E56" s="74">
        <v>15.078659334932349</v>
      </c>
      <c r="F56" s="74">
        <v>15.573226765023211</v>
      </c>
      <c r="G56" s="983"/>
      <c r="H56" s="1497"/>
    </row>
    <row r="57" spans="1:8" x14ac:dyDescent="0.3">
      <c r="A57" s="32" t="s">
        <v>143</v>
      </c>
      <c r="B57" s="73">
        <v>18.418312983498232</v>
      </c>
      <c r="C57" s="73">
        <v>18.498141728656183</v>
      </c>
      <c r="D57" s="73">
        <v>17.982634565378387</v>
      </c>
      <c r="E57" s="74">
        <v>18.034604638947144</v>
      </c>
      <c r="F57" s="74">
        <v>17.954037860009137</v>
      </c>
      <c r="G57" s="983"/>
      <c r="H57" s="1497"/>
    </row>
    <row r="58" spans="1:8" x14ac:dyDescent="0.3">
      <c r="A58" s="32" t="s">
        <v>144</v>
      </c>
      <c r="B58" s="73">
        <v>16.810131108596668</v>
      </c>
      <c r="C58" s="73">
        <v>16.149139973549005</v>
      </c>
      <c r="D58" s="73">
        <v>15.797072319792866</v>
      </c>
      <c r="E58" s="74">
        <v>15.537253031751405</v>
      </c>
      <c r="F58" s="74">
        <v>16.337684290630044</v>
      </c>
      <c r="G58" s="983"/>
      <c r="H58" s="1497"/>
    </row>
    <row r="59" spans="1:8" x14ac:dyDescent="0.3">
      <c r="A59" s="32" t="s">
        <v>145</v>
      </c>
      <c r="B59" s="73">
        <v>18.430822731203889</v>
      </c>
      <c r="C59" s="73">
        <v>17.920661956792181</v>
      </c>
      <c r="D59" s="73">
        <v>18.105468858161977</v>
      </c>
      <c r="E59" s="74">
        <v>17.773234549117486</v>
      </c>
      <c r="F59" s="74">
        <v>18.668413847217522</v>
      </c>
      <c r="G59" s="983"/>
      <c r="H59" s="1497"/>
    </row>
    <row r="60" spans="1:8" ht="15" thickBot="1" x14ac:dyDescent="0.35">
      <c r="A60" s="32" t="s">
        <v>146</v>
      </c>
      <c r="B60" s="78">
        <v>17.273912482829608</v>
      </c>
      <c r="C60" s="78">
        <v>16.181298973431442</v>
      </c>
      <c r="D60" s="78">
        <v>15.855203206818464</v>
      </c>
      <c r="E60" s="79">
        <v>16.173300516888268</v>
      </c>
      <c r="F60" s="79">
        <v>17.348369218580252</v>
      </c>
      <c r="G60" s="1071"/>
      <c r="H60" s="1497"/>
    </row>
    <row r="61" spans="1:8" ht="15" thickBot="1" x14ac:dyDescent="0.35">
      <c r="A61" s="845"/>
      <c r="B61" s="167"/>
      <c r="C61" s="167"/>
      <c r="D61" s="167"/>
      <c r="E61" s="167"/>
      <c r="F61" s="167"/>
      <c r="G61" s="1056"/>
      <c r="H61" s="1497"/>
    </row>
    <row r="62" spans="1:8" ht="15" thickBot="1" x14ac:dyDescent="0.35">
      <c r="A62" s="164" t="s">
        <v>10</v>
      </c>
      <c r="B62" s="165"/>
      <c r="C62" s="165"/>
      <c r="D62" s="165"/>
      <c r="E62" s="165"/>
      <c r="F62" s="165"/>
      <c r="G62" s="165"/>
      <c r="H62" s="1497"/>
    </row>
    <row r="63" spans="1:8" ht="15" thickBot="1" x14ac:dyDescent="0.35">
      <c r="A63" s="61" t="s">
        <v>16</v>
      </c>
      <c r="B63" s="122" t="s">
        <v>443</v>
      </c>
      <c r="C63" s="122" t="s">
        <v>473</v>
      </c>
      <c r="D63" s="122" t="s">
        <v>530</v>
      </c>
      <c r="E63" s="122" t="s">
        <v>566</v>
      </c>
      <c r="F63" s="1515" t="s">
        <v>631</v>
      </c>
      <c r="G63" s="1516"/>
      <c r="H63" s="1497"/>
    </row>
    <row r="64" spans="1:8" x14ac:dyDescent="0.3">
      <c r="A64" s="427" t="s">
        <v>0</v>
      </c>
      <c r="B64" s="73">
        <v>20.856043602919964</v>
      </c>
      <c r="C64" s="74">
        <v>20.749343323442556</v>
      </c>
      <c r="D64" s="74">
        <v>20.701913265141485</v>
      </c>
      <c r="E64" s="74">
        <v>20.573689538699153</v>
      </c>
      <c r="F64" s="74">
        <v>20.74698827281237</v>
      </c>
      <c r="G64" s="983"/>
      <c r="H64" s="1497"/>
    </row>
    <row r="65" spans="1:8" x14ac:dyDescent="0.3">
      <c r="A65" s="32" t="s">
        <v>132</v>
      </c>
      <c r="B65" s="73">
        <v>19.882671675124538</v>
      </c>
      <c r="C65" s="74">
        <v>19.54807994136986</v>
      </c>
      <c r="D65" s="74">
        <v>19.54866829447834</v>
      </c>
      <c r="E65" s="74">
        <v>19.410934465129973</v>
      </c>
      <c r="F65" s="74">
        <v>19.543213393773772</v>
      </c>
      <c r="G65" s="984">
        <f>H65</f>
        <v>-1</v>
      </c>
      <c r="H65" s="1500">
        <v>-1</v>
      </c>
    </row>
    <row r="66" spans="1:8" x14ac:dyDescent="0.3">
      <c r="A66" s="30" t="s">
        <v>133</v>
      </c>
      <c r="B66" s="75">
        <v>17.609614506230784</v>
      </c>
      <c r="C66" s="76">
        <v>17.439012574836671</v>
      </c>
      <c r="D66" s="76">
        <v>17.655935672008546</v>
      </c>
      <c r="E66" s="74">
        <v>17.875357133024089</v>
      </c>
      <c r="F66" s="74">
        <v>17.420670842590784</v>
      </c>
      <c r="G66" s="984">
        <f>H66</f>
        <v>-1</v>
      </c>
      <c r="H66" s="1500">
        <v>-1</v>
      </c>
    </row>
    <row r="67" spans="1:8" x14ac:dyDescent="0.3">
      <c r="A67" s="31" t="s">
        <v>134</v>
      </c>
      <c r="B67" s="77">
        <v>0.97337192779542647</v>
      </c>
      <c r="C67" s="77">
        <v>1.2012633820726961</v>
      </c>
      <c r="D67" s="77">
        <v>1.1532449706631454</v>
      </c>
      <c r="E67" s="145">
        <v>1.1627550735691798</v>
      </c>
      <c r="F67" s="145">
        <v>1.2037748790385976</v>
      </c>
      <c r="G67" s="1102"/>
      <c r="H67" s="1497"/>
    </row>
    <row r="68" spans="1:8" ht="15" thickBot="1" x14ac:dyDescent="0.35">
      <c r="A68" s="33" t="s">
        <v>135</v>
      </c>
      <c r="B68" s="73">
        <v>2.2730571688937538</v>
      </c>
      <c r="C68" s="73">
        <v>2.1090673665331892</v>
      </c>
      <c r="D68" s="73">
        <v>1.8927326224697936</v>
      </c>
      <c r="E68" s="79">
        <v>1.5355773321058841</v>
      </c>
      <c r="F68" s="79">
        <v>2.1225425511829883</v>
      </c>
      <c r="G68" s="1071"/>
      <c r="H68" s="1497"/>
    </row>
    <row r="69" spans="1:8" x14ac:dyDescent="0.3">
      <c r="A69" s="32" t="s">
        <v>137</v>
      </c>
      <c r="B69" s="72">
        <v>22.304237863558846</v>
      </c>
      <c r="C69" s="71">
        <v>22.051625055186761</v>
      </c>
      <c r="D69" s="71">
        <v>21.942338598038475</v>
      </c>
      <c r="E69" s="74">
        <v>22.089751075491513</v>
      </c>
      <c r="F69" s="74">
        <v>21.929491056493266</v>
      </c>
      <c r="G69" s="983"/>
      <c r="H69" s="1497"/>
    </row>
    <row r="70" spans="1:8" x14ac:dyDescent="0.3">
      <c r="A70" s="32" t="s">
        <v>138</v>
      </c>
      <c r="B70" s="74">
        <v>19.094790786268764</v>
      </c>
      <c r="C70" s="73">
        <v>18.838572113885718</v>
      </c>
      <c r="D70" s="73">
        <v>18.819937792548618</v>
      </c>
      <c r="E70" s="74">
        <v>18.345736774405434</v>
      </c>
      <c r="F70" s="74">
        <v>18.349168845775139</v>
      </c>
      <c r="G70" s="983"/>
      <c r="H70" s="1501"/>
    </row>
    <row r="71" spans="1:8" x14ac:dyDescent="0.3">
      <c r="A71" s="32" t="s">
        <v>139</v>
      </c>
      <c r="B71" s="74">
        <v>20.922919688870138</v>
      </c>
      <c r="C71" s="73">
        <v>20.979552907962681</v>
      </c>
      <c r="D71" s="73">
        <v>20.724112968512191</v>
      </c>
      <c r="E71" s="74">
        <v>20.711167943698946</v>
      </c>
      <c r="F71" s="74">
        <v>20.465523981769518</v>
      </c>
      <c r="G71" s="983"/>
      <c r="H71" s="1497"/>
    </row>
    <row r="72" spans="1:8" x14ac:dyDescent="0.3">
      <c r="A72" s="32" t="s">
        <v>140</v>
      </c>
      <c r="B72" s="74">
        <v>20.405445347509385</v>
      </c>
      <c r="C72" s="73">
        <v>19.455305300277288</v>
      </c>
      <c r="D72" s="73">
        <v>19.399611314461975</v>
      </c>
      <c r="E72" s="74">
        <v>19.28320624982279</v>
      </c>
      <c r="F72" s="74">
        <v>19.686615954996984</v>
      </c>
      <c r="G72" s="983"/>
      <c r="H72" s="1497"/>
    </row>
    <row r="73" spans="1:8" x14ac:dyDescent="0.3">
      <c r="A73" s="32" t="s">
        <v>141</v>
      </c>
      <c r="B73" s="74">
        <v>21.250130508375804</v>
      </c>
      <c r="C73" s="73">
        <v>21.409409352072466</v>
      </c>
      <c r="D73" s="73">
        <v>20.85576970619994</v>
      </c>
      <c r="E73" s="74">
        <v>19.595005129386454</v>
      </c>
      <c r="F73" s="74">
        <v>19.265859517685996</v>
      </c>
      <c r="G73" s="983"/>
      <c r="H73" s="1497"/>
    </row>
    <row r="74" spans="1:8" x14ac:dyDescent="0.3">
      <c r="A74" s="32" t="s">
        <v>142</v>
      </c>
      <c r="B74" s="74">
        <v>17.282304730731362</v>
      </c>
      <c r="C74" s="73">
        <v>16.673992982828338</v>
      </c>
      <c r="D74" s="73">
        <v>16.809947169835642</v>
      </c>
      <c r="E74" s="74">
        <v>17.119789278019017</v>
      </c>
      <c r="F74" s="74">
        <v>17.208522750952255</v>
      </c>
      <c r="G74" s="983"/>
      <c r="H74" s="1497"/>
    </row>
    <row r="75" spans="1:8" x14ac:dyDescent="0.3">
      <c r="A75" s="32" t="s">
        <v>143</v>
      </c>
      <c r="B75" s="74">
        <v>20.648548242722402</v>
      </c>
      <c r="C75" s="73">
        <v>20.8230336470967</v>
      </c>
      <c r="D75" s="73">
        <v>21.3553236556745</v>
      </c>
      <c r="E75" s="74">
        <v>20.990620615102486</v>
      </c>
      <c r="F75" s="74">
        <v>20.784350363913671</v>
      </c>
      <c r="G75" s="983"/>
      <c r="H75" s="1497"/>
    </row>
    <row r="76" spans="1:8" x14ac:dyDescent="0.3">
      <c r="A76" s="32" t="s">
        <v>144</v>
      </c>
      <c r="B76" s="74">
        <v>19.567963122177719</v>
      </c>
      <c r="C76" s="73">
        <v>19.240219012135277</v>
      </c>
      <c r="D76" s="73">
        <v>18.681558049375326</v>
      </c>
      <c r="E76" s="74">
        <v>18.453142855644202</v>
      </c>
      <c r="F76" s="74">
        <v>18.41366996446169</v>
      </c>
      <c r="G76" s="983"/>
      <c r="H76" s="1497"/>
    </row>
    <row r="77" spans="1:8" x14ac:dyDescent="0.3">
      <c r="A77" s="32" t="s">
        <v>145</v>
      </c>
      <c r="B77" s="74">
        <v>21.169131940319819</v>
      </c>
      <c r="C77" s="73">
        <v>20.661591628090367</v>
      </c>
      <c r="D77" s="73">
        <v>20.419297965562951</v>
      </c>
      <c r="E77" s="74">
        <v>20.15600609904256</v>
      </c>
      <c r="F77" s="74">
        <v>20.814546860943409</v>
      </c>
      <c r="G77" s="983"/>
      <c r="H77" s="1497"/>
    </row>
    <row r="78" spans="1:8" ht="15" thickBot="1" x14ac:dyDescent="0.35">
      <c r="A78" s="32" t="s">
        <v>146</v>
      </c>
      <c r="B78" s="79">
        <v>18.270547622970728</v>
      </c>
      <c r="C78" s="78">
        <v>18.328907693601838</v>
      </c>
      <c r="D78" s="78">
        <v>18.750934568804386</v>
      </c>
      <c r="E78" s="79">
        <v>18.835219959220716</v>
      </c>
      <c r="F78" s="79">
        <v>19.463693619732808</v>
      </c>
      <c r="G78" s="1071"/>
      <c r="H78" s="1497"/>
    </row>
    <row r="79" spans="1:8" ht="15" thickBot="1" x14ac:dyDescent="0.35">
      <c r="A79" s="166"/>
      <c r="B79" s="167"/>
      <c r="C79" s="167"/>
      <c r="D79" s="167"/>
      <c r="E79" s="167"/>
      <c r="F79" s="167"/>
      <c r="G79" s="1056"/>
      <c r="H79" s="1497"/>
    </row>
    <row r="80" spans="1:8" ht="15" thickBot="1" x14ac:dyDescent="0.35">
      <c r="A80" s="164" t="s">
        <v>544</v>
      </c>
      <c r="B80" s="165"/>
      <c r="C80" s="165"/>
      <c r="D80" s="165"/>
      <c r="E80" s="165"/>
      <c r="F80" s="165"/>
      <c r="G80" s="165"/>
      <c r="H80" s="1501"/>
    </row>
    <row r="81" spans="1:8" ht="15" thickBot="1" x14ac:dyDescent="0.35">
      <c r="A81" s="61" t="s">
        <v>18</v>
      </c>
      <c r="B81" s="122" t="s">
        <v>443</v>
      </c>
      <c r="C81" s="122" t="s">
        <v>473</v>
      </c>
      <c r="D81" s="122" t="s">
        <v>530</v>
      </c>
      <c r="E81" s="122" t="s">
        <v>566</v>
      </c>
      <c r="F81" s="1515" t="s">
        <v>631</v>
      </c>
      <c r="G81" s="1516"/>
      <c r="H81" s="1497"/>
    </row>
    <row r="82" spans="1:8" x14ac:dyDescent="0.3">
      <c r="A82" s="32" t="s">
        <v>0</v>
      </c>
      <c r="B82" s="105">
        <v>1004.5825090170249</v>
      </c>
      <c r="C82" s="106">
        <v>1017.2747212407878</v>
      </c>
      <c r="D82" s="106">
        <v>1029.7709993947692</v>
      </c>
      <c r="E82" s="106">
        <v>1041.211372318239</v>
      </c>
      <c r="F82" s="106">
        <v>1015.5379962443475</v>
      </c>
      <c r="G82" s="984"/>
      <c r="H82" s="1497"/>
    </row>
    <row r="83" spans="1:8" x14ac:dyDescent="0.3">
      <c r="A83" s="32" t="s">
        <v>132</v>
      </c>
      <c r="B83" s="105">
        <v>1154.3834715950281</v>
      </c>
      <c r="C83" s="106">
        <v>1191.183325630949</v>
      </c>
      <c r="D83" s="106">
        <v>1199.7649214901687</v>
      </c>
      <c r="E83" s="106">
        <v>1204.3962827164091</v>
      </c>
      <c r="F83" s="106">
        <v>1169.8178507916487</v>
      </c>
      <c r="G83" s="1005">
        <f>H83</f>
        <v>1</v>
      </c>
      <c r="H83" s="1502">
        <v>1</v>
      </c>
    </row>
    <row r="84" spans="1:8" x14ac:dyDescent="0.3">
      <c r="A84" s="30" t="s">
        <v>133</v>
      </c>
      <c r="B84" s="107">
        <v>1448.3321439981501</v>
      </c>
      <c r="C84" s="108">
        <v>1512.261030169253</v>
      </c>
      <c r="D84" s="108">
        <v>1526.7402286314141</v>
      </c>
      <c r="E84" s="108">
        <v>1505.336739042978</v>
      </c>
      <c r="F84" s="108">
        <v>1485.5287615817738</v>
      </c>
      <c r="G84" s="1006">
        <f>H84</f>
        <v>1</v>
      </c>
      <c r="H84" s="1502">
        <v>1</v>
      </c>
    </row>
    <row r="85" spans="1:8" x14ac:dyDescent="0.3">
      <c r="A85" s="31" t="s">
        <v>134</v>
      </c>
      <c r="B85" s="339">
        <v>0.14911762969532702</v>
      </c>
      <c r="C85" s="339">
        <v>0.17095539755282799</v>
      </c>
      <c r="D85" s="339">
        <v>0.16507934501487284</v>
      </c>
      <c r="E85" s="178">
        <v>0.15672601619289056</v>
      </c>
      <c r="F85" s="178">
        <v>0.15191933252902146</v>
      </c>
      <c r="G85" s="940"/>
      <c r="H85" s="1497"/>
    </row>
    <row r="86" spans="1:8" ht="15" thickBot="1" x14ac:dyDescent="0.35">
      <c r="A86" s="32" t="s">
        <v>135</v>
      </c>
      <c r="B86" s="340">
        <v>0.25463693792927306</v>
      </c>
      <c r="C86" s="340">
        <v>0.26954516372887843</v>
      </c>
      <c r="D86" s="340">
        <v>0.27253281145703567</v>
      </c>
      <c r="E86" s="179">
        <v>0.24986830385080927</v>
      </c>
      <c r="F86" s="179">
        <v>0.26988040110387668</v>
      </c>
      <c r="G86" s="943"/>
      <c r="H86" s="1497"/>
    </row>
    <row r="87" spans="1:8" ht="15" thickBot="1" x14ac:dyDescent="0.35">
      <c r="A87" s="166"/>
      <c r="B87" s="167"/>
      <c r="C87" s="167"/>
      <c r="D87" s="167"/>
      <c r="E87" s="167"/>
      <c r="F87" s="167"/>
      <c r="G87" s="1056"/>
      <c r="H87" s="1497"/>
    </row>
    <row r="88" spans="1:8" ht="15" thickBot="1" x14ac:dyDescent="0.35">
      <c r="A88" s="164" t="s">
        <v>15</v>
      </c>
      <c r="B88" s="165"/>
      <c r="C88" s="165"/>
      <c r="D88" s="165"/>
      <c r="E88" s="165"/>
      <c r="F88" s="165"/>
      <c r="G88" s="165"/>
      <c r="H88" s="1497"/>
    </row>
    <row r="89" spans="1:8" ht="15" thickBot="1" x14ac:dyDescent="0.35">
      <c r="A89" s="61" t="s">
        <v>17</v>
      </c>
      <c r="B89" s="122" t="s">
        <v>443</v>
      </c>
      <c r="C89" s="122" t="s">
        <v>473</v>
      </c>
      <c r="D89" s="122" t="s">
        <v>530</v>
      </c>
      <c r="E89" s="122" t="s">
        <v>566</v>
      </c>
      <c r="F89" s="1515" t="s">
        <v>631</v>
      </c>
      <c r="G89" s="1516"/>
      <c r="H89" s="1497"/>
    </row>
    <row r="90" spans="1:8" x14ac:dyDescent="0.3">
      <c r="A90" s="32" t="s">
        <v>0</v>
      </c>
      <c r="B90" s="73">
        <v>8.4327762392427204</v>
      </c>
      <c r="C90" s="74">
        <v>8.5044877911430561</v>
      </c>
      <c r="D90" s="74">
        <v>8.6991847078454043</v>
      </c>
      <c r="E90" s="74">
        <v>8.7130255195252602</v>
      </c>
      <c r="F90" s="74">
        <v>8.4902427193100021</v>
      </c>
      <c r="G90" s="983"/>
      <c r="H90" s="1497"/>
    </row>
    <row r="91" spans="1:8" x14ac:dyDescent="0.3">
      <c r="A91" s="32" t="s">
        <v>132</v>
      </c>
      <c r="B91" s="73">
        <v>11.269908951419444</v>
      </c>
      <c r="C91" s="74">
        <v>11.584261945793415</v>
      </c>
      <c r="D91" s="74">
        <v>11.690261047949683</v>
      </c>
      <c r="E91" s="74">
        <v>11.551167655739691</v>
      </c>
      <c r="F91" s="74">
        <v>11.030726792705901</v>
      </c>
      <c r="G91" s="1005">
        <f>H91</f>
        <v>1</v>
      </c>
      <c r="H91" s="1498">
        <v>1</v>
      </c>
    </row>
    <row r="92" spans="1:8" x14ac:dyDescent="0.3">
      <c r="A92" s="30" t="s">
        <v>133</v>
      </c>
      <c r="B92" s="75">
        <v>18.2582848549281</v>
      </c>
      <c r="C92" s="76">
        <v>19.007623168949799</v>
      </c>
      <c r="D92" s="76">
        <v>19.435160259843496</v>
      </c>
      <c r="E92" s="76">
        <v>18.375116766720019</v>
      </c>
      <c r="F92" s="76">
        <v>17.989393084799495</v>
      </c>
      <c r="G92" s="1006">
        <f>H92</f>
        <v>1</v>
      </c>
      <c r="H92" s="1498">
        <v>1</v>
      </c>
    </row>
    <row r="93" spans="1:8" x14ac:dyDescent="0.3">
      <c r="A93" s="31" t="s">
        <v>134</v>
      </c>
      <c r="B93" s="339">
        <v>0.33644112350258487</v>
      </c>
      <c r="C93" s="339">
        <v>0.36213517266234069</v>
      </c>
      <c r="D93" s="339">
        <v>0.3438340994652937</v>
      </c>
      <c r="E93" s="178">
        <v>0.32573554729690163</v>
      </c>
      <c r="F93" s="178">
        <v>0.29922396301084336</v>
      </c>
      <c r="G93" s="942"/>
      <c r="H93" s="1497"/>
    </row>
    <row r="94" spans="1:8" ht="15" thickBot="1" x14ac:dyDescent="0.35">
      <c r="A94" s="33" t="s">
        <v>135</v>
      </c>
      <c r="B94" s="377">
        <v>0.62009160265917418</v>
      </c>
      <c r="C94" s="377">
        <v>0.64081434431409967</v>
      </c>
      <c r="D94" s="377">
        <v>0.66250866256337071</v>
      </c>
      <c r="E94" s="378">
        <v>0.59075838169395434</v>
      </c>
      <c r="F94" s="378">
        <v>0.63084386213744614</v>
      </c>
      <c r="G94" s="940"/>
      <c r="H94" s="1497"/>
    </row>
    <row r="95" spans="1:8" x14ac:dyDescent="0.3">
      <c r="A95" s="32" t="s">
        <v>137</v>
      </c>
      <c r="B95" s="1402">
        <v>6.3208764512797551</v>
      </c>
      <c r="C95" s="71">
        <v>6.8731846636410303</v>
      </c>
      <c r="D95" s="71">
        <v>7.3192715463121889</v>
      </c>
      <c r="E95" s="394">
        <v>7.4191255529012361</v>
      </c>
      <c r="F95" s="72">
        <v>7.0428306656421213</v>
      </c>
      <c r="G95" s="1405"/>
      <c r="H95" s="1497"/>
    </row>
    <row r="96" spans="1:8" x14ac:dyDescent="0.3">
      <c r="A96" s="32" t="s">
        <v>138</v>
      </c>
      <c r="B96" s="1403">
        <v>14.290902216744023</v>
      </c>
      <c r="C96" s="73">
        <v>13.692556898688267</v>
      </c>
      <c r="D96" s="73">
        <v>14.574388606849078</v>
      </c>
      <c r="E96" s="13">
        <v>15.03616058691617</v>
      </c>
      <c r="F96" s="74">
        <v>14.725802861261855</v>
      </c>
      <c r="G96" s="983"/>
      <c r="H96" s="1497"/>
    </row>
    <row r="97" spans="1:8" x14ac:dyDescent="0.3">
      <c r="A97" s="32" t="s">
        <v>139</v>
      </c>
      <c r="B97" s="1403">
        <v>9.8043813685893308</v>
      </c>
      <c r="C97" s="73">
        <v>9.3749132045421053</v>
      </c>
      <c r="D97" s="73">
        <v>9.2418140132351265</v>
      </c>
      <c r="E97" s="13">
        <v>9.3880551103708285</v>
      </c>
      <c r="F97" s="74">
        <v>9.5090942340579048</v>
      </c>
      <c r="G97" s="983"/>
      <c r="H97" s="1497"/>
    </row>
    <row r="98" spans="1:8" x14ac:dyDescent="0.3">
      <c r="A98" s="32" t="s">
        <v>140</v>
      </c>
      <c r="B98" s="1403">
        <v>11.56673725602051</v>
      </c>
      <c r="C98" s="73">
        <v>13.023570452322543</v>
      </c>
      <c r="D98" s="73">
        <v>13.19217374515269</v>
      </c>
      <c r="E98" s="13">
        <v>12.735585203101166</v>
      </c>
      <c r="F98" s="74">
        <v>12.028314593574478</v>
      </c>
      <c r="G98" s="983"/>
      <c r="H98" s="1497"/>
    </row>
    <row r="99" spans="1:8" x14ac:dyDescent="0.3">
      <c r="A99" s="32" t="s">
        <v>141</v>
      </c>
      <c r="B99" s="1403">
        <v>10.545472723891905</v>
      </c>
      <c r="C99" s="73">
        <v>11.072319302825445</v>
      </c>
      <c r="D99" s="73">
        <v>11.469990200835504</v>
      </c>
      <c r="E99" s="13">
        <v>12.562625618856085</v>
      </c>
      <c r="F99" s="74">
        <v>12.383250497576432</v>
      </c>
      <c r="G99" s="983"/>
      <c r="H99" s="1497"/>
    </row>
    <row r="100" spans="1:8" x14ac:dyDescent="0.3">
      <c r="A100" s="32" t="s">
        <v>142</v>
      </c>
      <c r="B100" s="1403">
        <v>17.074570962519363</v>
      </c>
      <c r="C100" s="73">
        <v>17.68547866180516</v>
      </c>
      <c r="D100" s="73">
        <v>17.181670552614165</v>
      </c>
      <c r="E100" s="13">
        <v>15.79701775740658</v>
      </c>
      <c r="F100" s="74">
        <v>14.867538983851494</v>
      </c>
      <c r="G100" s="983"/>
      <c r="H100" s="1497"/>
    </row>
    <row r="101" spans="1:8" x14ac:dyDescent="0.3">
      <c r="A101" s="32" t="s">
        <v>143</v>
      </c>
      <c r="B101" s="1403">
        <v>7.3808474771082633</v>
      </c>
      <c r="C101" s="73">
        <v>8.2459597242910228</v>
      </c>
      <c r="D101" s="73">
        <v>7.5766913237570739</v>
      </c>
      <c r="E101" s="13">
        <v>7.4697682173840612</v>
      </c>
      <c r="F101" s="74">
        <v>7.1556848438015397</v>
      </c>
      <c r="G101" s="983"/>
      <c r="H101" s="1497"/>
    </row>
    <row r="102" spans="1:8" x14ac:dyDescent="0.3">
      <c r="A102" s="32" t="s">
        <v>144</v>
      </c>
      <c r="B102" s="1403">
        <v>15.732908985030765</v>
      </c>
      <c r="C102" s="73">
        <v>15.956485472189508</v>
      </c>
      <c r="D102" s="73">
        <v>16.527692058455322</v>
      </c>
      <c r="E102" s="13">
        <v>15.576678140165972</v>
      </c>
      <c r="F102" s="74">
        <v>15.35218341564703</v>
      </c>
      <c r="G102" s="983"/>
      <c r="H102" s="1497"/>
    </row>
    <row r="103" spans="1:8" x14ac:dyDescent="0.3">
      <c r="A103" s="32" t="s">
        <v>145</v>
      </c>
      <c r="B103" s="1403">
        <v>7.5438638068044472</v>
      </c>
      <c r="C103" s="73">
        <v>7.0599337778346385</v>
      </c>
      <c r="D103" s="73">
        <v>6.8255841731926186</v>
      </c>
      <c r="E103" s="13">
        <v>6.4417704669218852</v>
      </c>
      <c r="F103" s="74">
        <v>5.8340777180779408</v>
      </c>
      <c r="G103" s="983"/>
      <c r="H103" s="1497"/>
    </row>
    <row r="104" spans="1:8" ht="15" thickBot="1" x14ac:dyDescent="0.35">
      <c r="A104" s="32" t="s">
        <v>146</v>
      </c>
      <c r="B104" s="1336">
        <v>12.990566460484013</v>
      </c>
      <c r="C104" s="78">
        <v>13.744009368220324</v>
      </c>
      <c r="D104" s="78">
        <v>13.775840882660406</v>
      </c>
      <c r="E104" s="16">
        <v>13.88808816698738</v>
      </c>
      <c r="F104" s="79">
        <v>12.054181144792896</v>
      </c>
      <c r="G104" s="1071"/>
      <c r="H104" s="1497"/>
    </row>
    <row r="105" spans="1:8" ht="15" thickBot="1" x14ac:dyDescent="0.35">
      <c r="A105" s="845"/>
      <c r="B105" s="361"/>
      <c r="C105" s="361"/>
      <c r="D105" s="361"/>
      <c r="E105" s="361"/>
      <c r="F105" s="361"/>
      <c r="G105" s="1433"/>
      <c r="H105" s="1497"/>
    </row>
    <row r="106" spans="1:8" ht="15" thickBot="1" x14ac:dyDescent="0.35">
      <c r="A106" s="164" t="s">
        <v>435</v>
      </c>
      <c r="B106" s="165"/>
      <c r="C106" s="165"/>
      <c r="D106" s="165"/>
      <c r="E106" s="165"/>
      <c r="F106" s="165"/>
      <c r="G106" s="165"/>
      <c r="H106" s="1497"/>
    </row>
    <row r="107" spans="1:8" ht="15" thickBot="1" x14ac:dyDescent="0.35">
      <c r="A107" s="61" t="s">
        <v>18</v>
      </c>
      <c r="B107" s="122" t="s">
        <v>444</v>
      </c>
      <c r="C107" s="122" t="s">
        <v>474</v>
      </c>
      <c r="D107" s="122" t="s">
        <v>531</v>
      </c>
      <c r="E107" s="122" t="s">
        <v>567</v>
      </c>
      <c r="F107" s="1515" t="s">
        <v>633</v>
      </c>
      <c r="G107" s="1516"/>
      <c r="H107" s="1501"/>
    </row>
    <row r="108" spans="1:8" x14ac:dyDescent="0.3">
      <c r="A108" s="32" t="s">
        <v>0</v>
      </c>
      <c r="B108" s="106">
        <v>83.317504901895887</v>
      </c>
      <c r="C108" s="105">
        <v>81.893402934809458</v>
      </c>
      <c r="D108" s="106">
        <v>80.471144806838595</v>
      </c>
      <c r="E108" s="106">
        <v>79.559700453069638</v>
      </c>
      <c r="F108" s="106">
        <v>79.419745186719481</v>
      </c>
      <c r="G108" s="984"/>
      <c r="H108" s="1497"/>
    </row>
    <row r="109" spans="1:8" x14ac:dyDescent="0.3">
      <c r="A109" s="32" t="s">
        <v>132</v>
      </c>
      <c r="B109" s="106">
        <v>110.47424018431947</v>
      </c>
      <c r="C109" s="105">
        <v>106.05027115326334</v>
      </c>
      <c r="D109" s="106">
        <v>103.83965746738041</v>
      </c>
      <c r="E109" s="106">
        <v>101.10441301626344</v>
      </c>
      <c r="F109" s="106">
        <v>100.515621487103</v>
      </c>
      <c r="G109" s="1005">
        <f>H109</f>
        <v>1</v>
      </c>
      <c r="H109" s="1498">
        <v>1</v>
      </c>
    </row>
    <row r="110" spans="1:8" ht="15" thickBot="1" x14ac:dyDescent="0.35">
      <c r="A110" s="30" t="s">
        <v>133</v>
      </c>
      <c r="B110" s="106">
        <v>158.15525876380181</v>
      </c>
      <c r="C110" s="105">
        <v>152.6788322573814</v>
      </c>
      <c r="D110" s="106">
        <v>149.46754851054257</v>
      </c>
      <c r="E110" s="106">
        <v>141.87439355193897</v>
      </c>
      <c r="F110" s="106">
        <v>146.89087831207377</v>
      </c>
      <c r="G110" s="1005">
        <f>H110</f>
        <v>1</v>
      </c>
      <c r="H110" s="1498">
        <v>1</v>
      </c>
    </row>
    <row r="111" spans="1:8" x14ac:dyDescent="0.3">
      <c r="A111" s="31" t="s">
        <v>134</v>
      </c>
      <c r="B111" s="843">
        <v>0.32594273333556861</v>
      </c>
      <c r="C111" s="948">
        <v>0.2949794165677026</v>
      </c>
      <c r="D111" s="948">
        <v>0.29039617513377181</v>
      </c>
      <c r="E111" s="843">
        <v>0.27079931724859257</v>
      </c>
      <c r="F111" s="843">
        <v>0.26562508165678628</v>
      </c>
      <c r="G111" s="939"/>
      <c r="H111" s="1497"/>
    </row>
    <row r="112" spans="1:8" ht="15" thickBot="1" x14ac:dyDescent="0.35">
      <c r="A112" s="33" t="s">
        <v>135</v>
      </c>
      <c r="B112" s="378">
        <v>0.43160304610314132</v>
      </c>
      <c r="C112" s="377">
        <v>0.43968356324832675</v>
      </c>
      <c r="D112" s="377">
        <v>0.43940717983873789</v>
      </c>
      <c r="E112" s="378">
        <v>0.40324630072395912</v>
      </c>
      <c r="F112" s="378">
        <v>0.46137362669464366</v>
      </c>
      <c r="G112" s="940"/>
      <c r="H112" s="1497"/>
    </row>
    <row r="113" spans="1:8" x14ac:dyDescent="0.3">
      <c r="A113" s="32" t="s">
        <v>137</v>
      </c>
      <c r="B113" s="647">
        <v>69.488896682983793</v>
      </c>
      <c r="C113" s="104">
        <v>67.791102527948581</v>
      </c>
      <c r="D113" s="103">
        <v>65.550360738074673</v>
      </c>
      <c r="E113" s="376">
        <v>63.864427502911298</v>
      </c>
      <c r="F113" s="104">
        <v>69.301266822229991</v>
      </c>
      <c r="G113" s="1029"/>
      <c r="H113" s="1497"/>
    </row>
    <row r="114" spans="1:8" x14ac:dyDescent="0.3">
      <c r="A114" s="32" t="s">
        <v>138</v>
      </c>
      <c r="B114" s="645">
        <v>131.94417137827091</v>
      </c>
      <c r="C114" s="106">
        <v>119.45416740733637</v>
      </c>
      <c r="D114" s="105">
        <v>119.38081346610026</v>
      </c>
      <c r="E114" s="53">
        <v>122.6780717495929</v>
      </c>
      <c r="F114" s="106">
        <v>120.38206844033874</v>
      </c>
      <c r="G114" s="984"/>
      <c r="H114" s="1497"/>
    </row>
    <row r="115" spans="1:8" x14ac:dyDescent="0.3">
      <c r="A115" s="32" t="s">
        <v>139</v>
      </c>
      <c r="B115" s="645">
        <v>110.83992686962867</v>
      </c>
      <c r="C115" s="106">
        <v>107.2914033949061</v>
      </c>
      <c r="D115" s="105">
        <v>102.79304441402331</v>
      </c>
      <c r="E115" s="53">
        <v>93.976727521332236</v>
      </c>
      <c r="F115" s="106">
        <v>94.843631076464391</v>
      </c>
      <c r="G115" s="984"/>
      <c r="H115" s="1497"/>
    </row>
    <row r="116" spans="1:8" x14ac:dyDescent="0.3">
      <c r="A116" s="32" t="s">
        <v>140</v>
      </c>
      <c r="B116" s="645">
        <v>96.656563299490074</v>
      </c>
      <c r="C116" s="106">
        <v>98.326190804289865</v>
      </c>
      <c r="D116" s="105">
        <v>101.62565304126875</v>
      </c>
      <c r="E116" s="53">
        <v>107.60726195716414</v>
      </c>
      <c r="F116" s="106">
        <v>110.34831150307056</v>
      </c>
      <c r="G116" s="984"/>
      <c r="H116" s="1497"/>
    </row>
    <row r="117" spans="1:8" x14ac:dyDescent="0.3">
      <c r="A117" s="32" t="s">
        <v>141</v>
      </c>
      <c r="B117" s="645">
        <v>111.14277741834135</v>
      </c>
      <c r="C117" s="106">
        <v>108.9379533571196</v>
      </c>
      <c r="D117" s="105">
        <v>106.29856076695208</v>
      </c>
      <c r="E117" s="53">
        <v>96.675656283316286</v>
      </c>
      <c r="F117" s="106">
        <v>99.219554230718785</v>
      </c>
      <c r="G117" s="984"/>
      <c r="H117" s="1497"/>
    </row>
    <row r="118" spans="1:8" x14ac:dyDescent="0.3">
      <c r="A118" s="32" t="s">
        <v>142</v>
      </c>
      <c r="B118" s="645">
        <v>154.51395002910417</v>
      </c>
      <c r="C118" s="106">
        <v>144.9003946472385</v>
      </c>
      <c r="D118" s="105">
        <v>145.17327297617632</v>
      </c>
      <c r="E118" s="53">
        <v>139.88016425525592</v>
      </c>
      <c r="F118" s="106">
        <v>147.35407792063336</v>
      </c>
      <c r="G118" s="984"/>
      <c r="H118" s="1497"/>
    </row>
    <row r="119" spans="1:8" x14ac:dyDescent="0.3">
      <c r="A119" s="32" t="s">
        <v>143</v>
      </c>
      <c r="B119" s="645">
        <v>79.490875466810138</v>
      </c>
      <c r="C119" s="106">
        <v>85.990062883599037</v>
      </c>
      <c r="D119" s="105">
        <v>85.216164264621256</v>
      </c>
      <c r="E119" s="53">
        <v>86.547589424615524</v>
      </c>
      <c r="F119" s="106">
        <v>78.927444448495891</v>
      </c>
      <c r="G119" s="984"/>
      <c r="H119" s="1497"/>
    </row>
    <row r="120" spans="1:8" x14ac:dyDescent="0.3">
      <c r="A120" s="32" t="s">
        <v>144</v>
      </c>
      <c r="B120" s="645">
        <v>137.83276266919003</v>
      </c>
      <c r="C120" s="106">
        <v>133.9379708741717</v>
      </c>
      <c r="D120" s="105">
        <v>122.62318537553813</v>
      </c>
      <c r="E120" s="53">
        <v>115.29735919839045</v>
      </c>
      <c r="F120" s="106">
        <v>117.08832589884996</v>
      </c>
      <c r="G120" s="984"/>
      <c r="H120" s="1497"/>
    </row>
    <row r="121" spans="1:8" x14ac:dyDescent="0.3">
      <c r="A121" s="32" t="s">
        <v>145</v>
      </c>
      <c r="B121" s="645">
        <v>82.761928317956631</v>
      </c>
      <c r="C121" s="106">
        <v>75.497284324391316</v>
      </c>
      <c r="D121" s="105">
        <v>73.200622497191702</v>
      </c>
      <c r="E121" s="53">
        <v>71.968883438360223</v>
      </c>
      <c r="F121" s="106">
        <v>68.452375140409018</v>
      </c>
      <c r="G121" s="984"/>
      <c r="H121" s="1497"/>
    </row>
    <row r="122" spans="1:8" ht="15" thickBot="1" x14ac:dyDescent="0.35">
      <c r="A122" s="33" t="s">
        <v>146</v>
      </c>
      <c r="B122" s="1435">
        <v>138.13769054608881</v>
      </c>
      <c r="C122" s="149">
        <v>129.03732604129135</v>
      </c>
      <c r="D122" s="128">
        <v>123.32315561173539</v>
      </c>
      <c r="E122" s="357">
        <v>116.37546545624939</v>
      </c>
      <c r="F122" s="149">
        <v>103.18671686427027</v>
      </c>
      <c r="G122" s="985"/>
      <c r="H122" s="1501"/>
    </row>
    <row r="123" spans="1:8" ht="15" thickBot="1" x14ac:dyDescent="0.35">
      <c r="A123" s="845"/>
      <c r="B123" s="361"/>
      <c r="C123" s="361"/>
      <c r="D123" s="361"/>
      <c r="E123" s="361"/>
      <c r="F123" s="361"/>
      <c r="G123" s="1433"/>
      <c r="H123" s="1497"/>
    </row>
    <row r="124" spans="1:8" ht="15" thickBot="1" x14ac:dyDescent="0.35">
      <c r="A124" s="164" t="s">
        <v>19</v>
      </c>
      <c r="B124" s="165"/>
      <c r="C124" s="165"/>
      <c r="D124" s="165"/>
      <c r="E124" s="165"/>
      <c r="F124" s="165"/>
      <c r="G124" s="165"/>
      <c r="H124" s="1497"/>
    </row>
    <row r="125" spans="1:8" ht="15" thickBot="1" x14ac:dyDescent="0.35">
      <c r="A125" s="61" t="s">
        <v>18</v>
      </c>
      <c r="B125" s="122" t="s">
        <v>444</v>
      </c>
      <c r="C125" s="122" t="s">
        <v>474</v>
      </c>
      <c r="D125" s="122" t="s">
        <v>531</v>
      </c>
      <c r="E125" s="122" t="s">
        <v>567</v>
      </c>
      <c r="F125" s="1515" t="s">
        <v>633</v>
      </c>
      <c r="G125" s="1516"/>
      <c r="H125" s="1497"/>
    </row>
    <row r="126" spans="1:8" x14ac:dyDescent="0.3">
      <c r="A126" s="32" t="s">
        <v>0</v>
      </c>
      <c r="B126" s="106">
        <v>168.8048755941611</v>
      </c>
      <c r="C126" s="105">
        <v>172.5508101753596</v>
      </c>
      <c r="D126" s="106">
        <v>178.32909570193547</v>
      </c>
      <c r="E126" s="106">
        <v>178.97441101128476</v>
      </c>
      <c r="F126" s="106">
        <v>177.45494333550337</v>
      </c>
      <c r="G126" s="984"/>
      <c r="H126" s="1497"/>
    </row>
    <row r="127" spans="1:8" x14ac:dyDescent="0.3">
      <c r="A127" s="32" t="s">
        <v>132</v>
      </c>
      <c r="B127" s="106">
        <v>235.97376417446696</v>
      </c>
      <c r="C127" s="105">
        <v>244.06492228639399</v>
      </c>
      <c r="D127" s="106">
        <v>252.43456248581583</v>
      </c>
      <c r="E127" s="106">
        <v>256.28308085141362</v>
      </c>
      <c r="F127" s="106">
        <v>254.7654759049822</v>
      </c>
      <c r="G127" s="1005">
        <f>H127</f>
        <v>1</v>
      </c>
      <c r="H127" s="1502">
        <v>1</v>
      </c>
    </row>
    <row r="128" spans="1:8" x14ac:dyDescent="0.3">
      <c r="A128" s="30" t="s">
        <v>133</v>
      </c>
      <c r="B128" s="108">
        <v>408.3871337724571</v>
      </c>
      <c r="C128" s="107">
        <v>425.17604325423025</v>
      </c>
      <c r="D128" s="108">
        <v>452.54893945547462</v>
      </c>
      <c r="E128" s="108">
        <v>462.11279717116963</v>
      </c>
      <c r="F128" s="108">
        <v>463.10799595934304</v>
      </c>
      <c r="G128" s="1006">
        <f>H128</f>
        <v>1</v>
      </c>
      <c r="H128" s="1502">
        <v>1</v>
      </c>
    </row>
    <row r="129" spans="1:8" x14ac:dyDescent="0.3">
      <c r="A129" s="31" t="s">
        <v>134</v>
      </c>
      <c r="B129" s="178">
        <v>0.39790846291544679</v>
      </c>
      <c r="C129" s="339">
        <v>0.4144524852613336</v>
      </c>
      <c r="D129" s="339">
        <v>0.41555454813578169</v>
      </c>
      <c r="E129" s="178">
        <v>0.43195376033534966</v>
      </c>
      <c r="F129" s="178">
        <v>0.43566288499110706</v>
      </c>
      <c r="G129" s="942"/>
      <c r="H129" s="1497"/>
    </row>
    <row r="130" spans="1:8" ht="15" thickBot="1" x14ac:dyDescent="0.35">
      <c r="A130" s="33" t="s">
        <v>135</v>
      </c>
      <c r="B130" s="378">
        <v>0.73064635045833526</v>
      </c>
      <c r="C130" s="377">
        <v>0.74206124858579381</v>
      </c>
      <c r="D130" s="377">
        <v>0.79273763069153069</v>
      </c>
      <c r="E130" s="378">
        <v>0.80313423592363797</v>
      </c>
      <c r="F130" s="378">
        <v>0.81778160606056627</v>
      </c>
      <c r="G130" s="940"/>
      <c r="H130" s="1497"/>
    </row>
    <row r="131" spans="1:8" x14ac:dyDescent="0.3">
      <c r="A131" s="32" t="s">
        <v>137</v>
      </c>
      <c r="B131" s="647">
        <v>130.15957830428442</v>
      </c>
      <c r="C131" s="104">
        <v>145.62919978112964</v>
      </c>
      <c r="D131" s="103">
        <v>148.75820159986594</v>
      </c>
      <c r="E131" s="376">
        <v>145.64501738343952</v>
      </c>
      <c r="F131" s="104">
        <v>156.01699808540843</v>
      </c>
      <c r="G131" s="1029"/>
      <c r="H131" s="1497"/>
    </row>
    <row r="132" spans="1:8" x14ac:dyDescent="0.3">
      <c r="A132" s="32" t="s">
        <v>138</v>
      </c>
      <c r="B132" s="645">
        <v>294.31919865924306</v>
      </c>
      <c r="C132" s="106">
        <v>299.57631502229731</v>
      </c>
      <c r="D132" s="105">
        <v>314.1629300154101</v>
      </c>
      <c r="E132" s="53">
        <v>319.16810368923598</v>
      </c>
      <c r="F132" s="106">
        <v>326.03867342402629</v>
      </c>
      <c r="G132" s="984"/>
      <c r="H132" s="1497"/>
    </row>
    <row r="133" spans="1:8" x14ac:dyDescent="0.3">
      <c r="A133" s="32" t="s">
        <v>139</v>
      </c>
      <c r="B133" s="645">
        <v>216.87316909219658</v>
      </c>
      <c r="C133" s="106">
        <v>205.85524286341987</v>
      </c>
      <c r="D133" s="105">
        <v>213.59852972165012</v>
      </c>
      <c r="E133" s="53">
        <v>212.27731495972449</v>
      </c>
      <c r="F133" s="106">
        <v>211.58324735337646</v>
      </c>
      <c r="G133" s="984"/>
      <c r="H133" s="1497"/>
    </row>
    <row r="134" spans="1:8" x14ac:dyDescent="0.3">
      <c r="A134" s="32" t="s">
        <v>140</v>
      </c>
      <c r="B134" s="645">
        <v>232.84951447358327</v>
      </c>
      <c r="C134" s="106">
        <v>267.58713018376119</v>
      </c>
      <c r="D134" s="105">
        <v>278.07514011759378</v>
      </c>
      <c r="E134" s="53">
        <v>277.4931931534785</v>
      </c>
      <c r="F134" s="106">
        <v>272.4002930380546</v>
      </c>
      <c r="G134" s="984"/>
      <c r="H134" s="1497"/>
    </row>
    <row r="135" spans="1:8" x14ac:dyDescent="0.3">
      <c r="A135" s="32" t="s">
        <v>141</v>
      </c>
      <c r="B135" s="645">
        <v>197.08832408343613</v>
      </c>
      <c r="C135" s="106">
        <v>201.48132523151045</v>
      </c>
      <c r="D135" s="105">
        <v>226.05624298757743</v>
      </c>
      <c r="E135" s="53">
        <v>248.75316487878808</v>
      </c>
      <c r="F135" s="106">
        <v>256.33649387945309</v>
      </c>
      <c r="G135" s="984"/>
      <c r="H135" s="1497"/>
    </row>
    <row r="136" spans="1:8" x14ac:dyDescent="0.3">
      <c r="A136" s="32" t="s">
        <v>142</v>
      </c>
      <c r="B136" s="645">
        <v>376.18352845775672</v>
      </c>
      <c r="C136" s="106">
        <v>387.73598606280865</v>
      </c>
      <c r="D136" s="105">
        <v>395.56601225611615</v>
      </c>
      <c r="E136" s="53">
        <v>400.32832914241681</v>
      </c>
      <c r="F136" s="106">
        <v>402.02085344780664</v>
      </c>
      <c r="G136" s="984"/>
      <c r="H136" s="1501"/>
    </row>
    <row r="137" spans="1:8" x14ac:dyDescent="0.3">
      <c r="A137" s="32" t="s">
        <v>143</v>
      </c>
      <c r="B137" s="645">
        <v>136.80389576840753</v>
      </c>
      <c r="C137" s="106">
        <v>132.5854459807183</v>
      </c>
      <c r="D137" s="105">
        <v>133.17670923795046</v>
      </c>
      <c r="E137" s="53">
        <v>141.70593923568984</v>
      </c>
      <c r="F137" s="106">
        <v>143.89520998198796</v>
      </c>
      <c r="G137" s="984"/>
      <c r="H137" s="1497"/>
    </row>
    <row r="138" spans="1:8" x14ac:dyDescent="0.3">
      <c r="A138" s="32" t="s">
        <v>144</v>
      </c>
      <c r="B138" s="645">
        <v>357.92086054363546</v>
      </c>
      <c r="C138" s="106">
        <v>359.69357808202739</v>
      </c>
      <c r="D138" s="105">
        <v>387.01199226493696</v>
      </c>
      <c r="E138" s="53">
        <v>391.5555153339082</v>
      </c>
      <c r="F138" s="106">
        <v>374.67444108837748</v>
      </c>
      <c r="G138" s="984"/>
      <c r="H138" s="1497"/>
    </row>
    <row r="139" spans="1:8" x14ac:dyDescent="0.3">
      <c r="A139" s="32" t="s">
        <v>145</v>
      </c>
      <c r="B139" s="645">
        <v>143.60499149204742</v>
      </c>
      <c r="C139" s="106">
        <v>146.44184423538343</v>
      </c>
      <c r="D139" s="105">
        <v>137.65965647088558</v>
      </c>
      <c r="E139" s="53">
        <v>133.19472753406117</v>
      </c>
      <c r="F139" s="106">
        <v>130.23494283941955</v>
      </c>
      <c r="G139" s="984"/>
      <c r="H139" s="1497"/>
    </row>
    <row r="140" spans="1:8" ht="15" thickBot="1" x14ac:dyDescent="0.35">
      <c r="A140" s="32" t="s">
        <v>146</v>
      </c>
      <c r="B140" s="1435">
        <v>288.91959078123477</v>
      </c>
      <c r="C140" s="149">
        <v>309.74400852339647</v>
      </c>
      <c r="D140" s="128">
        <v>310.85692243610538</v>
      </c>
      <c r="E140" s="357">
        <v>313.5775173916299</v>
      </c>
      <c r="F140" s="149">
        <v>293.85917304371355</v>
      </c>
      <c r="G140" s="985"/>
      <c r="H140" s="1497"/>
    </row>
    <row r="141" spans="1:8" ht="15" thickBot="1" x14ac:dyDescent="0.35">
      <c r="A141" s="845"/>
      <c r="B141" s="361"/>
      <c r="C141" s="361"/>
      <c r="D141" s="361"/>
      <c r="E141" s="361"/>
      <c r="F141" s="361"/>
      <c r="G141" s="1433"/>
      <c r="H141" s="1497"/>
    </row>
    <row r="142" spans="1:8" ht="15" thickBot="1" x14ac:dyDescent="0.35">
      <c r="A142" s="164" t="s">
        <v>20</v>
      </c>
      <c r="B142" s="165"/>
      <c r="C142" s="165"/>
      <c r="D142" s="165"/>
      <c r="E142" s="165"/>
      <c r="F142" s="165"/>
      <c r="G142" s="165"/>
      <c r="H142" s="1497"/>
    </row>
    <row r="143" spans="1:8" ht="15" thickBot="1" x14ac:dyDescent="0.35">
      <c r="A143" s="61" t="s">
        <v>18</v>
      </c>
      <c r="B143" s="122" t="s">
        <v>444</v>
      </c>
      <c r="C143" s="122" t="s">
        <v>474</v>
      </c>
      <c r="D143" s="122" t="s">
        <v>531</v>
      </c>
      <c r="E143" s="122" t="s">
        <v>567</v>
      </c>
      <c r="F143" s="1515" t="s">
        <v>633</v>
      </c>
      <c r="G143" s="1516"/>
      <c r="H143" s="1497"/>
    </row>
    <row r="144" spans="1:8" x14ac:dyDescent="0.3">
      <c r="A144" s="32" t="s">
        <v>0</v>
      </c>
      <c r="B144" s="106">
        <v>252.12136177693316</v>
      </c>
      <c r="C144" s="105">
        <v>254.44421311016902</v>
      </c>
      <c r="D144" s="106">
        <v>258.80024050877381</v>
      </c>
      <c r="E144" s="106">
        <v>258.53411146435428</v>
      </c>
      <c r="F144" s="106">
        <v>256.87468852222264</v>
      </c>
      <c r="G144" s="984"/>
      <c r="H144" s="1501"/>
    </row>
    <row r="145" spans="1:8" x14ac:dyDescent="0.3">
      <c r="A145" s="32" t="s">
        <v>132</v>
      </c>
      <c r="B145" s="106">
        <v>346.48429994458593</v>
      </c>
      <c r="C145" s="105">
        <v>350.11482634922544</v>
      </c>
      <c r="D145" s="106">
        <v>356.27677999233867</v>
      </c>
      <c r="E145" s="106">
        <v>357.38848707883204</v>
      </c>
      <c r="F145" s="106">
        <v>355.28253287370887</v>
      </c>
      <c r="G145" s="1005">
        <f>H145</f>
        <v>1</v>
      </c>
      <c r="H145" s="1503">
        <v>1</v>
      </c>
    </row>
    <row r="146" spans="1:8" x14ac:dyDescent="0.3">
      <c r="A146" s="30" t="s">
        <v>133</v>
      </c>
      <c r="B146" s="108">
        <v>566.61170554636215</v>
      </c>
      <c r="C146" s="107">
        <v>577.8533175607397</v>
      </c>
      <c r="D146" s="108">
        <v>602.02462311216323</v>
      </c>
      <c r="E146" s="108">
        <v>603.9944895458691</v>
      </c>
      <c r="F146" s="108">
        <v>610.00848281009735</v>
      </c>
      <c r="G146" s="1006">
        <f>H146</f>
        <v>1</v>
      </c>
      <c r="H146" s="1503">
        <v>1</v>
      </c>
    </row>
    <row r="147" spans="1:8" x14ac:dyDescent="0.3">
      <c r="A147" s="31" t="s">
        <v>134</v>
      </c>
      <c r="B147" s="178">
        <v>0.37427585470183722</v>
      </c>
      <c r="C147" s="339">
        <v>0.37599838514556055</v>
      </c>
      <c r="D147" s="339">
        <v>0.37664779326300596</v>
      </c>
      <c r="E147" s="178">
        <v>0.3823649229672636</v>
      </c>
      <c r="F147" s="178">
        <v>0.38309669558187243</v>
      </c>
      <c r="G147" s="942"/>
      <c r="H147" s="1503"/>
    </row>
    <row r="148" spans="1:8" ht="15" thickBot="1" x14ac:dyDescent="0.35">
      <c r="A148" s="33" t="s">
        <v>135</v>
      </c>
      <c r="B148" s="378">
        <v>0.63531711433095739</v>
      </c>
      <c r="C148" s="377">
        <v>0.6504680009876368</v>
      </c>
      <c r="D148" s="377">
        <v>0.68976665592719533</v>
      </c>
      <c r="E148" s="378">
        <v>0.69002223457926104</v>
      </c>
      <c r="F148" s="378">
        <v>0.71696727637025459</v>
      </c>
      <c r="G148" s="940"/>
      <c r="H148" s="1503"/>
    </row>
    <row r="149" spans="1:8" x14ac:dyDescent="0.3">
      <c r="A149" s="32" t="s">
        <v>137</v>
      </c>
      <c r="B149" s="647">
        <v>199.64852050232238</v>
      </c>
      <c r="C149" s="104">
        <v>213.41832436080614</v>
      </c>
      <c r="D149" s="103">
        <v>214.30988248637959</v>
      </c>
      <c r="E149" s="376">
        <v>209.50747060212092</v>
      </c>
      <c r="F149" s="104">
        <v>225.31540940918006</v>
      </c>
      <c r="G149" s="1029"/>
      <c r="H149" s="1503"/>
    </row>
    <row r="150" spans="1:8" x14ac:dyDescent="0.3">
      <c r="A150" s="32" t="s">
        <v>138</v>
      </c>
      <c r="B150" s="645">
        <v>426.29888132764029</v>
      </c>
      <c r="C150" s="106">
        <v>419.03366083214428</v>
      </c>
      <c r="D150" s="105">
        <v>433.54789195650216</v>
      </c>
      <c r="E150" s="53">
        <v>441.85135616193878</v>
      </c>
      <c r="F150" s="106">
        <v>446.42728910625306</v>
      </c>
      <c r="G150" s="984"/>
      <c r="H150" s="1503"/>
    </row>
    <row r="151" spans="1:8" x14ac:dyDescent="0.3">
      <c r="A151" s="32" t="s">
        <v>139</v>
      </c>
      <c r="B151" s="645">
        <v>327.7558140113087</v>
      </c>
      <c r="C151" s="106">
        <v>313.15059736158713</v>
      </c>
      <c r="D151" s="105">
        <v>316.39634952457004</v>
      </c>
      <c r="E151" s="53">
        <v>306.25302604168576</v>
      </c>
      <c r="F151" s="106">
        <v>306.42576024789224</v>
      </c>
      <c r="G151" s="984"/>
      <c r="H151" s="1503"/>
    </row>
    <row r="152" spans="1:8" x14ac:dyDescent="0.3">
      <c r="A152" s="32" t="s">
        <v>140</v>
      </c>
      <c r="B152" s="645">
        <v>329.54792540512437</v>
      </c>
      <c r="C152" s="106">
        <v>365.91554289515977</v>
      </c>
      <c r="D152" s="105">
        <v>379.70021347871102</v>
      </c>
      <c r="E152" s="53">
        <v>385.09974172559748</v>
      </c>
      <c r="F152" s="106">
        <v>382.74768452352873</v>
      </c>
      <c r="G152" s="984"/>
      <c r="H152" s="1504"/>
    </row>
    <row r="153" spans="1:8" x14ac:dyDescent="0.3">
      <c r="A153" s="32" t="s">
        <v>141</v>
      </c>
      <c r="B153" s="645">
        <v>308.27960220409904</v>
      </c>
      <c r="C153" s="106">
        <v>310.42721163138009</v>
      </c>
      <c r="D153" s="105">
        <v>332.36067216005523</v>
      </c>
      <c r="E153" s="53">
        <v>345.4271339396326</v>
      </c>
      <c r="F153" s="106">
        <v>355.55447112416107</v>
      </c>
      <c r="G153" s="984"/>
      <c r="H153" s="1503"/>
    </row>
    <row r="154" spans="1:8" x14ac:dyDescent="0.3">
      <c r="A154" s="32" t="s">
        <v>142</v>
      </c>
      <c r="B154" s="645">
        <v>530.75863070787432</v>
      </c>
      <c r="C154" s="106">
        <v>532.65091807005331</v>
      </c>
      <c r="D154" s="105">
        <v>540.75627978038619</v>
      </c>
      <c r="E154" s="53">
        <v>540.222583331225</v>
      </c>
      <c r="F154" s="106">
        <v>549.39021999715897</v>
      </c>
      <c r="G154" s="984"/>
      <c r="H154" s="1503"/>
    </row>
    <row r="155" spans="1:8" x14ac:dyDescent="0.3">
      <c r="A155" s="32" t="s">
        <v>143</v>
      </c>
      <c r="B155" s="645">
        <v>216.32218026747049</v>
      </c>
      <c r="C155" s="106">
        <v>218.57780479043421</v>
      </c>
      <c r="D155" s="105">
        <v>218.3914392544774</v>
      </c>
      <c r="E155" s="53">
        <v>228.25342372016127</v>
      </c>
      <c r="F155" s="106">
        <v>222.82092624927481</v>
      </c>
      <c r="G155" s="984"/>
      <c r="H155" s="1503"/>
    </row>
    <row r="156" spans="1:8" x14ac:dyDescent="0.3">
      <c r="A156" s="32" t="s">
        <v>144</v>
      </c>
      <c r="B156" s="645">
        <v>495.80382588973612</v>
      </c>
      <c r="C156" s="106">
        <v>493.61213576396585</v>
      </c>
      <c r="D156" s="105">
        <v>509.63357315542208</v>
      </c>
      <c r="E156" s="53">
        <v>506.85414021421872</v>
      </c>
      <c r="F156" s="106">
        <v>491.76737574489238</v>
      </c>
      <c r="G156" s="984"/>
      <c r="H156" s="1503"/>
    </row>
    <row r="157" spans="1:8" x14ac:dyDescent="0.3">
      <c r="A157" s="32" t="s">
        <v>145</v>
      </c>
      <c r="B157" s="645">
        <v>226.38677789763315</v>
      </c>
      <c r="C157" s="106">
        <v>221.93639564072728</v>
      </c>
      <c r="D157" s="105">
        <v>210.85731723442237</v>
      </c>
      <c r="E157" s="53">
        <v>205.15966386714217</v>
      </c>
      <c r="F157" s="106">
        <v>198.68541392825921</v>
      </c>
      <c r="G157" s="984"/>
      <c r="H157" s="1503"/>
    </row>
    <row r="158" spans="1:8" ht="15" thickBot="1" x14ac:dyDescent="0.35">
      <c r="A158" s="32" t="s">
        <v>146</v>
      </c>
      <c r="B158" s="1435">
        <v>427.08215867377623</v>
      </c>
      <c r="C158" s="149">
        <v>438.7691239799729</v>
      </c>
      <c r="D158" s="128">
        <v>434.18189383767094</v>
      </c>
      <c r="E158" s="357">
        <v>429.95318581449527</v>
      </c>
      <c r="F158" s="149">
        <v>397.04485519677507</v>
      </c>
      <c r="G158" s="985"/>
      <c r="H158" s="1503"/>
    </row>
    <row r="159" spans="1:8" ht="15" thickBot="1" x14ac:dyDescent="0.35">
      <c r="A159" s="845"/>
      <c r="B159" s="361"/>
      <c r="C159" s="361"/>
      <c r="D159" s="361"/>
      <c r="E159" s="361"/>
      <c r="F159" s="361"/>
      <c r="G159" s="1433"/>
      <c r="H159" s="1503"/>
    </row>
    <row r="160" spans="1:8" ht="15" thickBot="1" x14ac:dyDescent="0.35">
      <c r="A160" s="164" t="s">
        <v>21</v>
      </c>
      <c r="B160" s="165"/>
      <c r="C160" s="165"/>
      <c r="D160" s="165"/>
      <c r="E160" s="165"/>
      <c r="F160" s="165"/>
      <c r="G160" s="165"/>
      <c r="H160" s="1504"/>
    </row>
    <row r="161" spans="1:8" ht="15" thickBot="1" x14ac:dyDescent="0.35">
      <c r="A161" s="61" t="s">
        <v>18</v>
      </c>
      <c r="B161" s="122" t="s">
        <v>444</v>
      </c>
      <c r="C161" s="122" t="s">
        <v>474</v>
      </c>
      <c r="D161" s="122" t="s">
        <v>531</v>
      </c>
      <c r="E161" s="122" t="s">
        <v>567</v>
      </c>
      <c r="F161" s="1515" t="s">
        <v>633</v>
      </c>
      <c r="G161" s="1516"/>
      <c r="H161" s="1503"/>
    </row>
    <row r="162" spans="1:8" x14ac:dyDescent="0.3">
      <c r="A162" s="32" t="s">
        <v>0</v>
      </c>
      <c r="B162" s="105">
        <v>70.321836420742301</v>
      </c>
      <c r="C162" s="105">
        <v>69.763177665931011</v>
      </c>
      <c r="D162" s="105">
        <v>68.907792620978242</v>
      </c>
      <c r="E162" s="106">
        <v>68.021737471296831</v>
      </c>
      <c r="F162" s="106">
        <v>67.87523129297611</v>
      </c>
      <c r="G162" s="984"/>
      <c r="H162" s="1503"/>
    </row>
    <row r="163" spans="1:8" x14ac:dyDescent="0.3">
      <c r="A163" s="32" t="s">
        <v>132</v>
      </c>
      <c r="B163" s="105">
        <v>90.571869856366902</v>
      </c>
      <c r="C163" s="105">
        <v>87.575575120751964</v>
      </c>
      <c r="D163" s="105">
        <v>87.641300358472932</v>
      </c>
      <c r="E163" s="106">
        <v>85.647307305663517</v>
      </c>
      <c r="F163" s="106">
        <v>88.866279993496192</v>
      </c>
      <c r="G163" s="1005">
        <f>H163</f>
        <v>1</v>
      </c>
      <c r="H163" s="1503">
        <v>1</v>
      </c>
    </row>
    <row r="164" spans="1:8" x14ac:dyDescent="0.3">
      <c r="A164" s="30" t="s">
        <v>133</v>
      </c>
      <c r="B164" s="107">
        <v>135.00393435356375</v>
      </c>
      <c r="C164" s="107">
        <v>134.46621153780347</v>
      </c>
      <c r="D164" s="107">
        <v>138.78661781041501</v>
      </c>
      <c r="E164" s="108">
        <v>135.31763887956981</v>
      </c>
      <c r="F164" s="108">
        <v>152.37795191224637</v>
      </c>
      <c r="G164" s="1006">
        <f>H164</f>
        <v>1</v>
      </c>
      <c r="H164" s="1503">
        <v>1</v>
      </c>
    </row>
    <row r="165" spans="1:8" x14ac:dyDescent="0.3">
      <c r="A165" s="31" t="s">
        <v>134</v>
      </c>
      <c r="B165" s="339">
        <v>0.28796223856366188</v>
      </c>
      <c r="C165" s="339">
        <v>0.25532663578080783</v>
      </c>
      <c r="D165" s="339">
        <v>0.27186341377290724</v>
      </c>
      <c r="E165" s="178">
        <v>0.25911672488230925</v>
      </c>
      <c r="F165" s="178">
        <v>0.30925933216955809</v>
      </c>
      <c r="G165" s="940"/>
      <c r="H165" s="1497"/>
    </row>
    <row r="166" spans="1:8" ht="15" thickBot="1" x14ac:dyDescent="0.35">
      <c r="A166" s="32" t="s">
        <v>135</v>
      </c>
      <c r="B166" s="340">
        <v>0.49057245442386571</v>
      </c>
      <c r="C166" s="340">
        <v>0.5354305278885948</v>
      </c>
      <c r="D166" s="340">
        <v>0.58357552024839943</v>
      </c>
      <c r="E166" s="179">
        <v>0.57994037566925116</v>
      </c>
      <c r="F166" s="179">
        <v>0.71468809005393696</v>
      </c>
      <c r="G166" s="943"/>
      <c r="H166" s="1497"/>
    </row>
    <row r="167" spans="1:8" ht="15" thickBot="1" x14ac:dyDescent="0.35">
      <c r="A167" s="845"/>
      <c r="B167" s="167"/>
      <c r="C167" s="167"/>
      <c r="D167" s="167"/>
      <c r="E167" s="167"/>
      <c r="F167" s="167"/>
      <c r="G167" s="1056"/>
      <c r="H167" s="1497"/>
    </row>
    <row r="168" spans="1:8" ht="15" thickBot="1" x14ac:dyDescent="0.35">
      <c r="A168" s="164" t="s">
        <v>22</v>
      </c>
      <c r="B168" s="165"/>
      <c r="C168" s="165"/>
      <c r="D168" s="165"/>
      <c r="E168" s="165"/>
      <c r="F168" s="165"/>
      <c r="G168" s="165"/>
      <c r="H168" s="1497"/>
    </row>
    <row r="169" spans="1:8" ht="15" thickBot="1" x14ac:dyDescent="0.35">
      <c r="A169" s="61" t="s">
        <v>18</v>
      </c>
      <c r="B169" s="122" t="s">
        <v>444</v>
      </c>
      <c r="C169" s="122" t="s">
        <v>474</v>
      </c>
      <c r="D169" s="122" t="s">
        <v>531</v>
      </c>
      <c r="E169" s="122" t="s">
        <v>567</v>
      </c>
      <c r="F169" s="1515" t="s">
        <v>633</v>
      </c>
      <c r="G169" s="1516"/>
      <c r="H169" s="1497"/>
    </row>
    <row r="170" spans="1:8" x14ac:dyDescent="0.3">
      <c r="A170" s="32" t="s">
        <v>0</v>
      </c>
      <c r="B170" s="105">
        <v>142.35759511300955</v>
      </c>
      <c r="C170" s="106">
        <v>139.92661849245542</v>
      </c>
      <c r="D170" s="106">
        <v>136.1893458986292</v>
      </c>
      <c r="E170" s="106">
        <v>133.32672363326571</v>
      </c>
      <c r="F170" s="106">
        <v>131.42784918571925</v>
      </c>
      <c r="G170" s="984"/>
      <c r="H170" s="1497"/>
    </row>
    <row r="171" spans="1:8" x14ac:dyDescent="0.3">
      <c r="A171" s="32" t="s">
        <v>132</v>
      </c>
      <c r="B171" s="105">
        <v>176.0094460674384</v>
      </c>
      <c r="C171" s="106">
        <v>176.69353606675577</v>
      </c>
      <c r="D171" s="106">
        <v>172.52184902664916</v>
      </c>
      <c r="E171" s="106">
        <v>170.61546059381365</v>
      </c>
      <c r="F171" s="106">
        <v>168.12542833898632</v>
      </c>
      <c r="G171" s="1005">
        <f>H171</f>
        <v>1</v>
      </c>
      <c r="H171" s="1502">
        <v>1</v>
      </c>
    </row>
    <row r="172" spans="1:8" x14ac:dyDescent="0.3">
      <c r="A172" s="30" t="s">
        <v>133</v>
      </c>
      <c r="B172" s="107">
        <v>262.0169098575692</v>
      </c>
      <c r="C172" s="108">
        <v>254.03430162639779</v>
      </c>
      <c r="D172" s="108">
        <v>252.79353645873601</v>
      </c>
      <c r="E172" s="108">
        <v>253.38551553775739</v>
      </c>
      <c r="F172" s="108">
        <v>240.02025173965995</v>
      </c>
      <c r="G172" s="1006">
        <f>H172</f>
        <v>1</v>
      </c>
      <c r="H172" s="1502">
        <v>1</v>
      </c>
    </row>
    <row r="173" spans="1:8" x14ac:dyDescent="0.3">
      <c r="A173" s="31" t="s">
        <v>134</v>
      </c>
      <c r="B173" s="339">
        <v>0.23638957182238554</v>
      </c>
      <c r="C173" s="339">
        <v>0.26275856567121114</v>
      </c>
      <c r="D173" s="339">
        <v>0.26677933496401107</v>
      </c>
      <c r="E173" s="178">
        <v>0.27967939168081529</v>
      </c>
      <c r="F173" s="178">
        <v>0.27922224536604967</v>
      </c>
      <c r="G173" s="940"/>
      <c r="H173" s="1497"/>
    </row>
    <row r="174" spans="1:8" ht="15" thickBot="1" x14ac:dyDescent="0.35">
      <c r="A174" s="33" t="s">
        <v>135</v>
      </c>
      <c r="B174" s="340">
        <v>0.48865254514338313</v>
      </c>
      <c r="C174" s="340">
        <v>0.43771134633030528</v>
      </c>
      <c r="D174" s="340">
        <v>0.46528418217733925</v>
      </c>
      <c r="E174" s="179">
        <v>0.48512634585323677</v>
      </c>
      <c r="F174" s="179">
        <v>0.42762611290253028</v>
      </c>
      <c r="G174" s="943"/>
      <c r="H174" s="1497"/>
    </row>
    <row r="175" spans="1:8" ht="15" thickBot="1" x14ac:dyDescent="0.35">
      <c r="A175" s="845"/>
      <c r="B175" s="167"/>
      <c r="C175" s="167"/>
      <c r="D175" s="167"/>
      <c r="E175" s="167"/>
      <c r="F175" s="167"/>
      <c r="G175" s="1056"/>
      <c r="H175" s="1497"/>
    </row>
    <row r="176" spans="1:8" ht="15" thickBot="1" x14ac:dyDescent="0.35">
      <c r="A176" s="164" t="s">
        <v>23</v>
      </c>
      <c r="B176" s="165"/>
      <c r="C176" s="165"/>
      <c r="D176" s="165"/>
      <c r="E176" s="165"/>
      <c r="F176" s="165"/>
      <c r="G176" s="165"/>
      <c r="H176" s="1501"/>
    </row>
    <row r="177" spans="1:8" ht="15" thickBot="1" x14ac:dyDescent="0.35">
      <c r="A177" s="61" t="s">
        <v>18</v>
      </c>
      <c r="B177" s="122" t="s">
        <v>444</v>
      </c>
      <c r="C177" s="122" t="s">
        <v>474</v>
      </c>
      <c r="D177" s="122" t="s">
        <v>531</v>
      </c>
      <c r="E177" s="122" t="s">
        <v>567</v>
      </c>
      <c r="F177" s="1515" t="s">
        <v>633</v>
      </c>
      <c r="G177" s="1516"/>
      <c r="H177" s="1497"/>
    </row>
    <row r="178" spans="1:8" x14ac:dyDescent="0.3">
      <c r="A178" s="32" t="s">
        <v>0</v>
      </c>
      <c r="B178" s="105">
        <v>360.71359769181902</v>
      </c>
      <c r="C178" s="106">
        <v>361.54670764084312</v>
      </c>
      <c r="D178" s="106">
        <v>364.15375902661953</v>
      </c>
      <c r="E178" s="106">
        <v>360.54955409599688</v>
      </c>
      <c r="F178" s="106">
        <v>361.29697608751252</v>
      </c>
      <c r="G178" s="984"/>
      <c r="H178" s="1497"/>
    </row>
    <row r="179" spans="1:8" x14ac:dyDescent="0.3">
      <c r="A179" s="32" t="s">
        <v>132</v>
      </c>
      <c r="B179" s="105">
        <v>473.6447911247526</v>
      </c>
      <c r="C179" s="106">
        <v>479.15741748706881</v>
      </c>
      <c r="D179" s="106">
        <v>482.28531838880178</v>
      </c>
      <c r="E179" s="106">
        <v>477.83381490328827</v>
      </c>
      <c r="F179" s="106">
        <v>480.6997046163317</v>
      </c>
      <c r="G179" s="1005">
        <f>H179</f>
        <v>1</v>
      </c>
      <c r="H179" s="1502">
        <v>1</v>
      </c>
    </row>
    <row r="180" spans="1:8" x14ac:dyDescent="0.3">
      <c r="A180" s="30" t="s">
        <v>133</v>
      </c>
      <c r="B180" s="107">
        <v>749.64680073979889</v>
      </c>
      <c r="C180" s="108">
        <v>759.55768202112336</v>
      </c>
      <c r="D180" s="108">
        <v>774.46396260791482</v>
      </c>
      <c r="E180" s="108">
        <v>766.57588435537809</v>
      </c>
      <c r="F180" s="108">
        <v>779.38875031980012</v>
      </c>
      <c r="G180" s="1006">
        <f>H180</f>
        <v>1</v>
      </c>
      <c r="H180" s="1502">
        <v>1</v>
      </c>
    </row>
    <row r="181" spans="1:8" x14ac:dyDescent="0.3">
      <c r="A181" s="31" t="s">
        <v>134</v>
      </c>
      <c r="B181" s="339">
        <v>0.31307717301363841</v>
      </c>
      <c r="C181" s="339">
        <v>0.32529879918878696</v>
      </c>
      <c r="D181" s="339">
        <v>0.32440021950603254</v>
      </c>
      <c r="E181" s="178">
        <v>0.32529304078979465</v>
      </c>
      <c r="F181" s="178">
        <v>0.33048360886335715</v>
      </c>
      <c r="G181" s="940"/>
      <c r="H181" s="1497"/>
    </row>
    <row r="182" spans="1:8" ht="15" thickBot="1" x14ac:dyDescent="0.35">
      <c r="A182" s="32" t="s">
        <v>135</v>
      </c>
      <c r="B182" s="340">
        <v>0.58271940235979613</v>
      </c>
      <c r="C182" s="340">
        <v>0.58519445656212099</v>
      </c>
      <c r="D182" s="340">
        <v>0.60582114586280789</v>
      </c>
      <c r="E182" s="179">
        <v>0.60427299292439174</v>
      </c>
      <c r="F182" s="179">
        <v>0.62136307310999028</v>
      </c>
      <c r="G182" s="943"/>
      <c r="H182" s="1497"/>
    </row>
    <row r="183" spans="1:8" ht="15" thickBot="1" x14ac:dyDescent="0.35">
      <c r="A183" s="845"/>
      <c r="B183" s="167"/>
      <c r="C183" s="167"/>
      <c r="D183" s="167"/>
      <c r="E183" s="167"/>
      <c r="F183" s="167"/>
      <c r="G183" s="1056"/>
      <c r="H183" s="1497"/>
    </row>
    <row r="184" spans="1:8" ht="15" thickBot="1" x14ac:dyDescent="0.35">
      <c r="A184" s="164" t="s">
        <v>25</v>
      </c>
      <c r="B184" s="165"/>
      <c r="C184" s="165"/>
      <c r="D184" s="165"/>
      <c r="E184" s="165"/>
      <c r="F184" s="165"/>
      <c r="G184" s="165"/>
      <c r="H184" s="1497"/>
    </row>
    <row r="185" spans="1:8" ht="15" thickBot="1" x14ac:dyDescent="0.35">
      <c r="A185" s="61" t="s">
        <v>24</v>
      </c>
      <c r="B185" s="122" t="s">
        <v>445</v>
      </c>
      <c r="C185" s="122" t="s">
        <v>475</v>
      </c>
      <c r="D185" s="122" t="s">
        <v>532</v>
      </c>
      <c r="E185" s="122" t="s">
        <v>568</v>
      </c>
      <c r="F185" s="1515" t="s">
        <v>634</v>
      </c>
      <c r="G185" s="1516"/>
      <c r="H185" s="1497"/>
    </row>
    <row r="186" spans="1:8" x14ac:dyDescent="0.3">
      <c r="A186" s="32" t="s">
        <v>0</v>
      </c>
      <c r="B186" s="1346">
        <v>1941.8662907769333</v>
      </c>
      <c r="C186" s="115">
        <v>1720.615609049989</v>
      </c>
      <c r="D186" s="115">
        <v>1564.9301721533204</v>
      </c>
      <c r="E186" s="115">
        <v>1441.0406078249093</v>
      </c>
      <c r="F186" s="115">
        <v>1521.053939521875</v>
      </c>
      <c r="G186" s="1415"/>
      <c r="H186" s="1497"/>
    </row>
    <row r="187" spans="1:8" x14ac:dyDescent="0.3">
      <c r="A187" s="32" t="s">
        <v>132</v>
      </c>
      <c r="B187" s="1329">
        <v>1775.2789997173466</v>
      </c>
      <c r="C187" s="117">
        <v>1563.4106590901722</v>
      </c>
      <c r="D187" s="117">
        <v>1435.3140572467037</v>
      </c>
      <c r="E187" s="117">
        <v>1350.9368988843607</v>
      </c>
      <c r="F187" s="117">
        <v>1466.6295791888067</v>
      </c>
      <c r="G187" s="1005">
        <f>H187</f>
        <v>-1</v>
      </c>
      <c r="H187" s="1505">
        <v>-1</v>
      </c>
    </row>
    <row r="188" spans="1:8" x14ac:dyDescent="0.3">
      <c r="A188" s="30" t="s">
        <v>133</v>
      </c>
      <c r="B188" s="1330">
        <v>2122.8090296343917</v>
      </c>
      <c r="C188" s="119">
        <v>1789.5683081949855</v>
      </c>
      <c r="D188" s="119">
        <v>1629.7665966900915</v>
      </c>
      <c r="E188" s="117">
        <v>1565.12749244304</v>
      </c>
      <c r="F188" s="117">
        <v>1741.9621684895035</v>
      </c>
      <c r="G188" s="1005">
        <f>H188</f>
        <v>1</v>
      </c>
      <c r="H188" s="1505">
        <v>1</v>
      </c>
    </row>
    <row r="189" spans="1:8" x14ac:dyDescent="0.3">
      <c r="A189" s="31" t="s">
        <v>134</v>
      </c>
      <c r="B189" s="1360">
        <v>-8.5787209887111124E-2</v>
      </c>
      <c r="C189" s="339">
        <v>-9.1365525880946194E-2</v>
      </c>
      <c r="D189" s="339">
        <v>-8.2825494206087757E-2</v>
      </c>
      <c r="E189" s="178">
        <v>-6.2526835434950107E-2</v>
      </c>
      <c r="F189" s="178">
        <v>-3.5780690558663522E-2</v>
      </c>
      <c r="G189" s="942"/>
      <c r="H189" s="1497"/>
    </row>
    <row r="190" spans="1:8" ht="15" thickBot="1" x14ac:dyDescent="0.35">
      <c r="A190" s="33" t="s">
        <v>135</v>
      </c>
      <c r="B190" s="1358">
        <v>0.19576079589313994</v>
      </c>
      <c r="C190" s="377">
        <v>0.14465658641244389</v>
      </c>
      <c r="D190" s="377">
        <v>0.1354773462028214</v>
      </c>
      <c r="E190" s="179">
        <v>0.15854966559545708</v>
      </c>
      <c r="F190" s="378">
        <v>0.18773151258341819</v>
      </c>
      <c r="G190" s="940"/>
      <c r="H190" s="1497"/>
    </row>
    <row r="191" spans="1:8" x14ac:dyDescent="0.3">
      <c r="A191" s="32" t="s">
        <v>137</v>
      </c>
      <c r="B191" s="1385">
        <v>1507.1774671495045</v>
      </c>
      <c r="C191" s="114">
        <v>1309.0944084388677</v>
      </c>
      <c r="D191" s="114">
        <v>1118.7608768229118</v>
      </c>
      <c r="E191" s="55">
        <v>1100.2170728219824</v>
      </c>
      <c r="F191" s="1341">
        <v>1144.8432916663</v>
      </c>
      <c r="G191" s="1436"/>
      <c r="H191" s="1501"/>
    </row>
    <row r="192" spans="1:8" x14ac:dyDescent="0.3">
      <c r="A192" s="32" t="s">
        <v>138</v>
      </c>
      <c r="B192" s="1386">
        <v>1811.9604137427359</v>
      </c>
      <c r="C192" s="116">
        <v>1598.3014765290193</v>
      </c>
      <c r="D192" s="116">
        <v>1528.7215405525487</v>
      </c>
      <c r="E192" s="55">
        <v>1397.2419982495881</v>
      </c>
      <c r="F192" s="117">
        <v>1443.4658600083408</v>
      </c>
      <c r="G192" s="1053"/>
      <c r="H192" s="1497"/>
    </row>
    <row r="193" spans="1:8" x14ac:dyDescent="0.3">
      <c r="A193" s="32" t="s">
        <v>139</v>
      </c>
      <c r="B193" s="1386">
        <v>1357.5949707858899</v>
      </c>
      <c r="C193" s="116">
        <v>1178.5871645798695</v>
      </c>
      <c r="D193" s="116">
        <v>1102.4213929094037</v>
      </c>
      <c r="E193" s="55">
        <v>1050.666721476284</v>
      </c>
      <c r="F193" s="117">
        <v>1097.3585883970841</v>
      </c>
      <c r="G193" s="1053"/>
      <c r="H193" s="1497"/>
    </row>
    <row r="194" spans="1:8" x14ac:dyDescent="0.3">
      <c r="A194" s="32" t="s">
        <v>140</v>
      </c>
      <c r="B194" s="1386">
        <v>1874.4199700106535</v>
      </c>
      <c r="C194" s="116">
        <v>1636.133846077475</v>
      </c>
      <c r="D194" s="116">
        <v>1437.6728441182022</v>
      </c>
      <c r="E194" s="55">
        <v>1317.5116607336538</v>
      </c>
      <c r="F194" s="117">
        <v>1428.0576467753444</v>
      </c>
      <c r="G194" s="1053"/>
      <c r="H194" s="1497"/>
    </row>
    <row r="195" spans="1:8" x14ac:dyDescent="0.3">
      <c r="A195" s="32" t="s">
        <v>141</v>
      </c>
      <c r="B195" s="1386">
        <v>1744.7543456014212</v>
      </c>
      <c r="C195" s="116">
        <v>1555.8037394038181</v>
      </c>
      <c r="D195" s="116">
        <v>1446.2680339341139</v>
      </c>
      <c r="E195" s="55">
        <v>1336.0577008084251</v>
      </c>
      <c r="F195" s="117">
        <v>1408.3146806007269</v>
      </c>
      <c r="G195" s="1053"/>
      <c r="H195" s="1497"/>
    </row>
    <row r="196" spans="1:8" x14ac:dyDescent="0.3">
      <c r="A196" s="32" t="s">
        <v>142</v>
      </c>
      <c r="B196" s="1386">
        <v>2026.3191267305497</v>
      </c>
      <c r="C196" s="116">
        <v>1686.1104529340851</v>
      </c>
      <c r="D196" s="116">
        <v>1475.777110943897</v>
      </c>
      <c r="E196" s="55">
        <v>1455.2488812257786</v>
      </c>
      <c r="F196" s="117">
        <v>1669.3552598903682</v>
      </c>
      <c r="G196" s="1053"/>
      <c r="H196" s="1497"/>
    </row>
    <row r="197" spans="1:8" x14ac:dyDescent="0.3">
      <c r="A197" s="32" t="s">
        <v>143</v>
      </c>
      <c r="B197" s="1386">
        <v>1554.7332042643825</v>
      </c>
      <c r="C197" s="116">
        <v>1396.2742718034572</v>
      </c>
      <c r="D197" s="116">
        <v>1280.0229229252288</v>
      </c>
      <c r="E197" s="55">
        <v>1246.9161820661168</v>
      </c>
      <c r="F197" s="117">
        <v>1419.77817124794</v>
      </c>
      <c r="G197" s="1053"/>
      <c r="H197" s="1497"/>
    </row>
    <row r="198" spans="1:8" x14ac:dyDescent="0.3">
      <c r="A198" s="32" t="s">
        <v>144</v>
      </c>
      <c r="B198" s="1386">
        <v>2179.3369703218332</v>
      </c>
      <c r="C198" s="116">
        <v>1888.4156787398156</v>
      </c>
      <c r="D198" s="116">
        <v>1729.8469743768121</v>
      </c>
      <c r="E198" s="55">
        <v>1649.6097232261604</v>
      </c>
      <c r="F198" s="117">
        <v>1807.7858876320417</v>
      </c>
      <c r="G198" s="1053"/>
      <c r="H198" s="1497"/>
    </row>
    <row r="199" spans="1:8" x14ac:dyDescent="0.3">
      <c r="A199" s="32" t="s">
        <v>145</v>
      </c>
      <c r="B199" s="1386">
        <v>1790.088736133468</v>
      </c>
      <c r="C199" s="116">
        <v>1649.8104628630904</v>
      </c>
      <c r="D199" s="116">
        <v>1591.127721053464</v>
      </c>
      <c r="E199" s="55">
        <v>1457.9438831693303</v>
      </c>
      <c r="F199" s="117">
        <v>1590.4332000340607</v>
      </c>
      <c r="G199" s="1053"/>
      <c r="H199" s="1497"/>
    </row>
    <row r="200" spans="1:8" ht="15" thickBot="1" x14ac:dyDescent="0.35">
      <c r="A200" s="32" t="s">
        <v>146</v>
      </c>
      <c r="B200" s="1414">
        <v>1887.126592641727</v>
      </c>
      <c r="C200" s="336">
        <v>1698.0870840819393</v>
      </c>
      <c r="D200" s="336">
        <v>1568.897209887564</v>
      </c>
      <c r="E200" s="57">
        <v>1444.8677298736357</v>
      </c>
      <c r="F200" s="176">
        <v>1598.0182623861679</v>
      </c>
      <c r="G200" s="1063"/>
      <c r="H200" s="1497"/>
    </row>
    <row r="201" spans="1:8" ht="15" thickBot="1" x14ac:dyDescent="0.35">
      <c r="A201" s="845"/>
      <c r="B201" s="361"/>
      <c r="C201" s="361"/>
      <c r="D201" s="361"/>
      <c r="E201" s="361"/>
      <c r="F201" s="361"/>
      <c r="G201" s="1433"/>
      <c r="H201" s="1497"/>
    </row>
    <row r="202" spans="1:8" ht="15" thickBot="1" x14ac:dyDescent="0.35">
      <c r="A202" s="164" t="s">
        <v>26</v>
      </c>
      <c r="B202" s="165"/>
      <c r="C202" s="165"/>
      <c r="D202" s="165"/>
      <c r="E202" s="165"/>
      <c r="F202" s="165"/>
      <c r="G202" s="165"/>
      <c r="H202" s="1497"/>
    </row>
    <row r="203" spans="1:8" ht="15" customHeight="1" thickBot="1" x14ac:dyDescent="0.35">
      <c r="A203" s="61" t="s">
        <v>24</v>
      </c>
      <c r="B203" s="1339" t="s">
        <v>445</v>
      </c>
      <c r="C203" s="122" t="s">
        <v>475</v>
      </c>
      <c r="D203" s="122" t="s">
        <v>532</v>
      </c>
      <c r="E203" s="122" t="s">
        <v>568</v>
      </c>
      <c r="F203" s="1515" t="s">
        <v>634</v>
      </c>
      <c r="G203" s="1516"/>
      <c r="H203" s="1497"/>
    </row>
    <row r="204" spans="1:8" x14ac:dyDescent="0.3">
      <c r="A204" s="32" t="s">
        <v>0</v>
      </c>
      <c r="B204" s="1329">
        <v>1341.4496249983317</v>
      </c>
      <c r="C204" s="117">
        <v>1180.2276410121069</v>
      </c>
      <c r="D204" s="117">
        <v>1060.65371648367</v>
      </c>
      <c r="E204" s="117">
        <v>970.87200409492982</v>
      </c>
      <c r="F204" s="117">
        <v>1033.629838792004</v>
      </c>
      <c r="G204" s="1053"/>
      <c r="H204" s="1497"/>
    </row>
    <row r="205" spans="1:8" x14ac:dyDescent="0.3">
      <c r="A205" s="32" t="s">
        <v>132</v>
      </c>
      <c r="B205" s="1329">
        <v>1296.2987003446135</v>
      </c>
      <c r="C205" s="117">
        <v>1115.9206098728982</v>
      </c>
      <c r="D205" s="117">
        <v>1008.3298285386384</v>
      </c>
      <c r="E205" s="117">
        <v>938.45763431565024</v>
      </c>
      <c r="F205" s="117">
        <v>1024.4395999087551</v>
      </c>
      <c r="G205" s="1005">
        <f>H205</f>
        <v>0</v>
      </c>
      <c r="H205" s="1502">
        <v>0</v>
      </c>
    </row>
    <row r="206" spans="1:8" x14ac:dyDescent="0.3">
      <c r="A206" s="30" t="s">
        <v>133</v>
      </c>
      <c r="B206" s="1330">
        <v>1698.9079775961636</v>
      </c>
      <c r="C206" s="119">
        <v>1383.3142651860505</v>
      </c>
      <c r="D206" s="119">
        <v>1224.2881029729951</v>
      </c>
      <c r="E206" s="117">
        <v>1182.8048584690985</v>
      </c>
      <c r="F206" s="117">
        <v>1312.7725840006244</v>
      </c>
      <c r="G206" s="1005">
        <f>H206</f>
        <v>1</v>
      </c>
      <c r="H206" s="1502">
        <v>1</v>
      </c>
    </row>
    <row r="207" spans="1:8" x14ac:dyDescent="0.3">
      <c r="A207" s="31" t="s">
        <v>134</v>
      </c>
      <c r="B207" s="1360">
        <v>-3.3658308006738885E-2</v>
      </c>
      <c r="C207" s="339">
        <v>-5.4486972601372086E-2</v>
      </c>
      <c r="D207" s="339">
        <v>-4.9331734883745364E-2</v>
      </c>
      <c r="E207" s="178">
        <v>-3.3386862163665987E-2</v>
      </c>
      <c r="F207" s="178">
        <v>-8.8912283085687965E-3</v>
      </c>
      <c r="G207" s="942"/>
      <c r="H207" s="1502"/>
    </row>
    <row r="208" spans="1:8" ht="15" thickBot="1" x14ac:dyDescent="0.35">
      <c r="A208" s="33" t="s">
        <v>135</v>
      </c>
      <c r="B208" s="1358">
        <v>0.31058372360052416</v>
      </c>
      <c r="C208" s="377">
        <v>0.23961709547026652</v>
      </c>
      <c r="D208" s="377">
        <v>0.21417423973992994</v>
      </c>
      <c r="E208" s="179">
        <v>0.26037107613454824</v>
      </c>
      <c r="F208" s="378">
        <v>0.28145435232838578</v>
      </c>
      <c r="G208" s="940"/>
      <c r="H208" s="1502"/>
    </row>
    <row r="209" spans="1:8" x14ac:dyDescent="0.3">
      <c r="A209" s="32" t="s">
        <v>137</v>
      </c>
      <c r="B209" s="1385">
        <v>1130.3817324081201</v>
      </c>
      <c r="C209" s="114">
        <v>942.42638892577645</v>
      </c>
      <c r="D209" s="114">
        <v>757.01493546507061</v>
      </c>
      <c r="E209" s="55">
        <v>724.3999493129686</v>
      </c>
      <c r="F209" s="1341">
        <v>743.06071523295384</v>
      </c>
      <c r="G209" s="1436"/>
      <c r="H209" s="1502"/>
    </row>
    <row r="210" spans="1:8" x14ac:dyDescent="0.3">
      <c r="A210" s="32" t="s">
        <v>138</v>
      </c>
      <c r="B210" s="1386">
        <v>1372.6245976446198</v>
      </c>
      <c r="C210" s="116">
        <v>1222.5435406591196</v>
      </c>
      <c r="D210" s="116">
        <v>1152.0208961597086</v>
      </c>
      <c r="E210" s="55">
        <v>1056.5997664034321</v>
      </c>
      <c r="F210" s="117">
        <v>1050.8223297046513</v>
      </c>
      <c r="G210" s="1053"/>
      <c r="H210" s="1502"/>
    </row>
    <row r="211" spans="1:8" x14ac:dyDescent="0.3">
      <c r="A211" s="32" t="s">
        <v>139</v>
      </c>
      <c r="B211" s="1386">
        <v>938.21062922541478</v>
      </c>
      <c r="C211" s="116">
        <v>801.20818002232249</v>
      </c>
      <c r="D211" s="116">
        <v>756.08166839792932</v>
      </c>
      <c r="E211" s="55">
        <v>682.7559906312747</v>
      </c>
      <c r="F211" s="117">
        <v>731.11102010208003</v>
      </c>
      <c r="G211" s="1053"/>
      <c r="H211" s="1502"/>
    </row>
    <row r="212" spans="1:8" x14ac:dyDescent="0.3">
      <c r="A212" s="32" t="s">
        <v>140</v>
      </c>
      <c r="B212" s="1386">
        <v>1273.7839949264635</v>
      </c>
      <c r="C212" s="116">
        <v>1103.6824030800701</v>
      </c>
      <c r="D212" s="116">
        <v>949.94447623896667</v>
      </c>
      <c r="E212" s="55">
        <v>821.66250389664469</v>
      </c>
      <c r="F212" s="117">
        <v>940.64230526311144</v>
      </c>
      <c r="G212" s="1053"/>
      <c r="H212" s="1502"/>
    </row>
    <row r="213" spans="1:8" x14ac:dyDescent="0.3">
      <c r="A213" s="32" t="s">
        <v>141</v>
      </c>
      <c r="B213" s="1386">
        <v>1367.1841800286275</v>
      </c>
      <c r="C213" s="116">
        <v>1162.5149072220606</v>
      </c>
      <c r="D213" s="116">
        <v>1060.3861179767116</v>
      </c>
      <c r="E213" s="55">
        <v>1001.0500812256605</v>
      </c>
      <c r="F213" s="117">
        <v>1056.1227083218687</v>
      </c>
      <c r="G213" s="1053"/>
      <c r="H213" s="1502"/>
    </row>
    <row r="214" spans="1:8" x14ac:dyDescent="0.3">
      <c r="A214" s="32" t="s">
        <v>142</v>
      </c>
      <c r="B214" s="1386">
        <v>1493.885606914039</v>
      </c>
      <c r="C214" s="116">
        <v>1164.6240492152788</v>
      </c>
      <c r="D214" s="116">
        <v>1011.7944452534136</v>
      </c>
      <c r="E214" s="55">
        <v>1052.6077983519065</v>
      </c>
      <c r="F214" s="117">
        <v>1264.7192610486261</v>
      </c>
      <c r="G214" s="1053"/>
      <c r="H214" s="1502"/>
    </row>
    <row r="215" spans="1:8" x14ac:dyDescent="0.3">
      <c r="A215" s="32" t="s">
        <v>143</v>
      </c>
      <c r="B215" s="1386">
        <v>1084.9237213678134</v>
      </c>
      <c r="C215" s="116">
        <v>944.36193242691343</v>
      </c>
      <c r="D215" s="116">
        <v>849.01825843446125</v>
      </c>
      <c r="E215" s="55">
        <v>800.87721078269669</v>
      </c>
      <c r="F215" s="117">
        <v>903.66744519218014</v>
      </c>
      <c r="G215" s="1053"/>
      <c r="H215" s="1502"/>
    </row>
    <row r="216" spans="1:8" x14ac:dyDescent="0.3">
      <c r="A216" s="32" t="s">
        <v>144</v>
      </c>
      <c r="B216" s="1386">
        <v>1731.1563571794579</v>
      </c>
      <c r="C216" s="116">
        <v>1479.880614760772</v>
      </c>
      <c r="D216" s="116">
        <v>1323.5119752437699</v>
      </c>
      <c r="E216" s="55">
        <v>1204.2259084164475</v>
      </c>
      <c r="F216" s="117">
        <v>1288.5346864380224</v>
      </c>
      <c r="G216" s="1053"/>
      <c r="H216" s="1502"/>
    </row>
    <row r="217" spans="1:8" x14ac:dyDescent="0.3">
      <c r="A217" s="32" t="s">
        <v>145</v>
      </c>
      <c r="B217" s="1386">
        <v>1207.9305515976939</v>
      </c>
      <c r="C217" s="116">
        <v>1098.6170623023697</v>
      </c>
      <c r="D217" s="116">
        <v>1067.085258300649</v>
      </c>
      <c r="E217" s="55">
        <v>957.60182607787908</v>
      </c>
      <c r="F217" s="117">
        <v>1049.8472451198384</v>
      </c>
      <c r="G217" s="1053"/>
      <c r="H217" s="1502"/>
    </row>
    <row r="218" spans="1:8" ht="15" thickBot="1" x14ac:dyDescent="0.35">
      <c r="A218" s="32" t="s">
        <v>146</v>
      </c>
      <c r="B218" s="1414">
        <v>1441.898277746626</v>
      </c>
      <c r="C218" s="336">
        <v>1286.0932537419226</v>
      </c>
      <c r="D218" s="336">
        <v>1159.2509152364867</v>
      </c>
      <c r="E218" s="57">
        <v>1090.355703289978</v>
      </c>
      <c r="F218" s="176">
        <v>1230.4689379019856</v>
      </c>
      <c r="G218" s="1063"/>
      <c r="H218" s="1502"/>
    </row>
    <row r="219" spans="1:8" ht="15" thickBot="1" x14ac:dyDescent="0.35">
      <c r="A219" s="845"/>
      <c r="B219" s="361"/>
      <c r="C219" s="361"/>
      <c r="D219" s="361"/>
      <c r="E219" s="361"/>
      <c r="F219" s="361"/>
      <c r="G219" s="1433"/>
      <c r="H219" s="1502"/>
    </row>
    <row r="220" spans="1:8" ht="15" thickBot="1" x14ac:dyDescent="0.35">
      <c r="A220" s="164" t="s">
        <v>27</v>
      </c>
      <c r="B220" s="165"/>
      <c r="C220" s="165"/>
      <c r="D220" s="165"/>
      <c r="E220" s="165"/>
      <c r="F220" s="165"/>
      <c r="G220" s="165"/>
      <c r="H220" s="1502"/>
    </row>
    <row r="221" spans="1:8" ht="15" thickBot="1" x14ac:dyDescent="0.35">
      <c r="A221" s="61" t="s">
        <v>28</v>
      </c>
      <c r="B221" s="122">
        <v>2019</v>
      </c>
      <c r="C221" s="122">
        <v>2020</v>
      </c>
      <c r="D221" s="122">
        <v>2021</v>
      </c>
      <c r="E221" s="122">
        <v>2022</v>
      </c>
      <c r="F221" s="1515">
        <v>2023</v>
      </c>
      <c r="G221" s="1516"/>
      <c r="H221" s="1506"/>
    </row>
    <row r="222" spans="1:8" x14ac:dyDescent="0.3">
      <c r="A222" s="32" t="s">
        <v>0</v>
      </c>
      <c r="B222" s="1419">
        <v>213.67506705624385</v>
      </c>
      <c r="C222" s="115">
        <v>222.65484950267603</v>
      </c>
      <c r="D222" s="115">
        <v>224.616688161365</v>
      </c>
      <c r="E222" s="115">
        <v>228.30970080741841</v>
      </c>
      <c r="F222" s="115">
        <v>233.11411151019996</v>
      </c>
      <c r="G222" s="1415"/>
      <c r="H222" s="1502"/>
    </row>
    <row r="223" spans="1:8" x14ac:dyDescent="0.3">
      <c r="A223" s="32" t="s">
        <v>132</v>
      </c>
      <c r="B223" s="1420">
        <v>224.12846227902122</v>
      </c>
      <c r="C223" s="117">
        <v>238.10973615122771</v>
      </c>
      <c r="D223" s="117">
        <v>240.69622680382551</v>
      </c>
      <c r="E223" s="117">
        <v>244.40867647846127</v>
      </c>
      <c r="F223" s="117">
        <v>248.9901483026353</v>
      </c>
      <c r="G223" s="1005">
        <f>H223</f>
        <v>1</v>
      </c>
      <c r="H223" s="1502">
        <v>1</v>
      </c>
    </row>
    <row r="224" spans="1:8" x14ac:dyDescent="0.3">
      <c r="A224" s="30" t="s">
        <v>133</v>
      </c>
      <c r="B224" s="1437">
        <v>255.0878362824329</v>
      </c>
      <c r="C224" s="119">
        <v>281.19716827825465</v>
      </c>
      <c r="D224" s="118">
        <v>285.59466689292287</v>
      </c>
      <c r="E224" s="119">
        <v>292.24764011681214</v>
      </c>
      <c r="F224" s="119">
        <v>297.11323303382682</v>
      </c>
      <c r="G224" s="1006">
        <f>H224</f>
        <v>1</v>
      </c>
      <c r="H224" s="1502">
        <v>1</v>
      </c>
    </row>
    <row r="225" spans="1:8" x14ac:dyDescent="0.3">
      <c r="A225" s="31" t="s">
        <v>134</v>
      </c>
      <c r="B225" s="1360">
        <v>4.8921923211685793E-2</v>
      </c>
      <c r="C225" s="339">
        <v>6.9411857334667801E-2</v>
      </c>
      <c r="D225" s="339">
        <v>7.1586571657173304E-2</v>
      </c>
      <c r="E225" s="178">
        <v>7.0513760975152426E-2</v>
      </c>
      <c r="F225" s="178">
        <v>6.8104143029284969E-2</v>
      </c>
      <c r="G225" s="942"/>
      <c r="H225" s="1497"/>
    </row>
    <row r="226" spans="1:8" ht="15" thickBot="1" x14ac:dyDescent="0.35">
      <c r="A226" s="33" t="s">
        <v>135</v>
      </c>
      <c r="B226" s="1358">
        <v>0.13813227328919006</v>
      </c>
      <c r="C226" s="377">
        <v>0.18095619617864492</v>
      </c>
      <c r="D226" s="377">
        <v>0.18653570388409499</v>
      </c>
      <c r="E226" s="179">
        <v>0.19573349165681814</v>
      </c>
      <c r="F226" s="378">
        <v>0.19327304738459075</v>
      </c>
      <c r="G226" s="940"/>
      <c r="H226" s="1497"/>
    </row>
    <row r="227" spans="1:8" x14ac:dyDescent="0.3">
      <c r="A227" s="32" t="s">
        <v>137</v>
      </c>
      <c r="B227" s="647">
        <v>204.82323526367082</v>
      </c>
      <c r="C227" s="103">
        <v>211.0726612053528</v>
      </c>
      <c r="D227" s="103">
        <v>216.57268383435851</v>
      </c>
      <c r="E227" s="53">
        <v>215.94404492064996</v>
      </c>
      <c r="F227" s="1434">
        <v>220.46061966640136</v>
      </c>
      <c r="G227" s="986"/>
      <c r="H227" s="1497"/>
    </row>
    <row r="228" spans="1:8" x14ac:dyDescent="0.3">
      <c r="A228" s="32" t="s">
        <v>138</v>
      </c>
      <c r="B228" s="645">
        <v>253.11560827523107</v>
      </c>
      <c r="C228" s="105">
        <v>274.34243543197914</v>
      </c>
      <c r="D228" s="105">
        <v>278.44330142245627</v>
      </c>
      <c r="E228" s="53">
        <v>281.90185031410448</v>
      </c>
      <c r="F228" s="106">
        <v>284.81351071543031</v>
      </c>
      <c r="G228" s="984"/>
      <c r="H228" s="1497"/>
    </row>
    <row r="229" spans="1:8" x14ac:dyDescent="0.3">
      <c r="A229" s="32" t="s">
        <v>139</v>
      </c>
      <c r="B229" s="645">
        <v>197.44861429451035</v>
      </c>
      <c r="C229" s="105">
        <v>202.62269331145305</v>
      </c>
      <c r="D229" s="105">
        <v>202.36654752342835</v>
      </c>
      <c r="E229" s="53">
        <v>203.49041601416121</v>
      </c>
      <c r="F229" s="106">
        <v>204.77980499760812</v>
      </c>
      <c r="G229" s="984"/>
      <c r="H229" s="1497"/>
    </row>
    <row r="230" spans="1:8" x14ac:dyDescent="0.3">
      <c r="A230" s="32" t="s">
        <v>140</v>
      </c>
      <c r="B230" s="645">
        <v>220.15068995615721</v>
      </c>
      <c r="C230" s="105">
        <v>234.43104907900724</v>
      </c>
      <c r="D230" s="105">
        <v>237.3898858923921</v>
      </c>
      <c r="E230" s="53">
        <v>241.29110853012014</v>
      </c>
      <c r="F230" s="106">
        <v>244.01210236778476</v>
      </c>
      <c r="G230" s="984"/>
      <c r="H230" s="1497"/>
    </row>
    <row r="231" spans="1:8" x14ac:dyDescent="0.3">
      <c r="A231" s="32" t="s">
        <v>141</v>
      </c>
      <c r="B231" s="645">
        <v>232.72287354595753</v>
      </c>
      <c r="C231" s="105">
        <v>254.35314559579095</v>
      </c>
      <c r="D231" s="105">
        <v>260.50032861270944</v>
      </c>
      <c r="E231" s="53">
        <v>271.67309486252623</v>
      </c>
      <c r="F231" s="106">
        <v>279.52951357448921</v>
      </c>
      <c r="G231" s="984"/>
      <c r="H231" s="1497"/>
    </row>
    <row r="232" spans="1:8" x14ac:dyDescent="0.3">
      <c r="A232" s="32" t="s">
        <v>142</v>
      </c>
      <c r="B232" s="645">
        <v>258.07148622131621</v>
      </c>
      <c r="C232" s="105">
        <v>278.44559123555717</v>
      </c>
      <c r="D232" s="105">
        <v>279.8215162392537</v>
      </c>
      <c r="E232" s="53">
        <v>283.05166802754479</v>
      </c>
      <c r="F232" s="106">
        <v>287.78112012806724</v>
      </c>
      <c r="G232" s="984"/>
      <c r="H232" s="1497"/>
    </row>
    <row r="233" spans="1:8" x14ac:dyDescent="0.3">
      <c r="A233" s="32" t="s">
        <v>143</v>
      </c>
      <c r="B233" s="645">
        <v>205.42631532576047</v>
      </c>
      <c r="C233" s="105">
        <v>211.50564301680086</v>
      </c>
      <c r="D233" s="105">
        <v>212.90553814945304</v>
      </c>
      <c r="E233" s="53">
        <v>213.7357672184724</v>
      </c>
      <c r="F233" s="106">
        <v>217.35327806196796</v>
      </c>
      <c r="G233" s="984"/>
      <c r="H233" s="1497"/>
    </row>
    <row r="234" spans="1:8" x14ac:dyDescent="0.3">
      <c r="A234" s="32" t="s">
        <v>144</v>
      </c>
      <c r="B234" s="645">
        <v>257.56733626148076</v>
      </c>
      <c r="C234" s="105">
        <v>281.70821756521394</v>
      </c>
      <c r="D234" s="105">
        <v>284.87808100494198</v>
      </c>
      <c r="E234" s="53">
        <v>290.69126677029334</v>
      </c>
      <c r="F234" s="106">
        <v>297.49995286978708</v>
      </c>
      <c r="G234" s="984"/>
      <c r="H234" s="1497"/>
    </row>
    <row r="235" spans="1:8" x14ac:dyDescent="0.3">
      <c r="A235" s="32" t="s">
        <v>145</v>
      </c>
      <c r="B235" s="645">
        <v>200.16317896137508</v>
      </c>
      <c r="C235" s="105">
        <v>211.01329265899983</v>
      </c>
      <c r="D235" s="105">
        <v>211.57160957597645</v>
      </c>
      <c r="E235" s="53">
        <v>216.7934278478125</v>
      </c>
      <c r="F235" s="106">
        <v>222.30640539772668</v>
      </c>
      <c r="G235" s="984"/>
      <c r="H235" s="1497"/>
    </row>
    <row r="236" spans="1:8" ht="15" thickBot="1" x14ac:dyDescent="0.35">
      <c r="A236" s="32" t="s">
        <v>146</v>
      </c>
      <c r="B236" s="1435">
        <v>221.0105768553473</v>
      </c>
      <c r="C236" s="128">
        <v>234.6099438062561</v>
      </c>
      <c r="D236" s="128">
        <v>236.70454099012824</v>
      </c>
      <c r="E236" s="357">
        <v>239.75763827422455</v>
      </c>
      <c r="F236" s="149">
        <v>245.72992330428843</v>
      </c>
      <c r="G236" s="985"/>
      <c r="H236" s="1501"/>
    </row>
    <row r="237" spans="1:8" ht="15" thickBot="1" x14ac:dyDescent="0.35">
      <c r="A237" s="845"/>
      <c r="B237" s="361"/>
      <c r="C237" s="361"/>
      <c r="D237" s="361"/>
      <c r="E237" s="361"/>
      <c r="F237" s="361"/>
      <c r="G237" s="1433"/>
      <c r="H237" s="1497"/>
    </row>
    <row r="238" spans="1:8" ht="15" thickBot="1" x14ac:dyDescent="0.35">
      <c r="A238" s="164" t="s">
        <v>29</v>
      </c>
      <c r="B238" s="165"/>
      <c r="C238" s="165"/>
      <c r="D238" s="165"/>
      <c r="E238" s="165"/>
      <c r="F238" s="165"/>
      <c r="G238" s="165"/>
      <c r="H238" s="1497"/>
    </row>
    <row r="239" spans="1:8" ht="15" thickBot="1" x14ac:dyDescent="0.35">
      <c r="A239" s="61" t="s">
        <v>28</v>
      </c>
      <c r="B239" s="278">
        <v>2019</v>
      </c>
      <c r="C239" s="278">
        <v>2020</v>
      </c>
      <c r="D239" s="278">
        <v>2021</v>
      </c>
      <c r="E239" s="278">
        <v>2022</v>
      </c>
      <c r="F239" s="1519">
        <v>2023</v>
      </c>
      <c r="G239" s="1520"/>
      <c r="H239" s="1497"/>
    </row>
    <row r="240" spans="1:8" x14ac:dyDescent="0.3">
      <c r="A240" s="32" t="s">
        <v>0</v>
      </c>
      <c r="B240" s="1419">
        <v>167.34303599594091</v>
      </c>
      <c r="C240" s="115">
        <v>164.46556234564423</v>
      </c>
      <c r="D240" s="115">
        <v>166.69789610646274</v>
      </c>
      <c r="E240" s="115">
        <v>171.32678304567443</v>
      </c>
      <c r="F240" s="115">
        <v>175.90020328643277</v>
      </c>
      <c r="G240" s="1415"/>
      <c r="H240" s="1497"/>
    </row>
    <row r="241" spans="1:8" x14ac:dyDescent="0.3">
      <c r="A241" s="32" t="s">
        <v>132</v>
      </c>
      <c r="B241" s="1420">
        <v>172.81727129848295</v>
      </c>
      <c r="C241" s="117">
        <v>170.0953027143797</v>
      </c>
      <c r="D241" s="117">
        <v>171.94454138892868</v>
      </c>
      <c r="E241" s="117">
        <v>176.33199808243492</v>
      </c>
      <c r="F241" s="117">
        <v>181.54865200078001</v>
      </c>
      <c r="G241" s="1005">
        <f>H241</f>
        <v>1</v>
      </c>
      <c r="H241" s="1502">
        <v>1</v>
      </c>
    </row>
    <row r="242" spans="1:8" x14ac:dyDescent="0.3">
      <c r="A242" s="30" t="s">
        <v>133</v>
      </c>
      <c r="B242" s="1437">
        <v>202.00683728297537</v>
      </c>
      <c r="C242" s="118">
        <v>198.70862687359431</v>
      </c>
      <c r="D242" s="118">
        <v>200.65196020175347</v>
      </c>
      <c r="E242" s="56">
        <v>206.51101893971079</v>
      </c>
      <c r="F242" s="119">
        <v>210.59094160976667</v>
      </c>
      <c r="G242" s="1006">
        <f>H242</f>
        <v>1</v>
      </c>
      <c r="H242" s="1502">
        <v>1</v>
      </c>
    </row>
    <row r="243" spans="1:8" x14ac:dyDescent="0.3">
      <c r="A243" s="31" t="s">
        <v>134</v>
      </c>
      <c r="B243" s="1360">
        <v>3.2712656788865868E-2</v>
      </c>
      <c r="C243" s="339">
        <v>3.4230511776707939E-2</v>
      </c>
      <c r="D243" s="339">
        <v>3.147397420729979E-2</v>
      </c>
      <c r="E243" s="178">
        <v>2.921443423954407E-2</v>
      </c>
      <c r="F243" s="178">
        <v>3.2111666779312389E-2</v>
      </c>
      <c r="G243" s="942"/>
      <c r="H243" s="1502"/>
    </row>
    <row r="244" spans="1:8" ht="15" thickBot="1" x14ac:dyDescent="0.35">
      <c r="A244" s="33" t="s">
        <v>135</v>
      </c>
      <c r="B244" s="1358">
        <v>0.16890421753088203</v>
      </c>
      <c r="C244" s="377">
        <v>0.16821936704073176</v>
      </c>
      <c r="D244" s="377">
        <v>0.1669574304652699</v>
      </c>
      <c r="E244" s="179">
        <v>0.17114886229082046</v>
      </c>
      <c r="F244" s="179">
        <v>0.15996973422232783</v>
      </c>
      <c r="G244" s="943"/>
      <c r="H244" s="1502"/>
    </row>
    <row r="245" spans="1:8" x14ac:dyDescent="0.3">
      <c r="A245" s="32" t="s">
        <v>137</v>
      </c>
      <c r="B245" s="647">
        <v>156.05072764197939</v>
      </c>
      <c r="C245" s="103">
        <v>153.28231210260239</v>
      </c>
      <c r="D245" s="103">
        <v>156.34601350141637</v>
      </c>
      <c r="E245" s="53">
        <v>159.36877761459186</v>
      </c>
      <c r="F245" s="106">
        <v>164.41764912727285</v>
      </c>
      <c r="G245" s="984"/>
      <c r="H245" s="1502"/>
    </row>
    <row r="246" spans="1:8" x14ac:dyDescent="0.3">
      <c r="A246" s="32" t="s">
        <v>138</v>
      </c>
      <c r="B246" s="645">
        <v>198.3019493176171</v>
      </c>
      <c r="C246" s="105">
        <v>195.67854109473242</v>
      </c>
      <c r="D246" s="105">
        <v>198.40731711912616</v>
      </c>
      <c r="E246" s="53">
        <v>205.60209377314817</v>
      </c>
      <c r="F246" s="106">
        <v>207.76821823066456</v>
      </c>
      <c r="G246" s="984"/>
      <c r="H246" s="1502"/>
    </row>
    <row r="247" spans="1:8" x14ac:dyDescent="0.3">
      <c r="A247" s="32" t="s">
        <v>139</v>
      </c>
      <c r="B247" s="645">
        <v>153.41595352635642</v>
      </c>
      <c r="C247" s="105">
        <v>152.92677213745304</v>
      </c>
      <c r="D247" s="105">
        <v>154.63209651991573</v>
      </c>
      <c r="E247" s="53">
        <v>157.24041735895446</v>
      </c>
      <c r="F247" s="106">
        <v>164.93816671822822</v>
      </c>
      <c r="G247" s="984"/>
      <c r="H247" s="1502"/>
    </row>
    <row r="248" spans="1:8" x14ac:dyDescent="0.3">
      <c r="A248" s="32" t="s">
        <v>140</v>
      </c>
      <c r="B248" s="645">
        <v>169.23912798013308</v>
      </c>
      <c r="C248" s="105">
        <v>166.68987514324647</v>
      </c>
      <c r="D248" s="105">
        <v>168.44191935917803</v>
      </c>
      <c r="E248" s="53">
        <v>170.90835014302803</v>
      </c>
      <c r="F248" s="106">
        <v>176.14551009131785</v>
      </c>
      <c r="G248" s="984"/>
      <c r="H248" s="1502"/>
    </row>
    <row r="249" spans="1:8" x14ac:dyDescent="0.3">
      <c r="A249" s="32" t="s">
        <v>141</v>
      </c>
      <c r="B249" s="645">
        <v>181.27879231211128</v>
      </c>
      <c r="C249" s="105">
        <v>178.85213948353532</v>
      </c>
      <c r="D249" s="105">
        <v>183.11214253549369</v>
      </c>
      <c r="E249" s="53">
        <v>192.89766434272212</v>
      </c>
      <c r="F249" s="106">
        <v>200.1373498411379</v>
      </c>
      <c r="G249" s="984"/>
      <c r="H249" s="1502"/>
    </row>
    <row r="250" spans="1:8" x14ac:dyDescent="0.3">
      <c r="A250" s="32" t="s">
        <v>142</v>
      </c>
      <c r="B250" s="645">
        <v>197.44332142118228</v>
      </c>
      <c r="C250" s="105">
        <v>194.994429641111</v>
      </c>
      <c r="D250" s="105">
        <v>194.71410155923277</v>
      </c>
      <c r="E250" s="53">
        <v>199.19672016495571</v>
      </c>
      <c r="F250" s="106">
        <v>203.25907681300643</v>
      </c>
      <c r="G250" s="984"/>
      <c r="H250" s="1502"/>
    </row>
    <row r="251" spans="1:8" x14ac:dyDescent="0.3">
      <c r="A251" s="32" t="s">
        <v>143</v>
      </c>
      <c r="B251" s="645">
        <v>152.15479788833804</v>
      </c>
      <c r="C251" s="105">
        <v>147.92137556641123</v>
      </c>
      <c r="D251" s="105">
        <v>149.5647743048487</v>
      </c>
      <c r="E251" s="53">
        <v>152.09270315015584</v>
      </c>
      <c r="F251" s="106">
        <v>157.24405753495455</v>
      </c>
      <c r="G251" s="984"/>
      <c r="H251" s="1506"/>
    </row>
    <row r="252" spans="1:8" x14ac:dyDescent="0.3">
      <c r="A252" s="32" t="s">
        <v>144</v>
      </c>
      <c r="B252" s="645">
        <v>192.60543017858322</v>
      </c>
      <c r="C252" s="105">
        <v>188.86199219390355</v>
      </c>
      <c r="D252" s="105">
        <v>191.26260717337888</v>
      </c>
      <c r="E252" s="53">
        <v>196.25590740082851</v>
      </c>
      <c r="F252" s="106">
        <v>201.34967064372876</v>
      </c>
      <c r="G252" s="984"/>
      <c r="H252" s="1502"/>
    </row>
    <row r="253" spans="1:8" x14ac:dyDescent="0.3">
      <c r="A253" s="32" t="s">
        <v>145</v>
      </c>
      <c r="B253" s="645">
        <v>151.03329946685633</v>
      </c>
      <c r="C253" s="105">
        <v>149.13800099630939</v>
      </c>
      <c r="D253" s="105">
        <v>149.46458965209399</v>
      </c>
      <c r="E253" s="53">
        <v>153.09217097809358</v>
      </c>
      <c r="F253" s="106">
        <v>160.01868002945872</v>
      </c>
      <c r="G253" s="984"/>
      <c r="H253" s="1502"/>
    </row>
    <row r="254" spans="1:8" ht="15" thickBot="1" x14ac:dyDescent="0.35">
      <c r="A254" s="32" t="s">
        <v>146</v>
      </c>
      <c r="B254" s="1435">
        <v>178.82462903194067</v>
      </c>
      <c r="C254" s="128">
        <v>174.89239434592213</v>
      </c>
      <c r="D254" s="128">
        <v>176.15517589409978</v>
      </c>
      <c r="E254" s="357">
        <v>179.7318607874287</v>
      </c>
      <c r="F254" s="149">
        <v>183.56377528214674</v>
      </c>
      <c r="G254" s="985"/>
      <c r="H254" s="1502"/>
    </row>
    <row r="255" spans="1:8" ht="15" thickBot="1" x14ac:dyDescent="0.35">
      <c r="A255" s="845"/>
      <c r="B255" s="361"/>
      <c r="C255" s="361"/>
      <c r="D255" s="361"/>
      <c r="E255" s="361"/>
      <c r="F255" s="361"/>
      <c r="G255" s="1433"/>
      <c r="H255" s="1502"/>
    </row>
    <row r="256" spans="1:8" ht="15" thickBot="1" x14ac:dyDescent="0.35">
      <c r="A256" s="164" t="s">
        <v>31</v>
      </c>
      <c r="B256" s="165"/>
      <c r="C256" s="165"/>
      <c r="D256" s="165"/>
      <c r="E256" s="165"/>
      <c r="F256" s="165"/>
      <c r="G256" s="165"/>
      <c r="H256" s="1502"/>
    </row>
    <row r="257" spans="1:8" ht="16.8" customHeight="1" thickBot="1" x14ac:dyDescent="0.35">
      <c r="A257" s="61" t="s">
        <v>24</v>
      </c>
      <c r="B257" s="278" t="s">
        <v>445</v>
      </c>
      <c r="C257" s="278" t="s">
        <v>475</v>
      </c>
      <c r="D257" s="278" t="s">
        <v>532</v>
      </c>
      <c r="E257" s="278" t="s">
        <v>568</v>
      </c>
      <c r="F257" s="1519" t="s">
        <v>634</v>
      </c>
      <c r="G257" s="1520"/>
      <c r="H257" s="1502"/>
    </row>
    <row r="258" spans="1:8" x14ac:dyDescent="0.3">
      <c r="A258" s="32" t="s">
        <v>0</v>
      </c>
      <c r="B258" s="1438">
        <v>1963.5592945137491</v>
      </c>
      <c r="C258" s="115">
        <v>1552.5708543714695</v>
      </c>
      <c r="D258" s="115">
        <v>1301.1419248417697</v>
      </c>
      <c r="E258" s="115">
        <v>1162.4505148129354</v>
      </c>
      <c r="F258" s="115">
        <v>1410.47287446583</v>
      </c>
      <c r="G258" s="1415"/>
      <c r="H258" s="1507"/>
    </row>
    <row r="259" spans="1:8" x14ac:dyDescent="0.3">
      <c r="A259" s="32" t="s">
        <v>132</v>
      </c>
      <c r="B259" s="1439">
        <v>2286.3757497404044</v>
      </c>
      <c r="C259" s="117">
        <v>1849.0968597959668</v>
      </c>
      <c r="D259" s="117">
        <v>1590.1512424213659</v>
      </c>
      <c r="E259" s="117">
        <v>1457.4377620869848</v>
      </c>
      <c r="F259" s="117">
        <v>1773.5475461651545</v>
      </c>
      <c r="G259" s="1005">
        <f>H259</f>
        <v>1</v>
      </c>
      <c r="H259" s="1502">
        <v>1</v>
      </c>
    </row>
    <row r="260" spans="1:8" x14ac:dyDescent="0.3">
      <c r="A260" s="30" t="s">
        <v>133</v>
      </c>
      <c r="B260" s="1440">
        <v>3525.5007933103161</v>
      </c>
      <c r="C260" s="118">
        <v>2863.8050007043489</v>
      </c>
      <c r="D260" s="118">
        <v>2423.3509194449966</v>
      </c>
      <c r="E260" s="55">
        <v>2184.1194677754179</v>
      </c>
      <c r="F260" s="117">
        <v>2647.3685247390331</v>
      </c>
      <c r="G260" s="1005">
        <f>H260</f>
        <v>1</v>
      </c>
      <c r="H260" s="1502">
        <v>1</v>
      </c>
    </row>
    <row r="261" spans="1:8" x14ac:dyDescent="0.3">
      <c r="A261" s="31" t="s">
        <v>134</v>
      </c>
      <c r="B261" s="1360">
        <v>0.16440372140969481</v>
      </c>
      <c r="C261" s="339">
        <v>0.19099032072487312</v>
      </c>
      <c r="D261" s="86">
        <v>0.22211974886194086</v>
      </c>
      <c r="E261" s="178">
        <v>0.25376327294372575</v>
      </c>
      <c r="F261" s="178">
        <v>0.25741343791303106</v>
      </c>
      <c r="G261" s="942"/>
      <c r="H261" s="1497"/>
    </row>
    <row r="262" spans="1:8" ht="15" thickBot="1" x14ac:dyDescent="0.35">
      <c r="A262" s="33" t="s">
        <v>135</v>
      </c>
      <c r="B262" s="1358">
        <v>0.54196036837365957</v>
      </c>
      <c r="C262" s="377">
        <v>0.54875878217669305</v>
      </c>
      <c r="D262" s="121">
        <v>0.52397511305584699</v>
      </c>
      <c r="E262" s="179">
        <v>0.49860222137229232</v>
      </c>
      <c r="F262" s="179">
        <v>0.49269667478793805</v>
      </c>
      <c r="G262" s="943"/>
      <c r="H262" s="1497"/>
    </row>
    <row r="263" spans="1:8" x14ac:dyDescent="0.3">
      <c r="A263" s="32" t="s">
        <v>137</v>
      </c>
      <c r="B263" s="1438">
        <v>1545.1502947019437</v>
      </c>
      <c r="C263" s="114">
        <v>1230.9272081011877</v>
      </c>
      <c r="D263" s="114">
        <v>1029.3799832228367</v>
      </c>
      <c r="E263" s="55">
        <v>924.35992287595423</v>
      </c>
      <c r="F263" s="117">
        <v>1098.5105201552169</v>
      </c>
      <c r="G263" s="1053"/>
      <c r="H263" s="1497"/>
    </row>
    <row r="264" spans="1:8" x14ac:dyDescent="0.3">
      <c r="A264" s="32" t="s">
        <v>138</v>
      </c>
      <c r="B264" s="1439">
        <v>2840.7503734545921</v>
      </c>
      <c r="C264" s="116">
        <v>2293.5828991095073</v>
      </c>
      <c r="D264" s="116">
        <v>2031.3059670275536</v>
      </c>
      <c r="E264" s="55">
        <v>1777.923716105646</v>
      </c>
      <c r="F264" s="117">
        <v>2301.1203719330438</v>
      </c>
      <c r="G264" s="1053"/>
      <c r="H264" s="1497"/>
    </row>
    <row r="265" spans="1:8" x14ac:dyDescent="0.3">
      <c r="A265" s="32" t="s">
        <v>139</v>
      </c>
      <c r="B265" s="1439">
        <v>1977.5290708068749</v>
      </c>
      <c r="C265" s="116">
        <v>1529.8127508187779</v>
      </c>
      <c r="D265" s="116">
        <v>1255.8000991079975</v>
      </c>
      <c r="E265" s="55">
        <v>1146.5842792317592</v>
      </c>
      <c r="F265" s="117">
        <v>1406.6838825773521</v>
      </c>
      <c r="G265" s="1053"/>
      <c r="H265" s="1497"/>
    </row>
    <row r="266" spans="1:8" x14ac:dyDescent="0.3">
      <c r="A266" s="32" t="s">
        <v>140</v>
      </c>
      <c r="B266" s="1439">
        <v>2272.2358774250201</v>
      </c>
      <c r="C266" s="116">
        <v>1789.9214820383181</v>
      </c>
      <c r="D266" s="116">
        <v>1551.7959199435966</v>
      </c>
      <c r="E266" s="55">
        <v>1571.0023347724393</v>
      </c>
      <c r="F266" s="117">
        <v>1916.4797885146229</v>
      </c>
      <c r="G266" s="1053"/>
      <c r="H266" s="1501"/>
    </row>
    <row r="267" spans="1:8" x14ac:dyDescent="0.3">
      <c r="A267" s="32" t="s">
        <v>141</v>
      </c>
      <c r="B267" s="1439">
        <v>2415.5328602248205</v>
      </c>
      <c r="C267" s="116">
        <v>1924.4520087323951</v>
      </c>
      <c r="D267" s="116">
        <v>1728.8847030388306</v>
      </c>
      <c r="E267" s="55">
        <v>1648.0500608933585</v>
      </c>
      <c r="F267" s="117">
        <v>2078.4679589641273</v>
      </c>
      <c r="G267" s="1053"/>
      <c r="H267" s="1497"/>
    </row>
    <row r="268" spans="1:8" x14ac:dyDescent="0.3">
      <c r="A268" s="32" t="s">
        <v>142</v>
      </c>
      <c r="B268" s="1439">
        <v>3210.3897202899379</v>
      </c>
      <c r="C268" s="116">
        <v>2685.1786107772664</v>
      </c>
      <c r="D268" s="116">
        <v>2208.973945550742</v>
      </c>
      <c r="E268" s="55">
        <v>1946.8732375854624</v>
      </c>
      <c r="F268" s="117">
        <v>2339.0943997757868</v>
      </c>
      <c r="G268" s="1053"/>
      <c r="H268" s="1497"/>
    </row>
    <row r="269" spans="1:8" x14ac:dyDescent="0.3">
      <c r="A269" s="32" t="s">
        <v>143</v>
      </c>
      <c r="B269" s="1439">
        <v>1510.4245107014908</v>
      </c>
      <c r="C269" s="116">
        <v>1228.6718938847821</v>
      </c>
      <c r="D269" s="116">
        <v>1080.4700654403841</v>
      </c>
      <c r="E269" s="55">
        <v>1021.7661011017888</v>
      </c>
      <c r="F269" s="117">
        <v>1236.8792080218968</v>
      </c>
      <c r="G269" s="1053"/>
      <c r="H269" s="1497"/>
    </row>
    <row r="270" spans="1:8" x14ac:dyDescent="0.3">
      <c r="A270" s="32" t="s">
        <v>144</v>
      </c>
      <c r="B270" s="1439">
        <v>3252.7014452159542</v>
      </c>
      <c r="C270" s="116">
        <v>2628.7992205169935</v>
      </c>
      <c r="D270" s="116">
        <v>2245.8592627182129</v>
      </c>
      <c r="E270" s="55">
        <v>1986.330151077284</v>
      </c>
      <c r="F270" s="117">
        <v>2338.8492852336958</v>
      </c>
      <c r="G270" s="1053"/>
      <c r="H270" s="1497"/>
    </row>
    <row r="271" spans="1:8" x14ac:dyDescent="0.3">
      <c r="A271" s="32" t="s">
        <v>145</v>
      </c>
      <c r="B271" s="1439">
        <v>1544.2359410650752</v>
      </c>
      <c r="C271" s="116">
        <v>1235.1173657080967</v>
      </c>
      <c r="D271" s="116">
        <v>1093.3782693216465</v>
      </c>
      <c r="E271" s="55">
        <v>1069.0009827942667</v>
      </c>
      <c r="F271" s="117">
        <v>1285.6427675369382</v>
      </c>
      <c r="G271" s="1053"/>
      <c r="H271" s="1497"/>
    </row>
    <row r="272" spans="1:8" ht="15" thickBot="1" x14ac:dyDescent="0.35">
      <c r="A272" s="32" t="s">
        <v>146</v>
      </c>
      <c r="B272" s="1441">
        <v>2547.1420230389549</v>
      </c>
      <c r="C272" s="336">
        <v>2124.9302723325095</v>
      </c>
      <c r="D272" s="336">
        <v>1784.9134693238502</v>
      </c>
      <c r="E272" s="57">
        <v>1565.2771044695241</v>
      </c>
      <c r="F272" s="176">
        <v>1826.1597415197555</v>
      </c>
      <c r="G272" s="1063"/>
      <c r="H272" s="1497"/>
    </row>
    <row r="273" spans="1:8" ht="15" thickBot="1" x14ac:dyDescent="0.35">
      <c r="A273" s="845"/>
      <c r="B273" s="361"/>
      <c r="C273" s="361"/>
      <c r="D273" s="361"/>
      <c r="E273" s="361"/>
      <c r="F273" s="361"/>
      <c r="G273" s="1433"/>
      <c r="H273" s="1497"/>
    </row>
    <row r="274" spans="1:8" ht="15" thickBot="1" x14ac:dyDescent="0.35">
      <c r="A274" s="164" t="s">
        <v>30</v>
      </c>
      <c r="B274" s="165"/>
      <c r="C274" s="165"/>
      <c r="D274" s="165"/>
      <c r="E274" s="165"/>
      <c r="F274" s="165"/>
      <c r="G274" s="165"/>
      <c r="H274" s="1497"/>
    </row>
    <row r="275" spans="1:8" ht="15" customHeight="1" thickBot="1" x14ac:dyDescent="0.35">
      <c r="A275" s="61" t="s">
        <v>24</v>
      </c>
      <c r="B275" s="278" t="s">
        <v>445</v>
      </c>
      <c r="C275" s="278" t="s">
        <v>475</v>
      </c>
      <c r="D275" s="278" t="s">
        <v>532</v>
      </c>
      <c r="E275" s="278" t="s">
        <v>568</v>
      </c>
      <c r="F275" s="1519" t="s">
        <v>634</v>
      </c>
      <c r="G275" s="1520"/>
      <c r="H275" s="1497"/>
    </row>
    <row r="276" spans="1:8" x14ac:dyDescent="0.3">
      <c r="A276" s="32" t="s">
        <v>0</v>
      </c>
      <c r="B276" s="1385">
        <v>1425.3121260706812</v>
      </c>
      <c r="C276" s="115">
        <v>1112.4538958061025</v>
      </c>
      <c r="D276" s="115">
        <v>926.58490753481169</v>
      </c>
      <c r="E276" s="115">
        <v>825.53160766569908</v>
      </c>
      <c r="F276" s="115">
        <v>1034.4135494194063</v>
      </c>
      <c r="G276" s="1415"/>
      <c r="H276" s="1497"/>
    </row>
    <row r="277" spans="1:8" x14ac:dyDescent="0.3">
      <c r="A277" s="32" t="s">
        <v>132</v>
      </c>
      <c r="B277" s="1386">
        <v>1689.8030725337715</v>
      </c>
      <c r="C277" s="117">
        <v>1342.2302281766822</v>
      </c>
      <c r="D277" s="117">
        <v>1142.162104362405</v>
      </c>
      <c r="E277" s="117">
        <v>1046.6239761262786</v>
      </c>
      <c r="F277" s="117">
        <v>1308.0247598479898</v>
      </c>
      <c r="G277" s="1005">
        <f>H277</f>
        <v>1</v>
      </c>
      <c r="H277" s="1502">
        <v>1</v>
      </c>
    </row>
    <row r="278" spans="1:8" x14ac:dyDescent="0.3">
      <c r="A278" s="30" t="s">
        <v>133</v>
      </c>
      <c r="B278" s="1387">
        <v>2795.3663895897075</v>
      </c>
      <c r="C278" s="118">
        <v>2234.9852247520384</v>
      </c>
      <c r="D278" s="118">
        <v>1857.0155020583784</v>
      </c>
      <c r="E278" s="55">
        <v>1675.7525261855299</v>
      </c>
      <c r="F278" s="117">
        <v>2056.8187516588446</v>
      </c>
      <c r="G278" s="1005">
        <f>H278</f>
        <v>1</v>
      </c>
      <c r="H278" s="1502">
        <v>1</v>
      </c>
    </row>
    <row r="279" spans="1:8" x14ac:dyDescent="0.3">
      <c r="A279" s="31" t="s">
        <v>134</v>
      </c>
      <c r="B279" s="1356">
        <v>0.1855670358970721</v>
      </c>
      <c r="C279" s="86">
        <v>0.20654908328050747</v>
      </c>
      <c r="D279" s="86">
        <v>0.23265778999265008</v>
      </c>
      <c r="E279" s="147">
        <v>0.26781817486764409</v>
      </c>
      <c r="F279" s="147">
        <v>0.26450853295778604</v>
      </c>
      <c r="G279" s="1064"/>
      <c r="H279" s="1502"/>
    </row>
    <row r="280" spans="1:8" ht="15" thickBot="1" x14ac:dyDescent="0.35">
      <c r="A280" s="33" t="s">
        <v>135</v>
      </c>
      <c r="B280" s="1247">
        <v>0.6542557147787651</v>
      </c>
      <c r="C280" s="121">
        <v>0.6651280665822108</v>
      </c>
      <c r="D280" s="121">
        <v>0.62587735573229308</v>
      </c>
      <c r="E280" s="89">
        <v>0.60110274980299583</v>
      </c>
      <c r="F280" s="89">
        <v>0.57246163436376751</v>
      </c>
      <c r="G280" s="1060"/>
      <c r="H280" s="1502"/>
    </row>
    <row r="281" spans="1:8" x14ac:dyDescent="0.3">
      <c r="A281" s="32" t="s">
        <v>137</v>
      </c>
      <c r="B281" s="1385">
        <v>1121.6787703068096</v>
      </c>
      <c r="C281" s="114">
        <v>862.20944768635468</v>
      </c>
      <c r="D281" s="114">
        <v>731.9134487049364</v>
      </c>
      <c r="E281" s="55">
        <v>668.42906196571198</v>
      </c>
      <c r="F281" s="117">
        <v>844.10749469037319</v>
      </c>
      <c r="G281" s="1053"/>
      <c r="H281" s="1506"/>
    </row>
    <row r="282" spans="1:8" x14ac:dyDescent="0.3">
      <c r="A282" s="32" t="s">
        <v>138</v>
      </c>
      <c r="B282" s="1386">
        <v>2170.4774908395434</v>
      </c>
      <c r="C282" s="116">
        <v>1711.0920535226542</v>
      </c>
      <c r="D282" s="116">
        <v>1499.0462305504157</v>
      </c>
      <c r="E282" s="55">
        <v>1331.522940823007</v>
      </c>
      <c r="F282" s="117">
        <v>1770.7311499110187</v>
      </c>
      <c r="G282" s="1053"/>
      <c r="H282" s="1502"/>
    </row>
    <row r="283" spans="1:8" x14ac:dyDescent="0.3">
      <c r="A283" s="32" t="s">
        <v>139</v>
      </c>
      <c r="B283" s="1386">
        <v>1345.1182916873186</v>
      </c>
      <c r="C283" s="116">
        <v>1060.9221543122965</v>
      </c>
      <c r="D283" s="116">
        <v>901.08495613204684</v>
      </c>
      <c r="E283" s="55">
        <v>837.35082474479941</v>
      </c>
      <c r="F283" s="117">
        <v>1041.0118444716841</v>
      </c>
      <c r="G283" s="1053"/>
      <c r="H283" s="1502"/>
    </row>
    <row r="284" spans="1:8" x14ac:dyDescent="0.3">
      <c r="A284" s="32" t="s">
        <v>140</v>
      </c>
      <c r="B284" s="1386">
        <v>1665.0732399411106</v>
      </c>
      <c r="C284" s="116">
        <v>1289.060930301896</v>
      </c>
      <c r="D284" s="116">
        <v>1093.1703620607423</v>
      </c>
      <c r="E284" s="55">
        <v>1089.584817733122</v>
      </c>
      <c r="F284" s="117">
        <v>1384.4235549143459</v>
      </c>
      <c r="G284" s="1053"/>
      <c r="H284" s="1502"/>
    </row>
    <row r="285" spans="1:8" x14ac:dyDescent="0.3">
      <c r="A285" s="32" t="s">
        <v>141</v>
      </c>
      <c r="B285" s="1386">
        <v>1745.1725793482149</v>
      </c>
      <c r="C285" s="116">
        <v>1386.8674509409029</v>
      </c>
      <c r="D285" s="116">
        <v>1245.3906345487471</v>
      </c>
      <c r="E285" s="55">
        <v>1189.507808131372</v>
      </c>
      <c r="F285" s="117">
        <v>1532.765152449346</v>
      </c>
      <c r="G285" s="1053"/>
      <c r="H285" s="1502"/>
    </row>
    <row r="286" spans="1:8" x14ac:dyDescent="0.3">
      <c r="A286" s="32" t="s">
        <v>142</v>
      </c>
      <c r="B286" s="1386">
        <v>2402.7009057903865</v>
      </c>
      <c r="C286" s="116">
        <v>1982.0426557487133</v>
      </c>
      <c r="D286" s="116">
        <v>1614.3639848875093</v>
      </c>
      <c r="E286" s="55">
        <v>1404.2189894073904</v>
      </c>
      <c r="F286" s="117">
        <v>1716.4095863924977</v>
      </c>
      <c r="G286" s="1053"/>
      <c r="H286" s="1502"/>
    </row>
    <row r="287" spans="1:8" x14ac:dyDescent="0.3">
      <c r="A287" s="32" t="s">
        <v>143</v>
      </c>
      <c r="B287" s="1386">
        <v>1037.5202440521368</v>
      </c>
      <c r="C287" s="116">
        <v>840.58666852882754</v>
      </c>
      <c r="D287" s="116">
        <v>714.51035699621855</v>
      </c>
      <c r="E287" s="55">
        <v>681.17924506748693</v>
      </c>
      <c r="F287" s="117">
        <v>836.70824950110114</v>
      </c>
      <c r="G287" s="1053"/>
      <c r="H287" s="1502"/>
    </row>
    <row r="288" spans="1:8" x14ac:dyDescent="0.3">
      <c r="A288" s="32" t="s">
        <v>144</v>
      </c>
      <c r="B288" s="1386">
        <v>2585.7074733871859</v>
      </c>
      <c r="C288" s="116">
        <v>2059.4331202964981</v>
      </c>
      <c r="D288" s="116">
        <v>1709.5367042053731</v>
      </c>
      <c r="E288" s="55">
        <v>1463.8541785465627</v>
      </c>
      <c r="F288" s="117">
        <v>1732.4756608329194</v>
      </c>
      <c r="G288" s="1053"/>
      <c r="H288" s="1502"/>
    </row>
    <row r="289" spans="1:8" x14ac:dyDescent="0.3">
      <c r="A289" s="32" t="s">
        <v>145</v>
      </c>
      <c r="B289" s="1386">
        <v>1062.3318237014748</v>
      </c>
      <c r="C289" s="116">
        <v>799.89282941211547</v>
      </c>
      <c r="D289" s="116">
        <v>705.17587635184236</v>
      </c>
      <c r="E289" s="55">
        <v>696.24003451391263</v>
      </c>
      <c r="F289" s="117">
        <v>863.77414058101704</v>
      </c>
      <c r="G289" s="1053"/>
      <c r="H289" s="1502"/>
    </row>
    <row r="290" spans="1:8" ht="15" thickBot="1" x14ac:dyDescent="0.35">
      <c r="A290" s="32" t="s">
        <v>146</v>
      </c>
      <c r="B290" s="1414">
        <v>1933.999489629736</v>
      </c>
      <c r="C290" s="336">
        <v>1573.6778947121995</v>
      </c>
      <c r="D290" s="336">
        <v>1290.2732732913685</v>
      </c>
      <c r="E290" s="57">
        <v>1168.3528242956363</v>
      </c>
      <c r="F290" s="176">
        <v>1423.5778501473128</v>
      </c>
      <c r="G290" s="1063"/>
      <c r="H290" s="1502"/>
    </row>
    <row r="291" spans="1:8" ht="15" thickBot="1" x14ac:dyDescent="0.35">
      <c r="A291" s="845"/>
      <c r="B291" s="361"/>
      <c r="C291" s="361"/>
      <c r="D291" s="361"/>
      <c r="E291" s="361"/>
      <c r="F291" s="361"/>
      <c r="G291" s="1433"/>
      <c r="H291" s="1502"/>
    </row>
    <row r="292" spans="1:8" ht="15" customHeight="1" thickBot="1" x14ac:dyDescent="0.35">
      <c r="A292" s="164" t="s">
        <v>32</v>
      </c>
      <c r="B292" s="165"/>
      <c r="C292" s="165"/>
      <c r="D292" s="165"/>
      <c r="E292" s="165"/>
      <c r="F292" s="165"/>
      <c r="G292" s="165"/>
      <c r="H292" s="1502"/>
    </row>
    <row r="293" spans="1:8" ht="15" thickBot="1" x14ac:dyDescent="0.35">
      <c r="A293" s="61" t="s">
        <v>42</v>
      </c>
      <c r="B293" s="278" t="s">
        <v>433</v>
      </c>
      <c r="C293" s="278" t="s">
        <v>446</v>
      </c>
      <c r="D293" s="278" t="s">
        <v>476</v>
      </c>
      <c r="E293" s="278" t="s">
        <v>533</v>
      </c>
      <c r="F293" s="1519" t="s">
        <v>569</v>
      </c>
      <c r="G293" s="1520"/>
      <c r="H293" s="1502"/>
    </row>
    <row r="294" spans="1:8" x14ac:dyDescent="0.3">
      <c r="A294" s="32" t="s">
        <v>0</v>
      </c>
      <c r="B294" s="1346">
        <v>602.5872537950554</v>
      </c>
      <c r="C294" s="104">
        <v>602.53579409253405</v>
      </c>
      <c r="D294" s="104">
        <v>603.05184080744141</v>
      </c>
      <c r="E294" s="104">
        <v>595.5506197046011</v>
      </c>
      <c r="F294" s="104">
        <v>595.91959108413891</v>
      </c>
      <c r="G294" s="1029"/>
      <c r="H294" s="1502"/>
    </row>
    <row r="295" spans="1:8" x14ac:dyDescent="0.3">
      <c r="A295" s="32" t="s">
        <v>132</v>
      </c>
      <c r="B295" s="1329">
        <v>658.6622845702874</v>
      </c>
      <c r="C295" s="106">
        <v>662.51978842945834</v>
      </c>
      <c r="D295" s="106">
        <v>666.20754459966599</v>
      </c>
      <c r="E295" s="106">
        <v>656.02795934953087</v>
      </c>
      <c r="F295" s="106">
        <v>653.85478545238709</v>
      </c>
      <c r="G295" s="1005">
        <f>H295</f>
        <v>1</v>
      </c>
      <c r="H295" s="1502">
        <v>1</v>
      </c>
    </row>
    <row r="296" spans="1:8" x14ac:dyDescent="0.3">
      <c r="A296" s="30" t="s">
        <v>133</v>
      </c>
      <c r="B296" s="1330">
        <v>773.4718828202308</v>
      </c>
      <c r="C296" s="107">
        <v>778.88718333116515</v>
      </c>
      <c r="D296" s="107">
        <v>763.67359643760165</v>
      </c>
      <c r="E296" s="54">
        <v>759.56424251781937</v>
      </c>
      <c r="F296" s="108">
        <v>754.68957390134233</v>
      </c>
      <c r="G296" s="1006">
        <f>H296</f>
        <v>1</v>
      </c>
      <c r="H296" s="1502">
        <v>1</v>
      </c>
    </row>
    <row r="297" spans="1:8" x14ac:dyDescent="0.3">
      <c r="A297" s="31" t="s">
        <v>134</v>
      </c>
      <c r="B297" s="1344">
        <v>9.305711400643657E-2</v>
      </c>
      <c r="C297" s="86">
        <v>9.9552582477303073E-2</v>
      </c>
      <c r="D297" s="86">
        <v>0.10472682366355737</v>
      </c>
      <c r="E297" s="147">
        <v>0.10154861340741635</v>
      </c>
      <c r="F297" s="147">
        <v>9.7219818302748506E-2</v>
      </c>
      <c r="G297" s="1064"/>
      <c r="H297" s="1497"/>
    </row>
    <row r="298" spans="1:8" ht="15" thickBot="1" x14ac:dyDescent="0.35">
      <c r="A298" s="33" t="s">
        <v>135</v>
      </c>
      <c r="B298" s="1331">
        <v>0.1743072298800977</v>
      </c>
      <c r="C298" s="121">
        <v>0.17564365160709006</v>
      </c>
      <c r="D298" s="121">
        <v>0.1462998319787934</v>
      </c>
      <c r="E298" s="89">
        <v>0.1578229733850787</v>
      </c>
      <c r="F298" s="89">
        <v>0.15421587589848404</v>
      </c>
      <c r="G298" s="1060"/>
      <c r="H298" s="1497"/>
    </row>
    <row r="299" spans="1:8" x14ac:dyDescent="0.3">
      <c r="A299" s="32" t="s">
        <v>137</v>
      </c>
      <c r="B299" s="1346">
        <v>587.88335373209406</v>
      </c>
      <c r="C299" s="114">
        <v>594.45809787419159</v>
      </c>
      <c r="D299" s="114">
        <v>618.94033855055613</v>
      </c>
      <c r="E299" s="55">
        <v>613.64453966485064</v>
      </c>
      <c r="F299" s="117">
        <v>631.42320797813773</v>
      </c>
      <c r="G299" s="1053"/>
      <c r="H299" s="1497"/>
    </row>
    <row r="300" spans="1:8" x14ac:dyDescent="0.3">
      <c r="A300" s="32" t="s">
        <v>138</v>
      </c>
      <c r="B300" s="1329">
        <v>734.15024050483873</v>
      </c>
      <c r="C300" s="116">
        <v>728.63332543617832</v>
      </c>
      <c r="D300" s="116">
        <v>736.10320204116704</v>
      </c>
      <c r="E300" s="55">
        <v>719.1935639386511</v>
      </c>
      <c r="F300" s="117">
        <v>716.38600459583063</v>
      </c>
      <c r="G300" s="1053"/>
      <c r="H300" s="1497"/>
    </row>
    <row r="301" spans="1:8" x14ac:dyDescent="0.3">
      <c r="A301" s="32" t="s">
        <v>139</v>
      </c>
      <c r="B301" s="1329">
        <v>619.18491003870099</v>
      </c>
      <c r="C301" s="116">
        <v>614.23532629910051</v>
      </c>
      <c r="D301" s="116">
        <v>618.22111750565591</v>
      </c>
      <c r="E301" s="55">
        <v>614.05074049214511</v>
      </c>
      <c r="F301" s="117">
        <v>595.04736171743252</v>
      </c>
      <c r="G301" s="1053"/>
      <c r="H301" s="1497"/>
    </row>
    <row r="302" spans="1:8" x14ac:dyDescent="0.3">
      <c r="A302" s="32" t="s">
        <v>140</v>
      </c>
      <c r="B302" s="1329">
        <v>722.28841901092153</v>
      </c>
      <c r="C302" s="116">
        <v>742.09218358888711</v>
      </c>
      <c r="D302" s="116">
        <v>729.48139080627618</v>
      </c>
      <c r="E302" s="55">
        <v>718.06793479716418</v>
      </c>
      <c r="F302" s="117">
        <v>706.58742088831559</v>
      </c>
      <c r="G302" s="1053"/>
      <c r="H302" s="1497"/>
    </row>
    <row r="303" spans="1:8" x14ac:dyDescent="0.3">
      <c r="A303" s="32" t="s">
        <v>141</v>
      </c>
      <c r="B303" s="1329">
        <v>630.47663834429352</v>
      </c>
      <c r="C303" s="116">
        <v>629.26988099581649</v>
      </c>
      <c r="D303" s="116">
        <v>635.14654047833176</v>
      </c>
      <c r="E303" s="55">
        <v>634.19526302173563</v>
      </c>
      <c r="F303" s="117">
        <v>620.37578194886271</v>
      </c>
      <c r="G303" s="1053"/>
      <c r="H303" s="1497"/>
    </row>
    <row r="304" spans="1:8" x14ac:dyDescent="0.3">
      <c r="A304" s="32" t="s">
        <v>142</v>
      </c>
      <c r="B304" s="1329">
        <v>748.04563166012053</v>
      </c>
      <c r="C304" s="116">
        <v>765.63339539772801</v>
      </c>
      <c r="D304" s="116">
        <v>750.8144544610717</v>
      </c>
      <c r="E304" s="55">
        <v>745.91625482215284</v>
      </c>
      <c r="F304" s="117">
        <v>736.36520756991024</v>
      </c>
      <c r="G304" s="1053"/>
      <c r="H304" s="1497"/>
    </row>
    <row r="305" spans="1:8" x14ac:dyDescent="0.3">
      <c r="A305" s="32" t="s">
        <v>143</v>
      </c>
      <c r="B305" s="1329">
        <v>623.72475811809647</v>
      </c>
      <c r="C305" s="116">
        <v>619.22244939934183</v>
      </c>
      <c r="D305" s="116">
        <v>631.68221459063841</v>
      </c>
      <c r="E305" s="55">
        <v>601.26486490643936</v>
      </c>
      <c r="F305" s="117">
        <v>594.34064704193952</v>
      </c>
      <c r="G305" s="1053"/>
      <c r="H305" s="1497"/>
    </row>
    <row r="306" spans="1:8" x14ac:dyDescent="0.3">
      <c r="A306" s="32" t="s">
        <v>144</v>
      </c>
      <c r="B306" s="1329">
        <v>710.92704089576546</v>
      </c>
      <c r="C306" s="116">
        <v>720.40730556784752</v>
      </c>
      <c r="D306" s="116">
        <v>702.30319750665865</v>
      </c>
      <c r="E306" s="55">
        <v>706.01932750146148</v>
      </c>
      <c r="F306" s="117">
        <v>719.16935858848456</v>
      </c>
      <c r="G306" s="1053"/>
      <c r="H306" s="1497"/>
    </row>
    <row r="307" spans="1:8" x14ac:dyDescent="0.3">
      <c r="A307" s="32" t="s">
        <v>145</v>
      </c>
      <c r="B307" s="1329">
        <v>599.45522091471753</v>
      </c>
      <c r="C307" s="116">
        <v>605.47119388401211</v>
      </c>
      <c r="D307" s="116">
        <v>618.14611449114341</v>
      </c>
      <c r="E307" s="55">
        <v>600.95977623050067</v>
      </c>
      <c r="F307" s="117">
        <v>606.22153268631575</v>
      </c>
      <c r="G307" s="1053"/>
      <c r="H307" s="1497"/>
    </row>
    <row r="308" spans="1:8" ht="15" thickBot="1" x14ac:dyDescent="0.35">
      <c r="A308" s="32" t="s">
        <v>146</v>
      </c>
      <c r="B308" s="1417">
        <v>611.93766395868624</v>
      </c>
      <c r="C308" s="336">
        <v>608.74468837974371</v>
      </c>
      <c r="D308" s="336">
        <v>622.68214611925578</v>
      </c>
      <c r="E308" s="57">
        <v>618.64507651347276</v>
      </c>
      <c r="F308" s="176">
        <v>622.35930729210793</v>
      </c>
      <c r="G308" s="1063"/>
      <c r="H308" s="1497"/>
    </row>
    <row r="309" spans="1:8" ht="15" thickBot="1" x14ac:dyDescent="0.35">
      <c r="A309" s="845"/>
      <c r="B309" s="361"/>
      <c r="C309" s="361"/>
      <c r="D309" s="361"/>
      <c r="E309" s="361"/>
      <c r="F309" s="361"/>
      <c r="G309" s="1433"/>
      <c r="H309" s="1497"/>
    </row>
    <row r="310" spans="1:8" ht="15" thickBot="1" x14ac:dyDescent="0.35">
      <c r="A310" s="164" t="s">
        <v>491</v>
      </c>
      <c r="B310" s="165"/>
      <c r="C310" s="165"/>
      <c r="D310" s="165"/>
      <c r="E310" s="165"/>
      <c r="F310" s="165"/>
      <c r="G310" s="165"/>
      <c r="H310" s="1487"/>
    </row>
    <row r="311" spans="1:8" ht="15" thickBot="1" x14ac:dyDescent="0.35">
      <c r="A311" s="61" t="s">
        <v>18</v>
      </c>
      <c r="B311" s="122"/>
      <c r="C311" s="122">
        <v>2020</v>
      </c>
      <c r="D311" s="122">
        <v>2021</v>
      </c>
      <c r="E311" s="122">
        <v>2022</v>
      </c>
      <c r="F311" s="1515">
        <v>2023</v>
      </c>
      <c r="G311" s="1516"/>
      <c r="H311" s="1488"/>
    </row>
    <row r="312" spans="1:8" x14ac:dyDescent="0.3">
      <c r="A312" s="32" t="s">
        <v>0</v>
      </c>
      <c r="B312" s="647"/>
      <c r="C312" s="103">
        <v>100.57258082900594</v>
      </c>
      <c r="D312" s="104">
        <v>110.80614466087633</v>
      </c>
      <c r="E312" s="104">
        <v>39.274090344218877</v>
      </c>
      <c r="F312" s="104">
        <v>19.389954699089618</v>
      </c>
      <c r="G312" s="1029"/>
      <c r="H312" s="1501"/>
    </row>
    <row r="313" spans="1:8" x14ac:dyDescent="0.3">
      <c r="A313" s="32" t="s">
        <v>132</v>
      </c>
      <c r="B313" s="645"/>
      <c r="C313" s="105">
        <v>138.09368671518152</v>
      </c>
      <c r="D313" s="106">
        <v>111.06455987604215</v>
      </c>
      <c r="E313" s="106">
        <v>40.780855084296022</v>
      </c>
      <c r="F313" s="106">
        <v>21.100918159376164</v>
      </c>
      <c r="G313" s="1005">
        <f>H313</f>
        <v>0</v>
      </c>
      <c r="H313" s="1503">
        <v>0</v>
      </c>
    </row>
    <row r="314" spans="1:8" x14ac:dyDescent="0.3">
      <c r="A314" s="30" t="s">
        <v>133</v>
      </c>
      <c r="B314" s="1432"/>
      <c r="C314" s="107">
        <v>182.21139657889029</v>
      </c>
      <c r="D314" s="108">
        <v>153.60101803921924</v>
      </c>
      <c r="E314" s="108">
        <v>55.134120962153162</v>
      </c>
      <c r="F314" s="108">
        <v>36.637252553392614</v>
      </c>
      <c r="G314" s="1006">
        <f>H314</f>
        <v>0</v>
      </c>
      <c r="H314" s="1503">
        <v>0</v>
      </c>
    </row>
    <row r="315" spans="1:8" x14ac:dyDescent="0.3">
      <c r="A315" s="31" t="s">
        <v>134</v>
      </c>
      <c r="B315" s="1442"/>
      <c r="C315" s="339">
        <v>0.37307490348655931</v>
      </c>
      <c r="D315" s="339">
        <v>2.3321379509837572E-3</v>
      </c>
      <c r="E315" s="178">
        <v>3.8365363191637608E-2</v>
      </c>
      <c r="F315" s="178">
        <v>8.8239683219418663E-2</v>
      </c>
      <c r="G315" s="942"/>
      <c r="H315" s="1503"/>
    </row>
    <row r="316" spans="1:8" ht="15" thickBot="1" x14ac:dyDescent="0.35">
      <c r="A316" s="33" t="s">
        <v>135</v>
      </c>
      <c r="B316" s="1443"/>
      <c r="C316" s="377">
        <v>0.31947666046965367</v>
      </c>
      <c r="D316" s="377">
        <v>0.38298858079167225</v>
      </c>
      <c r="E316" s="179">
        <v>0.35196088576829099</v>
      </c>
      <c r="F316" s="378">
        <v>0.7362871263074825</v>
      </c>
      <c r="G316" s="940"/>
      <c r="H316" s="1503"/>
    </row>
    <row r="317" spans="1:8" x14ac:dyDescent="0.3">
      <c r="A317" s="32" t="s">
        <v>137</v>
      </c>
      <c r="B317" s="647"/>
      <c r="C317" s="104">
        <v>89.377830472374569</v>
      </c>
      <c r="D317" s="103">
        <v>59.503538895860075</v>
      </c>
      <c r="E317" s="53">
        <v>34.481516126872016</v>
      </c>
      <c r="F317" s="1434">
        <v>18.115519072253178</v>
      </c>
      <c r="G317" s="986"/>
      <c r="H317" s="1503"/>
    </row>
    <row r="318" spans="1:8" x14ac:dyDescent="0.3">
      <c r="A318" s="32" t="s">
        <v>138</v>
      </c>
      <c r="B318" s="645"/>
      <c r="C318" s="106">
        <v>187.39019474283731</v>
      </c>
      <c r="D318" s="105">
        <v>136.87623068613465</v>
      </c>
      <c r="E318" s="53">
        <v>42.770773798683727</v>
      </c>
      <c r="F318" s="106">
        <v>28.963840206654524</v>
      </c>
      <c r="G318" s="984"/>
      <c r="H318" s="1503"/>
    </row>
    <row r="319" spans="1:8" x14ac:dyDescent="0.3">
      <c r="A319" s="32" t="s">
        <v>139</v>
      </c>
      <c r="B319" s="645"/>
      <c r="C319" s="106">
        <v>88.921957323576237</v>
      </c>
      <c r="D319" s="105">
        <v>89.115250979394176</v>
      </c>
      <c r="E319" s="53">
        <v>16.753296703910937</v>
      </c>
      <c r="F319" s="106">
        <v>17.947450620796957</v>
      </c>
      <c r="G319" s="984"/>
      <c r="H319" s="1503"/>
    </row>
    <row r="320" spans="1:8" x14ac:dyDescent="0.3">
      <c r="A320" s="32" t="s">
        <v>140</v>
      </c>
      <c r="B320" s="645"/>
      <c r="C320" s="106">
        <v>130.92256368121164</v>
      </c>
      <c r="D320" s="105">
        <v>120.32097045089159</v>
      </c>
      <c r="E320" s="53">
        <v>18.570116737721239</v>
      </c>
      <c r="F320" s="106">
        <v>21.424190744018599</v>
      </c>
      <c r="G320" s="984"/>
      <c r="H320" s="1504"/>
    </row>
    <row r="321" spans="1:8" x14ac:dyDescent="0.3">
      <c r="A321" s="32" t="s">
        <v>141</v>
      </c>
      <c r="B321" s="645"/>
      <c r="C321" s="106">
        <v>136.16372364766224</v>
      </c>
      <c r="D321" s="105">
        <v>108.08493609021237</v>
      </c>
      <c r="E321" s="53">
        <v>56.9158498686079</v>
      </c>
      <c r="F321" s="106">
        <v>27.694656500091092</v>
      </c>
      <c r="G321" s="984"/>
      <c r="H321" s="1503"/>
    </row>
    <row r="322" spans="1:8" x14ac:dyDescent="0.3">
      <c r="A322" s="32" t="s">
        <v>142</v>
      </c>
      <c r="B322" s="645"/>
      <c r="C322" s="106">
        <v>232.75853592230624</v>
      </c>
      <c r="D322" s="105">
        <v>165.12832911111647</v>
      </c>
      <c r="E322" s="53">
        <v>55.816740102419558</v>
      </c>
      <c r="F322" s="106">
        <v>10.942206205071699</v>
      </c>
      <c r="G322" s="984"/>
      <c r="H322" s="1503"/>
    </row>
    <row r="323" spans="1:8" x14ac:dyDescent="0.3">
      <c r="A323" s="32" t="s">
        <v>143</v>
      </c>
      <c r="B323" s="645"/>
      <c r="C323" s="106">
        <v>85.796555273040326</v>
      </c>
      <c r="D323" s="105">
        <v>86.278194826648871</v>
      </c>
      <c r="E323" s="53">
        <v>43.749053833125146</v>
      </c>
      <c r="F323" s="106">
        <v>21.617255818880402</v>
      </c>
      <c r="G323" s="984"/>
      <c r="H323" s="1503"/>
    </row>
    <row r="324" spans="1:8" x14ac:dyDescent="0.3">
      <c r="A324" s="32" t="s">
        <v>144</v>
      </c>
      <c r="B324" s="645"/>
      <c r="C324" s="106">
        <v>123.35634419805034</v>
      </c>
      <c r="D324" s="105">
        <v>137.74299747322877</v>
      </c>
      <c r="E324" s="53">
        <v>67.981975522065454</v>
      </c>
      <c r="F324" s="106">
        <v>28.502535980167096</v>
      </c>
      <c r="G324" s="984"/>
      <c r="H324" s="1503"/>
    </row>
    <row r="325" spans="1:8" x14ac:dyDescent="0.3">
      <c r="A325" s="32" t="s">
        <v>145</v>
      </c>
      <c r="B325" s="645"/>
      <c r="C325" s="106">
        <v>143.18752212114705</v>
      </c>
      <c r="D325" s="105">
        <v>92.077331051622707</v>
      </c>
      <c r="E325" s="53">
        <v>38.675214823311947</v>
      </c>
      <c r="F325" s="106">
        <v>17.814020322469283</v>
      </c>
      <c r="G325" s="984"/>
      <c r="H325" s="1503"/>
    </row>
    <row r="326" spans="1:8" ht="15" thickBot="1" x14ac:dyDescent="0.35">
      <c r="A326" s="32" t="s">
        <v>146</v>
      </c>
      <c r="B326" s="1435"/>
      <c r="C326" s="149">
        <v>142.59544345502985</v>
      </c>
      <c r="D326" s="128">
        <v>118.30120594018339</v>
      </c>
      <c r="E326" s="357">
        <v>30.763443426836226</v>
      </c>
      <c r="F326" s="149">
        <v>20.73608178103655</v>
      </c>
      <c r="G326" s="985"/>
      <c r="H326" s="1503"/>
    </row>
    <row r="327" spans="1:8" ht="15" thickBot="1" x14ac:dyDescent="0.35">
      <c r="A327" s="845"/>
      <c r="B327" s="361"/>
      <c r="C327" s="361"/>
      <c r="D327" s="361"/>
      <c r="E327" s="361"/>
      <c r="F327" s="361"/>
      <c r="G327" s="1433"/>
      <c r="H327" s="1497"/>
    </row>
    <row r="328" spans="1:8" ht="15" thickBot="1" x14ac:dyDescent="0.35">
      <c r="A328" s="164" t="s">
        <v>33</v>
      </c>
      <c r="B328" s="165"/>
      <c r="C328" s="165"/>
      <c r="D328" s="165"/>
      <c r="E328" s="165"/>
      <c r="F328" s="165"/>
      <c r="G328" s="165"/>
      <c r="H328" s="1497"/>
    </row>
    <row r="329" spans="1:8" ht="15" thickBot="1" x14ac:dyDescent="0.35">
      <c r="A329" s="61" t="s">
        <v>24</v>
      </c>
      <c r="B329" s="278" t="s">
        <v>447</v>
      </c>
      <c r="C329" s="278" t="s">
        <v>477</v>
      </c>
      <c r="D329" s="278" t="s">
        <v>534</v>
      </c>
      <c r="E329" s="278" t="s">
        <v>570</v>
      </c>
      <c r="F329" s="1519" t="s">
        <v>635</v>
      </c>
      <c r="G329" s="1520"/>
      <c r="H329" s="1501"/>
    </row>
    <row r="330" spans="1:8" x14ac:dyDescent="0.3">
      <c r="A330" s="32" t="s">
        <v>0</v>
      </c>
      <c r="B330" s="1346">
        <v>22433.802444429686</v>
      </c>
      <c r="C330" s="115">
        <v>14863.522148656168</v>
      </c>
      <c r="D330" s="115">
        <v>18224.056735117305</v>
      </c>
      <c r="E330" s="115">
        <v>20042.373707913102</v>
      </c>
      <c r="F330" s="115">
        <v>20694.937230155603</v>
      </c>
      <c r="G330" s="1415"/>
      <c r="H330" s="1497"/>
    </row>
    <row r="331" spans="1:8" x14ac:dyDescent="0.3">
      <c r="A331" s="32" t="s">
        <v>132</v>
      </c>
      <c r="B331" s="1329">
        <v>22849.37587998981</v>
      </c>
      <c r="C331" s="117">
        <v>16275.080945572954</v>
      </c>
      <c r="D331" s="117">
        <v>19917.859065060835</v>
      </c>
      <c r="E331" s="117">
        <v>20889.382244931865</v>
      </c>
      <c r="F331" s="117">
        <v>21682.700662973431</v>
      </c>
      <c r="G331" s="1005">
        <f>H331</f>
        <v>1</v>
      </c>
      <c r="H331" s="1502">
        <v>1</v>
      </c>
    </row>
    <row r="332" spans="1:8" x14ac:dyDescent="0.3">
      <c r="A332" s="30" t="s">
        <v>133</v>
      </c>
      <c r="B332" s="1330">
        <v>27639.584336784297</v>
      </c>
      <c r="C332" s="118">
        <v>19676.128697467517</v>
      </c>
      <c r="D332" s="118">
        <v>23645.943940507026</v>
      </c>
      <c r="E332" s="55">
        <v>24949.691646011524</v>
      </c>
      <c r="F332" s="117">
        <v>26985.637598030207</v>
      </c>
      <c r="G332" s="1005">
        <f>H332</f>
        <v>1</v>
      </c>
      <c r="H332" s="1502">
        <v>1</v>
      </c>
    </row>
    <row r="333" spans="1:8" x14ac:dyDescent="0.3">
      <c r="A333" s="31" t="s">
        <v>134</v>
      </c>
      <c r="B333" s="1344">
        <v>1.8524431450688394E-2</v>
      </c>
      <c r="C333" s="86">
        <v>9.4967988260064418E-2</v>
      </c>
      <c r="D333" s="86">
        <v>9.2943209877064031E-2</v>
      </c>
      <c r="E333" s="147">
        <v>4.2260889321924372E-2</v>
      </c>
      <c r="F333" s="147">
        <v>4.7729713882799799E-2</v>
      </c>
      <c r="G333" s="1064"/>
      <c r="H333" s="1502"/>
    </row>
    <row r="334" spans="1:8" ht="15" thickBot="1" x14ac:dyDescent="0.35">
      <c r="A334" s="33" t="s">
        <v>135</v>
      </c>
      <c r="B334" s="1331">
        <v>0.20964285772853344</v>
      </c>
      <c r="C334" s="121">
        <v>0.20897270884663061</v>
      </c>
      <c r="D334" s="121">
        <v>0.18717297191774285</v>
      </c>
      <c r="E334" s="89">
        <v>0.19437192318431354</v>
      </c>
      <c r="F334" s="89">
        <v>0.24456994622041534</v>
      </c>
      <c r="G334" s="1060"/>
      <c r="H334" s="1502"/>
    </row>
    <row r="335" spans="1:8" x14ac:dyDescent="0.3">
      <c r="A335" s="32" t="s">
        <v>137</v>
      </c>
      <c r="B335" s="1346">
        <v>20693.771049066119</v>
      </c>
      <c r="C335" s="114">
        <v>14630.197684231724</v>
      </c>
      <c r="D335" s="114">
        <v>17948.228769785219</v>
      </c>
      <c r="E335" s="55">
        <v>17284.732744070854</v>
      </c>
      <c r="F335" s="117">
        <v>17839.877422605085</v>
      </c>
      <c r="G335" s="1053"/>
      <c r="H335" s="1502"/>
    </row>
    <row r="336" spans="1:8" x14ac:dyDescent="0.3">
      <c r="A336" s="32" t="s">
        <v>138</v>
      </c>
      <c r="B336" s="1329">
        <v>26940.340476183654</v>
      </c>
      <c r="C336" s="116">
        <v>19137.923112157849</v>
      </c>
      <c r="D336" s="116">
        <v>23606.678495634864</v>
      </c>
      <c r="E336" s="55">
        <v>24892.449938064558</v>
      </c>
      <c r="F336" s="117">
        <v>26978.730082376922</v>
      </c>
      <c r="G336" s="1053"/>
      <c r="H336" s="1502"/>
    </row>
    <row r="337" spans="1:8" x14ac:dyDescent="0.3">
      <c r="A337" s="32" t="s">
        <v>139</v>
      </c>
      <c r="B337" s="1329">
        <v>20062.243592589155</v>
      </c>
      <c r="C337" s="116">
        <v>15135.639957441075</v>
      </c>
      <c r="D337" s="116">
        <v>18401.641737095775</v>
      </c>
      <c r="E337" s="55">
        <v>18898.772825800621</v>
      </c>
      <c r="F337" s="117">
        <v>18728.546660115608</v>
      </c>
      <c r="G337" s="1053"/>
      <c r="H337" s="1502"/>
    </row>
    <row r="338" spans="1:8" x14ac:dyDescent="0.3">
      <c r="A338" s="32" t="s">
        <v>140</v>
      </c>
      <c r="B338" s="1329">
        <v>24148.939574646109</v>
      </c>
      <c r="C338" s="116">
        <v>17074.628637863356</v>
      </c>
      <c r="D338" s="116">
        <v>21420.718570899433</v>
      </c>
      <c r="E338" s="55">
        <v>21810.222444658953</v>
      </c>
      <c r="F338" s="117">
        <v>22213.263314769225</v>
      </c>
      <c r="G338" s="1053"/>
      <c r="H338" s="1502"/>
    </row>
    <row r="339" spans="1:8" x14ac:dyDescent="0.3">
      <c r="A339" s="32" t="s">
        <v>141</v>
      </c>
      <c r="B339" s="1329">
        <v>24157.888449100876</v>
      </c>
      <c r="C339" s="116">
        <v>17756.685646310605</v>
      </c>
      <c r="D339" s="116">
        <v>21693.758400723662</v>
      </c>
      <c r="E339" s="55">
        <v>22550.901479416527</v>
      </c>
      <c r="F339" s="117">
        <v>24414.170439517089</v>
      </c>
      <c r="G339" s="1053"/>
      <c r="H339" s="1502"/>
    </row>
    <row r="340" spans="1:8" x14ac:dyDescent="0.3">
      <c r="A340" s="32" t="s">
        <v>142</v>
      </c>
      <c r="B340" s="1329">
        <v>25918.902888878361</v>
      </c>
      <c r="C340" s="116">
        <v>19103.466958619963</v>
      </c>
      <c r="D340" s="116">
        <v>23061.694264463265</v>
      </c>
      <c r="E340" s="55">
        <v>24140.939718946502</v>
      </c>
      <c r="F340" s="117">
        <v>26512.790837754761</v>
      </c>
      <c r="G340" s="1053"/>
      <c r="H340" s="1502"/>
    </row>
    <row r="341" spans="1:8" x14ac:dyDescent="0.3">
      <c r="A341" s="32" t="s">
        <v>143</v>
      </c>
      <c r="B341" s="1329">
        <v>18913.957093881931</v>
      </c>
      <c r="C341" s="116">
        <v>13383.377107729395</v>
      </c>
      <c r="D341" s="116">
        <v>16653.803850185763</v>
      </c>
      <c r="E341" s="55">
        <v>17676.159107915686</v>
      </c>
      <c r="F341" s="117">
        <v>18029.751782011979</v>
      </c>
      <c r="G341" s="1053"/>
      <c r="H341" s="1502"/>
    </row>
    <row r="342" spans="1:8" x14ac:dyDescent="0.3">
      <c r="A342" s="32" t="s">
        <v>144</v>
      </c>
      <c r="B342" s="1329">
        <v>26539.820061749178</v>
      </c>
      <c r="C342" s="116">
        <v>18873.207510128323</v>
      </c>
      <c r="D342" s="116">
        <v>22534.385703517972</v>
      </c>
      <c r="E342" s="55">
        <v>24365.911088696015</v>
      </c>
      <c r="F342" s="117">
        <v>25802.761643526494</v>
      </c>
      <c r="G342" s="1053"/>
      <c r="H342" s="1502"/>
    </row>
    <row r="343" spans="1:8" x14ac:dyDescent="0.3">
      <c r="A343" s="32" t="s">
        <v>145</v>
      </c>
      <c r="B343" s="1329">
        <v>20299.562819994047</v>
      </c>
      <c r="C343" s="116">
        <v>13135.239735732424</v>
      </c>
      <c r="D343" s="116">
        <v>16336.5209070938</v>
      </c>
      <c r="E343" s="55">
        <v>17784.767450949752</v>
      </c>
      <c r="F343" s="117">
        <v>16868.608184352201</v>
      </c>
      <c r="G343" s="1053"/>
      <c r="H343" s="1507"/>
    </row>
    <row r="344" spans="1:8" ht="15" thickBot="1" x14ac:dyDescent="0.35">
      <c r="A344" s="32" t="s">
        <v>146</v>
      </c>
      <c r="B344" s="1417">
        <v>22440.60403856928</v>
      </c>
      <c r="C344" s="336">
        <v>16121.467442189689</v>
      </c>
      <c r="D344" s="336">
        <v>19089.129704241739</v>
      </c>
      <c r="E344" s="57">
        <v>20766.306318442475</v>
      </c>
      <c r="F344" s="176">
        <v>20747.237439509805</v>
      </c>
      <c r="G344" s="1063"/>
      <c r="H344" s="1507"/>
    </row>
    <row r="345" spans="1:8" ht="15" thickBot="1" x14ac:dyDescent="0.35">
      <c r="A345" s="845"/>
      <c r="B345" s="361"/>
      <c r="C345" s="361"/>
      <c r="D345" s="361"/>
      <c r="E345" s="361"/>
      <c r="F345" s="361"/>
      <c r="G345" s="1433"/>
      <c r="H345" s="1507"/>
    </row>
    <row r="346" spans="1:8" ht="15" thickBot="1" x14ac:dyDescent="0.35">
      <c r="A346" s="164" t="s">
        <v>34</v>
      </c>
      <c r="B346" s="165"/>
      <c r="C346" s="165"/>
      <c r="D346" s="165"/>
      <c r="E346" s="165"/>
      <c r="F346" s="165"/>
      <c r="G346" s="165"/>
      <c r="H346" s="1507"/>
    </row>
    <row r="347" spans="1:8" ht="15" thickBot="1" x14ac:dyDescent="0.35">
      <c r="A347" s="61" t="s">
        <v>24</v>
      </c>
      <c r="B347" s="278" t="s">
        <v>447</v>
      </c>
      <c r="C347" s="278" t="s">
        <v>477</v>
      </c>
      <c r="D347" s="278" t="s">
        <v>534</v>
      </c>
      <c r="E347" s="278" t="s">
        <v>570</v>
      </c>
      <c r="F347" s="1519" t="s">
        <v>635</v>
      </c>
      <c r="G347" s="1520"/>
      <c r="H347" s="1507"/>
    </row>
    <row r="348" spans="1:8" x14ac:dyDescent="0.3">
      <c r="A348" s="32" t="s">
        <v>0</v>
      </c>
      <c r="B348" s="1385">
        <v>8748.5989050767421</v>
      </c>
      <c r="C348" s="115">
        <v>6892.2208746888273</v>
      </c>
      <c r="D348" s="115">
        <v>7715.250886649269</v>
      </c>
      <c r="E348" s="115">
        <v>7650.5426483883584</v>
      </c>
      <c r="F348" s="115">
        <v>7568.1162865423885</v>
      </c>
      <c r="G348" s="1415"/>
      <c r="H348" s="1507"/>
    </row>
    <row r="349" spans="1:8" x14ac:dyDescent="0.3">
      <c r="A349" s="32" t="s">
        <v>132</v>
      </c>
      <c r="B349" s="1386">
        <v>8759.612649044444</v>
      </c>
      <c r="C349" s="117">
        <v>7257.0259473254591</v>
      </c>
      <c r="D349" s="117">
        <v>8076.9492724806059</v>
      </c>
      <c r="E349" s="117">
        <v>8117.1106447511756</v>
      </c>
      <c r="F349" s="117">
        <v>8524.86261475828</v>
      </c>
      <c r="G349" s="1005">
        <f>H349</f>
        <v>1</v>
      </c>
      <c r="H349" s="1508">
        <v>1</v>
      </c>
    </row>
    <row r="350" spans="1:8" x14ac:dyDescent="0.3">
      <c r="A350" s="30" t="s">
        <v>133</v>
      </c>
      <c r="B350" s="1387">
        <v>11798.374334941693</v>
      </c>
      <c r="C350" s="119">
        <v>9687.2042440143068</v>
      </c>
      <c r="D350" s="119">
        <v>10521.844611701854</v>
      </c>
      <c r="E350" s="117">
        <v>10464.37859789424</v>
      </c>
      <c r="F350" s="117">
        <v>11747.799182396091</v>
      </c>
      <c r="G350" s="1005">
        <f>H350</f>
        <v>1</v>
      </c>
      <c r="H350" s="1508">
        <v>1</v>
      </c>
    </row>
    <row r="351" spans="1:8" x14ac:dyDescent="0.3">
      <c r="A351" s="31" t="s">
        <v>134</v>
      </c>
      <c r="B351" s="1356">
        <v>1.2589151802708315E-3</v>
      </c>
      <c r="C351" s="147">
        <v>5.2929974135964154E-2</v>
      </c>
      <c r="D351" s="147">
        <v>4.6880962284354497E-2</v>
      </c>
      <c r="E351" s="147">
        <v>6.0984954637316229E-2</v>
      </c>
      <c r="F351" s="147">
        <v>0.12641802688962062</v>
      </c>
      <c r="G351" s="1064"/>
      <c r="H351" s="1497"/>
    </row>
    <row r="352" spans="1:8" ht="15" thickBot="1" x14ac:dyDescent="0.35">
      <c r="A352" s="33" t="s">
        <v>135</v>
      </c>
      <c r="B352" s="1247">
        <v>0.34690594295042682</v>
      </c>
      <c r="C352" s="87">
        <v>0.33487248279503229</v>
      </c>
      <c r="D352" s="87">
        <v>0.30270034597733303</v>
      </c>
      <c r="E352" s="89">
        <v>0.28917530582891515</v>
      </c>
      <c r="F352" s="89">
        <v>0.37806316808651541</v>
      </c>
      <c r="G352" s="1060"/>
      <c r="H352" s="1501"/>
    </row>
    <row r="353" spans="1:8" x14ac:dyDescent="0.3">
      <c r="A353" s="32" t="s">
        <v>137</v>
      </c>
      <c r="B353" s="1385">
        <v>6259.4111182678107</v>
      </c>
      <c r="C353" s="114">
        <v>5497.8487812394524</v>
      </c>
      <c r="D353" s="114">
        <v>5989.7457310326672</v>
      </c>
      <c r="E353" s="55">
        <v>5749.9808427439075</v>
      </c>
      <c r="F353" s="117">
        <v>5811.0590013668625</v>
      </c>
      <c r="G353" s="1053"/>
      <c r="H353" s="1497"/>
    </row>
    <row r="354" spans="1:8" x14ac:dyDescent="0.3">
      <c r="A354" s="32" t="s">
        <v>138</v>
      </c>
      <c r="B354" s="1386">
        <v>10144.192528464671</v>
      </c>
      <c r="C354" s="116">
        <v>8451.4981314124743</v>
      </c>
      <c r="D354" s="116">
        <v>9880.1810896988427</v>
      </c>
      <c r="E354" s="55">
        <v>9463.472272773839</v>
      </c>
      <c r="F354" s="117">
        <v>10416.45138499502</v>
      </c>
      <c r="G354" s="1053"/>
      <c r="H354" s="1497"/>
    </row>
    <row r="355" spans="1:8" x14ac:dyDescent="0.3">
      <c r="A355" s="32" t="s">
        <v>139</v>
      </c>
      <c r="B355" s="1386">
        <v>7047.4867983071754</v>
      </c>
      <c r="C355" s="116">
        <v>5958.962101008532</v>
      </c>
      <c r="D355" s="116">
        <v>6389.2279817957924</v>
      </c>
      <c r="E355" s="55">
        <v>6940.3488230870289</v>
      </c>
      <c r="F355" s="117">
        <v>7215.8475632786076</v>
      </c>
      <c r="G355" s="1053"/>
      <c r="H355" s="1497"/>
    </row>
    <row r="356" spans="1:8" x14ac:dyDescent="0.3">
      <c r="A356" s="32" t="s">
        <v>140</v>
      </c>
      <c r="B356" s="1386">
        <v>9240.1575128422683</v>
      </c>
      <c r="C356" s="116">
        <v>7665.5245247481125</v>
      </c>
      <c r="D356" s="116">
        <v>8412.6834840243337</v>
      </c>
      <c r="E356" s="55">
        <v>8105.540400100087</v>
      </c>
      <c r="F356" s="117">
        <v>8526.9799757067176</v>
      </c>
      <c r="G356" s="1053"/>
      <c r="H356" s="1497"/>
    </row>
    <row r="357" spans="1:8" x14ac:dyDescent="0.3">
      <c r="A357" s="32" t="s">
        <v>141</v>
      </c>
      <c r="B357" s="1386">
        <v>8816.0484852402205</v>
      </c>
      <c r="C357" s="116">
        <v>7636.788295794111</v>
      </c>
      <c r="D357" s="116">
        <v>8805.8465073754414</v>
      </c>
      <c r="E357" s="55">
        <v>8537.0325857304051</v>
      </c>
      <c r="F357" s="117">
        <v>9414.2374066462562</v>
      </c>
      <c r="G357" s="1053"/>
      <c r="H357" s="1497"/>
    </row>
    <row r="358" spans="1:8" x14ac:dyDescent="0.3">
      <c r="A358" s="32" t="s">
        <v>142</v>
      </c>
      <c r="B358" s="1386">
        <v>10940.711737315891</v>
      </c>
      <c r="C358" s="116">
        <v>9389.2378236555396</v>
      </c>
      <c r="D358" s="116">
        <v>10057.000366592531</v>
      </c>
      <c r="E358" s="55">
        <v>9748.6002293122474</v>
      </c>
      <c r="F358" s="117">
        <v>10600.065065178669</v>
      </c>
      <c r="G358" s="1053"/>
      <c r="H358" s="1497"/>
    </row>
    <row r="359" spans="1:8" x14ac:dyDescent="0.3">
      <c r="A359" s="32" t="s">
        <v>143</v>
      </c>
      <c r="B359" s="1386">
        <v>6796.0569369846162</v>
      </c>
      <c r="C359" s="116">
        <v>5634.1249783696312</v>
      </c>
      <c r="D359" s="116">
        <v>6242.9606881488253</v>
      </c>
      <c r="E359" s="55">
        <v>6626.2728719499091</v>
      </c>
      <c r="F359" s="117">
        <v>6819.7889950055314</v>
      </c>
      <c r="G359" s="1053"/>
      <c r="H359" s="1497"/>
    </row>
    <row r="360" spans="1:8" x14ac:dyDescent="0.3">
      <c r="A360" s="32" t="s">
        <v>144</v>
      </c>
      <c r="B360" s="1386">
        <v>10915.800260549222</v>
      </c>
      <c r="C360" s="116">
        <v>8550.9959503899263</v>
      </c>
      <c r="D360" s="116">
        <v>9491.2783663943319</v>
      </c>
      <c r="E360" s="55">
        <v>9688.7367252231397</v>
      </c>
      <c r="F360" s="117">
        <v>10691.979869630304</v>
      </c>
      <c r="G360" s="1053"/>
      <c r="H360" s="1497"/>
    </row>
    <row r="361" spans="1:8" x14ac:dyDescent="0.3">
      <c r="A361" s="32" t="s">
        <v>145</v>
      </c>
      <c r="B361" s="1386">
        <v>7824.363973906884</v>
      </c>
      <c r="C361" s="116">
        <v>6040.4746853064908</v>
      </c>
      <c r="D361" s="116">
        <v>7023.2318220179295</v>
      </c>
      <c r="E361" s="55">
        <v>7712.1131969062008</v>
      </c>
      <c r="F361" s="117">
        <v>7037.5079778058962</v>
      </c>
      <c r="G361" s="1053"/>
      <c r="H361" s="1497"/>
    </row>
    <row r="362" spans="1:8" ht="15" thickBot="1" x14ac:dyDescent="0.35">
      <c r="A362" s="32" t="s">
        <v>146</v>
      </c>
      <c r="B362" s="1414">
        <v>9972.2244522415785</v>
      </c>
      <c r="C362" s="336">
        <v>8225.7395868474323</v>
      </c>
      <c r="D362" s="336">
        <v>8550.2448844371775</v>
      </c>
      <c r="E362" s="57">
        <v>8753.9225875035463</v>
      </c>
      <c r="F362" s="176">
        <v>8870.0648689670288</v>
      </c>
      <c r="G362" s="1063"/>
      <c r="H362" s="1497"/>
    </row>
    <row r="363" spans="1:8" ht="15" thickBot="1" x14ac:dyDescent="0.35">
      <c r="A363" s="845"/>
      <c r="B363" s="361"/>
      <c r="C363" s="361"/>
      <c r="D363" s="361"/>
      <c r="E363" s="361"/>
      <c r="F363" s="361"/>
      <c r="G363" s="1433"/>
      <c r="H363" s="1497"/>
    </row>
    <row r="364" spans="1:8" ht="15" thickBot="1" x14ac:dyDescent="0.35">
      <c r="A364" s="164" t="s">
        <v>436</v>
      </c>
      <c r="B364" s="165"/>
      <c r="C364" s="165"/>
      <c r="D364" s="165"/>
      <c r="E364" s="165"/>
      <c r="F364" s="165"/>
      <c r="G364" s="165"/>
      <c r="H364" s="1507"/>
    </row>
    <row r="365" spans="1:8" ht="15" thickBot="1" x14ac:dyDescent="0.35">
      <c r="A365" s="61" t="s">
        <v>437</v>
      </c>
      <c r="B365" s="278" t="s">
        <v>447</v>
      </c>
      <c r="C365" s="278" t="s">
        <v>477</v>
      </c>
      <c r="D365" s="278" t="s">
        <v>534</v>
      </c>
      <c r="E365" s="278" t="s">
        <v>570</v>
      </c>
      <c r="F365" s="1519" t="s">
        <v>635</v>
      </c>
      <c r="G365" s="1520"/>
      <c r="H365" s="1507"/>
    </row>
    <row r="366" spans="1:8" x14ac:dyDescent="0.3">
      <c r="A366" s="427" t="s">
        <v>0</v>
      </c>
      <c r="B366" s="1385">
        <v>42438.383699933875</v>
      </c>
      <c r="C366" s="114">
        <v>31793.820906233563</v>
      </c>
      <c r="D366" s="114">
        <v>38119.605491042872</v>
      </c>
      <c r="E366" s="345">
        <v>39390.940537913426</v>
      </c>
      <c r="F366" s="115">
        <v>39725.640360821635</v>
      </c>
      <c r="G366" s="1415"/>
      <c r="H366" s="1507"/>
    </row>
    <row r="367" spans="1:8" x14ac:dyDescent="0.3">
      <c r="A367" s="32" t="s">
        <v>132</v>
      </c>
      <c r="B367" s="1386">
        <v>45984.898559891306</v>
      </c>
      <c r="C367" s="116">
        <v>34452.501235667696</v>
      </c>
      <c r="D367" s="116">
        <v>40798.959429974864</v>
      </c>
      <c r="E367" s="55">
        <v>42777.190848782579</v>
      </c>
      <c r="F367" s="117">
        <v>43047.625944104839</v>
      </c>
      <c r="G367" s="1005">
        <f>H367</f>
        <v>1</v>
      </c>
      <c r="H367" s="1509">
        <v>1</v>
      </c>
    </row>
    <row r="368" spans="1:8" x14ac:dyDescent="0.3">
      <c r="A368" s="30" t="s">
        <v>133</v>
      </c>
      <c r="B368" s="1387">
        <v>64080.234304205289</v>
      </c>
      <c r="C368" s="118">
        <v>46395.465684801551</v>
      </c>
      <c r="D368" s="118">
        <v>54572.023117285797</v>
      </c>
      <c r="E368" s="55">
        <v>57843.76437372795</v>
      </c>
      <c r="F368" s="117">
        <v>59970.403961623881</v>
      </c>
      <c r="G368" s="1005">
        <f>H368</f>
        <v>1</v>
      </c>
      <c r="H368" s="1509">
        <v>1</v>
      </c>
    </row>
    <row r="369" spans="1:8" x14ac:dyDescent="0.3">
      <c r="A369" s="31" t="s">
        <v>134</v>
      </c>
      <c r="B369" s="1356">
        <v>8.3568565783125173E-2</v>
      </c>
      <c r="C369" s="86">
        <v>8.3622548459184001E-2</v>
      </c>
      <c r="D369" s="86">
        <v>7.028808153750625E-2</v>
      </c>
      <c r="E369" s="147">
        <v>8.5965205822133572E-2</v>
      </c>
      <c r="F369" s="147">
        <v>8.36232104280797E-2</v>
      </c>
      <c r="G369" s="1064"/>
      <c r="H369" s="1497"/>
    </row>
    <row r="370" spans="1:8" ht="15" thickBot="1" x14ac:dyDescent="0.35">
      <c r="A370" s="33" t="s">
        <v>135</v>
      </c>
      <c r="B370" s="576">
        <v>0.39350604896401786</v>
      </c>
      <c r="C370" s="88">
        <v>0.34665014210258971</v>
      </c>
      <c r="D370" s="88">
        <v>0.33758370016642891</v>
      </c>
      <c r="E370" s="89">
        <v>0.35221044734343887</v>
      </c>
      <c r="F370" s="89">
        <v>0.393117567958159</v>
      </c>
      <c r="G370" s="1060"/>
      <c r="H370" s="1501"/>
    </row>
    <row r="371" spans="1:8" ht="14.4" customHeight="1" x14ac:dyDescent="0.3">
      <c r="A371" s="32" t="s">
        <v>137</v>
      </c>
      <c r="B371" s="1385">
        <v>33892.82515819023</v>
      </c>
      <c r="C371" s="114">
        <v>25707.702620057629</v>
      </c>
      <c r="D371" s="114">
        <v>28336.103905626886</v>
      </c>
      <c r="E371" s="55">
        <v>29587.66589536886</v>
      </c>
      <c r="F371" s="117">
        <v>28885.174037241843</v>
      </c>
      <c r="G371" s="1053"/>
      <c r="H371" s="1497"/>
    </row>
    <row r="372" spans="1:8" x14ac:dyDescent="0.3">
      <c r="A372" s="32" t="s">
        <v>138</v>
      </c>
      <c r="B372" s="1386">
        <v>58138.902877829198</v>
      </c>
      <c r="C372" s="116">
        <v>44166.871772405459</v>
      </c>
      <c r="D372" s="116">
        <v>48564.361185210735</v>
      </c>
      <c r="E372" s="55">
        <v>48640.534823813046</v>
      </c>
      <c r="F372" s="117">
        <v>48853.249974439423</v>
      </c>
      <c r="G372" s="1053"/>
      <c r="H372" s="1497"/>
    </row>
    <row r="373" spans="1:8" x14ac:dyDescent="0.3">
      <c r="A373" s="32" t="s">
        <v>139</v>
      </c>
      <c r="B373" s="1386">
        <v>38116.5145760288</v>
      </c>
      <c r="C373" s="116">
        <v>28035.551059720212</v>
      </c>
      <c r="D373" s="116">
        <v>32621.767598642742</v>
      </c>
      <c r="E373" s="55">
        <v>36223.501125721086</v>
      </c>
      <c r="F373" s="117">
        <v>35306.860488859107</v>
      </c>
      <c r="G373" s="1053"/>
      <c r="H373" s="1497"/>
    </row>
    <row r="374" spans="1:8" x14ac:dyDescent="0.3">
      <c r="A374" s="32" t="s">
        <v>140</v>
      </c>
      <c r="B374" s="1386">
        <v>49537.804761390449</v>
      </c>
      <c r="C374" s="116">
        <v>34937.7540254286</v>
      </c>
      <c r="D374" s="116">
        <v>42009.812958034658</v>
      </c>
      <c r="E374" s="55">
        <v>44678.924835624064</v>
      </c>
      <c r="F374" s="117">
        <v>44600.274822639425</v>
      </c>
      <c r="G374" s="1053"/>
      <c r="H374" s="1497"/>
    </row>
    <row r="375" spans="1:8" x14ac:dyDescent="0.3">
      <c r="A375" s="32" t="s">
        <v>141</v>
      </c>
      <c r="B375" s="1386">
        <v>50162.928791095212</v>
      </c>
      <c r="C375" s="116">
        <v>37889.39297027533</v>
      </c>
      <c r="D375" s="116">
        <v>44656.623676161871</v>
      </c>
      <c r="E375" s="55">
        <v>44704.704004754138</v>
      </c>
      <c r="F375" s="117">
        <v>45079.965056725894</v>
      </c>
      <c r="G375" s="1053"/>
      <c r="H375" s="1497"/>
    </row>
    <row r="376" spans="1:8" x14ac:dyDescent="0.3">
      <c r="A376" s="32" t="s">
        <v>142</v>
      </c>
      <c r="B376" s="1386">
        <v>60169.675664643379</v>
      </c>
      <c r="C376" s="116">
        <v>44700.031339624817</v>
      </c>
      <c r="D376" s="116">
        <v>51815.829548511763</v>
      </c>
      <c r="E376" s="55">
        <v>54396.286484363947</v>
      </c>
      <c r="F376" s="117">
        <v>55691.719477290018</v>
      </c>
      <c r="G376" s="1053"/>
      <c r="H376" s="1497"/>
    </row>
    <row r="377" spans="1:8" x14ac:dyDescent="0.3">
      <c r="A377" s="32" t="s">
        <v>143</v>
      </c>
      <c r="B377" s="1386">
        <v>32803.946526308289</v>
      </c>
      <c r="C377" s="116">
        <v>25441.208168253808</v>
      </c>
      <c r="D377" s="116">
        <v>30095.286115957177</v>
      </c>
      <c r="E377" s="55">
        <v>31604.178856268984</v>
      </c>
      <c r="F377" s="117">
        <v>31813.00512593086</v>
      </c>
      <c r="G377" s="1053"/>
      <c r="H377" s="1497"/>
    </row>
    <row r="378" spans="1:8" x14ac:dyDescent="0.3">
      <c r="A378" s="32" t="s">
        <v>144</v>
      </c>
      <c r="B378" s="1386">
        <v>60852.763214996987</v>
      </c>
      <c r="C378" s="116">
        <v>41994.138345617561</v>
      </c>
      <c r="D378" s="116">
        <v>52416.572880951193</v>
      </c>
      <c r="E378" s="55">
        <v>58649.903708342361</v>
      </c>
      <c r="F378" s="117">
        <v>60901.51808456493</v>
      </c>
      <c r="G378" s="1053"/>
      <c r="H378" s="1497"/>
    </row>
    <row r="379" spans="1:8" x14ac:dyDescent="0.3">
      <c r="A379" s="32" t="s">
        <v>145</v>
      </c>
      <c r="B379" s="1386">
        <v>36932.572286368319</v>
      </c>
      <c r="C379" s="116">
        <v>28816.169067914008</v>
      </c>
      <c r="D379" s="116">
        <v>36127.682484335812</v>
      </c>
      <c r="E379" s="55">
        <v>36581.115262219042</v>
      </c>
      <c r="F379" s="117">
        <v>36882.467053978035</v>
      </c>
      <c r="G379" s="1053"/>
      <c r="H379" s="1497"/>
    </row>
    <row r="380" spans="1:8" ht="15" thickBot="1" x14ac:dyDescent="0.35">
      <c r="A380" s="32" t="s">
        <v>146</v>
      </c>
      <c r="B380" s="1414">
        <v>43295.108753567329</v>
      </c>
      <c r="C380" s="336">
        <v>35317.421345938863</v>
      </c>
      <c r="D380" s="336">
        <v>42344.426467818914</v>
      </c>
      <c r="E380" s="57">
        <v>44150.36686824698</v>
      </c>
      <c r="F380" s="176">
        <v>44367.002677868739</v>
      </c>
      <c r="G380" s="1063"/>
      <c r="H380" s="1497"/>
    </row>
    <row r="381" spans="1:8" ht="15" thickBot="1" x14ac:dyDescent="0.35">
      <c r="A381" s="845"/>
      <c r="B381" s="361"/>
      <c r="C381" s="361"/>
      <c r="D381" s="361"/>
      <c r="E381" s="361"/>
      <c r="F381" s="361"/>
      <c r="G381" s="1433"/>
      <c r="H381" s="1497"/>
    </row>
    <row r="382" spans="1:8" ht="15" thickBot="1" x14ac:dyDescent="0.35">
      <c r="A382" s="164" t="s">
        <v>35</v>
      </c>
      <c r="B382" s="165"/>
      <c r="C382" s="165"/>
      <c r="D382" s="165"/>
      <c r="E382" s="165"/>
      <c r="F382" s="165"/>
      <c r="G382" s="165"/>
      <c r="H382" s="1497"/>
    </row>
    <row r="383" spans="1:8" ht="15" thickBot="1" x14ac:dyDescent="0.35">
      <c r="A383" s="61" t="s">
        <v>24</v>
      </c>
      <c r="B383" s="278" t="s">
        <v>447</v>
      </c>
      <c r="C383" s="278" t="s">
        <v>477</v>
      </c>
      <c r="D383" s="278" t="s">
        <v>534</v>
      </c>
      <c r="E383" s="278" t="s">
        <v>570</v>
      </c>
      <c r="F383" s="1519" t="s">
        <v>635</v>
      </c>
      <c r="G383" s="1520"/>
      <c r="H383" s="1497"/>
    </row>
    <row r="384" spans="1:8" x14ac:dyDescent="0.3">
      <c r="A384" s="32" t="s">
        <v>0</v>
      </c>
      <c r="B384" s="1385">
        <v>2295.3144322674111</v>
      </c>
      <c r="C384" s="115">
        <v>1190.2605360932221</v>
      </c>
      <c r="D384" s="115">
        <v>1470.592604001369</v>
      </c>
      <c r="E384" s="115">
        <v>1758.9069025403926</v>
      </c>
      <c r="F384" s="115">
        <v>1913.2982225696142</v>
      </c>
      <c r="G384" s="1415"/>
      <c r="H384" s="1497"/>
    </row>
    <row r="385" spans="1:8" x14ac:dyDescent="0.3">
      <c r="A385" s="32" t="s">
        <v>132</v>
      </c>
      <c r="B385" s="1386">
        <v>2241.7447276679654</v>
      </c>
      <c r="C385" s="117">
        <v>1170.8454977444676</v>
      </c>
      <c r="D385" s="117">
        <v>1554.8292909729689</v>
      </c>
      <c r="E385" s="117">
        <v>1732.3143880225357</v>
      </c>
      <c r="F385" s="117">
        <v>1906.5961820673508</v>
      </c>
      <c r="G385" s="1005">
        <f>H385</f>
        <v>0</v>
      </c>
      <c r="H385" s="1510">
        <v>0</v>
      </c>
    </row>
    <row r="386" spans="1:8" x14ac:dyDescent="0.3">
      <c r="A386" s="30" t="s">
        <v>133</v>
      </c>
      <c r="B386" s="1387">
        <v>2497.0092451429628</v>
      </c>
      <c r="C386" s="119">
        <v>1280.9697053026809</v>
      </c>
      <c r="D386" s="119">
        <v>1674.3855446392706</v>
      </c>
      <c r="E386" s="117">
        <v>1927.1876262998112</v>
      </c>
      <c r="F386" s="117">
        <v>2203.7360630727067</v>
      </c>
      <c r="G386" s="1005">
        <f>H386</f>
        <v>1</v>
      </c>
      <c r="H386" s="1502">
        <v>1</v>
      </c>
    </row>
    <row r="387" spans="1:8" x14ac:dyDescent="0.3">
      <c r="A387" s="31" t="s">
        <v>134</v>
      </c>
      <c r="B387" s="1356">
        <v>-2.3338721634981928E-2</v>
      </c>
      <c r="C387" s="147">
        <v>-1.6311587051756102E-2</v>
      </c>
      <c r="D387" s="147">
        <v>5.7280776975484879E-2</v>
      </c>
      <c r="E387" s="147">
        <v>-1.5118773187739088E-2</v>
      </c>
      <c r="F387" s="147">
        <v>-3.5028729046025623E-3</v>
      </c>
      <c r="G387" s="1064"/>
      <c r="H387" s="1497"/>
    </row>
    <row r="388" spans="1:8" ht="15" thickBot="1" x14ac:dyDescent="0.35">
      <c r="A388" s="33" t="s">
        <v>135</v>
      </c>
      <c r="B388" s="1247">
        <v>0.11386868197992508</v>
      </c>
      <c r="C388" s="87">
        <v>9.4055285492712831E-2</v>
      </c>
      <c r="D388" s="87">
        <v>7.6893492012545459E-2</v>
      </c>
      <c r="E388" s="89">
        <v>0.11249299759019285</v>
      </c>
      <c r="F388" s="89">
        <v>0.15584835624875878</v>
      </c>
      <c r="G388" s="1060"/>
      <c r="H388" s="1497"/>
    </row>
    <row r="389" spans="1:8" x14ac:dyDescent="0.3">
      <c r="A389" s="32" t="s">
        <v>137</v>
      </c>
      <c r="B389" s="1385">
        <v>2324.8742217083154</v>
      </c>
      <c r="C389" s="114">
        <v>1109.2722756937576</v>
      </c>
      <c r="D389" s="114">
        <v>1445.7317090749675</v>
      </c>
      <c r="E389" s="55">
        <v>1656.1421690826421</v>
      </c>
      <c r="F389" s="117">
        <v>1696.9144450895114</v>
      </c>
      <c r="G389" s="1053"/>
      <c r="H389" s="1497"/>
    </row>
    <row r="390" spans="1:8" x14ac:dyDescent="0.3">
      <c r="A390" s="32" t="s">
        <v>138</v>
      </c>
      <c r="B390" s="1386">
        <v>2471.2405953215039</v>
      </c>
      <c r="C390" s="116">
        <v>1344.3101761713785</v>
      </c>
      <c r="D390" s="116">
        <v>1807.2239537314454</v>
      </c>
      <c r="E390" s="55">
        <v>1919.6337303287448</v>
      </c>
      <c r="F390" s="117">
        <v>2354.1193374561572</v>
      </c>
      <c r="G390" s="1053"/>
      <c r="H390" s="1497"/>
    </row>
    <row r="391" spans="1:8" x14ac:dyDescent="0.3">
      <c r="A391" s="32" t="s">
        <v>139</v>
      </c>
      <c r="B391" s="1386">
        <v>1988.0455327120876</v>
      </c>
      <c r="C391" s="116">
        <v>1021.8916477865218</v>
      </c>
      <c r="D391" s="116">
        <v>1353.7625325783429</v>
      </c>
      <c r="E391" s="55">
        <v>1576.5746941202881</v>
      </c>
      <c r="F391" s="117">
        <v>1542.3514841987019</v>
      </c>
      <c r="G391" s="1053"/>
      <c r="H391" s="1497"/>
    </row>
    <row r="392" spans="1:8" x14ac:dyDescent="0.3">
      <c r="A392" s="32" t="s">
        <v>140</v>
      </c>
      <c r="B392" s="1386">
        <v>2155.7056660133139</v>
      </c>
      <c r="C392" s="116">
        <v>1135.7878071652067</v>
      </c>
      <c r="D392" s="116">
        <v>1570.3069395203722</v>
      </c>
      <c r="E392" s="55">
        <v>1787.3121256966649</v>
      </c>
      <c r="F392" s="117">
        <v>1914.1848932727551</v>
      </c>
      <c r="G392" s="1053"/>
      <c r="H392" s="1497"/>
    </row>
    <row r="393" spans="1:8" x14ac:dyDescent="0.3">
      <c r="A393" s="32" t="s">
        <v>141</v>
      </c>
      <c r="B393" s="1386">
        <v>2185.9687721821401</v>
      </c>
      <c r="C393" s="116">
        <v>1185.1335331625658</v>
      </c>
      <c r="D393" s="116">
        <v>1752.7185068022047</v>
      </c>
      <c r="E393" s="55">
        <v>1912.6396775978862</v>
      </c>
      <c r="F393" s="117">
        <v>2172.7915443917545</v>
      </c>
      <c r="G393" s="1053"/>
      <c r="H393" s="1497"/>
    </row>
    <row r="394" spans="1:8" x14ac:dyDescent="0.3">
      <c r="A394" s="32" t="s">
        <v>142</v>
      </c>
      <c r="B394" s="1386">
        <v>2414.0467448198742</v>
      </c>
      <c r="C394" s="116">
        <v>1190.0945982227943</v>
      </c>
      <c r="D394" s="116">
        <v>1677.9591459341727</v>
      </c>
      <c r="E394" s="55">
        <v>1943.5454516059688</v>
      </c>
      <c r="F394" s="117">
        <v>2319.6362562366139</v>
      </c>
      <c r="G394" s="1053"/>
      <c r="H394" s="1497"/>
    </row>
    <row r="395" spans="1:8" x14ac:dyDescent="0.3">
      <c r="A395" s="32" t="s">
        <v>143</v>
      </c>
      <c r="B395" s="1386">
        <v>2221.4912383399069</v>
      </c>
      <c r="C395" s="116">
        <v>1140.0756308716348</v>
      </c>
      <c r="D395" s="116">
        <v>1498.4338973422896</v>
      </c>
      <c r="E395" s="55">
        <v>1472.3889365417558</v>
      </c>
      <c r="F395" s="117">
        <v>1621.4488320266003</v>
      </c>
      <c r="G395" s="1053"/>
      <c r="H395" s="1497"/>
    </row>
    <row r="396" spans="1:8" x14ac:dyDescent="0.3">
      <c r="A396" s="32" t="s">
        <v>144</v>
      </c>
      <c r="B396" s="1386">
        <v>2577.2168112221643</v>
      </c>
      <c r="C396" s="116">
        <v>1321.3636239322877</v>
      </c>
      <c r="D396" s="116">
        <v>1693.7183873379931</v>
      </c>
      <c r="E396" s="55">
        <v>2072.6008524363019</v>
      </c>
      <c r="F396" s="117">
        <v>2066.4414813502494</v>
      </c>
      <c r="G396" s="1053"/>
      <c r="H396" s="1497"/>
    </row>
    <row r="397" spans="1:8" x14ac:dyDescent="0.3">
      <c r="A397" s="32" t="s">
        <v>145</v>
      </c>
      <c r="B397" s="1386">
        <v>2135.5107375202369</v>
      </c>
      <c r="C397" s="116">
        <v>1073.672576108047</v>
      </c>
      <c r="D397" s="116">
        <v>1434.7180049845176</v>
      </c>
      <c r="E397" s="55">
        <v>1497.9810160707327</v>
      </c>
      <c r="F397" s="117">
        <v>1742.3869254003591</v>
      </c>
      <c r="G397" s="1053"/>
      <c r="H397" s="1497"/>
    </row>
    <row r="398" spans="1:8" ht="15" thickBot="1" x14ac:dyDescent="0.35">
      <c r="A398" s="32" t="s">
        <v>146</v>
      </c>
      <c r="B398" s="1414">
        <v>2114.1443461981767</v>
      </c>
      <c r="C398" s="336">
        <v>1190.6846480022107</v>
      </c>
      <c r="D398" s="336">
        <v>1415.5484498672674</v>
      </c>
      <c r="E398" s="57">
        <v>1658.738405583302</v>
      </c>
      <c r="F398" s="176">
        <v>1738.7424539177275</v>
      </c>
      <c r="G398" s="1063"/>
      <c r="H398" s="1497"/>
    </row>
    <row r="399" spans="1:8" ht="15" thickBot="1" x14ac:dyDescent="0.35">
      <c r="A399" s="845"/>
      <c r="B399" s="361"/>
      <c r="C399" s="361"/>
      <c r="D399" s="361"/>
      <c r="E399" s="361"/>
      <c r="F399" s="361"/>
      <c r="G399" s="1433"/>
      <c r="H399" s="1497"/>
    </row>
    <row r="400" spans="1:8" ht="15" thickBot="1" x14ac:dyDescent="0.35">
      <c r="A400" s="164" t="s">
        <v>36</v>
      </c>
      <c r="B400" s="165"/>
      <c r="C400" s="165"/>
      <c r="D400" s="165"/>
      <c r="E400" s="165"/>
      <c r="F400" s="165"/>
      <c r="G400" s="165"/>
      <c r="H400" s="1501"/>
    </row>
    <row r="401" spans="1:8" ht="15" thickBot="1" x14ac:dyDescent="0.35">
      <c r="A401" s="61" t="s">
        <v>24</v>
      </c>
      <c r="B401" s="278" t="s">
        <v>447</v>
      </c>
      <c r="C401" s="278" t="s">
        <v>477</v>
      </c>
      <c r="D401" s="278" t="s">
        <v>534</v>
      </c>
      <c r="E401" s="278" t="s">
        <v>570</v>
      </c>
      <c r="F401" s="1519" t="s">
        <v>635</v>
      </c>
      <c r="G401" s="1520"/>
      <c r="H401" s="1497"/>
    </row>
    <row r="402" spans="1:8" x14ac:dyDescent="0.3">
      <c r="A402" s="32" t="s">
        <v>0</v>
      </c>
      <c r="B402" s="1385">
        <v>10321.30232127106</v>
      </c>
      <c r="C402" s="115">
        <v>5713.9721639909867</v>
      </c>
      <c r="D402" s="115">
        <v>7983.1768676458341</v>
      </c>
      <c r="E402" s="115">
        <v>9590.0245463039464</v>
      </c>
      <c r="F402" s="115">
        <v>10160.604078674691</v>
      </c>
      <c r="G402" s="1415"/>
      <c r="H402" s="1497"/>
    </row>
    <row r="403" spans="1:8" x14ac:dyDescent="0.3">
      <c r="A403" s="32" t="s">
        <v>132</v>
      </c>
      <c r="B403" s="1386">
        <v>10872.125688177392</v>
      </c>
      <c r="C403" s="117">
        <v>6757.7442594370186</v>
      </c>
      <c r="D403" s="117">
        <v>9325.7301775244287</v>
      </c>
      <c r="E403" s="117">
        <v>10114.895242962448</v>
      </c>
      <c r="F403" s="117">
        <v>10395.817944623859</v>
      </c>
      <c r="G403" s="1005">
        <f>H403</f>
        <v>1</v>
      </c>
      <c r="H403" s="1502">
        <v>1</v>
      </c>
    </row>
    <row r="404" spans="1:8" x14ac:dyDescent="0.3">
      <c r="A404" s="30" t="s">
        <v>133</v>
      </c>
      <c r="B404" s="1387">
        <v>12085.761420517469</v>
      </c>
      <c r="C404" s="119">
        <v>7410.5292648553359</v>
      </c>
      <c r="D404" s="119">
        <v>10309.922897168843</v>
      </c>
      <c r="E404" s="117">
        <v>11403.55026133194</v>
      </c>
      <c r="F404" s="117">
        <v>11839.861785957966</v>
      </c>
      <c r="G404" s="1005">
        <f>H404</f>
        <v>1</v>
      </c>
      <c r="H404" s="1502">
        <v>1</v>
      </c>
    </row>
    <row r="405" spans="1:8" x14ac:dyDescent="0.3">
      <c r="A405" s="31" t="s">
        <v>134</v>
      </c>
      <c r="B405" s="1356">
        <v>5.3367622588783796E-2</v>
      </c>
      <c r="C405" s="147">
        <v>0.18267014005139953</v>
      </c>
      <c r="D405" s="147">
        <v>0.16817281292109229</v>
      </c>
      <c r="E405" s="147">
        <v>5.4730902316698422E-2</v>
      </c>
      <c r="F405" s="147">
        <v>2.3149594662667809E-2</v>
      </c>
      <c r="G405" s="1064"/>
      <c r="H405" s="1497"/>
    </row>
    <row r="406" spans="1:8" ht="15" thickBot="1" x14ac:dyDescent="0.35">
      <c r="A406" s="33" t="s">
        <v>135</v>
      </c>
      <c r="B406" s="1247">
        <v>0.11162819186866221</v>
      </c>
      <c r="C406" s="87">
        <v>9.6598062956691433E-2</v>
      </c>
      <c r="D406" s="87">
        <v>0.10553519144445951</v>
      </c>
      <c r="E406" s="89">
        <v>0.12740171671734207</v>
      </c>
      <c r="F406" s="89">
        <v>0.13890622642933897</v>
      </c>
      <c r="G406" s="1060"/>
      <c r="H406" s="1497"/>
    </row>
    <row r="407" spans="1:8" x14ac:dyDescent="0.3">
      <c r="A407" s="32" t="s">
        <v>137</v>
      </c>
      <c r="B407" s="1385">
        <v>11443.332362373918</v>
      </c>
      <c r="C407" s="114">
        <v>7016.5352742920386</v>
      </c>
      <c r="D407" s="114">
        <v>9877.4034432151566</v>
      </c>
      <c r="E407" s="55">
        <v>9197.0039590757588</v>
      </c>
      <c r="F407" s="117">
        <v>9734.158251376959</v>
      </c>
      <c r="G407" s="1053"/>
      <c r="H407" s="1497"/>
    </row>
    <row r="408" spans="1:8" x14ac:dyDescent="0.3">
      <c r="A408" s="32" t="s">
        <v>138</v>
      </c>
      <c r="B408" s="1386">
        <v>13246.890838998299</v>
      </c>
      <c r="C408" s="116">
        <v>8162.5444971502875</v>
      </c>
      <c r="D408" s="116">
        <v>10930.812330777286</v>
      </c>
      <c r="E408" s="55">
        <v>12663.366532089432</v>
      </c>
      <c r="F408" s="117">
        <v>13507.333470411235</v>
      </c>
      <c r="G408" s="1053"/>
      <c r="H408" s="1497"/>
    </row>
    <row r="409" spans="1:8" x14ac:dyDescent="0.3">
      <c r="A409" s="32" t="s">
        <v>139</v>
      </c>
      <c r="B409" s="1386">
        <v>10216.569236867083</v>
      </c>
      <c r="C409" s="116">
        <v>7058.634705966113</v>
      </c>
      <c r="D409" s="116">
        <v>9827.2847368066195</v>
      </c>
      <c r="E409" s="55">
        <v>9552.8203754549959</v>
      </c>
      <c r="F409" s="117">
        <v>9302.3150090966228</v>
      </c>
      <c r="G409" s="1053"/>
      <c r="H409" s="1497"/>
    </row>
    <row r="410" spans="1:8" x14ac:dyDescent="0.3">
      <c r="A410" s="32" t="s">
        <v>140</v>
      </c>
      <c r="B410" s="1386">
        <v>11535.629428140113</v>
      </c>
      <c r="C410" s="116">
        <v>7144.5578588033932</v>
      </c>
      <c r="D410" s="116">
        <v>10375.158028474783</v>
      </c>
      <c r="E410" s="55">
        <v>10918.77493960538</v>
      </c>
      <c r="F410" s="117">
        <v>10609.798859499904</v>
      </c>
      <c r="G410" s="1053"/>
      <c r="H410" s="1497"/>
    </row>
    <row r="411" spans="1:8" x14ac:dyDescent="0.3">
      <c r="A411" s="32" t="s">
        <v>141</v>
      </c>
      <c r="B411" s="1386">
        <v>12079.491781891116</v>
      </c>
      <c r="C411" s="116">
        <v>7673.1165867920326</v>
      </c>
      <c r="D411" s="116">
        <v>10037.295426750386</v>
      </c>
      <c r="E411" s="55">
        <v>10988.425262215922</v>
      </c>
      <c r="F411" s="117">
        <v>11899.686937818706</v>
      </c>
      <c r="G411" s="1053"/>
      <c r="H411" s="1497"/>
    </row>
    <row r="412" spans="1:8" x14ac:dyDescent="0.3">
      <c r="A412" s="32" t="s">
        <v>142</v>
      </c>
      <c r="B412" s="1386">
        <v>11444.081977534432</v>
      </c>
      <c r="C412" s="116">
        <v>7266.4999339166961</v>
      </c>
      <c r="D412" s="116">
        <v>10247.26244008813</v>
      </c>
      <c r="E412" s="55">
        <v>11329.784596088146</v>
      </c>
      <c r="F412" s="117">
        <v>12453.884026009611</v>
      </c>
      <c r="G412" s="1053"/>
      <c r="H412" s="1497"/>
    </row>
    <row r="413" spans="1:8" x14ac:dyDescent="0.3">
      <c r="A413" s="32" t="s">
        <v>143</v>
      </c>
      <c r="B413" s="1386">
        <v>9189.5131348448649</v>
      </c>
      <c r="C413" s="116">
        <v>5742.5465119602413</v>
      </c>
      <c r="D413" s="116">
        <v>8099.4585694890529</v>
      </c>
      <c r="E413" s="55">
        <v>8886.666126079328</v>
      </c>
      <c r="F413" s="117">
        <v>8866.4260954848687</v>
      </c>
      <c r="G413" s="1053"/>
      <c r="H413" s="1497"/>
    </row>
    <row r="414" spans="1:8" x14ac:dyDescent="0.3">
      <c r="A414" s="32" t="s">
        <v>144</v>
      </c>
      <c r="B414" s="1386">
        <v>11289.288150307191</v>
      </c>
      <c r="C414" s="116">
        <v>7636.7102282873338</v>
      </c>
      <c r="D414" s="116">
        <v>10241.633708699466</v>
      </c>
      <c r="E414" s="55">
        <v>11360.311330560311</v>
      </c>
      <c r="F414" s="117">
        <v>11871.312163787599</v>
      </c>
      <c r="G414" s="1053"/>
      <c r="H414" s="1497"/>
    </row>
    <row r="415" spans="1:8" x14ac:dyDescent="0.3">
      <c r="A415" s="32" t="s">
        <v>145</v>
      </c>
      <c r="B415" s="1386">
        <v>9727.5746125972892</v>
      </c>
      <c r="C415" s="116">
        <v>5295.3161934177024</v>
      </c>
      <c r="D415" s="116">
        <v>7069.2340855086159</v>
      </c>
      <c r="E415" s="55">
        <v>7755.8353314640735</v>
      </c>
      <c r="F415" s="117">
        <v>7460.2135136869892</v>
      </c>
      <c r="G415" s="1053"/>
      <c r="H415" s="1501"/>
    </row>
    <row r="416" spans="1:8" ht="15" thickBot="1" x14ac:dyDescent="0.35">
      <c r="A416" s="32" t="s">
        <v>146</v>
      </c>
      <c r="B416" s="1414">
        <v>9557.2951348647093</v>
      </c>
      <c r="C416" s="336">
        <v>5646.7486395706273</v>
      </c>
      <c r="D416" s="336">
        <v>8039.6621936998617</v>
      </c>
      <c r="E416" s="57">
        <v>9500.6278600568585</v>
      </c>
      <c r="F416" s="176">
        <v>9281.7859450009819</v>
      </c>
      <c r="G416" s="1063"/>
      <c r="H416" s="1497"/>
    </row>
    <row r="417" spans="1:8" ht="15" thickBot="1" x14ac:dyDescent="0.35">
      <c r="A417" s="845"/>
      <c r="B417" s="361"/>
      <c r="C417" s="361"/>
      <c r="D417" s="361"/>
      <c r="E417" s="361"/>
      <c r="F417" s="361"/>
      <c r="G417" s="1433"/>
      <c r="H417" s="1497"/>
    </row>
    <row r="418" spans="1:8" ht="15" thickBot="1" x14ac:dyDescent="0.35">
      <c r="A418" s="164" t="s">
        <v>70</v>
      </c>
      <c r="B418" s="165"/>
      <c r="C418" s="165"/>
      <c r="D418" s="165"/>
      <c r="E418" s="165"/>
      <c r="F418" s="165"/>
      <c r="G418" s="165"/>
      <c r="H418" s="1497"/>
    </row>
    <row r="419" spans="1:8" ht="15" thickBot="1" x14ac:dyDescent="0.35">
      <c r="A419" s="61" t="s">
        <v>24</v>
      </c>
      <c r="B419" s="122" t="s">
        <v>448</v>
      </c>
      <c r="C419" s="122" t="s">
        <v>478</v>
      </c>
      <c r="D419" s="122" t="s">
        <v>535</v>
      </c>
      <c r="E419" s="122" t="s">
        <v>571</v>
      </c>
      <c r="F419" s="1515" t="s">
        <v>636</v>
      </c>
      <c r="G419" s="1516"/>
      <c r="H419" s="1497"/>
    </row>
    <row r="420" spans="1:8" x14ac:dyDescent="0.3">
      <c r="A420" s="32" t="s">
        <v>0</v>
      </c>
      <c r="B420" s="374">
        <v>122.17380126879196</v>
      </c>
      <c r="C420" s="105">
        <v>111.1448479770486</v>
      </c>
      <c r="D420" s="105">
        <v>102.20547243691443</v>
      </c>
      <c r="E420" s="106">
        <v>90.921542876828056</v>
      </c>
      <c r="F420" s="106">
        <v>78.195750301359666</v>
      </c>
      <c r="G420" s="984"/>
      <c r="H420" s="1497"/>
    </row>
    <row r="421" spans="1:8" x14ac:dyDescent="0.3">
      <c r="A421" s="32" t="s">
        <v>132</v>
      </c>
      <c r="B421" s="374">
        <v>140.03800533491778</v>
      </c>
      <c r="C421" s="105">
        <v>122.05538509247046</v>
      </c>
      <c r="D421" s="105">
        <v>108.10984684415122</v>
      </c>
      <c r="E421" s="106">
        <v>99.459313989299559</v>
      </c>
      <c r="F421" s="106">
        <v>92.881875396594481</v>
      </c>
      <c r="G421" s="1005">
        <f>H421</f>
        <v>1</v>
      </c>
      <c r="H421" s="1502">
        <v>1</v>
      </c>
    </row>
    <row r="422" spans="1:8" x14ac:dyDescent="0.3">
      <c r="A422" s="30" t="s">
        <v>133</v>
      </c>
      <c r="B422" s="375">
        <v>263.15491395344702</v>
      </c>
      <c r="C422" s="107">
        <v>220.59985418901391</v>
      </c>
      <c r="D422" s="107">
        <v>186.05347189364232</v>
      </c>
      <c r="E422" s="106">
        <v>163.78575914212212</v>
      </c>
      <c r="F422" s="106">
        <v>154.83395208726665</v>
      </c>
      <c r="G422" s="1005">
        <f>H422</f>
        <v>1</v>
      </c>
      <c r="H422" s="1502">
        <v>1</v>
      </c>
    </row>
    <row r="423" spans="1:8" x14ac:dyDescent="0.3">
      <c r="A423" s="31" t="s">
        <v>134</v>
      </c>
      <c r="B423" s="330">
        <v>0.14621959766008402</v>
      </c>
      <c r="C423" s="86">
        <v>9.8165028015287634E-2</v>
      </c>
      <c r="D423" s="86">
        <v>5.7769650356845795E-2</v>
      </c>
      <c r="E423" s="147">
        <v>9.390262024081214E-2</v>
      </c>
      <c r="F423" s="147">
        <v>0.18781231765966511</v>
      </c>
      <c r="G423" s="1064"/>
      <c r="H423" s="1502"/>
    </row>
    <row r="424" spans="1:8" ht="15" thickBot="1" x14ac:dyDescent="0.35">
      <c r="A424" s="33" t="s">
        <v>135</v>
      </c>
      <c r="B424" s="331">
        <v>0.87916782536340976</v>
      </c>
      <c r="C424" s="88">
        <v>0.80737502095368519</v>
      </c>
      <c r="D424" s="88">
        <v>0.72096693617421292</v>
      </c>
      <c r="E424" s="89">
        <v>0.64676139994031323</v>
      </c>
      <c r="F424" s="89">
        <v>0.66699855516637907</v>
      </c>
      <c r="G424" s="1060"/>
      <c r="H424" s="1502"/>
    </row>
    <row r="425" spans="1:8" ht="15" thickBot="1" x14ac:dyDescent="0.35">
      <c r="A425" s="845"/>
      <c r="B425" s="167"/>
      <c r="C425" s="167"/>
      <c r="D425" s="167"/>
      <c r="E425" s="167"/>
      <c r="F425" s="167"/>
      <c r="G425" s="1056"/>
      <c r="H425" s="1502"/>
    </row>
    <row r="426" spans="1:8" ht="15" thickBot="1" x14ac:dyDescent="0.35">
      <c r="A426" s="164" t="s">
        <v>731</v>
      </c>
      <c r="B426" s="165"/>
      <c r="C426" s="165"/>
      <c r="D426" s="165"/>
      <c r="E426" s="165"/>
      <c r="F426" s="165"/>
      <c r="G426" s="165"/>
      <c r="H426" s="1502"/>
    </row>
    <row r="427" spans="1:8" ht="15" thickBot="1" x14ac:dyDescent="0.35">
      <c r="A427" s="61" t="s">
        <v>18</v>
      </c>
      <c r="B427" s="278" t="s">
        <v>444</v>
      </c>
      <c r="C427" s="278" t="s">
        <v>474</v>
      </c>
      <c r="D427" s="278" t="s">
        <v>531</v>
      </c>
      <c r="E427" s="278" t="s">
        <v>567</v>
      </c>
      <c r="F427" s="1519" t="s">
        <v>633</v>
      </c>
      <c r="G427" s="1520"/>
      <c r="H427" s="1502"/>
    </row>
    <row r="428" spans="1:8" x14ac:dyDescent="0.3">
      <c r="A428" s="32" t="s">
        <v>0</v>
      </c>
      <c r="B428" s="1390">
        <v>12.775614217779108</v>
      </c>
      <c r="C428" s="346">
        <v>12.763532915367886</v>
      </c>
      <c r="D428" s="72">
        <v>13.223168910879362</v>
      </c>
      <c r="E428" s="72">
        <v>13.286996005102143</v>
      </c>
      <c r="F428" s="72">
        <v>13.082219331815528</v>
      </c>
      <c r="G428" s="1405"/>
      <c r="H428" s="1502"/>
    </row>
    <row r="429" spans="1:8" x14ac:dyDescent="0.3">
      <c r="A429" s="32" t="s">
        <v>132</v>
      </c>
      <c r="B429" s="1392">
        <v>17.144582990160703</v>
      </c>
      <c r="C429" s="58">
        <v>17.217770082440698</v>
      </c>
      <c r="D429" s="74">
        <v>18.381934551338581</v>
      </c>
      <c r="E429" s="74">
        <v>18.750682419505203</v>
      </c>
      <c r="F429" s="74">
        <v>17.758864979574575</v>
      </c>
      <c r="G429" s="1005">
        <f>H429</f>
        <v>1</v>
      </c>
      <c r="H429" s="1502">
        <v>1</v>
      </c>
    </row>
    <row r="430" spans="1:8" x14ac:dyDescent="0.3">
      <c r="A430" s="30" t="s">
        <v>133</v>
      </c>
      <c r="B430" s="1393">
        <v>26.557455343169998</v>
      </c>
      <c r="C430" s="59">
        <v>27.537234010357004</v>
      </c>
      <c r="D430" s="76">
        <v>28.122361197852534</v>
      </c>
      <c r="E430" s="76">
        <v>28.888323946445801</v>
      </c>
      <c r="F430" s="76">
        <v>28.134628218661419</v>
      </c>
      <c r="G430" s="1006">
        <f>H430</f>
        <v>1</v>
      </c>
      <c r="H430" s="1502">
        <v>1</v>
      </c>
    </row>
    <row r="431" spans="1:8" x14ac:dyDescent="0.3">
      <c r="A431" s="31" t="s">
        <v>134</v>
      </c>
      <c r="B431" s="1344">
        <v>0.3419771995229432</v>
      </c>
      <c r="C431" s="146">
        <v>0.34898152389372566</v>
      </c>
      <c r="D431" s="147">
        <v>0.39013081321337767</v>
      </c>
      <c r="E431" s="147">
        <v>0.41120554354837097</v>
      </c>
      <c r="F431" s="147">
        <v>0.35748106106015193</v>
      </c>
      <c r="G431" s="1064"/>
      <c r="H431" s="1497"/>
    </row>
    <row r="432" spans="1:8" ht="15" thickBot="1" x14ac:dyDescent="0.35">
      <c r="A432" s="33" t="s">
        <v>135</v>
      </c>
      <c r="B432" s="1331">
        <v>0.14550835066351511</v>
      </c>
      <c r="C432" s="52">
        <v>0.14696837538221533</v>
      </c>
      <c r="D432" s="121">
        <v>0.14115214855466529</v>
      </c>
      <c r="E432" s="89">
        <v>0.13958917515051214</v>
      </c>
      <c r="F432" s="89">
        <v>0.1434808506913981</v>
      </c>
      <c r="G432" s="1060"/>
      <c r="H432" s="1497"/>
    </row>
    <row r="433" spans="1:8" x14ac:dyDescent="0.3">
      <c r="A433" s="32" t="s">
        <v>137</v>
      </c>
      <c r="B433" s="1390">
        <v>7.4873499095169134</v>
      </c>
      <c r="C433" s="346">
        <v>10.164891540698283</v>
      </c>
      <c r="D433" s="109">
        <v>13.121522378777053</v>
      </c>
      <c r="E433" s="58">
        <v>14.18357266558494</v>
      </c>
      <c r="F433" s="111">
        <v>15.698638879045891</v>
      </c>
      <c r="G433" s="1100"/>
      <c r="H433" s="1497"/>
    </row>
    <row r="434" spans="1:8" x14ac:dyDescent="0.3">
      <c r="A434" s="32" t="s">
        <v>138</v>
      </c>
      <c r="B434" s="1392">
        <v>23.097303963972234</v>
      </c>
      <c r="C434" s="58">
        <v>26.021383482149535</v>
      </c>
      <c r="D434" s="110">
        <v>28.76034893144227</v>
      </c>
      <c r="E434" s="58">
        <v>28.864787817198998</v>
      </c>
      <c r="F434" s="111">
        <v>27.904991533881223</v>
      </c>
      <c r="G434" s="1100"/>
      <c r="H434" s="1497"/>
    </row>
    <row r="435" spans="1:8" x14ac:dyDescent="0.3">
      <c r="A435" s="32" t="s">
        <v>139</v>
      </c>
      <c r="B435" s="1392">
        <v>12.682962238727944</v>
      </c>
      <c r="C435" s="58">
        <v>10.575735919115093</v>
      </c>
      <c r="D435" s="110">
        <v>12.072278209921857</v>
      </c>
      <c r="E435" s="58">
        <v>11.31090358156117</v>
      </c>
      <c r="F435" s="111">
        <v>13.514467077583475</v>
      </c>
      <c r="G435" s="1100"/>
      <c r="H435" s="1497"/>
    </row>
    <row r="436" spans="1:8" x14ac:dyDescent="0.3">
      <c r="A436" s="32" t="s">
        <v>140</v>
      </c>
      <c r="B436" s="1392">
        <v>18.623892486383522</v>
      </c>
      <c r="C436" s="58">
        <v>21.17054347900854</v>
      </c>
      <c r="D436" s="110">
        <v>22.185134323467903</v>
      </c>
      <c r="E436" s="58">
        <v>21.449611885705746</v>
      </c>
      <c r="F436" s="111">
        <v>17.782276869791843</v>
      </c>
      <c r="G436" s="1100"/>
      <c r="H436" s="1497"/>
    </row>
    <row r="437" spans="1:8" x14ac:dyDescent="0.3">
      <c r="A437" s="32" t="s">
        <v>141</v>
      </c>
      <c r="B437" s="1392">
        <v>21.400109957184792</v>
      </c>
      <c r="C437" s="58">
        <v>20.716837291742351</v>
      </c>
      <c r="D437" s="110">
        <v>23.287780021612903</v>
      </c>
      <c r="E437" s="58">
        <v>22.626049804524861</v>
      </c>
      <c r="F437" s="111">
        <v>18.942297961243423</v>
      </c>
      <c r="G437" s="1100"/>
      <c r="H437" s="1497"/>
    </row>
    <row r="438" spans="1:8" x14ac:dyDescent="0.3">
      <c r="A438" s="32" t="s">
        <v>142</v>
      </c>
      <c r="B438" s="1392">
        <v>23.425014821119866</v>
      </c>
      <c r="C438" s="58">
        <v>21.583260672232992</v>
      </c>
      <c r="D438" s="110">
        <v>24.803700053775874</v>
      </c>
      <c r="E438" s="58">
        <v>25.306687382917186</v>
      </c>
      <c r="F438" s="111">
        <v>23.123292892602752</v>
      </c>
      <c r="G438" s="1100"/>
      <c r="H438" s="1497"/>
    </row>
    <row r="439" spans="1:8" x14ac:dyDescent="0.3">
      <c r="A439" s="32" t="s">
        <v>143</v>
      </c>
      <c r="B439" s="1392">
        <v>8.0286746084202711</v>
      </c>
      <c r="C439" s="58">
        <v>8.9578010196022255</v>
      </c>
      <c r="D439" s="110">
        <v>8.0267588375650867</v>
      </c>
      <c r="E439" s="58">
        <v>9.5473600778286336</v>
      </c>
      <c r="F439" s="111">
        <v>7.8160378543275275</v>
      </c>
      <c r="G439" s="1100"/>
      <c r="H439" s="1497"/>
    </row>
    <row r="440" spans="1:8" x14ac:dyDescent="0.3">
      <c r="A440" s="32" t="s">
        <v>144</v>
      </c>
      <c r="B440" s="1392">
        <v>30.139749308324056</v>
      </c>
      <c r="C440" s="58">
        <v>30.567316803191382</v>
      </c>
      <c r="D440" s="110">
        <v>28.348867959296143</v>
      </c>
      <c r="E440" s="58">
        <v>26.960080587308042</v>
      </c>
      <c r="F440" s="111">
        <v>25.177136300157354</v>
      </c>
      <c r="G440" s="1100"/>
      <c r="H440" s="1497"/>
    </row>
    <row r="441" spans="1:8" x14ac:dyDescent="0.3">
      <c r="A441" s="32" t="s">
        <v>145</v>
      </c>
      <c r="B441" s="1392">
        <v>11.782075239349323</v>
      </c>
      <c r="C441" s="58">
        <v>9.9364731355461622</v>
      </c>
      <c r="D441" s="110">
        <v>11.309545034274528</v>
      </c>
      <c r="E441" s="58">
        <v>10.540430934004725</v>
      </c>
      <c r="F441" s="111">
        <v>11.193963123402687</v>
      </c>
      <c r="G441" s="1100"/>
      <c r="H441" s="1497"/>
    </row>
    <row r="442" spans="1:8" ht="15" thickBot="1" x14ac:dyDescent="0.35">
      <c r="A442" s="32" t="s">
        <v>146</v>
      </c>
      <c r="B442" s="1444">
        <v>17.038690930802268</v>
      </c>
      <c r="C442" s="188">
        <v>16.152284709092513</v>
      </c>
      <c r="D442" s="443">
        <v>15.859190900632457</v>
      </c>
      <c r="E442" s="188">
        <v>19.302398798461812</v>
      </c>
      <c r="F442" s="1445">
        <v>19.228062715522292</v>
      </c>
      <c r="G442" s="1101"/>
      <c r="H442" s="1497"/>
    </row>
    <row r="443" spans="1:8" ht="15" thickBot="1" x14ac:dyDescent="0.35">
      <c r="A443" s="845"/>
      <c r="B443" s="361"/>
      <c r="C443" s="361"/>
      <c r="D443" s="361"/>
      <c r="E443" s="361"/>
      <c r="F443" s="361"/>
      <c r="G443" s="1433"/>
      <c r="H443" s="1497"/>
    </row>
    <row r="444" spans="1:8" ht="15" thickBot="1" x14ac:dyDescent="0.35">
      <c r="A444" s="164" t="s">
        <v>37</v>
      </c>
      <c r="B444" s="165"/>
      <c r="C444" s="165"/>
      <c r="D444" s="165"/>
      <c r="E444" s="165"/>
      <c r="F444" s="165"/>
      <c r="G444" s="165"/>
      <c r="H444" s="1497"/>
    </row>
    <row r="445" spans="1:8" ht="15" thickBot="1" x14ac:dyDescent="0.35">
      <c r="A445" s="61" t="s">
        <v>28</v>
      </c>
      <c r="B445" s="278">
        <v>2019</v>
      </c>
      <c r="C445" s="278">
        <v>2020</v>
      </c>
      <c r="D445" s="278">
        <v>2021</v>
      </c>
      <c r="E445" s="278">
        <v>2022</v>
      </c>
      <c r="F445" s="1519">
        <v>2023</v>
      </c>
      <c r="G445" s="1520"/>
      <c r="H445" s="1501"/>
    </row>
    <row r="446" spans="1:8" x14ac:dyDescent="0.3">
      <c r="A446" s="32" t="s">
        <v>0</v>
      </c>
      <c r="B446" s="1385">
        <v>217.17121998097497</v>
      </c>
      <c r="C446" s="104">
        <v>214.35025234851918</v>
      </c>
      <c r="D446" s="104">
        <v>220.57053111556661</v>
      </c>
      <c r="E446" s="104">
        <v>224.74219556627756</v>
      </c>
      <c r="F446" s="104">
        <v>227.99627109147869</v>
      </c>
      <c r="G446" s="1029"/>
      <c r="H446" s="1497"/>
    </row>
    <row r="447" spans="1:8" x14ac:dyDescent="0.3">
      <c r="A447" s="32" t="s">
        <v>132</v>
      </c>
      <c r="B447" s="1386">
        <v>251.27984536070056</v>
      </c>
      <c r="C447" s="106">
        <v>247.55660865357018</v>
      </c>
      <c r="D447" s="106">
        <v>253.51574353150352</v>
      </c>
      <c r="E447" s="106">
        <v>257.74145807272163</v>
      </c>
      <c r="F447" s="106">
        <v>261.63830703223869</v>
      </c>
      <c r="G447" s="1005">
        <f>H447</f>
        <v>1</v>
      </c>
      <c r="H447" s="1502">
        <v>1</v>
      </c>
    </row>
    <row r="448" spans="1:8" x14ac:dyDescent="0.3">
      <c r="A448" s="30" t="s">
        <v>133</v>
      </c>
      <c r="B448" s="1387">
        <v>346.76675397114371</v>
      </c>
      <c r="C448" s="108">
        <v>342.79654005296084</v>
      </c>
      <c r="D448" s="108">
        <v>350.37078137022019</v>
      </c>
      <c r="E448" s="108">
        <v>356.54208343762014</v>
      </c>
      <c r="F448" s="108">
        <v>365.42263968526686</v>
      </c>
      <c r="G448" s="1006">
        <f>H448</f>
        <v>1</v>
      </c>
      <c r="H448" s="1502">
        <v>1</v>
      </c>
    </row>
    <row r="449" spans="1:8" x14ac:dyDescent="0.3">
      <c r="A449" s="31" t="s">
        <v>134</v>
      </c>
      <c r="B449" s="1356">
        <v>0.15705868108450854</v>
      </c>
      <c r="C449" s="147">
        <v>0.15491633875503766</v>
      </c>
      <c r="D449" s="147">
        <v>0.14936361738493281</v>
      </c>
      <c r="E449" s="147">
        <v>0.14683162822760815</v>
      </c>
      <c r="F449" s="147">
        <v>0.14755520245882373</v>
      </c>
      <c r="G449" s="1064"/>
      <c r="H449" s="1502"/>
    </row>
    <row r="450" spans="1:8" ht="15" thickBot="1" x14ac:dyDescent="0.35">
      <c r="A450" s="33" t="s">
        <v>135</v>
      </c>
      <c r="B450" s="1247">
        <v>0.38000225793428088</v>
      </c>
      <c r="C450" s="121">
        <v>0.38471980981396087</v>
      </c>
      <c r="D450" s="52">
        <v>0.38204742825638688</v>
      </c>
      <c r="E450" s="89">
        <v>0.3833322978138114</v>
      </c>
      <c r="F450" s="89">
        <v>0.39667101438720143</v>
      </c>
      <c r="G450" s="1060"/>
      <c r="H450" s="1502"/>
    </row>
    <row r="451" spans="1:8" x14ac:dyDescent="0.3">
      <c r="A451" s="32" t="s">
        <v>137</v>
      </c>
      <c r="B451" s="1385">
        <v>186.29006191146937</v>
      </c>
      <c r="C451" s="114">
        <v>183.82847063214504</v>
      </c>
      <c r="D451" s="114">
        <v>187.73738939077177</v>
      </c>
      <c r="E451" s="55">
        <v>191.83584844264146</v>
      </c>
      <c r="F451" s="117">
        <v>190.12307019810893</v>
      </c>
      <c r="G451" s="1053"/>
      <c r="H451" s="1502"/>
    </row>
    <row r="452" spans="1:8" x14ac:dyDescent="0.3">
      <c r="A452" s="32" t="s">
        <v>138</v>
      </c>
      <c r="B452" s="1386">
        <v>327.34093456725935</v>
      </c>
      <c r="C452" s="116">
        <v>324.91340135515259</v>
      </c>
      <c r="D452" s="116">
        <v>326.15269231206241</v>
      </c>
      <c r="E452" s="55">
        <v>335.03093023331121</v>
      </c>
      <c r="F452" s="117">
        <v>337.01823669850262</v>
      </c>
      <c r="G452" s="1053"/>
      <c r="H452" s="1502"/>
    </row>
    <row r="453" spans="1:8" x14ac:dyDescent="0.3">
      <c r="A453" s="32" t="s">
        <v>139</v>
      </c>
      <c r="B453" s="1386">
        <v>183.17385818061814</v>
      </c>
      <c r="C453" s="116">
        <v>179.54894031010576</v>
      </c>
      <c r="D453" s="116">
        <v>183.25233828628942</v>
      </c>
      <c r="E453" s="55">
        <v>184.03209402179351</v>
      </c>
      <c r="F453" s="117">
        <v>187.72676054287362</v>
      </c>
      <c r="G453" s="1053"/>
      <c r="H453" s="1502"/>
    </row>
    <row r="454" spans="1:8" x14ac:dyDescent="0.3">
      <c r="A454" s="32" t="s">
        <v>140</v>
      </c>
      <c r="B454" s="1386">
        <v>242.0749991567217</v>
      </c>
      <c r="C454" s="116">
        <v>235.60751898653095</v>
      </c>
      <c r="D454" s="116">
        <v>245.22858290656146</v>
      </c>
      <c r="E454" s="55">
        <v>247.57562554584959</v>
      </c>
      <c r="F454" s="117">
        <v>254.76497984736326</v>
      </c>
      <c r="G454" s="1053"/>
      <c r="H454" s="1502"/>
    </row>
    <row r="455" spans="1:8" x14ac:dyDescent="0.3">
      <c r="A455" s="32" t="s">
        <v>141</v>
      </c>
      <c r="B455" s="1386">
        <v>278.39521751711379</v>
      </c>
      <c r="C455" s="116">
        <v>273.92761872353213</v>
      </c>
      <c r="D455" s="116">
        <v>280.80690710419844</v>
      </c>
      <c r="E455" s="55">
        <v>291.58019084214538</v>
      </c>
      <c r="F455" s="117">
        <v>300.53008363334231</v>
      </c>
      <c r="G455" s="1053"/>
      <c r="H455" s="1502"/>
    </row>
    <row r="456" spans="1:8" x14ac:dyDescent="0.3">
      <c r="A456" s="32" t="s">
        <v>142</v>
      </c>
      <c r="B456" s="1386">
        <v>328.31931037127907</v>
      </c>
      <c r="C456" s="116">
        <v>323.59048909889367</v>
      </c>
      <c r="D456" s="116">
        <v>329.97889321585848</v>
      </c>
      <c r="E456" s="55">
        <v>334.19582710454529</v>
      </c>
      <c r="F456" s="117">
        <v>341.18004940176019</v>
      </c>
      <c r="G456" s="1053"/>
      <c r="H456" s="1502"/>
    </row>
    <row r="457" spans="1:8" x14ac:dyDescent="0.3">
      <c r="A457" s="32" t="s">
        <v>143</v>
      </c>
      <c r="B457" s="1386">
        <v>198.6197551249623</v>
      </c>
      <c r="C457" s="116">
        <v>196.74132459260721</v>
      </c>
      <c r="D457" s="116">
        <v>201.3124953997702</v>
      </c>
      <c r="E457" s="55">
        <v>201.11303092591717</v>
      </c>
      <c r="F457" s="117">
        <v>197.66715167668156</v>
      </c>
      <c r="G457" s="1053"/>
      <c r="H457" s="1502"/>
    </row>
    <row r="458" spans="1:8" x14ac:dyDescent="0.3">
      <c r="A458" s="32" t="s">
        <v>144</v>
      </c>
      <c r="B458" s="1386">
        <v>326.38165604742363</v>
      </c>
      <c r="C458" s="116">
        <v>325.11099079336918</v>
      </c>
      <c r="D458" s="116">
        <v>333.67082768789419</v>
      </c>
      <c r="E458" s="55">
        <v>342.48816683837566</v>
      </c>
      <c r="F458" s="117">
        <v>349.83133875234518</v>
      </c>
      <c r="G458" s="1053"/>
      <c r="H458" s="1502"/>
    </row>
    <row r="459" spans="1:8" x14ac:dyDescent="0.3">
      <c r="A459" s="32" t="s">
        <v>145</v>
      </c>
      <c r="B459" s="1386">
        <v>208.51368874129588</v>
      </c>
      <c r="C459" s="116">
        <v>200.76962669837758</v>
      </c>
      <c r="D459" s="116">
        <v>209.47646242489247</v>
      </c>
      <c r="E459" s="55">
        <v>209.11518843737701</v>
      </c>
      <c r="F459" s="117">
        <v>211.43630740530224</v>
      </c>
      <c r="G459" s="1053"/>
      <c r="H459" s="1502"/>
    </row>
    <row r="460" spans="1:8" ht="15" thickBot="1" x14ac:dyDescent="0.35">
      <c r="A460" s="32" t="s">
        <v>146</v>
      </c>
      <c r="B460" s="1414">
        <v>265.79075091008031</v>
      </c>
      <c r="C460" s="336">
        <v>261.60165813461504</v>
      </c>
      <c r="D460" s="336">
        <v>267.56268542090658</v>
      </c>
      <c r="E460" s="57">
        <v>271.51399668573242</v>
      </c>
      <c r="F460" s="176">
        <v>275.54109030540928</v>
      </c>
      <c r="G460" s="1063"/>
      <c r="H460" s="1506"/>
    </row>
    <row r="461" spans="1:8" ht="15" thickBot="1" x14ac:dyDescent="0.35">
      <c r="A461" s="845"/>
      <c r="B461" s="361"/>
      <c r="C461" s="361"/>
      <c r="D461" s="361"/>
      <c r="E461" s="361"/>
      <c r="F461" s="361"/>
      <c r="G461" s="1433"/>
      <c r="H461" s="1502"/>
    </row>
    <row r="462" spans="1:8" ht="15" thickBot="1" x14ac:dyDescent="0.35">
      <c r="A462" s="164" t="s">
        <v>39</v>
      </c>
      <c r="B462" s="165"/>
      <c r="C462" s="165"/>
      <c r="D462" s="165"/>
      <c r="E462" s="165"/>
      <c r="F462" s="165"/>
      <c r="G462" s="165"/>
      <c r="H462" s="1502"/>
    </row>
    <row r="463" spans="1:8" ht="15" thickBot="1" x14ac:dyDescent="0.35">
      <c r="A463" s="61" t="s">
        <v>24</v>
      </c>
      <c r="B463" s="278" t="s">
        <v>445</v>
      </c>
      <c r="C463" s="278" t="s">
        <v>475</v>
      </c>
      <c r="D463" s="278" t="s">
        <v>532</v>
      </c>
      <c r="E463" s="278" t="s">
        <v>568</v>
      </c>
      <c r="F463" s="1519" t="s">
        <v>634</v>
      </c>
      <c r="G463" s="1520"/>
      <c r="H463" s="1502"/>
    </row>
    <row r="464" spans="1:8" x14ac:dyDescent="0.3">
      <c r="A464" s="32" t="s">
        <v>0</v>
      </c>
      <c r="B464" s="1385">
        <v>657.36356287161618</v>
      </c>
      <c r="C464" s="104">
        <v>609.36239162773552</v>
      </c>
      <c r="D464" s="104">
        <v>563.19259941850373</v>
      </c>
      <c r="E464" s="104">
        <v>517.28716534049624</v>
      </c>
      <c r="F464" s="104">
        <v>525.24311918772503</v>
      </c>
      <c r="G464" s="1029"/>
      <c r="H464" s="1502"/>
    </row>
    <row r="465" spans="1:8" x14ac:dyDescent="0.3">
      <c r="A465" s="32" t="s">
        <v>132</v>
      </c>
      <c r="B465" s="1386">
        <v>1001.5070949611585</v>
      </c>
      <c r="C465" s="408">
        <v>919.99847718889316</v>
      </c>
      <c r="D465" s="408">
        <v>877.56545150401189</v>
      </c>
      <c r="E465" s="408">
        <v>804.7551669298017</v>
      </c>
      <c r="F465" s="408">
        <v>860.47465957215138</v>
      </c>
      <c r="G465" s="1005">
        <f>H465</f>
        <v>1</v>
      </c>
      <c r="H465" s="1502">
        <v>1</v>
      </c>
    </row>
    <row r="466" spans="1:8" x14ac:dyDescent="0.3">
      <c r="A466" s="30" t="s">
        <v>133</v>
      </c>
      <c r="B466" s="1387">
        <v>1956.3051338534933</v>
      </c>
      <c r="C466" s="407">
        <v>1841.1739955315165</v>
      </c>
      <c r="D466" s="407">
        <v>1746.0776567514754</v>
      </c>
      <c r="E466" s="408">
        <v>1532.758953527517</v>
      </c>
      <c r="F466" s="408">
        <v>1554.7630600192108</v>
      </c>
      <c r="G466" s="1005">
        <f>H466</f>
        <v>1</v>
      </c>
      <c r="H466" s="1502">
        <v>1</v>
      </c>
    </row>
    <row r="467" spans="1:8" x14ac:dyDescent="0.3">
      <c r="A467" s="31" t="s">
        <v>134</v>
      </c>
      <c r="B467" s="1356">
        <v>0.52352085136296778</v>
      </c>
      <c r="C467" s="147">
        <v>0.50977232896074065</v>
      </c>
      <c r="D467" s="147">
        <v>0.55819776824144718</v>
      </c>
      <c r="E467" s="147">
        <v>0.55572227739322333</v>
      </c>
      <c r="F467" s="147">
        <v>0.63824070823212931</v>
      </c>
      <c r="G467" s="1064"/>
      <c r="H467" s="1497"/>
    </row>
    <row r="468" spans="1:8" ht="15" thickBot="1" x14ac:dyDescent="0.35">
      <c r="A468" s="33" t="s">
        <v>135</v>
      </c>
      <c r="B468" s="1247">
        <v>0.95336123298194386</v>
      </c>
      <c r="C468" s="87">
        <v>1.0012793946760943</v>
      </c>
      <c r="D468" s="87">
        <v>0.98968367972892224</v>
      </c>
      <c r="E468" s="89">
        <v>0.90462766380873527</v>
      </c>
      <c r="F468" s="89">
        <v>0.80686675978613509</v>
      </c>
      <c r="G468" s="1060"/>
      <c r="H468" s="1497"/>
    </row>
    <row r="469" spans="1:8" x14ac:dyDescent="0.3">
      <c r="A469" s="32" t="s">
        <v>137</v>
      </c>
      <c r="B469" s="1385">
        <v>545.51770586270186</v>
      </c>
      <c r="C469" s="114">
        <v>483.81475500408425</v>
      </c>
      <c r="D469" s="114">
        <v>451.41114497847656</v>
      </c>
      <c r="E469" s="55">
        <v>420.89631879213078</v>
      </c>
      <c r="F469" s="117">
        <v>480.01993781952831</v>
      </c>
      <c r="G469" s="1053"/>
      <c r="H469" s="1497"/>
    </row>
    <row r="470" spans="1:8" x14ac:dyDescent="0.3">
      <c r="A470" s="32" t="s">
        <v>138</v>
      </c>
      <c r="B470" s="1386">
        <v>1123.1773304774008</v>
      </c>
      <c r="C470" s="116">
        <v>1083.9495656239546</v>
      </c>
      <c r="D470" s="116">
        <v>1032.4667388903163</v>
      </c>
      <c r="E470" s="55">
        <v>962.86455874001263</v>
      </c>
      <c r="F470" s="117">
        <v>1026.9320844284312</v>
      </c>
      <c r="G470" s="1053"/>
      <c r="H470" s="1497"/>
    </row>
    <row r="471" spans="1:8" x14ac:dyDescent="0.3">
      <c r="A471" s="32" t="s">
        <v>139</v>
      </c>
      <c r="B471" s="1386">
        <v>937.43890378348362</v>
      </c>
      <c r="C471" s="116">
        <v>790.64948608569784</v>
      </c>
      <c r="D471" s="116">
        <v>808.4841718849849</v>
      </c>
      <c r="E471" s="55">
        <v>754.98793347769788</v>
      </c>
      <c r="F471" s="117">
        <v>885.8351073249255</v>
      </c>
      <c r="G471" s="1053"/>
      <c r="H471" s="1497"/>
    </row>
    <row r="472" spans="1:8" x14ac:dyDescent="0.3">
      <c r="A472" s="32" t="s">
        <v>140</v>
      </c>
      <c r="B472" s="1386">
        <v>1406.007689990053</v>
      </c>
      <c r="C472" s="116">
        <v>1345.8309489588889</v>
      </c>
      <c r="D472" s="116">
        <v>1277.1213116178071</v>
      </c>
      <c r="E472" s="55">
        <v>1070.5965912268096</v>
      </c>
      <c r="F472" s="117">
        <v>1072.52603502741</v>
      </c>
      <c r="G472" s="1053"/>
      <c r="H472" s="1497"/>
    </row>
    <row r="473" spans="1:8" x14ac:dyDescent="0.3">
      <c r="A473" s="32" t="s">
        <v>141</v>
      </c>
      <c r="B473" s="1386">
        <v>759.89866377549481</v>
      </c>
      <c r="C473" s="116">
        <v>690.72593939117462</v>
      </c>
      <c r="D473" s="116">
        <v>679.36720581361487</v>
      </c>
      <c r="E473" s="55">
        <v>604.91337381069752</v>
      </c>
      <c r="F473" s="117">
        <v>694.04648987043618</v>
      </c>
      <c r="G473" s="1053"/>
      <c r="H473" s="1497"/>
    </row>
    <row r="474" spans="1:8" x14ac:dyDescent="0.3">
      <c r="A474" s="32" t="s">
        <v>142</v>
      </c>
      <c r="B474" s="1386">
        <v>1428.5111890548021</v>
      </c>
      <c r="C474" s="116">
        <v>1293.6395017980424</v>
      </c>
      <c r="D474" s="116">
        <v>1170.440393946727</v>
      </c>
      <c r="E474" s="55">
        <v>1024.3616859474955</v>
      </c>
      <c r="F474" s="117">
        <v>1063.8128808698928</v>
      </c>
      <c r="G474" s="1053"/>
      <c r="H474" s="1497"/>
    </row>
    <row r="475" spans="1:8" x14ac:dyDescent="0.3">
      <c r="A475" s="32" t="s">
        <v>143</v>
      </c>
      <c r="B475" s="1386">
        <v>448.4493770084776</v>
      </c>
      <c r="C475" s="116">
        <v>381.27625904747401</v>
      </c>
      <c r="D475" s="116">
        <v>352.99050591531415</v>
      </c>
      <c r="E475" s="55">
        <v>385.07904434397068</v>
      </c>
      <c r="F475" s="117">
        <v>437.69293378605261</v>
      </c>
      <c r="G475" s="1053"/>
      <c r="H475" s="1501"/>
    </row>
    <row r="476" spans="1:8" x14ac:dyDescent="0.3">
      <c r="A476" s="32" t="s">
        <v>144</v>
      </c>
      <c r="B476" s="1386">
        <v>1730.1724017777826</v>
      </c>
      <c r="C476" s="116">
        <v>1703.3790627730502</v>
      </c>
      <c r="D476" s="116">
        <v>1650.343252752496</v>
      </c>
      <c r="E476" s="55">
        <v>1515.7638078564903</v>
      </c>
      <c r="F476" s="117">
        <v>1440.2754229956447</v>
      </c>
      <c r="G476" s="1053"/>
      <c r="H476" s="1497"/>
    </row>
    <row r="477" spans="1:8" x14ac:dyDescent="0.3">
      <c r="A477" s="32" t="s">
        <v>145</v>
      </c>
      <c r="B477" s="1386">
        <v>502.99007840680895</v>
      </c>
      <c r="C477" s="116">
        <v>465.31700957062554</v>
      </c>
      <c r="D477" s="116">
        <v>453.14248537298215</v>
      </c>
      <c r="E477" s="55">
        <v>444.72521172392061</v>
      </c>
      <c r="F477" s="117">
        <v>483.62945907270887</v>
      </c>
      <c r="G477" s="1053"/>
      <c r="H477" s="1497"/>
    </row>
    <row r="478" spans="1:8" ht="15" thickBot="1" x14ac:dyDescent="0.35">
      <c r="A478" s="33" t="s">
        <v>146</v>
      </c>
      <c r="B478" s="1414">
        <v>2018</v>
      </c>
      <c r="C478" s="336">
        <v>2019</v>
      </c>
      <c r="D478" s="336">
        <v>2020</v>
      </c>
      <c r="E478" s="57">
        <v>2021</v>
      </c>
      <c r="F478" s="176">
        <v>2022</v>
      </c>
      <c r="G478" s="1063"/>
      <c r="H478" s="1497"/>
    </row>
    <row r="479" spans="1:8" ht="15" thickBot="1" x14ac:dyDescent="0.35">
      <c r="A479" s="845"/>
      <c r="B479" s="361"/>
      <c r="C479" s="361"/>
      <c r="D479" s="361"/>
      <c r="E479" s="361"/>
      <c r="F479" s="361"/>
      <c r="G479" s="1433"/>
      <c r="H479" s="1497"/>
    </row>
    <row r="480" spans="1:8" ht="15" thickBot="1" x14ac:dyDescent="0.35">
      <c r="A480" s="164" t="s">
        <v>40</v>
      </c>
      <c r="B480" s="165"/>
      <c r="C480" s="165"/>
      <c r="D480" s="165"/>
      <c r="E480" s="165"/>
      <c r="F480" s="165"/>
      <c r="G480" s="165"/>
      <c r="H480" s="1497"/>
    </row>
    <row r="481" spans="1:8" ht="15" thickBot="1" x14ac:dyDescent="0.35">
      <c r="A481" s="61" t="s">
        <v>18</v>
      </c>
      <c r="B481" s="278" t="s">
        <v>444</v>
      </c>
      <c r="C481" s="278" t="s">
        <v>474</v>
      </c>
      <c r="D481" s="278" t="s">
        <v>531</v>
      </c>
      <c r="E481" s="278" t="s">
        <v>567</v>
      </c>
      <c r="F481" s="1519" t="s">
        <v>633</v>
      </c>
      <c r="G481" s="1520"/>
      <c r="H481" s="1497"/>
    </row>
    <row r="482" spans="1:8" x14ac:dyDescent="0.3">
      <c r="A482" s="32" t="s">
        <v>0</v>
      </c>
      <c r="B482" s="1390">
        <v>16.961777396320979</v>
      </c>
      <c r="C482" s="379">
        <v>17.584585652714715</v>
      </c>
      <c r="D482" s="72">
        <v>18.081810089501115</v>
      </c>
      <c r="E482" s="72">
        <v>18.545015623582604</v>
      </c>
      <c r="F482" s="72">
        <v>19.042900167935169</v>
      </c>
      <c r="G482" s="1405"/>
      <c r="H482" s="1497"/>
    </row>
    <row r="483" spans="1:8" x14ac:dyDescent="0.3">
      <c r="A483" s="32" t="s">
        <v>132</v>
      </c>
      <c r="B483" s="1392">
        <v>26.513994674951736</v>
      </c>
      <c r="C483" s="380">
        <v>27.703262082995693</v>
      </c>
      <c r="D483" s="74">
        <v>26.614494403518691</v>
      </c>
      <c r="E483" s="74">
        <v>27.87649142001613</v>
      </c>
      <c r="F483" s="74">
        <v>27.63097682783377</v>
      </c>
      <c r="G483" s="1005">
        <f>H483</f>
        <v>1</v>
      </c>
      <c r="H483" s="1502">
        <v>1</v>
      </c>
    </row>
    <row r="484" spans="1:8" x14ac:dyDescent="0.3">
      <c r="A484" s="30" t="s">
        <v>133</v>
      </c>
      <c r="B484" s="1393">
        <v>45.31102346916169</v>
      </c>
      <c r="C484" s="381">
        <v>51.233327418494014</v>
      </c>
      <c r="D484" s="76">
        <v>50.684307864298916</v>
      </c>
      <c r="E484" s="76">
        <v>50.969348708915859</v>
      </c>
      <c r="F484" s="76">
        <v>52.212743931072858</v>
      </c>
      <c r="G484" s="1006">
        <f>H484</f>
        <v>1</v>
      </c>
      <c r="H484" s="1502">
        <v>1</v>
      </c>
    </row>
    <row r="485" spans="1:8" x14ac:dyDescent="0.3">
      <c r="A485" s="31" t="s">
        <v>134</v>
      </c>
      <c r="B485" s="1344">
        <v>0.56316133948925884</v>
      </c>
      <c r="C485" s="330">
        <v>0.57542876642753604</v>
      </c>
      <c r="D485" s="86">
        <v>0.47189326023128231</v>
      </c>
      <c r="E485" s="146">
        <v>0.50317972148630807</v>
      </c>
      <c r="F485" s="147">
        <v>0.4509857523886715</v>
      </c>
      <c r="G485" s="1097"/>
      <c r="H485" s="1502"/>
    </row>
    <row r="486" spans="1:8" ht="15" thickBot="1" x14ac:dyDescent="0.35">
      <c r="A486" s="32" t="s">
        <v>135</v>
      </c>
      <c r="B486" s="1332">
        <v>0.70894744547745792</v>
      </c>
      <c r="C486" s="331">
        <v>0.84936081769017058</v>
      </c>
      <c r="D486" s="88">
        <v>0.9043874024372961</v>
      </c>
      <c r="E486" s="60">
        <v>0.82839898827147196</v>
      </c>
      <c r="F486" s="89">
        <v>0.88964524332259243</v>
      </c>
      <c r="G486" s="1060"/>
      <c r="H486" s="1502"/>
    </row>
    <row r="487" spans="1:8" ht="15" thickBot="1" x14ac:dyDescent="0.35">
      <c r="A487" s="845"/>
      <c r="B487" s="361"/>
      <c r="C487" s="361"/>
      <c r="D487" s="361"/>
      <c r="E487" s="361"/>
      <c r="F487" s="361"/>
      <c r="G487" s="1433"/>
      <c r="H487" s="1507"/>
    </row>
    <row r="488" spans="1:8" ht="15" thickBot="1" x14ac:dyDescent="0.35">
      <c r="A488" s="164" t="s">
        <v>548</v>
      </c>
      <c r="B488" s="165"/>
      <c r="C488" s="165"/>
      <c r="D488" s="165"/>
      <c r="E488" s="165"/>
      <c r="F488" s="165"/>
      <c r="G488" s="165"/>
      <c r="H488" s="1507"/>
    </row>
    <row r="489" spans="1:8" ht="15" thickBot="1" x14ac:dyDescent="0.35">
      <c r="A489" s="61" t="s">
        <v>18</v>
      </c>
      <c r="B489" s="278" t="s">
        <v>444</v>
      </c>
      <c r="C489" s="278" t="s">
        <v>474</v>
      </c>
      <c r="D489" s="278" t="s">
        <v>531</v>
      </c>
      <c r="E489" s="278" t="s">
        <v>567</v>
      </c>
      <c r="F489" s="1519" t="s">
        <v>633</v>
      </c>
      <c r="G489" s="1520"/>
      <c r="H489" s="1507"/>
    </row>
    <row r="490" spans="1:8" x14ac:dyDescent="0.3">
      <c r="A490" s="32" t="s">
        <v>0</v>
      </c>
      <c r="B490" s="1385">
        <v>242.26201050086422</v>
      </c>
      <c r="C490" s="104">
        <v>234.0501167017465</v>
      </c>
      <c r="D490" s="104">
        <v>223.55018067540325</v>
      </c>
      <c r="E490" s="104">
        <v>212.00014905398515</v>
      </c>
      <c r="F490" s="104">
        <v>204.07214488558336</v>
      </c>
      <c r="G490" s="1029"/>
      <c r="H490" s="1507"/>
    </row>
    <row r="491" spans="1:8" x14ac:dyDescent="0.3">
      <c r="A491" s="32" t="s">
        <v>132</v>
      </c>
      <c r="B491" s="1386">
        <v>301.56306865294505</v>
      </c>
      <c r="C491" s="106">
        <v>293.76628613141355</v>
      </c>
      <c r="D491" s="106">
        <v>284.64388167378235</v>
      </c>
      <c r="E491" s="106">
        <v>275.00028076057913</v>
      </c>
      <c r="F491" s="106">
        <v>270.05134364099308</v>
      </c>
      <c r="G491" s="1005">
        <f>H491</f>
        <v>1</v>
      </c>
      <c r="H491" s="1508">
        <v>1</v>
      </c>
    </row>
    <row r="492" spans="1:8" x14ac:dyDescent="0.3">
      <c r="A492" s="30" t="s">
        <v>133</v>
      </c>
      <c r="B492" s="1387">
        <v>440.03571104564389</v>
      </c>
      <c r="C492" s="108">
        <v>431.82640220698357</v>
      </c>
      <c r="D492" s="108">
        <v>420.74675931751256</v>
      </c>
      <c r="E492" s="108">
        <v>420.40015703431635</v>
      </c>
      <c r="F492" s="108">
        <v>407.35443544259272</v>
      </c>
      <c r="G492" s="1006">
        <f>H492</f>
        <v>1</v>
      </c>
      <c r="H492" s="1508">
        <v>1</v>
      </c>
    </row>
    <row r="493" spans="1:8" x14ac:dyDescent="0.3">
      <c r="A493" s="31" t="s">
        <v>134</v>
      </c>
      <c r="B493" s="1356">
        <v>0.24478067374029855</v>
      </c>
      <c r="C493" s="147">
        <v>0.25514266034639171</v>
      </c>
      <c r="D493" s="147">
        <v>0.27328853331184583</v>
      </c>
      <c r="E493" s="147">
        <v>0.29717022364239565</v>
      </c>
      <c r="F493" s="147">
        <v>0.32331310474735359</v>
      </c>
      <c r="G493" s="1064"/>
      <c r="H493" s="1507"/>
    </row>
    <row r="494" spans="1:8" ht="15" thickBot="1" x14ac:dyDescent="0.35">
      <c r="A494" s="33" t="s">
        <v>135</v>
      </c>
      <c r="B494" s="1247">
        <v>0.45918302599600014</v>
      </c>
      <c r="C494" s="87">
        <v>0.46996582859685315</v>
      </c>
      <c r="D494" s="87">
        <v>0.47815142501363034</v>
      </c>
      <c r="E494" s="89">
        <v>0.52872628301178104</v>
      </c>
      <c r="F494" s="89">
        <v>0.50843328513162556</v>
      </c>
      <c r="G494" s="1060"/>
      <c r="H494" s="1507"/>
    </row>
    <row r="495" spans="1:8" x14ac:dyDescent="0.3">
      <c r="A495" s="32" t="s">
        <v>137</v>
      </c>
      <c r="B495" s="1385">
        <v>197.9000134139105</v>
      </c>
      <c r="C495" s="114">
        <v>200.21871346153821</v>
      </c>
      <c r="D495" s="114">
        <v>190.38767473235848</v>
      </c>
      <c r="E495" s="55">
        <v>180.89847562278737</v>
      </c>
      <c r="F495" s="117">
        <v>180.21650750583606</v>
      </c>
      <c r="G495" s="1053"/>
      <c r="H495" s="1507"/>
    </row>
    <row r="496" spans="1:8" x14ac:dyDescent="0.3">
      <c r="A496" s="32" t="s">
        <v>138</v>
      </c>
      <c r="B496" s="1386">
        <v>365.15898410919141</v>
      </c>
      <c r="C496" s="116">
        <v>346.34491941462329</v>
      </c>
      <c r="D496" s="116">
        <v>328.9511731252976</v>
      </c>
      <c r="E496" s="55">
        <v>316.59912833255379</v>
      </c>
      <c r="F496" s="117">
        <v>321.74657917665155</v>
      </c>
      <c r="G496" s="1053"/>
      <c r="H496" s="1507"/>
    </row>
    <row r="497" spans="1:8" x14ac:dyDescent="0.3">
      <c r="A497" s="32" t="s">
        <v>139</v>
      </c>
      <c r="B497" s="1386">
        <v>288.06544032881175</v>
      </c>
      <c r="C497" s="116">
        <v>271.80336574256211</v>
      </c>
      <c r="D497" s="116">
        <v>258.39661559576962</v>
      </c>
      <c r="E497" s="55">
        <v>243.71883207618995</v>
      </c>
      <c r="F497" s="117">
        <v>240.72082955306249</v>
      </c>
      <c r="G497" s="1053"/>
      <c r="H497" s="1507"/>
    </row>
    <row r="498" spans="1:8" x14ac:dyDescent="0.3">
      <c r="A498" s="32" t="s">
        <v>140</v>
      </c>
      <c r="B498" s="1386">
        <v>321.35003762520694</v>
      </c>
      <c r="C498" s="116">
        <v>320.63049694980504</v>
      </c>
      <c r="D498" s="116">
        <v>304.8957395676448</v>
      </c>
      <c r="E498" s="55">
        <v>288.07215944613455</v>
      </c>
      <c r="F498" s="117">
        <v>282.60908383750029</v>
      </c>
      <c r="G498" s="1053"/>
      <c r="H498" s="1507"/>
    </row>
    <row r="499" spans="1:8" x14ac:dyDescent="0.3">
      <c r="A499" s="32" t="s">
        <v>141</v>
      </c>
      <c r="B499" s="1386">
        <v>252.21915500883574</v>
      </c>
      <c r="C499" s="116">
        <v>243.92715841253261</v>
      </c>
      <c r="D499" s="116">
        <v>241.07562997223843</v>
      </c>
      <c r="E499" s="55">
        <v>244.99937907473497</v>
      </c>
      <c r="F499" s="117">
        <v>246.77069904263291</v>
      </c>
      <c r="G499" s="1053"/>
      <c r="H499" s="1507"/>
    </row>
    <row r="500" spans="1:8" x14ac:dyDescent="0.3">
      <c r="A500" s="32" t="s">
        <v>142</v>
      </c>
      <c r="B500" s="1386">
        <v>425.71129582348561</v>
      </c>
      <c r="C500" s="116">
        <v>427.65480023508053</v>
      </c>
      <c r="D500" s="116">
        <v>403.86312899598431</v>
      </c>
      <c r="E500" s="55">
        <v>399.86552234315599</v>
      </c>
      <c r="F500" s="117">
        <v>387.79374078228489</v>
      </c>
      <c r="G500" s="1053"/>
      <c r="H500" s="1507"/>
    </row>
    <row r="501" spans="1:8" x14ac:dyDescent="0.3">
      <c r="A501" s="32" t="s">
        <v>143</v>
      </c>
      <c r="B501" s="1386">
        <v>2018</v>
      </c>
      <c r="C501" s="116">
        <v>2019</v>
      </c>
      <c r="D501" s="116">
        <v>2020</v>
      </c>
      <c r="E501" s="55">
        <v>2021</v>
      </c>
      <c r="F501" s="117">
        <v>2022</v>
      </c>
      <c r="G501" s="1053"/>
      <c r="H501" s="1507"/>
    </row>
    <row r="502" spans="1:8" x14ac:dyDescent="0.3">
      <c r="A502" s="32" t="s">
        <v>144</v>
      </c>
      <c r="B502" s="1386">
        <v>372.6344876754743</v>
      </c>
      <c r="C502" s="116">
        <v>366.36648470953787</v>
      </c>
      <c r="D502" s="116">
        <v>377.00468570894111</v>
      </c>
      <c r="E502" s="55">
        <v>374.55396096011839</v>
      </c>
      <c r="F502" s="117">
        <v>360.50517655290798</v>
      </c>
      <c r="G502" s="1053"/>
      <c r="H502" s="1507"/>
    </row>
    <row r="503" spans="1:8" x14ac:dyDescent="0.3">
      <c r="A503" s="32" t="s">
        <v>145</v>
      </c>
      <c r="B503" s="1386">
        <v>230.40779061201587</v>
      </c>
      <c r="C503" s="116">
        <v>217.88402106268094</v>
      </c>
      <c r="D503" s="116">
        <v>203.71788776112064</v>
      </c>
      <c r="E503" s="55">
        <v>193.5472653619901</v>
      </c>
      <c r="F503" s="117">
        <v>188.77849206443784</v>
      </c>
      <c r="G503" s="1053"/>
      <c r="H503" s="1507"/>
    </row>
    <row r="504" spans="1:8" ht="15" thickBot="1" x14ac:dyDescent="0.35">
      <c r="A504" s="32" t="s">
        <v>146</v>
      </c>
      <c r="B504" s="1414">
        <v>338.5595388113253</v>
      </c>
      <c r="C504" s="336">
        <v>341.13460679574268</v>
      </c>
      <c r="D504" s="336">
        <v>340.33141926071744</v>
      </c>
      <c r="E504" s="57">
        <v>314.948933689081</v>
      </c>
      <c r="F504" s="176">
        <v>305.05079996440912</v>
      </c>
      <c r="G504" s="1063"/>
      <c r="H504" s="1507"/>
    </row>
    <row r="505" spans="1:8" ht="15" thickBot="1" x14ac:dyDescent="0.35">
      <c r="A505" s="845"/>
      <c r="B505" s="361"/>
      <c r="C505" s="361"/>
      <c r="D505" s="361"/>
      <c r="E505" s="361"/>
      <c r="F505" s="361"/>
      <c r="G505" s="1433"/>
      <c r="H505" s="1507"/>
    </row>
    <row r="506" spans="1:8" ht="15" thickBot="1" x14ac:dyDescent="0.35">
      <c r="A506" s="164" t="s">
        <v>41</v>
      </c>
      <c r="B506" s="165"/>
      <c r="C506" s="165"/>
      <c r="D506" s="165"/>
      <c r="E506" s="165"/>
      <c r="F506" s="165"/>
      <c r="G506" s="165"/>
      <c r="H506" s="1507"/>
    </row>
    <row r="507" spans="1:8" ht="15" thickBot="1" x14ac:dyDescent="0.35">
      <c r="A507" s="61" t="s">
        <v>42</v>
      </c>
      <c r="B507" s="278" t="s">
        <v>433</v>
      </c>
      <c r="C507" s="278" t="s">
        <v>446</v>
      </c>
      <c r="D507" s="278" t="s">
        <v>476</v>
      </c>
      <c r="E507" s="278" t="s">
        <v>533</v>
      </c>
      <c r="F507" s="1519" t="s">
        <v>569</v>
      </c>
      <c r="G507" s="1520"/>
      <c r="H507" s="1507"/>
    </row>
    <row r="508" spans="1:8" x14ac:dyDescent="0.3">
      <c r="A508" s="32" t="s">
        <v>0</v>
      </c>
      <c r="B508" s="1385">
        <v>84.153893287855752</v>
      </c>
      <c r="C508" s="104">
        <v>84.238363805482791</v>
      </c>
      <c r="D508" s="103">
        <v>84.382797501750758</v>
      </c>
      <c r="E508" s="376">
        <v>83.608543376455756</v>
      </c>
      <c r="F508" s="104">
        <v>82.468839398067658</v>
      </c>
      <c r="G508" s="1029"/>
      <c r="H508" s="1507"/>
    </row>
    <row r="509" spans="1:8" x14ac:dyDescent="0.3">
      <c r="A509" s="32" t="s">
        <v>132</v>
      </c>
      <c r="B509" s="1386">
        <v>115.28150760350292</v>
      </c>
      <c r="C509" s="106">
        <v>115.23651818792111</v>
      </c>
      <c r="D509" s="105">
        <v>117.75443851674893</v>
      </c>
      <c r="E509" s="53">
        <v>116.90605132059274</v>
      </c>
      <c r="F509" s="106">
        <v>115.60334675777455</v>
      </c>
      <c r="G509" s="1005">
        <f>H509</f>
        <v>1</v>
      </c>
      <c r="H509" s="1509">
        <v>1</v>
      </c>
    </row>
    <row r="510" spans="1:8" x14ac:dyDescent="0.3">
      <c r="A510" s="30" t="s">
        <v>133</v>
      </c>
      <c r="B510" s="1387">
        <v>190.88113133434052</v>
      </c>
      <c r="C510" s="108">
        <v>195.805615483373</v>
      </c>
      <c r="D510" s="107">
        <v>193.37336746473292</v>
      </c>
      <c r="E510" s="54">
        <v>194.80999844612026</v>
      </c>
      <c r="F510" s="108">
        <v>186.68086321879599</v>
      </c>
      <c r="G510" s="1006">
        <f>H510</f>
        <v>1</v>
      </c>
      <c r="H510" s="1509">
        <v>1</v>
      </c>
    </row>
    <row r="511" spans="1:8" x14ac:dyDescent="0.3">
      <c r="A511" s="31" t="s">
        <v>134</v>
      </c>
      <c r="B511" s="1356">
        <v>0.36988917683430805</v>
      </c>
      <c r="C511" s="147">
        <v>0.36798143959701113</v>
      </c>
      <c r="D511" s="86">
        <v>0.39547919721796126</v>
      </c>
      <c r="E511" s="147">
        <v>0.3982548505146376</v>
      </c>
      <c r="F511" s="147">
        <v>0.40178214706976062</v>
      </c>
      <c r="G511" s="1064"/>
      <c r="H511" s="1511"/>
    </row>
    <row r="512" spans="1:8" ht="15" thickBot="1" x14ac:dyDescent="0.35">
      <c r="A512" s="33" t="s">
        <v>135</v>
      </c>
      <c r="B512" s="1247">
        <v>0.65578274696800076</v>
      </c>
      <c r="C512" s="87">
        <v>0.69916289178456814</v>
      </c>
      <c r="D512" s="121">
        <v>0.64217476555865238</v>
      </c>
      <c r="E512" s="89">
        <v>0.6663807924868721</v>
      </c>
      <c r="F512" s="89">
        <v>0.61483960849292063</v>
      </c>
      <c r="G512" s="1060"/>
      <c r="H512" s="1511"/>
    </row>
    <row r="513" spans="1:8" x14ac:dyDescent="0.3">
      <c r="A513" s="32" t="s">
        <v>137</v>
      </c>
      <c r="B513" s="1385">
        <v>65.867850212738347</v>
      </c>
      <c r="C513" s="114">
        <v>61.598752667710407</v>
      </c>
      <c r="D513" s="114">
        <v>68.629583185669759</v>
      </c>
      <c r="E513" s="55">
        <v>68.724916639355641</v>
      </c>
      <c r="F513" s="117">
        <v>73.06821484573112</v>
      </c>
      <c r="G513" s="1053"/>
      <c r="H513" s="1511"/>
    </row>
    <row r="514" spans="1:8" x14ac:dyDescent="0.3">
      <c r="A514" s="32" t="s">
        <v>138</v>
      </c>
      <c r="B514" s="1386">
        <v>147.15670930331598</v>
      </c>
      <c r="C514" s="116">
        <v>146.72752463689736</v>
      </c>
      <c r="D514" s="116">
        <v>153.95781092925955</v>
      </c>
      <c r="E514" s="55">
        <v>147.84100836878949</v>
      </c>
      <c r="F514" s="117">
        <v>149.46345620336635</v>
      </c>
      <c r="G514" s="1053"/>
      <c r="H514" s="1511"/>
    </row>
    <row r="515" spans="1:8" x14ac:dyDescent="0.3">
      <c r="A515" s="32" t="s">
        <v>139</v>
      </c>
      <c r="B515" s="1386">
        <v>106.43231702083403</v>
      </c>
      <c r="C515" s="116">
        <v>112.36389143481392</v>
      </c>
      <c r="D515" s="116">
        <v>116.84022491509485</v>
      </c>
      <c r="E515" s="55">
        <v>114.56957079995252</v>
      </c>
      <c r="F515" s="117">
        <v>110.86533366159263</v>
      </c>
      <c r="G515" s="1053"/>
      <c r="H515" s="1511"/>
    </row>
    <row r="516" spans="1:8" x14ac:dyDescent="0.3">
      <c r="A516" s="32" t="s">
        <v>140</v>
      </c>
      <c r="B516" s="1386">
        <v>138.30260489565913</v>
      </c>
      <c r="C516" s="116">
        <v>134.17984321503141</v>
      </c>
      <c r="D516" s="116">
        <v>137.03579582417757</v>
      </c>
      <c r="E516" s="55">
        <v>133.83468282080588</v>
      </c>
      <c r="F516" s="117">
        <v>134.74913569067866</v>
      </c>
      <c r="G516" s="1053"/>
      <c r="H516" s="1511"/>
    </row>
    <row r="517" spans="1:8" x14ac:dyDescent="0.3">
      <c r="A517" s="32" t="s">
        <v>141</v>
      </c>
      <c r="B517" s="1386">
        <v>123.36722088601198</v>
      </c>
      <c r="C517" s="116">
        <v>118.41159237170019</v>
      </c>
      <c r="D517" s="116">
        <v>114.60043771635836</v>
      </c>
      <c r="E517" s="55">
        <v>114.26547340999161</v>
      </c>
      <c r="F517" s="117">
        <v>112.82428868160198</v>
      </c>
      <c r="G517" s="1053"/>
      <c r="H517" s="1511"/>
    </row>
    <row r="518" spans="1:8" x14ac:dyDescent="0.3">
      <c r="A518" s="32" t="s">
        <v>142</v>
      </c>
      <c r="B518" s="1386">
        <v>172.4661838492701</v>
      </c>
      <c r="C518" s="116">
        <v>180.31408615582009</v>
      </c>
      <c r="D518" s="116">
        <v>179.42144360182078</v>
      </c>
      <c r="E518" s="55">
        <v>179.68728731278841</v>
      </c>
      <c r="F518" s="117">
        <v>169.48143301642597</v>
      </c>
      <c r="G518" s="1053"/>
      <c r="H518" s="1511"/>
    </row>
    <row r="519" spans="1:8" x14ac:dyDescent="0.3">
      <c r="A519" s="32" t="s">
        <v>143</v>
      </c>
      <c r="B519" s="1386">
        <v>75.35709412342095</v>
      </c>
      <c r="C519" s="116">
        <v>72.724032965120344</v>
      </c>
      <c r="D519" s="116">
        <v>74.406799258526178</v>
      </c>
      <c r="E519" s="55">
        <v>68.594188837613913</v>
      </c>
      <c r="F519" s="117">
        <v>68.404326983783108</v>
      </c>
      <c r="G519" s="1053"/>
      <c r="H519" s="1511"/>
    </row>
    <row r="520" spans="1:8" x14ac:dyDescent="0.3">
      <c r="A520" s="32" t="s">
        <v>144</v>
      </c>
      <c r="B520" s="1386">
        <v>148.85663031111304</v>
      </c>
      <c r="C520" s="116">
        <v>148.77785181729007</v>
      </c>
      <c r="D520" s="116">
        <v>141.45085967813401</v>
      </c>
      <c r="E520" s="55">
        <v>144.98350808787541</v>
      </c>
      <c r="F520" s="117">
        <v>147.39227161903653</v>
      </c>
      <c r="G520" s="1053"/>
      <c r="H520" s="1511"/>
    </row>
    <row r="521" spans="1:8" x14ac:dyDescent="0.3">
      <c r="A521" s="32" t="s">
        <v>145</v>
      </c>
      <c r="B521" s="1386">
        <v>71.533684439633689</v>
      </c>
      <c r="C521" s="116">
        <v>68.595175185480173</v>
      </c>
      <c r="D521" s="116">
        <v>70.295460202215693</v>
      </c>
      <c r="E521" s="55">
        <v>73.034980049239039</v>
      </c>
      <c r="F521" s="117">
        <v>70.389089331417992</v>
      </c>
      <c r="G521" s="1053"/>
      <c r="H521" s="1511"/>
    </row>
    <row r="522" spans="1:8" ht="15" thickBot="1" x14ac:dyDescent="0.35">
      <c r="A522" s="33" t="s">
        <v>146</v>
      </c>
      <c r="B522" s="1414">
        <v>114.65777821152147</v>
      </c>
      <c r="C522" s="336">
        <v>120.5271934372189</v>
      </c>
      <c r="D522" s="336">
        <v>132.0636425622765</v>
      </c>
      <c r="E522" s="57">
        <v>134.62132884399347</v>
      </c>
      <c r="F522" s="176">
        <v>130.03000206160272</v>
      </c>
      <c r="G522" s="1063"/>
      <c r="H522" s="1511"/>
    </row>
    <row r="523" spans="1:8" ht="15" thickBot="1" x14ac:dyDescent="0.35">
      <c r="A523" s="845"/>
      <c r="B523" s="361"/>
      <c r="C523" s="361"/>
      <c r="D523" s="361"/>
      <c r="E523" s="361"/>
      <c r="F523" s="361"/>
      <c r="G523" s="1433"/>
      <c r="H523" s="1511"/>
    </row>
    <row r="524" spans="1:8" ht="15" thickBot="1" x14ac:dyDescent="0.35">
      <c r="A524" s="164" t="s">
        <v>43</v>
      </c>
      <c r="B524" s="165"/>
      <c r="C524" s="165"/>
      <c r="D524" s="165"/>
      <c r="E524" s="165"/>
      <c r="F524" s="165"/>
      <c r="G524" s="165"/>
      <c r="H524" s="1511"/>
    </row>
    <row r="525" spans="1:8" ht="15" thickBot="1" x14ac:dyDescent="0.35">
      <c r="A525" s="61" t="s">
        <v>18</v>
      </c>
      <c r="B525" s="278" t="s">
        <v>444</v>
      </c>
      <c r="C525" s="278" t="s">
        <v>474</v>
      </c>
      <c r="D525" s="278" t="s">
        <v>531</v>
      </c>
      <c r="E525" s="278" t="s">
        <v>567</v>
      </c>
      <c r="F525" s="1519" t="s">
        <v>633</v>
      </c>
      <c r="G525" s="1520"/>
      <c r="H525" s="1511"/>
    </row>
    <row r="526" spans="1:8" x14ac:dyDescent="0.3">
      <c r="A526" s="32" t="s">
        <v>0</v>
      </c>
      <c r="B526" s="1346">
        <v>65.514025904445347</v>
      </c>
      <c r="C526" s="103">
        <v>64.99948175189212</v>
      </c>
      <c r="D526" s="103">
        <v>64.444032023837053</v>
      </c>
      <c r="E526" s="104">
        <v>62.312133905546226</v>
      </c>
      <c r="F526" s="104">
        <v>60.981927277920427</v>
      </c>
      <c r="G526" s="1029"/>
      <c r="H526" s="1507"/>
    </row>
    <row r="527" spans="1:8" x14ac:dyDescent="0.3">
      <c r="A527" s="32" t="s">
        <v>132</v>
      </c>
      <c r="B527" s="1329">
        <v>91.657061700074109</v>
      </c>
      <c r="C527" s="105">
        <v>91.477145804042493</v>
      </c>
      <c r="D527" s="105">
        <v>92.39187498187701</v>
      </c>
      <c r="E527" s="106">
        <v>90.322747483289447</v>
      </c>
      <c r="F527" s="106">
        <v>90.255429687319889</v>
      </c>
      <c r="G527" s="1005">
        <f>H527</f>
        <v>1</v>
      </c>
      <c r="H527" s="1509">
        <v>1</v>
      </c>
    </row>
    <row r="528" spans="1:8" x14ac:dyDescent="0.3">
      <c r="A528" s="30" t="s">
        <v>133</v>
      </c>
      <c r="B528" s="1330">
        <v>149.20400473211231</v>
      </c>
      <c r="C528" s="107">
        <v>146.91982043202151</v>
      </c>
      <c r="D528" s="107">
        <v>150.80191052057026</v>
      </c>
      <c r="E528" s="108">
        <v>146.20946539185042</v>
      </c>
      <c r="F528" s="108">
        <v>153.42399055198052</v>
      </c>
      <c r="G528" s="1006">
        <f>H528</f>
        <v>1</v>
      </c>
      <c r="H528" s="1509">
        <v>1</v>
      </c>
    </row>
    <row r="529" spans="1:8" x14ac:dyDescent="0.3">
      <c r="A529" s="31" t="s">
        <v>134</v>
      </c>
      <c r="B529" s="1344">
        <v>0.4073519255617698</v>
      </c>
      <c r="C529" s="86">
        <v>0.43367620057823808</v>
      </c>
      <c r="D529" s="86">
        <v>0.44952101335836414</v>
      </c>
      <c r="E529" s="147">
        <v>0.48003570428313513</v>
      </c>
      <c r="F529" s="147">
        <v>0.5282225058183172</v>
      </c>
      <c r="G529" s="1097"/>
      <c r="H529" s="1507"/>
    </row>
    <row r="530" spans="1:8" ht="15" thickBot="1" x14ac:dyDescent="0.35">
      <c r="A530" s="33" t="s">
        <v>135</v>
      </c>
      <c r="B530" s="1332">
        <v>0.60608225301153784</v>
      </c>
      <c r="C530" s="88">
        <v>0.63219883296177926</v>
      </c>
      <c r="D530" s="88">
        <v>0.6187446625104106</v>
      </c>
      <c r="E530" s="60">
        <v>0.69988654514749127</v>
      </c>
      <c r="F530" s="89">
        <v>0.62918368836698668</v>
      </c>
      <c r="G530" s="1060"/>
      <c r="H530" s="1507"/>
    </row>
    <row r="531" spans="1:8" ht="15" thickBot="1" x14ac:dyDescent="0.35">
      <c r="A531" s="845"/>
      <c r="B531" s="361">
        <v>2018</v>
      </c>
      <c r="C531" s="361">
        <v>2019</v>
      </c>
      <c r="D531" s="361">
        <v>2020</v>
      </c>
      <c r="E531" s="361">
        <v>2021</v>
      </c>
      <c r="F531" s="361">
        <v>2022</v>
      </c>
      <c r="G531" s="1433"/>
      <c r="H531" s="1507"/>
    </row>
    <row r="532" spans="1:8" ht="15" thickBot="1" x14ac:dyDescent="0.35">
      <c r="A532" s="1537" t="s">
        <v>44</v>
      </c>
      <c r="B532" s="1541"/>
      <c r="C532" s="1541"/>
      <c r="D532" s="1541"/>
      <c r="E532" s="1541"/>
      <c r="F532" s="1541"/>
      <c r="G532" s="1542"/>
      <c r="H532" s="1507"/>
    </row>
    <row r="533" spans="1:8" ht="15" thickBot="1" x14ac:dyDescent="0.35">
      <c r="A533" s="61" t="s">
        <v>24</v>
      </c>
      <c r="B533" s="278">
        <v>8.7388237205531877E-2</v>
      </c>
      <c r="C533" s="278" t="s">
        <v>475</v>
      </c>
      <c r="D533" s="278" t="s">
        <v>532</v>
      </c>
      <c r="E533" s="278" t="s">
        <v>568</v>
      </c>
      <c r="F533" s="1519" t="s">
        <v>634</v>
      </c>
      <c r="G533" s="1520"/>
      <c r="H533" s="1507"/>
    </row>
    <row r="534" spans="1:8" x14ac:dyDescent="0.3">
      <c r="A534" s="32" t="s">
        <v>0</v>
      </c>
      <c r="B534" s="1385">
        <v>0.11063060300647826</v>
      </c>
      <c r="C534" s="104">
        <v>178.08012969468459</v>
      </c>
      <c r="D534" s="103">
        <v>160.79313596897487</v>
      </c>
      <c r="E534" s="376">
        <v>135.94473377637792</v>
      </c>
      <c r="F534" s="104">
        <v>126.32496841421224</v>
      </c>
      <c r="G534" s="1029"/>
      <c r="H534" s="1507"/>
    </row>
    <row r="535" spans="1:8" x14ac:dyDescent="0.3">
      <c r="A535" s="32" t="s">
        <v>132</v>
      </c>
      <c r="B535" s="1386">
        <v>-1.3894699396549035E-2</v>
      </c>
      <c r="C535" s="106">
        <v>218.11174471325461</v>
      </c>
      <c r="D535" s="105">
        <v>209.20397941016594</v>
      </c>
      <c r="E535" s="53">
        <v>192.80757165046185</v>
      </c>
      <c r="F535" s="106">
        <v>212.81428083025529</v>
      </c>
      <c r="G535" s="1005">
        <f>H535</f>
        <v>1</v>
      </c>
      <c r="H535" s="1509">
        <v>1</v>
      </c>
    </row>
    <row r="536" spans="1:8" x14ac:dyDescent="0.3">
      <c r="A536" s="30" t="s">
        <v>133</v>
      </c>
      <c r="B536" s="1387">
        <v>0.26596675415573073</v>
      </c>
      <c r="C536" s="108">
        <v>399.30659379540606</v>
      </c>
      <c r="D536" s="107">
        <v>358.21176051142737</v>
      </c>
      <c r="E536" s="53">
        <v>319.16602528424727</v>
      </c>
      <c r="F536" s="106">
        <v>379.22875578363448</v>
      </c>
      <c r="G536" s="1005">
        <f>H536</f>
        <v>1</v>
      </c>
      <c r="H536" s="1509">
        <v>1</v>
      </c>
    </row>
    <row r="537" spans="1:8" x14ac:dyDescent="0.3">
      <c r="A537" s="31" t="s">
        <v>134</v>
      </c>
      <c r="B537" s="1356">
        <v>6.882549034965238E-2</v>
      </c>
      <c r="C537" s="147">
        <v>0.22479551810302226</v>
      </c>
      <c r="D537" s="86">
        <v>0.30107531114096797</v>
      </c>
      <c r="E537" s="147">
        <v>0.41827907778774553</v>
      </c>
      <c r="F537" s="147">
        <v>0.68465730489992771</v>
      </c>
      <c r="G537" s="1064"/>
      <c r="H537" s="1507"/>
    </row>
    <row r="538" spans="1:8" ht="15" thickBot="1" x14ac:dyDescent="0.35">
      <c r="A538" s="33" t="s">
        <v>135</v>
      </c>
      <c r="B538" s="1247">
        <v>9.9967412355251445E-2</v>
      </c>
      <c r="C538" s="87">
        <v>0.83074320147391989</v>
      </c>
      <c r="D538" s="121">
        <v>0.71226073959671832</v>
      </c>
      <c r="E538" s="89">
        <v>0.65536043295467095</v>
      </c>
      <c r="F538" s="89">
        <v>0.78197043123301746</v>
      </c>
      <c r="G538" s="1060"/>
      <c r="H538" s="1507"/>
    </row>
    <row r="539" spans="1:8" x14ac:dyDescent="0.3">
      <c r="A539" s="32" t="s">
        <v>137</v>
      </c>
      <c r="B539" s="1385">
        <v>0.12312115495882259</v>
      </c>
      <c r="C539" s="114">
        <v>105.41652463744776</v>
      </c>
      <c r="D539" s="114">
        <v>121.75642005680123</v>
      </c>
      <c r="E539" s="55">
        <v>127.69874550287909</v>
      </c>
      <c r="F539" s="117">
        <v>127.72950373800126</v>
      </c>
      <c r="G539" s="1053"/>
      <c r="H539" s="1507"/>
    </row>
    <row r="540" spans="1:8" x14ac:dyDescent="0.3">
      <c r="A540" s="32" t="s">
        <v>138</v>
      </c>
      <c r="B540" s="1386">
        <v>7.1484389634955195E-2</v>
      </c>
      <c r="C540" s="116">
        <v>220.50078877461158</v>
      </c>
      <c r="D540" s="116">
        <v>225.41016874605671</v>
      </c>
      <c r="E540" s="55">
        <v>219.45029297101431</v>
      </c>
      <c r="F540" s="117">
        <v>241.51118991798407</v>
      </c>
      <c r="G540" s="1053"/>
      <c r="H540" s="1507"/>
    </row>
    <row r="541" spans="1:8" x14ac:dyDescent="0.3">
      <c r="A541" s="32" t="s">
        <v>139</v>
      </c>
      <c r="B541" s="1386">
        <v>6.3942458618423223E-2</v>
      </c>
      <c r="C541" s="116">
        <v>162.76339152531438</v>
      </c>
      <c r="D541" s="116">
        <v>201.71102030080652</v>
      </c>
      <c r="E541" s="55">
        <v>192.23183193293829</v>
      </c>
      <c r="F541" s="117">
        <v>236.12094238924905</v>
      </c>
      <c r="G541" s="1053"/>
      <c r="H541" s="1507"/>
    </row>
    <row r="542" spans="1:8" x14ac:dyDescent="0.3">
      <c r="A542" s="32" t="s">
        <v>140</v>
      </c>
      <c r="B542" s="1386">
        <v>0.10897939997653085</v>
      </c>
      <c r="C542" s="116">
        <v>336.73463771283122</v>
      </c>
      <c r="D542" s="116">
        <v>291.05640182461349</v>
      </c>
      <c r="E542" s="55">
        <v>234.00040014506928</v>
      </c>
      <c r="F542" s="117">
        <v>238.93852135543719</v>
      </c>
      <c r="G542" s="1053"/>
      <c r="H542" s="1507"/>
    </row>
    <row r="543" spans="1:8" x14ac:dyDescent="0.3">
      <c r="A543" s="32" t="s">
        <v>141</v>
      </c>
      <c r="B543" s="1386">
        <v>7.8194405266358985E-2</v>
      </c>
      <c r="C543" s="116">
        <v>175.07797117414341</v>
      </c>
      <c r="D543" s="116">
        <v>178.72417448419159</v>
      </c>
      <c r="E543" s="55">
        <v>169.02222141035287</v>
      </c>
      <c r="F543" s="117">
        <v>214.37832692581401</v>
      </c>
      <c r="G543" s="1053"/>
      <c r="H543" s="1507"/>
    </row>
    <row r="544" spans="1:8" x14ac:dyDescent="0.3">
      <c r="A544" s="32" t="s">
        <v>142</v>
      </c>
      <c r="B544" s="1386">
        <v>346.47268471564701</v>
      </c>
      <c r="C544" s="116">
        <v>313.17572464222485</v>
      </c>
      <c r="D544" s="116">
        <v>271.42263951492765</v>
      </c>
      <c r="E544" s="55">
        <v>260.50054596368255</v>
      </c>
      <c r="F544" s="117">
        <v>313.96521927591539</v>
      </c>
      <c r="G544" s="1053"/>
      <c r="H544" s="1507"/>
    </row>
    <row r="545" spans="1:8" x14ac:dyDescent="0.3">
      <c r="A545" s="32" t="s">
        <v>143</v>
      </c>
      <c r="B545" s="1386">
        <v>120.0883181028219</v>
      </c>
      <c r="C545" s="116">
        <v>98.213290649653203</v>
      </c>
      <c r="D545" s="116">
        <v>97.624195681744226</v>
      </c>
      <c r="E545" s="55">
        <v>97.791252009194196</v>
      </c>
      <c r="F545" s="117">
        <v>96.694759760857693</v>
      </c>
      <c r="G545" s="1053"/>
      <c r="H545" s="1507"/>
    </row>
    <row r="546" spans="1:8" x14ac:dyDescent="0.3">
      <c r="A546" s="32" t="s">
        <v>144</v>
      </c>
      <c r="B546" s="1386">
        <v>480.38245883799925</v>
      </c>
      <c r="C546" s="116">
        <v>395.03940508706404</v>
      </c>
      <c r="D546" s="116">
        <v>334.82414990498216</v>
      </c>
      <c r="E546" s="55">
        <v>290.4281241188574</v>
      </c>
      <c r="F546" s="117">
        <v>324.99542445797357</v>
      </c>
      <c r="G546" s="1053"/>
      <c r="H546" s="1507"/>
    </row>
    <row r="547" spans="1:8" x14ac:dyDescent="0.3">
      <c r="A547" s="32" t="s">
        <v>145</v>
      </c>
      <c r="B547" s="1386">
        <v>138.45618979700711</v>
      </c>
      <c r="C547" s="116">
        <v>135.92303940889988</v>
      </c>
      <c r="D547" s="116">
        <v>124.2473531670781</v>
      </c>
      <c r="E547" s="55">
        <v>114.73855115700131</v>
      </c>
      <c r="F547" s="117">
        <v>99.243076728329712</v>
      </c>
      <c r="G547" s="1053"/>
      <c r="H547" s="1507"/>
    </row>
    <row r="548" spans="1:8" ht="15" thickBot="1" x14ac:dyDescent="0.35">
      <c r="A548" s="32" t="s">
        <v>146</v>
      </c>
      <c r="B548" s="1414">
        <v>283.48629246174687</v>
      </c>
      <c r="C548" s="336">
        <v>261.21057838358018</v>
      </c>
      <c r="D548" s="336">
        <v>250.99501128200322</v>
      </c>
      <c r="E548" s="57">
        <v>230.20649740058323</v>
      </c>
      <c r="F548" s="176">
        <v>225.28801468540431</v>
      </c>
      <c r="G548" s="1063"/>
      <c r="H548" s="1507"/>
    </row>
    <row r="549" spans="1:8" ht="15" thickBot="1" x14ac:dyDescent="0.35">
      <c r="A549" s="845"/>
      <c r="B549" s="361"/>
      <c r="C549" s="361"/>
      <c r="D549" s="361"/>
      <c r="E549" s="361"/>
      <c r="F549" s="361"/>
      <c r="G549" s="1433"/>
      <c r="H549" s="1507"/>
    </row>
    <row r="550" spans="1:8" ht="15" thickBot="1" x14ac:dyDescent="0.35">
      <c r="A550" s="164" t="s">
        <v>45</v>
      </c>
      <c r="B550" s="165"/>
      <c r="C550" s="165"/>
      <c r="D550" s="165"/>
      <c r="E550" s="165"/>
      <c r="F550" s="165"/>
      <c r="G550" s="165"/>
      <c r="H550" s="1507"/>
    </row>
    <row r="551" spans="1:8" ht="15" thickBot="1" x14ac:dyDescent="0.35">
      <c r="A551" s="61" t="s">
        <v>18</v>
      </c>
      <c r="B551" s="278" t="s">
        <v>444</v>
      </c>
      <c r="C551" s="278" t="s">
        <v>474</v>
      </c>
      <c r="D551" s="278" t="s">
        <v>531</v>
      </c>
      <c r="E551" s="278" t="s">
        <v>567</v>
      </c>
      <c r="F551" s="1519" t="s">
        <v>633</v>
      </c>
      <c r="G551" s="1520"/>
      <c r="H551" s="1507"/>
    </row>
    <row r="552" spans="1:8" x14ac:dyDescent="0.3">
      <c r="A552" s="32" t="s">
        <v>0</v>
      </c>
      <c r="B552" s="1390">
        <v>8.5015927252381829</v>
      </c>
      <c r="C552" s="109">
        <v>9.3004362042194373</v>
      </c>
      <c r="D552" s="71">
        <v>10.232545254551999</v>
      </c>
      <c r="E552" s="394">
        <v>10.429250689334904</v>
      </c>
      <c r="F552" s="72">
        <v>10.191773747991558</v>
      </c>
      <c r="G552" s="1405"/>
      <c r="H552" s="1507"/>
    </row>
    <row r="553" spans="1:8" x14ac:dyDescent="0.3">
      <c r="A553" s="32" t="s">
        <v>132</v>
      </c>
      <c r="B553" s="1392">
        <v>16.165092472375658</v>
      </c>
      <c r="C553" s="110">
        <v>17.43111905575012</v>
      </c>
      <c r="D553" s="73">
        <v>19.445889502061373</v>
      </c>
      <c r="E553" s="13">
        <v>19.760656294291817</v>
      </c>
      <c r="F553" s="74">
        <v>19.345198749208052</v>
      </c>
      <c r="G553" s="1005">
        <f>H553</f>
        <v>1</v>
      </c>
      <c r="H553" s="1509">
        <v>1</v>
      </c>
    </row>
    <row r="554" spans="1:8" x14ac:dyDescent="0.3">
      <c r="A554" s="30" t="s">
        <v>133</v>
      </c>
      <c r="B554" s="1393">
        <v>29.79589963955641</v>
      </c>
      <c r="C554" s="112">
        <v>33.192203972763735</v>
      </c>
      <c r="D554" s="75">
        <v>34.869469040743283</v>
      </c>
      <c r="E554" s="15">
        <v>38.702531707085662</v>
      </c>
      <c r="F554" s="76">
        <v>39.751082168619448</v>
      </c>
      <c r="G554" s="1006">
        <f>H554</f>
        <v>1</v>
      </c>
      <c r="H554" s="1509">
        <v>1</v>
      </c>
    </row>
    <row r="555" spans="1:8" x14ac:dyDescent="0.3">
      <c r="A555" s="31" t="s">
        <v>134</v>
      </c>
      <c r="B555" s="1344">
        <v>0.90141929810249444</v>
      </c>
      <c r="C555" s="86">
        <v>0.87422596886820647</v>
      </c>
      <c r="D555" s="121">
        <v>0.90039613979823563</v>
      </c>
      <c r="E555" s="52">
        <v>0.89473404014531344</v>
      </c>
      <c r="F555" s="87">
        <v>0.89811893665911824</v>
      </c>
      <c r="G555" s="1097"/>
      <c r="H555" s="1507"/>
    </row>
    <row r="556" spans="1:8" ht="15" thickBot="1" x14ac:dyDescent="0.35">
      <c r="A556" s="32" t="s">
        <v>135</v>
      </c>
      <c r="B556" s="1332">
        <v>0.84322481856966069</v>
      </c>
      <c r="C556" s="88">
        <v>0.90419237380025819</v>
      </c>
      <c r="D556" s="88">
        <v>0.7931537169871774</v>
      </c>
      <c r="E556" s="60">
        <v>0.95856509676075441</v>
      </c>
      <c r="F556" s="89">
        <v>1.0548293498533721</v>
      </c>
      <c r="G556" s="1060"/>
      <c r="H556" s="1507"/>
    </row>
    <row r="557" spans="1:8" ht="15" thickBot="1" x14ac:dyDescent="0.35">
      <c r="A557" s="845"/>
      <c r="B557" s="361"/>
      <c r="C557" s="361"/>
      <c r="D557" s="361"/>
      <c r="E557" s="361"/>
      <c r="F557" s="361"/>
      <c r="G557" s="1433"/>
      <c r="H557" s="1507"/>
    </row>
    <row r="558" spans="1:8" ht="15" thickBot="1" x14ac:dyDescent="0.35">
      <c r="A558" s="164" t="s">
        <v>49</v>
      </c>
      <c r="B558" s="165"/>
      <c r="C558" s="165"/>
      <c r="D558" s="165"/>
      <c r="E558" s="165"/>
      <c r="F558" s="165"/>
      <c r="G558" s="165"/>
      <c r="H558" s="1507"/>
    </row>
    <row r="559" spans="1:8" ht="15" thickBot="1" x14ac:dyDescent="0.35">
      <c r="A559" s="61" t="s">
        <v>54</v>
      </c>
      <c r="B559" s="122">
        <v>2018</v>
      </c>
      <c r="C559" s="122">
        <v>2019</v>
      </c>
      <c r="D559" s="122">
        <v>2020</v>
      </c>
      <c r="E559" s="122">
        <v>2021</v>
      </c>
      <c r="F559" s="1515">
        <v>2022</v>
      </c>
      <c r="G559" s="1516"/>
      <c r="H559" s="1507"/>
    </row>
    <row r="560" spans="1:8" x14ac:dyDescent="0.3">
      <c r="A560" s="32" t="s">
        <v>0</v>
      </c>
      <c r="B560" s="628">
        <v>0.132007148231753</v>
      </c>
      <c r="C560" s="628">
        <v>0.12966243938828884</v>
      </c>
      <c r="D560" s="183">
        <v>0.12971528420187098</v>
      </c>
      <c r="E560" s="183">
        <v>0.11081231924501436</v>
      </c>
      <c r="F560" s="183">
        <v>0.10793185379909973</v>
      </c>
      <c r="G560" s="1096"/>
      <c r="H560" s="1507"/>
    </row>
    <row r="561" spans="1:8" x14ac:dyDescent="0.3">
      <c r="A561" s="32" t="s">
        <v>132</v>
      </c>
      <c r="B561" s="628">
        <v>0.18209418937180474</v>
      </c>
      <c r="C561" s="628">
        <v>0.17498980111233908</v>
      </c>
      <c r="D561" s="183">
        <v>0.18124523858418595</v>
      </c>
      <c r="E561" s="183">
        <v>0.1559908760975377</v>
      </c>
      <c r="F561" s="183">
        <v>0.16764418069334788</v>
      </c>
      <c r="G561" s="1005">
        <f>H561</f>
        <v>1</v>
      </c>
      <c r="H561" s="1509">
        <v>1</v>
      </c>
    </row>
    <row r="562" spans="1:8" x14ac:dyDescent="0.3">
      <c r="A562" s="30" t="s">
        <v>133</v>
      </c>
      <c r="B562" s="630">
        <v>0.30366097024920424</v>
      </c>
      <c r="C562" s="630">
        <v>0.3065488843276663</v>
      </c>
      <c r="D562" s="185">
        <v>0.3141476606617844</v>
      </c>
      <c r="E562" s="185">
        <v>0.28370398844169531</v>
      </c>
      <c r="F562" s="185">
        <v>0.28491011475617739</v>
      </c>
      <c r="G562" s="1006">
        <f>H562</f>
        <v>1</v>
      </c>
      <c r="H562" s="1509">
        <v>1</v>
      </c>
    </row>
    <row r="563" spans="1:8" x14ac:dyDescent="0.3">
      <c r="A563" s="31" t="s">
        <v>134</v>
      </c>
      <c r="B563" s="178">
        <v>0.37942673416532313</v>
      </c>
      <c r="C563" s="178">
        <v>0.34957973903539125</v>
      </c>
      <c r="D563" s="87">
        <v>0.39725429967158582</v>
      </c>
      <c r="E563" s="87">
        <v>0.40770337775017734</v>
      </c>
      <c r="F563" s="147">
        <v>0.55324100154338518</v>
      </c>
      <c r="G563" s="1064"/>
      <c r="H563" s="1511"/>
    </row>
    <row r="564" spans="1:8" ht="15" thickBot="1" x14ac:dyDescent="0.35">
      <c r="A564" s="33" t="s">
        <v>135</v>
      </c>
      <c r="B564" s="179">
        <v>0.66760384445426335</v>
      </c>
      <c r="C564" s="179">
        <v>0.75181000480633486</v>
      </c>
      <c r="D564" s="89">
        <v>0.73327400551748612</v>
      </c>
      <c r="E564" s="89">
        <v>0.81872168128795797</v>
      </c>
      <c r="F564" s="89">
        <v>0.69949301895143334</v>
      </c>
      <c r="G564" s="1060"/>
      <c r="H564" s="1511"/>
    </row>
    <row r="565" spans="1:8" x14ac:dyDescent="0.3">
      <c r="A565" s="32" t="s">
        <v>137</v>
      </c>
      <c r="B565" s="649">
        <v>0.11799468187779726</v>
      </c>
      <c r="C565" s="649">
        <v>9.2726735499916377E-2</v>
      </c>
      <c r="D565" s="181">
        <v>9.5154407581977934E-2</v>
      </c>
      <c r="E565" s="181">
        <v>5.493402452402342E-2</v>
      </c>
      <c r="F565" s="183">
        <v>8.8788352125834177E-2</v>
      </c>
      <c r="G565" s="1096"/>
      <c r="H565" s="1511"/>
    </row>
    <row r="566" spans="1:8" x14ac:dyDescent="0.3">
      <c r="A566" s="32" t="s">
        <v>138</v>
      </c>
      <c r="B566" s="628">
        <v>0.21157921971666721</v>
      </c>
      <c r="C566" s="628">
        <v>0.19449998178031241</v>
      </c>
      <c r="D566" s="183">
        <v>0.18699049076372781</v>
      </c>
      <c r="E566" s="183">
        <v>0.18036878527259953</v>
      </c>
      <c r="F566" s="183">
        <v>0.2024190411158914</v>
      </c>
      <c r="G566" s="1096"/>
      <c r="H566" s="1511"/>
    </row>
    <row r="567" spans="1:8" x14ac:dyDescent="0.3">
      <c r="A567" s="32" t="s">
        <v>139</v>
      </c>
      <c r="B567" s="628">
        <v>0.17074743854670188</v>
      </c>
      <c r="C567" s="628">
        <v>0.14240177237487156</v>
      </c>
      <c r="D567" s="183">
        <v>0.12582789508164394</v>
      </c>
      <c r="E567" s="183">
        <v>0.12875161997817988</v>
      </c>
      <c r="F567" s="183">
        <v>0.10112006769886671</v>
      </c>
      <c r="G567" s="1096"/>
      <c r="H567" s="1511"/>
    </row>
    <row r="568" spans="1:8" x14ac:dyDescent="0.3">
      <c r="A568" s="32" t="s">
        <v>140</v>
      </c>
      <c r="B568" s="628">
        <v>0.21068835984417597</v>
      </c>
      <c r="C568" s="628">
        <v>0.16703343029917367</v>
      </c>
      <c r="D568" s="183">
        <v>0.23532267573028748</v>
      </c>
      <c r="E568" s="183">
        <v>0.17471620225835852</v>
      </c>
      <c r="F568" s="183">
        <v>0.17116929739722669</v>
      </c>
      <c r="G568" s="1096"/>
      <c r="H568" s="1511"/>
    </row>
    <row r="569" spans="1:8" x14ac:dyDescent="0.3">
      <c r="A569" s="32" t="s">
        <v>141</v>
      </c>
      <c r="B569" s="628">
        <v>0.15074355453286234</v>
      </c>
      <c r="C569" s="628">
        <v>0.17553929173254609</v>
      </c>
      <c r="D569" s="183">
        <v>0.1930150699725966</v>
      </c>
      <c r="E569" s="183">
        <v>0.14264269652977096</v>
      </c>
      <c r="F569" s="183">
        <v>0.16742946400871589</v>
      </c>
      <c r="G569" s="1096"/>
      <c r="H569" s="1511"/>
    </row>
    <row r="570" spans="1:8" x14ac:dyDescent="0.3">
      <c r="A570" s="32" t="s">
        <v>142</v>
      </c>
      <c r="B570" s="628">
        <v>0.27041583367990946</v>
      </c>
      <c r="C570" s="628">
        <v>0.28310423959013853</v>
      </c>
      <c r="D570" s="183">
        <v>0.28387393448852333</v>
      </c>
      <c r="E570" s="183">
        <v>0.23867120932059827</v>
      </c>
      <c r="F570" s="183">
        <v>0.27651229662045501</v>
      </c>
      <c r="G570" s="1096"/>
      <c r="H570" s="1511"/>
    </row>
    <row r="571" spans="1:8" x14ac:dyDescent="0.3">
      <c r="A571" s="32" t="s">
        <v>143</v>
      </c>
      <c r="B571" s="628">
        <v>7.082370250146533E-2</v>
      </c>
      <c r="C571" s="628">
        <v>3.4589704961719599E-2</v>
      </c>
      <c r="D571" s="183">
        <v>5.4417797147112729E-2</v>
      </c>
      <c r="E571" s="183">
        <v>4.0726949216086335E-2</v>
      </c>
      <c r="F571" s="183">
        <v>4.902214036291231E-2</v>
      </c>
      <c r="G571" s="1096"/>
      <c r="H571" s="1511"/>
    </row>
    <row r="572" spans="1:8" x14ac:dyDescent="0.3">
      <c r="A572" s="32" t="s">
        <v>144</v>
      </c>
      <c r="B572" s="628">
        <v>0.28120801747797047</v>
      </c>
      <c r="C572" s="628">
        <v>0.27046988713651759</v>
      </c>
      <c r="D572" s="183">
        <v>0.28651623932883291</v>
      </c>
      <c r="E572" s="183">
        <v>0.24158485784996664</v>
      </c>
      <c r="F572" s="183">
        <v>0.26858476518064839</v>
      </c>
      <c r="G572" s="1096"/>
      <c r="H572" s="1511"/>
    </row>
    <row r="573" spans="1:8" x14ac:dyDescent="0.3">
      <c r="A573" s="32" t="s">
        <v>145</v>
      </c>
      <c r="B573" s="628">
        <v>5.7350699671050769E-2</v>
      </c>
      <c r="C573" s="628">
        <v>5.6960708949948639E-2</v>
      </c>
      <c r="D573" s="183">
        <v>4.579959397901795E-2</v>
      </c>
      <c r="E573" s="183">
        <v>5.6782765733966512E-2</v>
      </c>
      <c r="F573" s="183">
        <v>5.9476812802241472E-2</v>
      </c>
      <c r="G573" s="1096"/>
      <c r="H573" s="1511"/>
    </row>
    <row r="574" spans="1:8" ht="15" thickBot="1" x14ac:dyDescent="0.35">
      <c r="A574" s="32" t="s">
        <v>146</v>
      </c>
      <c r="B574" s="813">
        <v>0.18675621349270774</v>
      </c>
      <c r="C574" s="813">
        <v>0.22335215750083592</v>
      </c>
      <c r="D574" s="579">
        <v>0.19954352086872856</v>
      </c>
      <c r="E574" s="579">
        <v>0.1781420101457773</v>
      </c>
      <c r="F574" s="579">
        <v>0.19032580096717275</v>
      </c>
      <c r="G574" s="1098"/>
      <c r="H574" s="1511"/>
    </row>
    <row r="575" spans="1:8" ht="15" thickBot="1" x14ac:dyDescent="0.35">
      <c r="A575" s="845"/>
      <c r="B575" s="167"/>
      <c r="C575" s="167"/>
      <c r="D575" s="167"/>
      <c r="E575" s="167"/>
      <c r="F575" s="167"/>
      <c r="G575" s="1056"/>
      <c r="H575" s="1511"/>
    </row>
    <row r="576" spans="1:8" ht="15" thickBot="1" x14ac:dyDescent="0.35">
      <c r="A576" s="164" t="s">
        <v>50</v>
      </c>
      <c r="B576" s="165"/>
      <c r="C576" s="165"/>
      <c r="D576" s="165"/>
      <c r="E576" s="165"/>
      <c r="F576" s="165"/>
      <c r="G576" s="165"/>
      <c r="H576" s="1511"/>
    </row>
    <row r="577" spans="1:8" ht="15" thickBot="1" x14ac:dyDescent="0.35">
      <c r="A577" s="61" t="s">
        <v>51</v>
      </c>
      <c r="B577" s="122" t="s">
        <v>443</v>
      </c>
      <c r="C577" s="122" t="s">
        <v>473</v>
      </c>
      <c r="D577" s="122" t="s">
        <v>530</v>
      </c>
      <c r="E577" s="122" t="s">
        <v>566</v>
      </c>
      <c r="F577" s="1515" t="s">
        <v>631</v>
      </c>
      <c r="G577" s="1516"/>
      <c r="H577" s="1511"/>
    </row>
    <row r="578" spans="1:8" x14ac:dyDescent="0.3">
      <c r="A578" s="32" t="s">
        <v>0</v>
      </c>
      <c r="B578" s="74">
        <v>8.4501878056372011</v>
      </c>
      <c r="C578" s="577">
        <v>8.1865563193310145</v>
      </c>
      <c r="D578" s="577">
        <v>7.3464689552440152</v>
      </c>
      <c r="E578" s="577">
        <v>5.8298825266160401</v>
      </c>
      <c r="F578" s="577">
        <v>5.4599394598241311</v>
      </c>
      <c r="G578" s="1099"/>
      <c r="H578" s="1511"/>
    </row>
    <row r="579" spans="1:8" x14ac:dyDescent="0.3">
      <c r="A579" s="32" t="s">
        <v>132</v>
      </c>
      <c r="B579" s="74">
        <v>13.571563499056728</v>
      </c>
      <c r="C579" s="577">
        <v>13.208912807943047</v>
      </c>
      <c r="D579" s="577">
        <v>12.166387325578457</v>
      </c>
      <c r="E579" s="577">
        <v>9.8055049258242413</v>
      </c>
      <c r="F579" s="577">
        <v>8.9749645725082683</v>
      </c>
      <c r="G579" s="1005">
        <f>H579</f>
        <v>1</v>
      </c>
      <c r="H579" s="1509">
        <v>1</v>
      </c>
    </row>
    <row r="580" spans="1:8" x14ac:dyDescent="0.3">
      <c r="A580" s="30" t="s">
        <v>133</v>
      </c>
      <c r="B580" s="76">
        <v>24.186401573437095</v>
      </c>
      <c r="C580" s="578">
        <v>25.400911130238899</v>
      </c>
      <c r="D580" s="578">
        <v>24.574306925169907</v>
      </c>
      <c r="E580" s="578">
        <v>18.723184455240393</v>
      </c>
      <c r="F580" s="578">
        <v>17.022060013315663</v>
      </c>
      <c r="G580" s="1006">
        <f>H580</f>
        <v>1</v>
      </c>
      <c r="H580" s="1509">
        <v>1</v>
      </c>
    </row>
    <row r="581" spans="1:8" x14ac:dyDescent="0.3">
      <c r="A581" s="31" t="s">
        <v>134</v>
      </c>
      <c r="B581" s="87">
        <v>0.60606649357580056</v>
      </c>
      <c r="C581" s="87">
        <v>0.61348829626355617</v>
      </c>
      <c r="D581" s="87">
        <v>0.65608640010571539</v>
      </c>
      <c r="E581" s="87">
        <v>0.68193868076375364</v>
      </c>
      <c r="F581" s="87">
        <v>0.64378463141372611</v>
      </c>
      <c r="G581" s="1097"/>
      <c r="H581" s="1507"/>
    </row>
    <row r="582" spans="1:8" ht="15" thickBot="1" x14ac:dyDescent="0.35">
      <c r="A582" s="32" t="s">
        <v>135</v>
      </c>
      <c r="B582" s="89">
        <v>0.78213818732956863</v>
      </c>
      <c r="C582" s="89">
        <v>0.9230130064121792</v>
      </c>
      <c r="D582" s="89">
        <v>1.0198524235296371</v>
      </c>
      <c r="E582" s="89">
        <v>0.90945643257290398</v>
      </c>
      <c r="F582" s="89">
        <v>0.89661584464153954</v>
      </c>
      <c r="G582" s="1060"/>
      <c r="H582" s="1507"/>
    </row>
    <row r="583" spans="1:8" ht="15" thickBot="1" x14ac:dyDescent="0.35">
      <c r="A583" s="845"/>
      <c r="B583" s="167"/>
      <c r="C583" s="167"/>
      <c r="D583" s="167"/>
      <c r="E583" s="167"/>
      <c r="F583" s="167"/>
      <c r="G583" s="1056"/>
      <c r="H583" s="1507"/>
    </row>
    <row r="584" spans="1:8" ht="15" thickBot="1" x14ac:dyDescent="0.35">
      <c r="A584" s="164" t="s">
        <v>52</v>
      </c>
      <c r="B584" s="165"/>
      <c r="C584" s="165"/>
      <c r="D584" s="165"/>
      <c r="E584" s="165"/>
      <c r="F584" s="165"/>
      <c r="G584" s="165"/>
      <c r="H584" s="1507"/>
    </row>
    <row r="585" spans="1:8" ht="15" thickBot="1" x14ac:dyDescent="0.35">
      <c r="A585" s="61" t="s">
        <v>55</v>
      </c>
      <c r="B585" s="122">
        <v>2018</v>
      </c>
      <c r="C585" s="122">
        <v>2019</v>
      </c>
      <c r="D585" s="122">
        <v>2020</v>
      </c>
      <c r="E585" s="122">
        <v>2021</v>
      </c>
      <c r="F585" s="1515">
        <v>2022</v>
      </c>
      <c r="G585" s="1516"/>
      <c r="H585" s="1507"/>
    </row>
    <row r="586" spans="1:8" x14ac:dyDescent="0.3">
      <c r="A586" s="32" t="s">
        <v>0</v>
      </c>
      <c r="B586" s="378">
        <v>0.4865411894246322</v>
      </c>
      <c r="C586" s="378">
        <v>0.49712496157785224</v>
      </c>
      <c r="D586" s="87">
        <v>0.50142095094917005</v>
      </c>
      <c r="E586" s="87">
        <v>0.50650521379320568</v>
      </c>
      <c r="F586" s="87">
        <v>0.51233769579008703</v>
      </c>
      <c r="G586" s="1097"/>
      <c r="H586" s="1507"/>
    </row>
    <row r="587" spans="1:8" x14ac:dyDescent="0.3">
      <c r="A587" s="32" t="s">
        <v>132</v>
      </c>
      <c r="B587" s="378">
        <v>0.45295946328210879</v>
      </c>
      <c r="C587" s="378">
        <v>0.46771348142184693</v>
      </c>
      <c r="D587" s="87">
        <v>0.47273401713868268</v>
      </c>
      <c r="E587" s="87">
        <v>0.46417352392512329</v>
      </c>
      <c r="F587" s="87">
        <v>0.49398168748204235</v>
      </c>
      <c r="G587" s="984">
        <f>H587</f>
        <v>0</v>
      </c>
      <c r="H587" s="1509">
        <v>0</v>
      </c>
    </row>
    <row r="588" spans="1:8" x14ac:dyDescent="0.3">
      <c r="A588" s="30" t="s">
        <v>133</v>
      </c>
      <c r="B588" s="829">
        <v>0.26575044881034904</v>
      </c>
      <c r="C588" s="829">
        <v>0.28604905684660636</v>
      </c>
      <c r="D588" s="840">
        <v>0.26827886581022781</v>
      </c>
      <c r="E588" s="840">
        <v>0.26016849439065609</v>
      </c>
      <c r="F588" s="87">
        <v>0.30627197666562678</v>
      </c>
      <c r="G588" s="984">
        <f>H588</f>
        <v>-1</v>
      </c>
      <c r="H588" s="1509">
        <v>-1</v>
      </c>
    </row>
    <row r="589" spans="1:8" x14ac:dyDescent="0.3">
      <c r="A589" s="31" t="s">
        <v>134</v>
      </c>
      <c r="B589" s="178">
        <v>6.902134263747757E-2</v>
      </c>
      <c r="C589" s="178">
        <v>5.9163152988042679E-2</v>
      </c>
      <c r="D589" s="87">
        <v>5.7211278779205649E-2</v>
      </c>
      <c r="E589" s="87">
        <v>8.3576019980251257E-2</v>
      </c>
      <c r="F589" s="147">
        <v>3.5827947970405505E-2</v>
      </c>
      <c r="G589" s="1064"/>
      <c r="H589" s="1507"/>
    </row>
    <row r="590" spans="1:8" ht="15" thickBot="1" x14ac:dyDescent="0.35">
      <c r="A590" s="33" t="s">
        <v>135</v>
      </c>
      <c r="B590" s="179">
        <v>0.41330191694254026</v>
      </c>
      <c r="C590" s="179">
        <v>0.38840963921540494</v>
      </c>
      <c r="D590" s="89">
        <v>0.43249511123815593</v>
      </c>
      <c r="E590" s="89">
        <v>0.4395016497480706</v>
      </c>
      <c r="F590" s="89">
        <v>0.37999325799549877</v>
      </c>
      <c r="G590" s="1060"/>
      <c r="H590" s="1507"/>
    </row>
    <row r="591" spans="1:8" x14ac:dyDescent="0.3">
      <c r="A591" s="32" t="s">
        <v>137</v>
      </c>
      <c r="B591" s="843">
        <v>0.662925594211761</v>
      </c>
      <c r="C591" s="843">
        <v>0.67935215588298814</v>
      </c>
      <c r="D591" s="120">
        <v>0.67456889550080268</v>
      </c>
      <c r="E591" s="120">
        <v>0.73002884963542047</v>
      </c>
      <c r="F591" s="87">
        <v>0.68821651473857537</v>
      </c>
      <c r="G591" s="1097"/>
      <c r="H591" s="1511"/>
    </row>
    <row r="592" spans="1:8" x14ac:dyDescent="0.3">
      <c r="A592" s="32" t="s">
        <v>138</v>
      </c>
      <c r="B592" s="378">
        <v>0.30522277217406552</v>
      </c>
      <c r="C592" s="378">
        <v>0.31563150788339578</v>
      </c>
      <c r="D592" s="87">
        <v>0.37204584536392121</v>
      </c>
      <c r="E592" s="87">
        <v>0.32043013982235313</v>
      </c>
      <c r="F592" s="87">
        <v>0.35275424589323578</v>
      </c>
      <c r="G592" s="1097"/>
      <c r="H592" s="1511"/>
    </row>
    <row r="593" spans="1:8" x14ac:dyDescent="0.3">
      <c r="A593" s="32" t="s">
        <v>139</v>
      </c>
      <c r="B593" s="378">
        <v>0.58140922728879396</v>
      </c>
      <c r="C593" s="378">
        <v>0.60771892220648727</v>
      </c>
      <c r="D593" s="87">
        <v>0.67393647675964663</v>
      </c>
      <c r="E593" s="87">
        <v>0.63221328084077433</v>
      </c>
      <c r="F593" s="87">
        <v>0.66441908717642428</v>
      </c>
      <c r="G593" s="1097"/>
      <c r="H593" s="1511"/>
    </row>
    <row r="594" spans="1:8" x14ac:dyDescent="0.3">
      <c r="A594" s="32" t="s">
        <v>140</v>
      </c>
      <c r="B594" s="378">
        <v>0.48846466486009643</v>
      </c>
      <c r="C594" s="378">
        <v>0.5102843574517909</v>
      </c>
      <c r="D594" s="87">
        <v>0.46649150903909237</v>
      </c>
      <c r="E594" s="87">
        <v>0.5058431927718896</v>
      </c>
      <c r="F594" s="87">
        <v>0.52393389195138707</v>
      </c>
      <c r="G594" s="1097"/>
      <c r="H594" s="1511"/>
    </row>
    <row r="595" spans="1:8" x14ac:dyDescent="0.3">
      <c r="A595" s="32" t="s">
        <v>141</v>
      </c>
      <c r="B595" s="378">
        <v>0.34880244109097946</v>
      </c>
      <c r="C595" s="378">
        <v>0.3675276974514225</v>
      </c>
      <c r="D595" s="87">
        <v>0.33890482071445516</v>
      </c>
      <c r="E595" s="87">
        <v>0.34811917611588911</v>
      </c>
      <c r="F595" s="87">
        <v>0.38686561214992393</v>
      </c>
      <c r="G595" s="1097"/>
      <c r="H595" s="1511"/>
    </row>
    <row r="596" spans="1:8" x14ac:dyDescent="0.3">
      <c r="A596" s="32" t="s">
        <v>142</v>
      </c>
      <c r="B596" s="378">
        <v>0.27963380729559545</v>
      </c>
      <c r="C596" s="378">
        <v>0.28150881669216882</v>
      </c>
      <c r="D596" s="87">
        <v>0.25037679863680101</v>
      </c>
      <c r="E596" s="87">
        <v>0.2341757123423758</v>
      </c>
      <c r="F596" s="87">
        <v>0.29779128169558844</v>
      </c>
      <c r="G596" s="1097"/>
      <c r="H596" s="1511"/>
    </row>
    <row r="597" spans="1:8" x14ac:dyDescent="0.3">
      <c r="A597" s="32" t="s">
        <v>143</v>
      </c>
      <c r="B597" s="378">
        <v>0.64448139106991753</v>
      </c>
      <c r="C597" s="378">
        <v>0.71657614342163101</v>
      </c>
      <c r="D597" s="87">
        <v>0.70318590255441982</v>
      </c>
      <c r="E597" s="87">
        <v>0.73955096506544782</v>
      </c>
      <c r="F597" s="87">
        <v>0.70667883004687437</v>
      </c>
      <c r="G597" s="1097"/>
      <c r="H597" s="1511"/>
    </row>
    <row r="598" spans="1:8" x14ac:dyDescent="0.3">
      <c r="A598" s="32" t="s">
        <v>144</v>
      </c>
      <c r="B598" s="378">
        <v>0.28391758106807263</v>
      </c>
      <c r="C598" s="378">
        <v>0.32170009306074149</v>
      </c>
      <c r="D598" s="87">
        <v>0.31162777512734885</v>
      </c>
      <c r="E598" s="87">
        <v>0.29542660888960776</v>
      </c>
      <c r="F598" s="87">
        <v>0.32517451795928526</v>
      </c>
      <c r="G598" s="1097"/>
      <c r="H598" s="1511"/>
    </row>
    <row r="599" spans="1:8" x14ac:dyDescent="0.3">
      <c r="A599" s="32" t="s">
        <v>145</v>
      </c>
      <c r="B599" s="378">
        <v>0.66338811355767591</v>
      </c>
      <c r="C599" s="378">
        <v>0.68546609013461768</v>
      </c>
      <c r="D599" s="87">
        <v>0.68284581446400272</v>
      </c>
      <c r="E599" s="87">
        <v>0.70133337808570495</v>
      </c>
      <c r="F599" s="87">
        <v>0.68652399710436118</v>
      </c>
      <c r="G599" s="1097"/>
      <c r="H599" s="1511"/>
    </row>
    <row r="600" spans="1:8" ht="15" thickBot="1" x14ac:dyDescent="0.35">
      <c r="A600" s="32" t="s">
        <v>146</v>
      </c>
      <c r="B600" s="179">
        <v>0.50902515686047134</v>
      </c>
      <c r="C600" s="179">
        <v>0.45443254421021156</v>
      </c>
      <c r="D600" s="89">
        <v>0.49083768445630294</v>
      </c>
      <c r="E600" s="89">
        <v>0.48745666928144898</v>
      </c>
      <c r="F600" s="89">
        <v>0.52853949929976429</v>
      </c>
      <c r="G600" s="1060"/>
      <c r="H600" s="1511"/>
    </row>
    <row r="601" spans="1:8" ht="15" thickBot="1" x14ac:dyDescent="0.35">
      <c r="A601" s="845"/>
      <c r="B601" s="167"/>
      <c r="C601" s="167"/>
      <c r="D601" s="167"/>
      <c r="E601" s="167"/>
      <c r="F601" s="167"/>
      <c r="G601" s="1056"/>
      <c r="H601" s="1507"/>
    </row>
    <row r="602" spans="1:8" ht="15" thickBot="1" x14ac:dyDescent="0.35">
      <c r="A602" s="164" t="s">
        <v>53</v>
      </c>
      <c r="B602" s="165"/>
      <c r="C602" s="165"/>
      <c r="D602" s="165"/>
      <c r="E602" s="165"/>
      <c r="F602" s="165"/>
      <c r="G602" s="165"/>
      <c r="H602" s="1507"/>
    </row>
    <row r="603" spans="1:8" ht="15" thickBot="1" x14ac:dyDescent="0.35">
      <c r="A603" s="61" t="s">
        <v>56</v>
      </c>
      <c r="B603" s="122" t="s">
        <v>432</v>
      </c>
      <c r="C603" s="122" t="s">
        <v>444</v>
      </c>
      <c r="D603" s="122" t="s">
        <v>474</v>
      </c>
      <c r="E603" s="122" t="s">
        <v>531</v>
      </c>
      <c r="F603" s="1515" t="s">
        <v>567</v>
      </c>
      <c r="G603" s="1516"/>
      <c r="H603" s="1507"/>
    </row>
    <row r="604" spans="1:8" x14ac:dyDescent="0.3">
      <c r="A604" s="32" t="s">
        <v>0</v>
      </c>
      <c r="B604" s="628">
        <v>6.2591671692889789E-2</v>
      </c>
      <c r="C604" s="628">
        <v>6.2209096366015154E-2</v>
      </c>
      <c r="D604" s="183">
        <v>6.0384145733729834E-2</v>
      </c>
      <c r="E604" s="183">
        <v>5.9552928993554577E-2</v>
      </c>
      <c r="F604" s="183">
        <v>5.9691783442980102E-2</v>
      </c>
      <c r="G604" s="1096"/>
      <c r="H604" s="1507"/>
    </row>
    <row r="605" spans="1:8" x14ac:dyDescent="0.3">
      <c r="A605" s="32" t="s">
        <v>132</v>
      </c>
      <c r="B605" s="628">
        <v>6.7277287892121146E-2</v>
      </c>
      <c r="C605" s="628">
        <v>6.775397636295126E-2</v>
      </c>
      <c r="D605" s="183">
        <v>6.7731301277760947E-2</v>
      </c>
      <c r="E605" s="183">
        <v>6.6765152673610564E-2</v>
      </c>
      <c r="F605" s="183">
        <v>7.021434852934913E-2</v>
      </c>
      <c r="G605" s="1005">
        <f>H605</f>
        <v>1</v>
      </c>
      <c r="H605" s="1509">
        <v>1</v>
      </c>
    </row>
    <row r="606" spans="1:8" x14ac:dyDescent="0.3">
      <c r="A606" s="30" t="s">
        <v>133</v>
      </c>
      <c r="B606" s="630">
        <v>7.8321405106114558E-2</v>
      </c>
      <c r="C606" s="630">
        <v>7.9807487582493522E-2</v>
      </c>
      <c r="D606" s="185">
        <v>8.0046504343772945E-2</v>
      </c>
      <c r="E606" s="185">
        <v>8.1078108203073915E-2</v>
      </c>
      <c r="F606" s="185">
        <v>8.6337850863693902E-2</v>
      </c>
      <c r="G606" s="1006">
        <f>H606</f>
        <v>1</v>
      </c>
      <c r="H606" s="1509">
        <v>1</v>
      </c>
    </row>
    <row r="607" spans="1:8" x14ac:dyDescent="0.3">
      <c r="A607" s="31" t="s">
        <v>134</v>
      </c>
      <c r="B607" s="147">
        <v>7.48600584151458E-2</v>
      </c>
      <c r="C607" s="147">
        <v>8.9132945515107587E-2</v>
      </c>
      <c r="D607" s="147">
        <v>0.12167358591821699</v>
      </c>
      <c r="E607" s="147">
        <v>0.12110611185617029</v>
      </c>
      <c r="F607" s="147">
        <v>0.17628163340806507</v>
      </c>
      <c r="G607" s="1064"/>
      <c r="H607" s="1507"/>
    </row>
    <row r="608" spans="1:8" ht="15" thickBot="1" x14ac:dyDescent="0.35">
      <c r="A608" s="33" t="s">
        <v>135</v>
      </c>
      <c r="B608" s="89">
        <v>0.16415818116364336</v>
      </c>
      <c r="C608" s="89">
        <v>0.17790116339405396</v>
      </c>
      <c r="D608" s="89">
        <v>0.18182439778483336</v>
      </c>
      <c r="E608" s="89">
        <v>0.21437763498323661</v>
      </c>
      <c r="F608" s="89">
        <v>0.22963258467897421</v>
      </c>
      <c r="G608" s="1060"/>
      <c r="H608" s="1507"/>
    </row>
    <row r="609" spans="1:8" x14ac:dyDescent="0.3">
      <c r="A609" s="427" t="s">
        <v>137</v>
      </c>
      <c r="B609" s="649">
        <v>5.9710625224327726E-2</v>
      </c>
      <c r="C609" s="649">
        <v>5.6032207193135349E-2</v>
      </c>
      <c r="D609" s="181">
        <v>5.5835761627197403E-2</v>
      </c>
      <c r="E609" s="181">
        <v>5.7553746375501084E-2</v>
      </c>
      <c r="F609" s="183">
        <v>5.6967534921166789E-2</v>
      </c>
      <c r="G609" s="1096"/>
      <c r="H609" s="1511"/>
    </row>
    <row r="610" spans="1:8" x14ac:dyDescent="0.3">
      <c r="A610" s="32" t="s">
        <v>138</v>
      </c>
      <c r="B610" s="628">
        <v>6.5130798147568073E-2</v>
      </c>
      <c r="C610" s="628">
        <v>6.750078562978841E-2</v>
      </c>
      <c r="D610" s="183">
        <v>6.7027456455994547E-2</v>
      </c>
      <c r="E610" s="183">
        <v>6.7578767286566963E-2</v>
      </c>
      <c r="F610" s="183">
        <v>7.5210679269545486E-2</v>
      </c>
      <c r="G610" s="1096"/>
      <c r="H610" s="1511"/>
    </row>
    <row r="611" spans="1:8" x14ac:dyDescent="0.3">
      <c r="A611" s="32" t="s">
        <v>139</v>
      </c>
      <c r="B611" s="628">
        <v>6.31866408084788E-2</v>
      </c>
      <c r="C611" s="628">
        <v>6.6658017863979374E-2</v>
      </c>
      <c r="D611" s="183">
        <v>6.6590332270617641E-2</v>
      </c>
      <c r="E611" s="183">
        <v>6.9240608444024923E-2</v>
      </c>
      <c r="F611" s="183">
        <v>7.6258447092121234E-2</v>
      </c>
      <c r="G611" s="1096"/>
      <c r="H611" s="1511"/>
    </row>
    <row r="612" spans="1:8" x14ac:dyDescent="0.3">
      <c r="A612" s="32" t="s">
        <v>140</v>
      </c>
      <c r="B612" s="628">
        <v>5.7869534305873924E-2</v>
      </c>
      <c r="C612" s="628">
        <v>6.2703182964054235E-2</v>
      </c>
      <c r="D612" s="183">
        <v>6.7427434000897679E-2</v>
      </c>
      <c r="E612" s="183">
        <v>6.335541833131636E-2</v>
      </c>
      <c r="F612" s="183">
        <v>6.8485345937124742E-2</v>
      </c>
      <c r="G612" s="1096"/>
      <c r="H612" s="1511"/>
    </row>
    <row r="613" spans="1:8" x14ac:dyDescent="0.3">
      <c r="A613" s="32" t="s">
        <v>141</v>
      </c>
      <c r="B613" s="628">
        <v>6.3002773471896437E-2</v>
      </c>
      <c r="C613" s="628">
        <v>6.190542547605675E-2</v>
      </c>
      <c r="D613" s="183">
        <v>6.3122075158501642E-2</v>
      </c>
      <c r="E613" s="183">
        <v>6.0889749813973229E-2</v>
      </c>
      <c r="F613" s="183">
        <v>6.1469332926552017E-2</v>
      </c>
      <c r="G613" s="1096"/>
      <c r="H613" s="1511"/>
    </row>
    <row r="614" spans="1:8" x14ac:dyDescent="0.3">
      <c r="A614" s="32" t="s">
        <v>142</v>
      </c>
      <c r="B614" s="628">
        <v>8.0865092666945082E-2</v>
      </c>
      <c r="C614" s="628">
        <v>7.7362202749100231E-2</v>
      </c>
      <c r="D614" s="183">
        <v>7.8832508262643292E-2</v>
      </c>
      <c r="E614" s="183">
        <v>7.8798567069901446E-2</v>
      </c>
      <c r="F614" s="183">
        <v>8.1322379986514981E-2</v>
      </c>
      <c r="G614" s="1096"/>
      <c r="H614" s="1511"/>
    </row>
    <row r="615" spans="1:8" x14ac:dyDescent="0.3">
      <c r="A615" s="32" t="s">
        <v>143</v>
      </c>
      <c r="B615" s="628">
        <v>6.671649860304206E-2</v>
      </c>
      <c r="C615" s="628">
        <v>6.245948335917912E-2</v>
      </c>
      <c r="D615" s="183">
        <v>6.3742826246661444E-2</v>
      </c>
      <c r="E615" s="183">
        <v>6.2452685330602033E-2</v>
      </c>
      <c r="F615" s="183">
        <v>5.4187408110722576E-2</v>
      </c>
      <c r="G615" s="1096"/>
      <c r="H615" s="1511"/>
    </row>
    <row r="616" spans="1:8" x14ac:dyDescent="0.3">
      <c r="A616" s="32" t="s">
        <v>144</v>
      </c>
      <c r="B616" s="628">
        <v>7.2978217566373182E-2</v>
      </c>
      <c r="C616" s="628">
        <v>7.4852850851073738E-2</v>
      </c>
      <c r="D616" s="183">
        <v>7.4365025840512813E-2</v>
      </c>
      <c r="E616" s="183">
        <v>7.4975647396936684E-2</v>
      </c>
      <c r="F616" s="183">
        <v>8.3876999647089473E-2</v>
      </c>
      <c r="G616" s="1096"/>
      <c r="H616" s="1511"/>
    </row>
    <row r="617" spans="1:8" x14ac:dyDescent="0.3">
      <c r="A617" s="32" t="s">
        <v>145</v>
      </c>
      <c r="B617" s="628">
        <v>5.0863133419573353E-2</v>
      </c>
      <c r="C617" s="628">
        <v>4.5806789861161434E-2</v>
      </c>
      <c r="D617" s="183">
        <v>4.7528925939723028E-2</v>
      </c>
      <c r="E617" s="183">
        <v>4.2523247887875301E-2</v>
      </c>
      <c r="F617" s="183">
        <v>4.4185573757122884E-2</v>
      </c>
      <c r="G617" s="1096"/>
      <c r="H617" s="1511"/>
    </row>
    <row r="618" spans="1:8" ht="15" thickBot="1" x14ac:dyDescent="0.35">
      <c r="A618" s="32" t="s">
        <v>146</v>
      </c>
      <c r="B618" s="813">
        <v>7.4582048401677217E-2</v>
      </c>
      <c r="C618" s="813">
        <v>7.2004359525771167E-2</v>
      </c>
      <c r="D618" s="579">
        <v>7.1359192364455537E-2</v>
      </c>
      <c r="E618" s="579">
        <v>7.4812557523995779E-2</v>
      </c>
      <c r="F618" s="579">
        <v>7.6873260948335756E-2</v>
      </c>
      <c r="G618" s="1098"/>
      <c r="H618" s="1511"/>
    </row>
    <row r="619" spans="1:8" ht="15" thickBot="1" x14ac:dyDescent="0.35">
      <c r="A619" s="845"/>
      <c r="B619" s="167"/>
      <c r="C619" s="167"/>
      <c r="D619" s="167"/>
      <c r="E619" s="167"/>
      <c r="F619" s="167"/>
      <c r="G619" s="1056"/>
      <c r="H619" s="1507"/>
    </row>
    <row r="620" spans="1:8" ht="15" thickBot="1" x14ac:dyDescent="0.35">
      <c r="A620" s="164" t="s">
        <v>431</v>
      </c>
      <c r="B620" s="975"/>
      <c r="C620" s="975"/>
      <c r="D620" s="975"/>
      <c r="E620" s="975"/>
      <c r="F620" s="975"/>
      <c r="G620" s="975"/>
      <c r="H620" s="1502"/>
    </row>
    <row r="621" spans="1:8" ht="15" thickBot="1" x14ac:dyDescent="0.35">
      <c r="A621" s="61" t="s">
        <v>56</v>
      </c>
      <c r="B621" s="70"/>
      <c r="C621" s="70">
        <v>2019</v>
      </c>
      <c r="D621" s="70">
        <v>2020</v>
      </c>
      <c r="E621" s="122">
        <v>2021</v>
      </c>
      <c r="F621" s="1515">
        <v>2022</v>
      </c>
      <c r="G621" s="1516"/>
      <c r="H621" s="1506"/>
    </row>
    <row r="622" spans="1:8" x14ac:dyDescent="0.3">
      <c r="A622" s="428" t="s">
        <v>0</v>
      </c>
      <c r="B622" s="182"/>
      <c r="C622" s="182">
        <v>0.10269827546980967</v>
      </c>
      <c r="D622" s="182">
        <v>0.11275066212637104</v>
      </c>
      <c r="E622" s="182">
        <v>0.10683701337777245</v>
      </c>
      <c r="F622" s="183">
        <v>0.10947316349245588</v>
      </c>
      <c r="G622" s="1096"/>
      <c r="H622" s="1502"/>
    </row>
    <row r="623" spans="1:8" x14ac:dyDescent="0.3">
      <c r="A623" s="428" t="s">
        <v>132</v>
      </c>
      <c r="B623" s="182"/>
      <c r="C623" s="182">
        <v>0.1354910347463866</v>
      </c>
      <c r="D623" s="182">
        <v>0.12943791680281175</v>
      </c>
      <c r="E623" s="182">
        <v>0.1243676743779263</v>
      </c>
      <c r="F623" s="183">
        <v>0.12432509887002252</v>
      </c>
      <c r="G623" s="1005">
        <f>H623</f>
        <v>0</v>
      </c>
      <c r="H623" s="1502">
        <v>0</v>
      </c>
    </row>
    <row r="624" spans="1:8" x14ac:dyDescent="0.3">
      <c r="A624" s="650" t="s">
        <v>133</v>
      </c>
      <c r="B624" s="184"/>
      <c r="C624" s="184">
        <v>0.18628180332067659</v>
      </c>
      <c r="D624" s="184">
        <v>0.18229110708507071</v>
      </c>
      <c r="E624" s="184">
        <v>0.1560078952937127</v>
      </c>
      <c r="F624" s="185">
        <v>0.15095224541652974</v>
      </c>
      <c r="G624" s="1006">
        <f>H624</f>
        <v>0</v>
      </c>
      <c r="H624" s="1502">
        <v>0</v>
      </c>
    </row>
    <row r="625" spans="1:8" x14ac:dyDescent="0.3">
      <c r="A625" s="436" t="s">
        <v>134</v>
      </c>
      <c r="B625" s="86"/>
      <c r="C625" s="86">
        <v>0.31931168392615372</v>
      </c>
      <c r="D625" s="86">
        <v>0.14800138963031204</v>
      </c>
      <c r="E625" s="86">
        <v>0.16408789843428107</v>
      </c>
      <c r="F625" s="147">
        <v>0.13566736270108914</v>
      </c>
      <c r="G625" s="1064"/>
      <c r="H625" s="1497"/>
    </row>
    <row r="626" spans="1:8" ht="15" thickBot="1" x14ac:dyDescent="0.35">
      <c r="A626" s="429" t="s">
        <v>135</v>
      </c>
      <c r="B626" s="88"/>
      <c r="C626" s="88">
        <v>0.37486442309161361</v>
      </c>
      <c r="D626" s="88">
        <v>0.40832849900370805</v>
      </c>
      <c r="E626" s="88">
        <v>0.25440872054613367</v>
      </c>
      <c r="F626" s="89">
        <v>0.2141735400857791</v>
      </c>
      <c r="G626" s="1060"/>
      <c r="H626" s="1497"/>
    </row>
    <row r="627" spans="1:8" x14ac:dyDescent="0.3">
      <c r="A627" s="651" t="s">
        <v>137</v>
      </c>
      <c r="B627" s="377"/>
      <c r="C627" s="377">
        <v>9.2472197750982033E-2</v>
      </c>
      <c r="D627" s="182">
        <v>0.10185410278385791</v>
      </c>
      <c r="E627" s="182">
        <v>0.13839042944058549</v>
      </c>
      <c r="F627" s="183">
        <v>0.11068920516514438</v>
      </c>
      <c r="G627" s="1096"/>
      <c r="H627" s="1511"/>
    </row>
    <row r="628" spans="1:8" x14ac:dyDescent="0.3">
      <c r="A628" s="428" t="s">
        <v>138</v>
      </c>
      <c r="B628" s="377"/>
      <c r="C628" s="377">
        <v>0.15364756783777686</v>
      </c>
      <c r="D628" s="182">
        <v>0.13956238400575066</v>
      </c>
      <c r="E628" s="182">
        <v>0.15141024785518606</v>
      </c>
      <c r="F628" s="183">
        <v>0.13020251179136597</v>
      </c>
      <c r="G628" s="1096"/>
      <c r="H628" s="1511"/>
    </row>
    <row r="629" spans="1:8" x14ac:dyDescent="0.3">
      <c r="A629" s="428" t="s">
        <v>139</v>
      </c>
      <c r="B629" s="377"/>
      <c r="C629" s="377">
        <v>0.12721043076854668</v>
      </c>
      <c r="D629" s="182">
        <v>0.10731057257585029</v>
      </c>
      <c r="E629" s="182">
        <v>0.10638301728387253</v>
      </c>
      <c r="F629" s="183">
        <v>0.12166474024802072</v>
      </c>
      <c r="G629" s="1096"/>
      <c r="H629" s="1511"/>
    </row>
    <row r="630" spans="1:8" x14ac:dyDescent="0.3">
      <c r="A630" s="428" t="s">
        <v>140</v>
      </c>
      <c r="B630" s="377"/>
      <c r="C630" s="377">
        <v>0.13723043045237057</v>
      </c>
      <c r="D630" s="182">
        <v>0.13263973475141136</v>
      </c>
      <c r="E630" s="182">
        <v>8.4057567177820411E-2</v>
      </c>
      <c r="F630" s="183">
        <v>0.15656122134650896</v>
      </c>
      <c r="G630" s="1096"/>
      <c r="H630" s="1511"/>
    </row>
    <row r="631" spans="1:8" x14ac:dyDescent="0.3">
      <c r="A631" s="428" t="s">
        <v>141</v>
      </c>
      <c r="B631" s="377"/>
      <c r="C631" s="377">
        <v>0.14428960897358303</v>
      </c>
      <c r="D631" s="182">
        <v>0.15012276968851243</v>
      </c>
      <c r="E631" s="182">
        <v>0.14273452363827205</v>
      </c>
      <c r="F631" s="183">
        <v>9.7318170007539409E-2</v>
      </c>
      <c r="G631" s="1096"/>
      <c r="H631" s="1511"/>
    </row>
    <row r="632" spans="1:8" x14ac:dyDescent="0.3">
      <c r="A632" s="428" t="s">
        <v>142</v>
      </c>
      <c r="B632" s="377"/>
      <c r="C632" s="377">
        <v>0.15879064260269637</v>
      </c>
      <c r="D632" s="182">
        <v>0.1507209983751425</v>
      </c>
      <c r="E632" s="182">
        <v>0.15269229125503195</v>
      </c>
      <c r="F632" s="183">
        <v>0.1613920023698234</v>
      </c>
      <c r="G632" s="1096"/>
      <c r="H632" s="1511"/>
    </row>
    <row r="633" spans="1:8" x14ac:dyDescent="0.3">
      <c r="A633" s="428" t="s">
        <v>143</v>
      </c>
      <c r="B633" s="377"/>
      <c r="C633" s="377">
        <v>0.10610776585133448</v>
      </c>
      <c r="D633" s="182">
        <v>8.9923823458813654E-2</v>
      </c>
      <c r="E633" s="182">
        <v>7.3680089748459868E-2</v>
      </c>
      <c r="F633" s="183">
        <v>8.7176134613397044E-2</v>
      </c>
      <c r="G633" s="1096"/>
      <c r="H633" s="1511"/>
    </row>
    <row r="634" spans="1:8" x14ac:dyDescent="0.3">
      <c r="A634" s="428" t="s">
        <v>144</v>
      </c>
      <c r="B634" s="377"/>
      <c r="C634" s="377">
        <v>0.17119061925419138</v>
      </c>
      <c r="D634" s="182">
        <v>0.16283801807352488</v>
      </c>
      <c r="E634" s="182">
        <v>0.1392989005310051</v>
      </c>
      <c r="F634" s="183">
        <v>0.14189868961415281</v>
      </c>
      <c r="G634" s="1096"/>
      <c r="H634" s="1511"/>
    </row>
    <row r="635" spans="1:8" x14ac:dyDescent="0.3">
      <c r="A635" s="428" t="s">
        <v>145</v>
      </c>
      <c r="B635" s="377"/>
      <c r="C635" s="377">
        <v>7.9004900812484638E-2</v>
      </c>
      <c r="D635" s="182">
        <v>0.11256786287495536</v>
      </c>
      <c r="E635" s="182">
        <v>5.5950818152736712E-2</v>
      </c>
      <c r="F635" s="183">
        <v>0.10416657313837814</v>
      </c>
      <c r="G635" s="1096"/>
      <c r="H635" s="1511"/>
    </row>
    <row r="636" spans="1:8" ht="15" thickBot="1" x14ac:dyDescent="0.35">
      <c r="A636" s="428" t="s">
        <v>146</v>
      </c>
      <c r="B636" s="340"/>
      <c r="C636" s="340">
        <v>0.13148390617717753</v>
      </c>
      <c r="D636" s="652">
        <v>0.11267610120464282</v>
      </c>
      <c r="E636" s="652">
        <v>0.15785158358066784</v>
      </c>
      <c r="F636" s="579">
        <v>0.11955584175551594</v>
      </c>
      <c r="G636" s="1098"/>
      <c r="H636" s="1511"/>
    </row>
    <row r="637" spans="1:8" ht="15" thickBot="1" x14ac:dyDescent="0.35">
      <c r="A637" s="845"/>
      <c r="B637" s="167"/>
      <c r="C637" s="167"/>
      <c r="D637" s="167"/>
      <c r="E637" s="167"/>
      <c r="F637" s="167"/>
      <c r="G637" s="1056"/>
      <c r="H637" s="1507"/>
    </row>
    <row r="638" spans="1:8" ht="15" thickBot="1" x14ac:dyDescent="0.35">
      <c r="A638" s="1517" t="s">
        <v>57</v>
      </c>
      <c r="B638" s="1518"/>
      <c r="C638" s="1518"/>
      <c r="D638" s="1518"/>
      <c r="E638" s="1518"/>
      <c r="F638" s="1518"/>
      <c r="G638" s="271"/>
      <c r="H638" s="1484"/>
    </row>
    <row r="639" spans="1:8" ht="15" thickBot="1" x14ac:dyDescent="0.35">
      <c r="A639" s="61" t="s">
        <v>58</v>
      </c>
      <c r="B639" s="278" t="s">
        <v>447</v>
      </c>
      <c r="C639" s="1343" t="s">
        <v>477</v>
      </c>
      <c r="D639" s="278" t="s">
        <v>534</v>
      </c>
      <c r="E639" s="278" t="s">
        <v>570</v>
      </c>
      <c r="F639" s="1519" t="s">
        <v>635</v>
      </c>
      <c r="G639" s="1520"/>
      <c r="H639" s="1484"/>
    </row>
    <row r="640" spans="1:8" x14ac:dyDescent="0.3">
      <c r="A640" s="428" t="s">
        <v>0</v>
      </c>
      <c r="B640" s="1362"/>
      <c r="C640" s="944"/>
      <c r="D640" s="945">
        <v>6.0715655652364121E-2</v>
      </c>
      <c r="E640" s="811">
        <v>5.1300718307124578E-2</v>
      </c>
      <c r="F640" s="649">
        <v>5.6774693600736184E-2</v>
      </c>
      <c r="G640" s="1446"/>
      <c r="H640" s="1484"/>
    </row>
    <row r="641" spans="1:8" x14ac:dyDescent="0.3">
      <c r="A641" s="428" t="s">
        <v>132</v>
      </c>
      <c r="B641" s="1363"/>
      <c r="C641" s="664"/>
      <c r="D641" s="661">
        <v>6.9241623216470302E-2</v>
      </c>
      <c r="E641" s="169">
        <v>5.3975101053574399E-2</v>
      </c>
      <c r="F641" s="628">
        <v>6.2501618581371252E-2</v>
      </c>
      <c r="G641" s="1005">
        <f>H641</f>
        <v>0</v>
      </c>
      <c r="H641" s="1484">
        <v>0</v>
      </c>
    </row>
    <row r="642" spans="1:8" x14ac:dyDescent="0.3">
      <c r="A642" s="650" t="s">
        <v>133</v>
      </c>
      <c r="B642" s="1364"/>
      <c r="C642" s="937"/>
      <c r="D642" s="663">
        <v>0.10240583924210274</v>
      </c>
      <c r="E642" s="169">
        <v>7.4712636095474835E-2</v>
      </c>
      <c r="F642" s="628">
        <v>8.8704638930427723E-2</v>
      </c>
      <c r="G642" s="1005">
        <f>H642</f>
        <v>0</v>
      </c>
      <c r="H642" s="1484">
        <v>0</v>
      </c>
    </row>
    <row r="643" spans="1:8" x14ac:dyDescent="0.3">
      <c r="A643" s="436" t="s">
        <v>134</v>
      </c>
      <c r="B643" s="1365"/>
      <c r="C643" s="936"/>
      <c r="D643" s="935">
        <v>0.14042453256080747</v>
      </c>
      <c r="E643" s="1024">
        <v>5.213148733004011E-2</v>
      </c>
      <c r="F643" s="1024">
        <v>0.10087108564441126</v>
      </c>
      <c r="G643" s="933"/>
      <c r="H643" s="1484"/>
    </row>
    <row r="644" spans="1:8" ht="15" thickBot="1" x14ac:dyDescent="0.35">
      <c r="A644" s="428" t="s">
        <v>135</v>
      </c>
      <c r="B644" s="1366"/>
      <c r="C644" s="946"/>
      <c r="D644" s="947">
        <v>0.10240583924210274</v>
      </c>
      <c r="E644" s="813">
        <v>7.4712636095474835E-2</v>
      </c>
      <c r="F644" s="813">
        <v>8.8704638930427723E-2</v>
      </c>
      <c r="G644" s="934"/>
      <c r="H644" s="1484"/>
    </row>
    <row r="645" spans="1:8" ht="15" thickBot="1" x14ac:dyDescent="0.35">
      <c r="A645" s="166"/>
      <c r="B645" s="16"/>
      <c r="C645" s="16"/>
      <c r="D645" s="361"/>
      <c r="E645" s="361"/>
      <c r="F645" s="361"/>
      <c r="G645" s="1433"/>
      <c r="H645" s="1484"/>
    </row>
    <row r="646" spans="1:8" ht="15" thickBot="1" x14ac:dyDescent="0.35">
      <c r="A646" s="1517" t="s">
        <v>59</v>
      </c>
      <c r="B646" s="1518"/>
      <c r="C646" s="1518"/>
      <c r="D646" s="1518"/>
      <c r="E646" s="1518"/>
      <c r="F646" s="1518"/>
      <c r="G646" s="271"/>
      <c r="H646" s="1484"/>
    </row>
    <row r="647" spans="1:8" ht="15" thickBot="1" x14ac:dyDescent="0.35">
      <c r="A647" s="61" t="s">
        <v>58</v>
      </c>
      <c r="B647" s="278" t="s">
        <v>447</v>
      </c>
      <c r="C647" s="1343" t="s">
        <v>477</v>
      </c>
      <c r="D647" s="278" t="s">
        <v>534</v>
      </c>
      <c r="E647" s="278" t="s">
        <v>570</v>
      </c>
      <c r="F647" s="1519" t="s">
        <v>635</v>
      </c>
      <c r="G647" s="1520"/>
      <c r="H647" s="1484"/>
    </row>
    <row r="648" spans="1:8" x14ac:dyDescent="0.3">
      <c r="A648" s="428" t="s">
        <v>0</v>
      </c>
      <c r="B648" s="1357"/>
      <c r="C648" s="948"/>
      <c r="D648" s="948">
        <v>0.21628582388076006</v>
      </c>
      <c r="E648" s="430">
        <v>0.20369831100757166</v>
      </c>
      <c r="F648" s="843">
        <v>0.2118878070047947</v>
      </c>
      <c r="G648" s="939"/>
      <c r="H648" s="1484"/>
    </row>
    <row r="649" spans="1:8" x14ac:dyDescent="0.3">
      <c r="A649" s="428" t="s">
        <v>132</v>
      </c>
      <c r="B649" s="1358"/>
      <c r="C649" s="377"/>
      <c r="D649" s="377">
        <v>0.23182027951536749</v>
      </c>
      <c r="E649" s="172">
        <v>0.20272234657846105</v>
      </c>
      <c r="F649" s="378">
        <v>0.22929522594735802</v>
      </c>
      <c r="G649" s="1005">
        <f>H649</f>
        <v>0</v>
      </c>
      <c r="H649" s="1484">
        <v>0</v>
      </c>
    </row>
    <row r="650" spans="1:8" x14ac:dyDescent="0.3">
      <c r="A650" s="650" t="s">
        <v>133</v>
      </c>
      <c r="B650" s="1359"/>
      <c r="C650" s="941"/>
      <c r="D650" s="941">
        <v>0.29247392007233614</v>
      </c>
      <c r="E650" s="172">
        <v>0.25022690005426207</v>
      </c>
      <c r="F650" s="378">
        <v>0.28353914890596005</v>
      </c>
      <c r="G650" s="1005">
        <f>H650</f>
        <v>0</v>
      </c>
      <c r="H650" s="1484">
        <v>0</v>
      </c>
    </row>
    <row r="651" spans="1:8" x14ac:dyDescent="0.3">
      <c r="A651" s="436" t="s">
        <v>134</v>
      </c>
      <c r="B651" s="1360"/>
      <c r="C651" s="339"/>
      <c r="D651" s="339">
        <v>7.1823734703813424E-2</v>
      </c>
      <c r="E651" s="178">
        <v>-4.7912249457695627E-3</v>
      </c>
      <c r="F651" s="178">
        <v>8.2153943582838673E-2</v>
      </c>
      <c r="G651" s="942"/>
      <c r="H651" s="1484"/>
    </row>
    <row r="652" spans="1:8" ht="15" thickBot="1" x14ac:dyDescent="0.35">
      <c r="A652" s="428" t="s">
        <v>135</v>
      </c>
      <c r="B652" s="1361"/>
      <c r="C652" s="340"/>
      <c r="D652" s="340">
        <v>0.29247392007233614</v>
      </c>
      <c r="E652" s="179">
        <v>0.25022690005426207</v>
      </c>
      <c r="F652" s="179">
        <v>0.28353914890596005</v>
      </c>
      <c r="G652" s="943"/>
      <c r="H652" s="1484"/>
    </row>
    <row r="653" spans="1:8" ht="15" thickBot="1" x14ac:dyDescent="0.35">
      <c r="A653" s="166"/>
      <c r="B653" s="16"/>
      <c r="C653" s="16"/>
      <c r="D653" s="361"/>
      <c r="E653" s="361"/>
      <c r="F653" s="361"/>
      <c r="G653" s="1433"/>
      <c r="H653" s="1484"/>
    </row>
    <row r="654" spans="1:8" ht="15" thickBot="1" x14ac:dyDescent="0.35">
      <c r="A654" s="1517" t="s">
        <v>60</v>
      </c>
      <c r="B654" s="1518"/>
      <c r="C654" s="1518"/>
      <c r="D654" s="1518"/>
      <c r="E654" s="1518"/>
      <c r="F654" s="1518"/>
      <c r="G654" s="271"/>
      <c r="H654" s="1484"/>
    </row>
    <row r="655" spans="1:8" ht="15" thickBot="1" x14ac:dyDescent="0.35">
      <c r="A655" s="386" t="s">
        <v>58</v>
      </c>
      <c r="B655" s="1343" t="s">
        <v>447</v>
      </c>
      <c r="C655" s="1343" t="s">
        <v>477</v>
      </c>
      <c r="D655" s="1343" t="s">
        <v>534</v>
      </c>
      <c r="E655" s="1343" t="s">
        <v>570</v>
      </c>
      <c r="F655" s="1539" t="s">
        <v>635</v>
      </c>
      <c r="G655" s="1540"/>
      <c r="H655" s="1484"/>
    </row>
    <row r="656" spans="1:8" x14ac:dyDescent="0.3">
      <c r="A656" s="428" t="s">
        <v>0</v>
      </c>
      <c r="B656" s="1367">
        <v>5.9806194637655283E-2</v>
      </c>
      <c r="C656" s="944"/>
      <c r="D656" s="945"/>
      <c r="E656" s="811">
        <v>5.6419396472251283E-2</v>
      </c>
      <c r="F656" s="649">
        <v>5.846279640228922E-2</v>
      </c>
      <c r="G656" s="1446"/>
      <c r="H656" s="1484"/>
    </row>
    <row r="657" spans="1:8" x14ac:dyDescent="0.3">
      <c r="A657" s="428" t="s">
        <v>132</v>
      </c>
      <c r="B657" s="1368">
        <v>7.2926592830947504E-2</v>
      </c>
      <c r="C657" s="664"/>
      <c r="D657" s="661"/>
      <c r="E657" s="169">
        <v>5.6058997209369188E-2</v>
      </c>
      <c r="F657" s="628">
        <v>5.318573173659389E-2</v>
      </c>
      <c r="G657" s="1005">
        <f>H657</f>
        <v>0</v>
      </c>
      <c r="H657" s="1484">
        <v>0</v>
      </c>
    </row>
    <row r="658" spans="1:8" x14ac:dyDescent="0.3">
      <c r="A658" s="650" t="s">
        <v>133</v>
      </c>
      <c r="B658" s="1369">
        <v>0.10155445639081971</v>
      </c>
      <c r="C658" s="937"/>
      <c r="D658" s="663"/>
      <c r="E658" s="169">
        <v>7.0622949021742029E-2</v>
      </c>
      <c r="F658" s="628">
        <v>8.3519169864669618E-2</v>
      </c>
      <c r="G658" s="1005">
        <f>H658</f>
        <v>0</v>
      </c>
      <c r="H658" s="1484">
        <v>0</v>
      </c>
    </row>
    <row r="659" spans="1:8" x14ac:dyDescent="0.3">
      <c r="A659" s="436" t="s">
        <v>134</v>
      </c>
      <c r="B659" s="1370">
        <v>0.21938192645066457</v>
      </c>
      <c r="C659" s="936"/>
      <c r="D659" s="935"/>
      <c r="E659" s="1024">
        <v>-6.3878610091008389E-3</v>
      </c>
      <c r="F659" s="1024">
        <v>-9.0263637568467336E-2</v>
      </c>
      <c r="G659" s="933"/>
      <c r="H659" s="1484"/>
    </row>
    <row r="660" spans="1:8" ht="15" thickBot="1" x14ac:dyDescent="0.35">
      <c r="A660" s="428" t="s">
        <v>135</v>
      </c>
      <c r="B660" s="1371">
        <v>0.10155445639081971</v>
      </c>
      <c r="C660" s="946"/>
      <c r="D660" s="947"/>
      <c r="E660" s="813">
        <v>7.0622949021742029E-2</v>
      </c>
      <c r="F660" s="813">
        <v>8.3519169864669618E-2</v>
      </c>
      <c r="G660" s="934"/>
      <c r="H660" s="1484"/>
    </row>
    <row r="661" spans="1:8" ht="15" thickBot="1" x14ac:dyDescent="0.35">
      <c r="A661" s="166"/>
      <c r="B661" s="16"/>
      <c r="C661" s="16"/>
      <c r="D661" s="361"/>
      <c r="E661" s="361"/>
      <c r="F661" s="361"/>
      <c r="G661" s="1433"/>
      <c r="H661" s="1484"/>
    </row>
    <row r="662" spans="1:8" ht="15" thickBot="1" x14ac:dyDescent="0.35">
      <c r="A662" s="1517" t="s">
        <v>61</v>
      </c>
      <c r="B662" s="1518"/>
      <c r="C662" s="1518"/>
      <c r="D662" s="1518"/>
      <c r="E662" s="1518"/>
      <c r="F662" s="1518"/>
      <c r="G662" s="271"/>
      <c r="H662" s="1484"/>
    </row>
    <row r="663" spans="1:8" ht="15" thickBot="1" x14ac:dyDescent="0.35">
      <c r="A663" s="61" t="s">
        <v>58</v>
      </c>
      <c r="B663" s="278" t="s">
        <v>447</v>
      </c>
      <c r="C663" s="1343" t="s">
        <v>477</v>
      </c>
      <c r="D663" s="278" t="s">
        <v>534</v>
      </c>
      <c r="E663" s="278" t="s">
        <v>570</v>
      </c>
      <c r="F663" s="1519" t="s">
        <v>635</v>
      </c>
      <c r="G663" s="1520"/>
      <c r="H663" s="1484"/>
    </row>
    <row r="664" spans="1:8" x14ac:dyDescent="0.3">
      <c r="A664" s="428" t="s">
        <v>0</v>
      </c>
      <c r="B664" s="1372">
        <v>0.26460971404791667</v>
      </c>
      <c r="C664" s="948"/>
      <c r="D664" s="948"/>
      <c r="E664" s="430">
        <v>0.26027902403048297</v>
      </c>
      <c r="F664" s="843">
        <v>0.26620721878285269</v>
      </c>
      <c r="G664" s="939"/>
      <c r="H664" s="1484"/>
    </row>
    <row r="665" spans="1:8" x14ac:dyDescent="0.3">
      <c r="A665" s="428" t="s">
        <v>132</v>
      </c>
      <c r="B665" s="1331">
        <v>0.28111623284344189</v>
      </c>
      <c r="C665" s="377"/>
      <c r="D665" s="377"/>
      <c r="E665" s="172">
        <v>0.26491924683076207</v>
      </c>
      <c r="F665" s="378">
        <v>0.24192247642181305</v>
      </c>
      <c r="G665" s="1005">
        <f>H665</f>
        <v>0</v>
      </c>
      <c r="H665" s="1484">
        <v>0</v>
      </c>
    </row>
    <row r="666" spans="1:8" x14ac:dyDescent="0.3">
      <c r="A666" s="650" t="s">
        <v>133</v>
      </c>
      <c r="B666" s="1373">
        <v>0.36511817728110735</v>
      </c>
      <c r="C666" s="941"/>
      <c r="D666" s="941"/>
      <c r="E666" s="828">
        <v>0.33469900857674367</v>
      </c>
      <c r="F666" s="829">
        <v>0.3232685991721026</v>
      </c>
      <c r="G666" s="1005">
        <f>H666</f>
        <v>0</v>
      </c>
      <c r="H666" s="1484">
        <v>0</v>
      </c>
    </row>
    <row r="667" spans="1:8" x14ac:dyDescent="0.3">
      <c r="A667" s="436" t="s">
        <v>134</v>
      </c>
      <c r="B667" s="1344">
        <v>6.2380622929573006E-2</v>
      </c>
      <c r="C667" s="339"/>
      <c r="D667" s="339"/>
      <c r="E667" s="177">
        <v>1.7827878437624869E-2</v>
      </c>
      <c r="F667" s="178">
        <v>-9.1224958031092665E-2</v>
      </c>
      <c r="G667" s="940"/>
      <c r="H667" s="1484"/>
    </row>
    <row r="668" spans="1:8" ht="15" thickBot="1" x14ac:dyDescent="0.35">
      <c r="A668" s="428" t="s">
        <v>135</v>
      </c>
      <c r="B668" s="1332">
        <v>0.36511817728110735</v>
      </c>
      <c r="C668" s="340"/>
      <c r="D668" s="340"/>
      <c r="E668" s="395">
        <v>0.33469900857674367</v>
      </c>
      <c r="F668" s="179">
        <v>0.3232685991721026</v>
      </c>
      <c r="G668" s="943"/>
      <c r="H668" s="1484"/>
    </row>
    <row r="669" spans="1:8" ht="15" thickBot="1" x14ac:dyDescent="0.35">
      <c r="A669" s="845"/>
      <c r="B669" s="361"/>
      <c r="C669" s="361"/>
      <c r="D669" s="361"/>
      <c r="E669" s="361"/>
      <c r="F669" s="361"/>
      <c r="G669" s="1433"/>
      <c r="H669" s="1507"/>
    </row>
    <row r="670" spans="1:8" ht="15" thickBot="1" x14ac:dyDescent="0.35">
      <c r="A670" s="164" t="s">
        <v>605</v>
      </c>
      <c r="B670" s="165"/>
      <c r="C670" s="165"/>
      <c r="D670" s="165"/>
      <c r="E670" s="165"/>
      <c r="F670" s="165"/>
      <c r="G670" s="165"/>
      <c r="H670" s="1484"/>
    </row>
    <row r="671" spans="1:8" ht="15" thickBot="1" x14ac:dyDescent="0.35">
      <c r="A671" s="61" t="s">
        <v>576</v>
      </c>
      <c r="B671" s="122" t="s">
        <v>447</v>
      </c>
      <c r="C671" s="122" t="s">
        <v>477</v>
      </c>
      <c r="D671" s="122" t="s">
        <v>534</v>
      </c>
      <c r="E671" s="122" t="s">
        <v>570</v>
      </c>
      <c r="F671" s="1515" t="s">
        <v>635</v>
      </c>
      <c r="G671" s="1516"/>
      <c r="H671" s="1485"/>
    </row>
    <row r="672" spans="1:8" x14ac:dyDescent="0.3">
      <c r="A672" s="427" t="s">
        <v>0</v>
      </c>
      <c r="B672" s="445">
        <v>47364.835688388914</v>
      </c>
      <c r="C672" s="404">
        <v>13132.518509931853</v>
      </c>
      <c r="D672" s="445">
        <v>24797.030429282662</v>
      </c>
      <c r="E672" s="445">
        <v>35776.735329024916</v>
      </c>
      <c r="F672" s="445">
        <v>33663.260899506873</v>
      </c>
      <c r="G672" s="1095"/>
      <c r="H672" s="1501"/>
    </row>
    <row r="673" spans="1:8" x14ac:dyDescent="0.3">
      <c r="A673" s="32" t="s">
        <v>132</v>
      </c>
      <c r="B673" s="408">
        <v>51021.889709396775</v>
      </c>
      <c r="C673" s="397">
        <v>12922.037150925773</v>
      </c>
      <c r="D673" s="408">
        <v>24437.85779670699</v>
      </c>
      <c r="E673" s="408">
        <v>36820.664317581817</v>
      </c>
      <c r="F673" s="408">
        <v>33406.408642756418</v>
      </c>
      <c r="G673" s="1005">
        <f>H673</f>
        <v>0</v>
      </c>
      <c r="H673" s="1503">
        <v>0</v>
      </c>
    </row>
    <row r="674" spans="1:8" x14ac:dyDescent="0.3">
      <c r="A674" s="30" t="s">
        <v>133</v>
      </c>
      <c r="B674" s="407">
        <v>59795.194910451457</v>
      </c>
      <c r="C674" s="405">
        <v>13559.723101326395</v>
      </c>
      <c r="D674" s="407">
        <v>26279.852172209383</v>
      </c>
      <c r="E674" s="408">
        <v>43502.458763462993</v>
      </c>
      <c r="F674" s="408">
        <v>41636.632624280333</v>
      </c>
      <c r="G674" s="1005">
        <f>H674</f>
        <v>1</v>
      </c>
      <c r="H674" s="1503">
        <v>1</v>
      </c>
    </row>
    <row r="675" spans="1:8" x14ac:dyDescent="0.3">
      <c r="A675" s="31" t="s">
        <v>134</v>
      </c>
      <c r="B675" s="178">
        <v>7.721031790477334E-2</v>
      </c>
      <c r="C675" s="339">
        <v>-1.6027493800743368E-2</v>
      </c>
      <c r="D675" s="339">
        <v>-1.4484501827748171E-2</v>
      </c>
      <c r="E675" s="178">
        <v>2.9178989613118326E-2</v>
      </c>
      <c r="F675" s="178">
        <v>-7.630046819208109E-3</v>
      </c>
      <c r="G675" s="942"/>
      <c r="H675" s="1503"/>
    </row>
    <row r="676" spans="1:8" ht="15" thickBot="1" x14ac:dyDescent="0.35">
      <c r="A676" s="33" t="s">
        <v>135</v>
      </c>
      <c r="B676" s="378">
        <v>0.17195178875232622</v>
      </c>
      <c r="C676" s="377">
        <v>4.9348716688601746E-2</v>
      </c>
      <c r="D676" s="377">
        <v>7.5374625338502532E-2</v>
      </c>
      <c r="E676" s="378">
        <v>0.18146860111621149</v>
      </c>
      <c r="F676" s="378">
        <v>0.2463666199362167</v>
      </c>
      <c r="G676" s="940"/>
      <c r="H676" s="1503"/>
    </row>
    <row r="677" spans="1:8" x14ac:dyDescent="0.3">
      <c r="A677" s="32" t="s">
        <v>137</v>
      </c>
      <c r="B677" s="1427">
        <v>35871.048895254833</v>
      </c>
      <c r="C677" s="445">
        <v>10944.516488005776</v>
      </c>
      <c r="D677" s="404">
        <v>18339.475875795008</v>
      </c>
      <c r="E677" s="1447">
        <v>27835.722065244408</v>
      </c>
      <c r="F677" s="445">
        <v>25860.081604550291</v>
      </c>
      <c r="G677" s="1095"/>
      <c r="H677" s="1503"/>
    </row>
    <row r="678" spans="1:8" x14ac:dyDescent="0.3">
      <c r="A678" s="32" t="s">
        <v>138</v>
      </c>
      <c r="B678" s="1428">
        <v>75234.143234679883</v>
      </c>
      <c r="C678" s="408">
        <v>14123.023576968631</v>
      </c>
      <c r="D678" s="397">
        <v>25729.84427229733</v>
      </c>
      <c r="E678" s="137">
        <v>46651.049381792443</v>
      </c>
      <c r="F678" s="408">
        <v>43436.792303815419</v>
      </c>
      <c r="G678" s="1093"/>
      <c r="H678" s="1503"/>
    </row>
    <row r="679" spans="1:8" x14ac:dyDescent="0.3">
      <c r="A679" s="32" t="s">
        <v>139</v>
      </c>
      <c r="B679" s="1428">
        <v>42956.31255594753</v>
      </c>
      <c r="C679" s="408">
        <v>9423.590514019892</v>
      </c>
      <c r="D679" s="397">
        <v>19573.268189259292</v>
      </c>
      <c r="E679" s="137">
        <v>30060.112385289776</v>
      </c>
      <c r="F679" s="408">
        <v>23225.882713039286</v>
      </c>
      <c r="G679" s="1093"/>
      <c r="H679" s="1503"/>
    </row>
    <row r="680" spans="1:8" x14ac:dyDescent="0.3">
      <c r="A680" s="32" t="s">
        <v>140</v>
      </c>
      <c r="B680" s="1428">
        <v>47828.767516060565</v>
      </c>
      <c r="C680" s="408">
        <v>14076.745583767943</v>
      </c>
      <c r="D680" s="397">
        <v>26506.29483221615</v>
      </c>
      <c r="E680" s="137">
        <v>36226.687341224249</v>
      </c>
      <c r="F680" s="408">
        <v>36529.472993142525</v>
      </c>
      <c r="G680" s="1093"/>
      <c r="H680" s="1504"/>
    </row>
    <row r="681" spans="1:8" x14ac:dyDescent="0.3">
      <c r="A681" s="32" t="s">
        <v>141</v>
      </c>
      <c r="B681" s="1428">
        <v>55239.330758264805</v>
      </c>
      <c r="C681" s="408">
        <v>11931.802146451475</v>
      </c>
      <c r="D681" s="397">
        <v>23247.705270948478</v>
      </c>
      <c r="E681" s="137">
        <v>39206.095004622177</v>
      </c>
      <c r="F681" s="408">
        <v>38003.381213215165</v>
      </c>
      <c r="G681" s="1093"/>
      <c r="H681" s="1503"/>
    </row>
    <row r="682" spans="1:8" x14ac:dyDescent="0.3">
      <c r="A682" s="32" t="s">
        <v>142</v>
      </c>
      <c r="B682" s="1428">
        <v>57507.251323652083</v>
      </c>
      <c r="C682" s="408">
        <v>13879.907011136305</v>
      </c>
      <c r="D682" s="397">
        <v>27779.06699682894</v>
      </c>
      <c r="E682" s="137">
        <v>44922.141147598872</v>
      </c>
      <c r="F682" s="408">
        <v>42743.756152292699</v>
      </c>
      <c r="G682" s="1093"/>
      <c r="H682" s="1503"/>
    </row>
    <row r="683" spans="1:8" x14ac:dyDescent="0.3">
      <c r="A683" s="32" t="s">
        <v>143</v>
      </c>
      <c r="B683" s="1428">
        <v>40537.289350311577</v>
      </c>
      <c r="C683" s="408">
        <v>13154.361823473333</v>
      </c>
      <c r="D683" s="397">
        <v>22351.200485297253</v>
      </c>
      <c r="E683" s="137">
        <v>30225.530107339786</v>
      </c>
      <c r="F683" s="408">
        <v>26579.131769028863</v>
      </c>
      <c r="G683" s="1093"/>
      <c r="H683" s="1503"/>
    </row>
    <row r="684" spans="1:8" x14ac:dyDescent="0.3">
      <c r="A684" s="32" t="s">
        <v>144</v>
      </c>
      <c r="B684" s="1428">
        <v>64716.998840621141</v>
      </c>
      <c r="C684" s="408">
        <v>14703.912894549627</v>
      </c>
      <c r="D684" s="397">
        <v>30908.246366852178</v>
      </c>
      <c r="E684" s="137">
        <v>45380.53902074691</v>
      </c>
      <c r="F684" s="408">
        <v>42649.364605911083</v>
      </c>
      <c r="G684" s="1093"/>
      <c r="H684" s="1503"/>
    </row>
    <row r="685" spans="1:8" x14ac:dyDescent="0.3">
      <c r="A685" s="32" t="s">
        <v>145</v>
      </c>
      <c r="B685" s="1428">
        <v>47224.169344689632</v>
      </c>
      <c r="C685" s="408">
        <v>14005.880924319616</v>
      </c>
      <c r="D685" s="397">
        <v>24286.003243261479</v>
      </c>
      <c r="E685" s="137">
        <v>35655.597567638019</v>
      </c>
      <c r="F685" s="408">
        <v>28304.023208632112</v>
      </c>
      <c r="G685" s="1093"/>
      <c r="H685" s="1503"/>
    </row>
    <row r="686" spans="1:8" ht="15" thickBot="1" x14ac:dyDescent="0.35">
      <c r="A686" s="32" t="s">
        <v>146</v>
      </c>
      <c r="B686" s="1430">
        <v>47443.266793842886</v>
      </c>
      <c r="C686" s="699">
        <v>14380.711085582661</v>
      </c>
      <c r="D686" s="700">
        <v>27432.643278597607</v>
      </c>
      <c r="E686" s="920">
        <v>34932.073149104603</v>
      </c>
      <c r="F686" s="699">
        <v>30406.452244207776</v>
      </c>
      <c r="G686" s="1094"/>
      <c r="H686" s="1503"/>
    </row>
    <row r="687" spans="1:8" ht="15" thickBot="1" x14ac:dyDescent="0.35">
      <c r="A687" s="845"/>
      <c r="B687" s="282"/>
      <c r="C687" s="282"/>
      <c r="D687" s="282"/>
      <c r="E687" s="282"/>
      <c r="F687" s="282"/>
      <c r="G687" s="1040"/>
    </row>
    <row r="688" spans="1:8" ht="15" thickBot="1" x14ac:dyDescent="0.35">
      <c r="A688" s="164" t="s">
        <v>606</v>
      </c>
      <c r="B688" s="165"/>
      <c r="C688" s="165"/>
      <c r="D688" s="165"/>
      <c r="E688" s="165"/>
      <c r="F688" s="165"/>
      <c r="G688" s="165"/>
      <c r="H688" s="1484"/>
    </row>
    <row r="689" spans="1:8" ht="15" thickBot="1" x14ac:dyDescent="0.35">
      <c r="A689" s="61" t="s">
        <v>576</v>
      </c>
      <c r="B689" s="122" t="s">
        <v>447</v>
      </c>
      <c r="C689" s="122" t="s">
        <v>477</v>
      </c>
      <c r="D689" s="122" t="s">
        <v>534</v>
      </c>
      <c r="E689" s="122" t="s">
        <v>570</v>
      </c>
      <c r="F689" s="1515" t="s">
        <v>635</v>
      </c>
      <c r="G689" s="1516"/>
      <c r="H689" s="1485"/>
    </row>
    <row r="690" spans="1:8" x14ac:dyDescent="0.3">
      <c r="A690" s="427" t="s">
        <v>0</v>
      </c>
      <c r="B690" s="408">
        <v>42475.46016500808</v>
      </c>
      <c r="C690" s="397">
        <v>10519.540573270608</v>
      </c>
      <c r="D690" s="408">
        <v>20914.94267450822</v>
      </c>
      <c r="E690" s="408">
        <v>33275.777523905708</v>
      </c>
      <c r="F690" s="408">
        <v>30907.274038056028</v>
      </c>
      <c r="G690" s="1093"/>
      <c r="H690" s="1501"/>
    </row>
    <row r="691" spans="1:8" x14ac:dyDescent="0.3">
      <c r="A691" s="32" t="s">
        <v>132</v>
      </c>
      <c r="B691" s="408">
        <v>45903.184324349997</v>
      </c>
      <c r="C691" s="397">
        <v>9894.4964194080458</v>
      </c>
      <c r="D691" s="408">
        <v>20077.072336248144</v>
      </c>
      <c r="E691" s="408">
        <v>35505.816578738741</v>
      </c>
      <c r="F691" s="408">
        <v>32321.106566150414</v>
      </c>
      <c r="G691" s="1005">
        <f>H691</f>
        <v>1</v>
      </c>
      <c r="H691" s="1503">
        <v>1</v>
      </c>
    </row>
    <row r="692" spans="1:8" x14ac:dyDescent="0.3">
      <c r="A692" s="30" t="s">
        <v>133</v>
      </c>
      <c r="B692" s="407">
        <v>54130.664763493965</v>
      </c>
      <c r="C692" s="405">
        <v>10282.347837028621</v>
      </c>
      <c r="D692" s="407">
        <v>21464.233340403429</v>
      </c>
      <c r="E692" s="408">
        <v>40607.994170935031</v>
      </c>
      <c r="F692" s="408">
        <v>39457.57419396357</v>
      </c>
      <c r="G692" s="1005">
        <f>H692</f>
        <v>1</v>
      </c>
      <c r="H692" s="1503">
        <v>1</v>
      </c>
    </row>
    <row r="693" spans="1:8" x14ac:dyDescent="0.3">
      <c r="A693" s="31" t="s">
        <v>134</v>
      </c>
      <c r="B693" s="178">
        <v>8.0698929358880192E-2</v>
      </c>
      <c r="C693" s="339">
        <v>-5.9417438386116773E-2</v>
      </c>
      <c r="D693" s="339">
        <v>-4.0060847944914449E-2</v>
      </c>
      <c r="E693" s="178">
        <v>6.7016887981984685E-2</v>
      </c>
      <c r="F693" s="178">
        <v>4.5744329517819621E-2</v>
      </c>
      <c r="G693" s="942"/>
      <c r="H693" s="1503"/>
    </row>
    <row r="694" spans="1:8" ht="15" thickBot="1" x14ac:dyDescent="0.35">
      <c r="A694" s="33" t="s">
        <v>135</v>
      </c>
      <c r="B694" s="378">
        <v>0.17923550534117486</v>
      </c>
      <c r="C694" s="377">
        <v>3.9198702104718049E-2</v>
      </c>
      <c r="D694" s="377">
        <v>6.909179689764007E-2</v>
      </c>
      <c r="E694" s="378">
        <v>0.14369976763896</v>
      </c>
      <c r="F694" s="378">
        <v>0.22079898821555541</v>
      </c>
      <c r="G694" s="940"/>
      <c r="H694" s="1503"/>
    </row>
    <row r="695" spans="1:8" x14ac:dyDescent="0.3">
      <c r="A695" s="32" t="s">
        <v>137</v>
      </c>
      <c r="B695" s="1427">
        <v>33727.656787443477</v>
      </c>
      <c r="C695" s="445">
        <v>9944.4613644662641</v>
      </c>
      <c r="D695" s="404">
        <v>16648.792945033023</v>
      </c>
      <c r="E695" s="1447">
        <v>27939.377658994996</v>
      </c>
      <c r="F695" s="445">
        <v>24184.440955337443</v>
      </c>
      <c r="G695" s="1095"/>
      <c r="H695" s="1503"/>
    </row>
    <row r="696" spans="1:8" x14ac:dyDescent="0.3">
      <c r="A696" s="32" t="s">
        <v>138</v>
      </c>
      <c r="B696" s="1428">
        <v>62495.906411061711</v>
      </c>
      <c r="C696" s="408">
        <v>9406.1623227322834</v>
      </c>
      <c r="D696" s="397">
        <v>19847.988442689038</v>
      </c>
      <c r="E696" s="137">
        <v>41685.130699301124</v>
      </c>
      <c r="F696" s="408">
        <v>34567.220908830248</v>
      </c>
      <c r="G696" s="1093"/>
      <c r="H696" s="1503"/>
    </row>
    <row r="697" spans="1:8" x14ac:dyDescent="0.3">
      <c r="A697" s="32" t="s">
        <v>139</v>
      </c>
      <c r="B697" s="1428">
        <v>43409.279957600636</v>
      </c>
      <c r="C697" s="408">
        <v>9144.338122574216</v>
      </c>
      <c r="D697" s="397">
        <v>20977.157643718667</v>
      </c>
      <c r="E697" s="137">
        <v>37561.920003053398</v>
      </c>
      <c r="F697" s="408">
        <v>27298.13889613621</v>
      </c>
      <c r="G697" s="1093"/>
      <c r="H697" s="1503"/>
    </row>
    <row r="698" spans="1:8" x14ac:dyDescent="0.3">
      <c r="A698" s="32" t="s">
        <v>140</v>
      </c>
      <c r="B698" s="1428">
        <v>39535.90233710171</v>
      </c>
      <c r="C698" s="408">
        <v>10543.118498837841</v>
      </c>
      <c r="D698" s="397">
        <v>20635.249594241173</v>
      </c>
      <c r="E698" s="137">
        <v>30107.327284263127</v>
      </c>
      <c r="F698" s="408">
        <v>35454.296009457488</v>
      </c>
      <c r="G698" s="1093"/>
      <c r="H698" s="1504"/>
    </row>
    <row r="699" spans="1:8" x14ac:dyDescent="0.3">
      <c r="A699" s="32" t="s">
        <v>141</v>
      </c>
      <c r="B699" s="1428">
        <v>46097.408957480497</v>
      </c>
      <c r="C699" s="408">
        <v>8236.5732970712124</v>
      </c>
      <c r="D699" s="397">
        <v>17535.506452377515</v>
      </c>
      <c r="E699" s="137">
        <v>32819.385352107041</v>
      </c>
      <c r="F699" s="408">
        <v>30293.215545575862</v>
      </c>
      <c r="G699" s="1093"/>
      <c r="H699" s="1503"/>
    </row>
    <row r="700" spans="1:8" x14ac:dyDescent="0.3">
      <c r="A700" s="32" t="s">
        <v>142</v>
      </c>
      <c r="B700" s="1428">
        <v>57030.369830856522</v>
      </c>
      <c r="C700" s="408">
        <v>11178.0166368751</v>
      </c>
      <c r="D700" s="397">
        <v>23353.950933211047</v>
      </c>
      <c r="E700" s="137">
        <v>45362.159694064947</v>
      </c>
      <c r="F700" s="408">
        <v>40528.258558836867</v>
      </c>
      <c r="G700" s="1093"/>
      <c r="H700" s="1503"/>
    </row>
    <row r="701" spans="1:8" x14ac:dyDescent="0.3">
      <c r="A701" s="32" t="s">
        <v>143</v>
      </c>
      <c r="B701" s="1428">
        <v>33732.051702451172</v>
      </c>
      <c r="C701" s="408">
        <v>8790.8356330917231</v>
      </c>
      <c r="D701" s="397">
        <v>17388.36886700254</v>
      </c>
      <c r="E701" s="137">
        <v>29554.84786661006</v>
      </c>
      <c r="F701" s="408">
        <v>25221.960411165146</v>
      </c>
      <c r="G701" s="1093"/>
      <c r="H701" s="1503"/>
    </row>
    <row r="702" spans="1:8" x14ac:dyDescent="0.3">
      <c r="A702" s="32" t="s">
        <v>144</v>
      </c>
      <c r="B702" s="1428">
        <v>56733.651980696988</v>
      </c>
      <c r="C702" s="408">
        <v>11342.938129982827</v>
      </c>
      <c r="D702" s="397">
        <v>22495.850703069809</v>
      </c>
      <c r="E702" s="137">
        <v>36735.994532312579</v>
      </c>
      <c r="F702" s="408">
        <v>40299.143517897857</v>
      </c>
      <c r="G702" s="1093"/>
      <c r="H702" s="1503"/>
    </row>
    <row r="703" spans="1:8" x14ac:dyDescent="0.3">
      <c r="A703" s="32" t="s">
        <v>145</v>
      </c>
      <c r="B703" s="1428">
        <v>42464.616515248264</v>
      </c>
      <c r="C703" s="408">
        <v>8973.9819622044361</v>
      </c>
      <c r="D703" s="397">
        <v>16830.014452154566</v>
      </c>
      <c r="E703" s="137">
        <v>35933.085298910315</v>
      </c>
      <c r="F703" s="408">
        <v>32203.231155283578</v>
      </c>
      <c r="G703" s="1093"/>
      <c r="H703" s="1503"/>
    </row>
    <row r="704" spans="1:8" ht="15" thickBot="1" x14ac:dyDescent="0.35">
      <c r="A704" s="32" t="s">
        <v>146</v>
      </c>
      <c r="B704" s="1430">
        <v>38035.198051833831</v>
      </c>
      <c r="C704" s="699">
        <v>12347.86495074537</v>
      </c>
      <c r="D704" s="700">
        <v>25805.937182077716</v>
      </c>
      <c r="E704" s="920">
        <v>36188.639313096057</v>
      </c>
      <c r="F704" s="699">
        <v>31617.236377874735</v>
      </c>
      <c r="G704" s="1094"/>
      <c r="H704" s="1503"/>
    </row>
    <row r="705" spans="1:8" ht="15" thickBot="1" x14ac:dyDescent="0.35">
      <c r="A705" s="166"/>
      <c r="B705" s="361"/>
      <c r="C705" s="361"/>
      <c r="D705" s="361"/>
      <c r="E705" s="361"/>
      <c r="F705" s="361"/>
      <c r="G705" s="1433"/>
    </row>
    <row r="706" spans="1:8" ht="15" thickBot="1" x14ac:dyDescent="0.35">
      <c r="A706" s="164" t="s">
        <v>607</v>
      </c>
      <c r="B706" s="165"/>
      <c r="C706" s="165"/>
      <c r="D706" s="165"/>
      <c r="E706" s="165"/>
      <c r="F706" s="165"/>
      <c r="G706" s="165"/>
      <c r="H706" s="1484"/>
    </row>
    <row r="707" spans="1:8" ht="15" thickBot="1" x14ac:dyDescent="0.35">
      <c r="A707" s="61" t="s">
        <v>575</v>
      </c>
      <c r="B707" s="122" t="s">
        <v>447</v>
      </c>
      <c r="C707" s="122" t="s">
        <v>477</v>
      </c>
      <c r="D707" s="122" t="s">
        <v>534</v>
      </c>
      <c r="E707" s="122" t="s">
        <v>570</v>
      </c>
      <c r="F707" s="1515" t="s">
        <v>635</v>
      </c>
      <c r="G707" s="1516"/>
      <c r="H707" s="1485"/>
    </row>
    <row r="708" spans="1:8" x14ac:dyDescent="0.3">
      <c r="A708" s="427" t="s">
        <v>0</v>
      </c>
      <c r="B708" s="408">
        <v>9069.4516999900407</v>
      </c>
      <c r="C708" s="397">
        <v>4758.9284360828369</v>
      </c>
      <c r="D708" s="408">
        <v>6588.3058920899712</v>
      </c>
      <c r="E708" s="408">
        <v>7641.7689670501331</v>
      </c>
      <c r="F708" s="408">
        <v>7104.8271379535008</v>
      </c>
      <c r="G708" s="1093"/>
      <c r="H708" s="1501"/>
    </row>
    <row r="709" spans="1:8" x14ac:dyDescent="0.3">
      <c r="A709" s="32" t="s">
        <v>132</v>
      </c>
      <c r="B709" s="408">
        <v>11318.504731877059</v>
      </c>
      <c r="C709" s="397">
        <v>5534.707143441593</v>
      </c>
      <c r="D709" s="408">
        <v>8315.6479034486983</v>
      </c>
      <c r="E709" s="408">
        <v>9317.4113498714105</v>
      </c>
      <c r="F709" s="408">
        <v>8573.6302692009685</v>
      </c>
      <c r="G709" s="1005">
        <f>H709</f>
        <v>1</v>
      </c>
      <c r="H709" s="1503">
        <v>1</v>
      </c>
    </row>
    <row r="710" spans="1:8" x14ac:dyDescent="0.3">
      <c r="A710" s="30" t="s">
        <v>133</v>
      </c>
      <c r="B710" s="407">
        <v>17872.631059804095</v>
      </c>
      <c r="C710" s="405">
        <v>8680.9790952306812</v>
      </c>
      <c r="D710" s="407">
        <v>13643.573287163023</v>
      </c>
      <c r="E710" s="408">
        <v>13875.354701312532</v>
      </c>
      <c r="F710" s="408">
        <v>13227.068087593072</v>
      </c>
      <c r="G710" s="1005">
        <f>H710</f>
        <v>1</v>
      </c>
      <c r="H710" s="1503">
        <v>1</v>
      </c>
    </row>
    <row r="711" spans="1:8" x14ac:dyDescent="0.3">
      <c r="A711" s="31" t="s">
        <v>134</v>
      </c>
      <c r="B711" s="178">
        <v>0.24798114663199414</v>
      </c>
      <c r="C711" s="339">
        <v>0.16301541781479573</v>
      </c>
      <c r="D711" s="339">
        <v>0.26218303151840633</v>
      </c>
      <c r="E711" s="178">
        <v>0.219274148439495</v>
      </c>
      <c r="F711" s="178">
        <v>0.20673312703151098</v>
      </c>
      <c r="G711" s="942"/>
      <c r="H711" s="1503"/>
    </row>
    <row r="712" spans="1:8" ht="15" thickBot="1" x14ac:dyDescent="0.35">
      <c r="A712" s="33" t="s">
        <v>135</v>
      </c>
      <c r="B712" s="378">
        <v>0.57906291362570295</v>
      </c>
      <c r="C712" s="377">
        <v>0.56846222758457865</v>
      </c>
      <c r="D712" s="377">
        <v>0.64071079554783772</v>
      </c>
      <c r="E712" s="378">
        <v>0.48918558817348184</v>
      </c>
      <c r="F712" s="378">
        <v>0.54276166247903612</v>
      </c>
      <c r="G712" s="940"/>
      <c r="H712" s="1503"/>
    </row>
    <row r="713" spans="1:8" x14ac:dyDescent="0.3">
      <c r="A713" s="32" t="s">
        <v>137</v>
      </c>
      <c r="B713" s="1427">
        <v>5776.2394335560921</v>
      </c>
      <c r="C713" s="445">
        <v>2831.9482011322175</v>
      </c>
      <c r="D713" s="404">
        <v>4038.2890765394868</v>
      </c>
      <c r="E713" s="1447">
        <v>5168.0225730276507</v>
      </c>
      <c r="F713" s="445">
        <v>4609.1916002237331</v>
      </c>
      <c r="G713" s="1095"/>
      <c r="H713" s="1503"/>
    </row>
    <row r="714" spans="1:8" x14ac:dyDescent="0.3">
      <c r="A714" s="32" t="s">
        <v>138</v>
      </c>
      <c r="B714" s="1428">
        <v>15462.176315156174</v>
      </c>
      <c r="C714" s="408">
        <v>6729.9843193508905</v>
      </c>
      <c r="D714" s="397">
        <v>11189.133081432436</v>
      </c>
      <c r="E714" s="137">
        <v>13661.000206548189</v>
      </c>
      <c r="F714" s="408">
        <v>12928.704856745208</v>
      </c>
      <c r="G714" s="1093"/>
      <c r="H714" s="1503"/>
    </row>
    <row r="715" spans="1:8" x14ac:dyDescent="0.3">
      <c r="A715" s="32" t="s">
        <v>139</v>
      </c>
      <c r="B715" s="1428">
        <v>10805.028361724419</v>
      </c>
      <c r="C715" s="408">
        <v>4690.9485361075112</v>
      </c>
      <c r="D715" s="397">
        <v>6468.1297752089422</v>
      </c>
      <c r="E715" s="137">
        <v>6489.8583685641361</v>
      </c>
      <c r="F715" s="408">
        <v>5916.8245075619179</v>
      </c>
      <c r="G715" s="1093"/>
      <c r="H715" s="1503"/>
    </row>
    <row r="716" spans="1:8" x14ac:dyDescent="0.3">
      <c r="A716" s="32" t="s">
        <v>140</v>
      </c>
      <c r="B716" s="1428">
        <v>10320.993656652487</v>
      </c>
      <c r="C716" s="408">
        <v>5066.1032290136372</v>
      </c>
      <c r="D716" s="397">
        <v>8328.1693813034981</v>
      </c>
      <c r="E716" s="137">
        <v>9802.0845165938263</v>
      </c>
      <c r="F716" s="408">
        <v>8933.631761843526</v>
      </c>
      <c r="G716" s="1093"/>
      <c r="H716" s="1504"/>
    </row>
    <row r="717" spans="1:8" x14ac:dyDescent="0.3">
      <c r="A717" s="32" t="s">
        <v>141</v>
      </c>
      <c r="B717" s="1428">
        <v>13269.481596300413</v>
      </c>
      <c r="C717" s="408">
        <v>6873.7039923260072</v>
      </c>
      <c r="D717" s="397">
        <v>10391.657781200285</v>
      </c>
      <c r="E717" s="137">
        <v>11197.939871032046</v>
      </c>
      <c r="F717" s="408">
        <v>10382.108732002542</v>
      </c>
      <c r="G717" s="1093"/>
      <c r="H717" s="1503"/>
    </row>
    <row r="718" spans="1:8" x14ac:dyDescent="0.3">
      <c r="A718" s="32" t="s">
        <v>142</v>
      </c>
      <c r="B718" s="1428">
        <v>16065.977359331146</v>
      </c>
      <c r="C718" s="408">
        <v>7958.0248147642396</v>
      </c>
      <c r="D718" s="397">
        <v>12312.303723961537</v>
      </c>
      <c r="E718" s="137">
        <v>12663.432034027492</v>
      </c>
      <c r="F718" s="408">
        <v>12327.959945724528</v>
      </c>
      <c r="G718" s="1093"/>
      <c r="H718" s="1503"/>
    </row>
    <row r="719" spans="1:8" x14ac:dyDescent="0.3">
      <c r="A719" s="32" t="s">
        <v>143</v>
      </c>
      <c r="B719" s="1428">
        <v>7269.2878638284801</v>
      </c>
      <c r="C719" s="408">
        <v>3696.8059466966652</v>
      </c>
      <c r="D719" s="397">
        <v>5018.6860549008416</v>
      </c>
      <c r="E719" s="137">
        <v>5895.3812210972637</v>
      </c>
      <c r="F719" s="408">
        <v>6067.5831028510656</v>
      </c>
      <c r="G719" s="1093"/>
      <c r="H719" s="1503"/>
    </row>
    <row r="720" spans="1:8" x14ac:dyDescent="0.3">
      <c r="A720" s="32" t="s">
        <v>144</v>
      </c>
      <c r="B720" s="1428">
        <v>15598.23308633464</v>
      </c>
      <c r="C720" s="408">
        <v>8192.4054841917041</v>
      </c>
      <c r="D720" s="397">
        <v>12520.658897216654</v>
      </c>
      <c r="E720" s="137">
        <v>12552.175629840211</v>
      </c>
      <c r="F720" s="408">
        <v>12008.743377184222</v>
      </c>
      <c r="G720" s="1093"/>
      <c r="H720" s="1503"/>
    </row>
    <row r="721" spans="1:8" x14ac:dyDescent="0.3">
      <c r="A721" s="32" t="s">
        <v>145</v>
      </c>
      <c r="B721" s="1428">
        <v>6165.5862745648938</v>
      </c>
      <c r="C721" s="408">
        <v>3118.7160412714252</v>
      </c>
      <c r="D721" s="397">
        <v>4429.0454342203193</v>
      </c>
      <c r="E721" s="137">
        <v>6188.3779533420484</v>
      </c>
      <c r="F721" s="408">
        <v>4780.4637868592235</v>
      </c>
      <c r="G721" s="1093"/>
      <c r="H721" s="1503"/>
    </row>
    <row r="722" spans="1:8" ht="15" thickBot="1" x14ac:dyDescent="0.35">
      <c r="A722" s="32" t="s">
        <v>146</v>
      </c>
      <c r="B722" s="1430">
        <v>14758.130583875254</v>
      </c>
      <c r="C722" s="699">
        <v>7423.3003737115523</v>
      </c>
      <c r="D722" s="700">
        <v>9955.9200731523215</v>
      </c>
      <c r="E722" s="920">
        <v>9988.3591313391626</v>
      </c>
      <c r="F722" s="699">
        <v>8579.0512446080302</v>
      </c>
      <c r="G722" s="1094"/>
      <c r="H722" s="1503"/>
    </row>
    <row r="723" spans="1:8" ht="15" thickBot="1" x14ac:dyDescent="0.35">
      <c r="A723" s="845"/>
      <c r="B723" s="282"/>
      <c r="C723" s="282"/>
      <c r="D723" s="282"/>
      <c r="E723" s="282"/>
      <c r="F723" s="282"/>
      <c r="G723" s="1040"/>
    </row>
    <row r="724" spans="1:8" ht="15" thickBot="1" x14ac:dyDescent="0.35">
      <c r="A724" s="164" t="s">
        <v>608</v>
      </c>
      <c r="B724" s="165"/>
      <c r="C724" s="165"/>
      <c r="D724" s="165"/>
      <c r="E724" s="165"/>
      <c r="F724" s="165"/>
      <c r="G724" s="165"/>
      <c r="H724" s="1484"/>
    </row>
    <row r="725" spans="1:8" ht="15" thickBot="1" x14ac:dyDescent="0.35">
      <c r="A725" s="61" t="s">
        <v>575</v>
      </c>
      <c r="B725" s="122" t="s">
        <v>447</v>
      </c>
      <c r="C725" s="122" t="s">
        <v>477</v>
      </c>
      <c r="D725" s="122" t="s">
        <v>534</v>
      </c>
      <c r="E725" s="122" t="s">
        <v>570</v>
      </c>
      <c r="F725" s="1515" t="s">
        <v>635</v>
      </c>
      <c r="G725" s="1516"/>
      <c r="H725" s="1485"/>
    </row>
    <row r="726" spans="1:8" x14ac:dyDescent="0.3">
      <c r="A726" s="32" t="s">
        <v>0</v>
      </c>
      <c r="B726" s="408">
        <v>6821.8463667224569</v>
      </c>
      <c r="C726" s="397">
        <v>3329.9556333117171</v>
      </c>
      <c r="D726" s="408">
        <v>4977.6543695816545</v>
      </c>
      <c r="E726" s="408">
        <v>6072.6676748129667</v>
      </c>
      <c r="F726" s="408">
        <v>6335.7349082131213</v>
      </c>
      <c r="G726" s="1093"/>
      <c r="H726" s="1501"/>
    </row>
    <row r="727" spans="1:8" x14ac:dyDescent="0.3">
      <c r="A727" s="32" t="s">
        <v>132</v>
      </c>
      <c r="B727" s="408">
        <v>7236.7194698448593</v>
      </c>
      <c r="C727" s="397">
        <v>3308.6737169972125</v>
      </c>
      <c r="D727" s="408">
        <v>5255.4645794119233</v>
      </c>
      <c r="E727" s="408">
        <v>5977.1720285484207</v>
      </c>
      <c r="F727" s="408">
        <v>6496.6483046473049</v>
      </c>
      <c r="G727" s="1005">
        <f>H727</f>
        <v>0</v>
      </c>
      <c r="H727" s="1503">
        <v>0</v>
      </c>
    </row>
    <row r="728" spans="1:8" x14ac:dyDescent="0.3">
      <c r="A728" s="30" t="s">
        <v>133</v>
      </c>
      <c r="B728" s="407">
        <v>8533.0042342486722</v>
      </c>
      <c r="C728" s="405">
        <v>3378.5879248353172</v>
      </c>
      <c r="D728" s="407">
        <v>6251.0455722366241</v>
      </c>
      <c r="E728" s="408">
        <v>7255.2559920324993</v>
      </c>
      <c r="F728" s="408">
        <v>8022.2779377174938</v>
      </c>
      <c r="G728" s="1005">
        <f>H728</f>
        <v>1</v>
      </c>
      <c r="H728" s="1503">
        <v>1</v>
      </c>
    </row>
    <row r="729" spans="1:8" x14ac:dyDescent="0.3">
      <c r="A729" s="31" t="s">
        <v>134</v>
      </c>
      <c r="B729" s="178">
        <v>6.081536886350717E-2</v>
      </c>
      <c r="C729" s="339">
        <v>-6.3910510102920468E-3</v>
      </c>
      <c r="D729" s="339">
        <v>5.5811470464474475E-2</v>
      </c>
      <c r="E729" s="178">
        <v>-1.5725485302056665E-2</v>
      </c>
      <c r="F729" s="178">
        <v>2.539774765916876E-2</v>
      </c>
      <c r="G729" s="942"/>
      <c r="H729" s="1503"/>
    </row>
    <row r="730" spans="1:8" ht="15" thickBot="1" x14ac:dyDescent="0.35">
      <c r="A730" s="33" t="s">
        <v>135</v>
      </c>
      <c r="B730" s="378">
        <v>0.17912602109358849</v>
      </c>
      <c r="C730" s="377">
        <v>2.1130583979599923E-2</v>
      </c>
      <c r="D730" s="377">
        <v>0.18943729479689586</v>
      </c>
      <c r="E730" s="378">
        <v>0.21382753539293167</v>
      </c>
      <c r="F730" s="378">
        <v>0.23483334198325723</v>
      </c>
      <c r="G730" s="940"/>
      <c r="H730" s="1503"/>
    </row>
    <row r="731" spans="1:8" x14ac:dyDescent="0.3">
      <c r="A731" s="32" t="s">
        <v>137</v>
      </c>
      <c r="B731" s="1427">
        <v>6880.602324014676</v>
      </c>
      <c r="C731" s="445">
        <v>3281.2504719128469</v>
      </c>
      <c r="D731" s="404">
        <v>5090.008837765452</v>
      </c>
      <c r="E731" s="1447">
        <v>5521.6305099243546</v>
      </c>
      <c r="F731" s="445">
        <v>5291.6884138036221</v>
      </c>
      <c r="G731" s="1095"/>
      <c r="H731" s="1503"/>
    </row>
    <row r="732" spans="1:8" x14ac:dyDescent="0.3">
      <c r="A732" s="32" t="s">
        <v>138</v>
      </c>
      <c r="B732" s="1428">
        <v>10518.665978234079</v>
      </c>
      <c r="C732" s="408">
        <v>3547.2043621116532</v>
      </c>
      <c r="D732" s="397">
        <v>6665.5856523055836</v>
      </c>
      <c r="E732" s="137">
        <v>7171.8613459277922</v>
      </c>
      <c r="F732" s="408">
        <v>7451.5830783764841</v>
      </c>
      <c r="G732" s="1093"/>
      <c r="H732" s="1503"/>
    </row>
    <row r="733" spans="1:8" x14ac:dyDescent="0.3">
      <c r="A733" s="32" t="s">
        <v>139</v>
      </c>
      <c r="B733" s="1428">
        <v>4751.4440321189632</v>
      </c>
      <c r="C733" s="408">
        <v>2403.0803005050411</v>
      </c>
      <c r="D733" s="397">
        <v>3595.0784152373344</v>
      </c>
      <c r="E733" s="137">
        <v>3688.5402263253718</v>
      </c>
      <c r="F733" s="408">
        <v>3837.9423869460629</v>
      </c>
      <c r="G733" s="1093"/>
      <c r="H733" s="1503"/>
    </row>
    <row r="734" spans="1:8" x14ac:dyDescent="0.3">
      <c r="A734" s="32" t="s">
        <v>140</v>
      </c>
      <c r="B734" s="1428">
        <v>7201.6446601577791</v>
      </c>
      <c r="C734" s="408">
        <v>3346.8552354869094</v>
      </c>
      <c r="D734" s="397">
        <v>5455.114707034284</v>
      </c>
      <c r="E734" s="137">
        <v>6542.6917258770936</v>
      </c>
      <c r="F734" s="408">
        <v>8311.1534123747515</v>
      </c>
      <c r="G734" s="1093"/>
      <c r="H734" s="1504"/>
    </row>
    <row r="735" spans="1:8" x14ac:dyDescent="0.3">
      <c r="A735" s="32" t="s">
        <v>141</v>
      </c>
      <c r="B735" s="1428">
        <v>8070.7037926521607</v>
      </c>
      <c r="C735" s="408">
        <v>4156.5877019953095</v>
      </c>
      <c r="D735" s="397">
        <v>6492.5755808361564</v>
      </c>
      <c r="E735" s="137">
        <v>6675.6609987572683</v>
      </c>
      <c r="F735" s="408">
        <v>6205.2182997789496</v>
      </c>
      <c r="G735" s="1093"/>
      <c r="H735" s="1503"/>
    </row>
    <row r="736" spans="1:8" x14ac:dyDescent="0.3">
      <c r="A736" s="32" t="s">
        <v>142</v>
      </c>
      <c r="B736" s="1428">
        <v>8457.2645194550842</v>
      </c>
      <c r="C736" s="408">
        <v>3430.872445970941</v>
      </c>
      <c r="D736" s="397">
        <v>5973.0131701229166</v>
      </c>
      <c r="E736" s="137">
        <v>7657.1248146927101</v>
      </c>
      <c r="F736" s="408">
        <v>8210.9468711707887</v>
      </c>
      <c r="G736" s="1093"/>
      <c r="H736" s="1503"/>
    </row>
    <row r="737" spans="1:8" x14ac:dyDescent="0.3">
      <c r="A737" s="32" t="s">
        <v>143</v>
      </c>
      <c r="B737" s="1428">
        <v>5320.4819219536148</v>
      </c>
      <c r="C737" s="408">
        <v>3038.608139664228</v>
      </c>
      <c r="D737" s="397">
        <v>4506.7121579208342</v>
      </c>
      <c r="E737" s="137">
        <v>4930.8346695940445</v>
      </c>
      <c r="F737" s="408">
        <v>5619.6129536738081</v>
      </c>
      <c r="G737" s="1093"/>
      <c r="H737" s="1503"/>
    </row>
    <row r="738" spans="1:8" x14ac:dyDescent="0.3">
      <c r="A738" s="32" t="s">
        <v>144</v>
      </c>
      <c r="B738" s="1428">
        <v>9102.2206479600227</v>
      </c>
      <c r="C738" s="408">
        <v>3418.8766747004024</v>
      </c>
      <c r="D738" s="397">
        <v>6103.961494584717</v>
      </c>
      <c r="E738" s="137">
        <v>7432.0505748768865</v>
      </c>
      <c r="F738" s="408">
        <v>8811.5552781681072</v>
      </c>
      <c r="G738" s="1093"/>
      <c r="H738" s="1503"/>
    </row>
    <row r="739" spans="1:8" x14ac:dyDescent="0.3">
      <c r="A739" s="32" t="s">
        <v>145</v>
      </c>
      <c r="B739" s="1428">
        <v>6117.5355514678695</v>
      </c>
      <c r="C739" s="408">
        <v>3258.7855587464519</v>
      </c>
      <c r="D739" s="397">
        <v>4017.3524870742485</v>
      </c>
      <c r="E739" s="137">
        <v>4906.3298304473592</v>
      </c>
      <c r="F739" s="408">
        <v>5587.7524817927124</v>
      </c>
      <c r="G739" s="1093"/>
      <c r="H739" s="1503"/>
    </row>
    <row r="740" spans="1:8" ht="15" thickBot="1" x14ac:dyDescent="0.35">
      <c r="A740" s="32" t="s">
        <v>146</v>
      </c>
      <c r="B740" s="1430">
        <v>5232.7386305927312</v>
      </c>
      <c r="C740" s="699">
        <v>3209.1693267703554</v>
      </c>
      <c r="D740" s="700">
        <v>4140.7363927822225</v>
      </c>
      <c r="E740" s="920">
        <v>4577.7180829962117</v>
      </c>
      <c r="F740" s="699">
        <v>5428.8044656533466</v>
      </c>
      <c r="G740" s="1094"/>
      <c r="H740" s="1503"/>
    </row>
    <row r="741" spans="1:8" ht="15" thickBot="1" x14ac:dyDescent="0.35">
      <c r="A741" s="166"/>
      <c r="B741" s="361"/>
      <c r="C741" s="361"/>
      <c r="D741" s="361"/>
      <c r="E741" s="361"/>
      <c r="F741" s="361"/>
      <c r="G741" s="1433"/>
    </row>
    <row r="742" spans="1:8" ht="15" thickBot="1" x14ac:dyDescent="0.35">
      <c r="A742" s="164" t="s">
        <v>609</v>
      </c>
      <c r="B742" s="165"/>
      <c r="C742" s="165"/>
      <c r="D742" s="165"/>
      <c r="E742" s="165"/>
      <c r="F742" s="165"/>
      <c r="G742" s="165"/>
      <c r="H742" s="1484"/>
    </row>
    <row r="743" spans="1:8" ht="15" thickBot="1" x14ac:dyDescent="0.35">
      <c r="A743" s="61" t="s">
        <v>577</v>
      </c>
      <c r="B743" s="122" t="s">
        <v>447</v>
      </c>
      <c r="C743" s="122" t="s">
        <v>477</v>
      </c>
      <c r="D743" s="122" t="s">
        <v>534</v>
      </c>
      <c r="E743" s="122" t="s">
        <v>570</v>
      </c>
      <c r="F743" s="1515" t="s">
        <v>635</v>
      </c>
      <c r="G743" s="1516"/>
      <c r="H743" s="1485"/>
    </row>
    <row r="744" spans="1:8" x14ac:dyDescent="0.3">
      <c r="A744" s="32" t="s">
        <v>0</v>
      </c>
      <c r="B744" s="408">
        <v>1872.7759937772057</v>
      </c>
      <c r="C744" s="397">
        <v>411.13934224916852</v>
      </c>
      <c r="D744" s="408">
        <v>701.66577862235908</v>
      </c>
      <c r="E744" s="408">
        <v>994.84841032979682</v>
      </c>
      <c r="F744" s="408">
        <v>963.34506508253969</v>
      </c>
      <c r="G744" s="1093"/>
      <c r="H744" s="1501"/>
    </row>
    <row r="745" spans="1:8" x14ac:dyDescent="0.3">
      <c r="A745" s="32" t="s">
        <v>132</v>
      </c>
      <c r="B745" s="408">
        <v>2370.5060344967401</v>
      </c>
      <c r="C745" s="397">
        <v>509.47903690076777</v>
      </c>
      <c r="D745" s="408">
        <v>876.7201390539517</v>
      </c>
      <c r="E745" s="408">
        <v>1326.8982587789587</v>
      </c>
      <c r="F745" s="408">
        <v>1228.4365378350024</v>
      </c>
      <c r="G745" s="1005">
        <f>H745</f>
        <v>1</v>
      </c>
      <c r="H745" s="1503">
        <v>1</v>
      </c>
    </row>
    <row r="746" spans="1:8" x14ac:dyDescent="0.3">
      <c r="A746" s="30" t="s">
        <v>133</v>
      </c>
      <c r="B746" s="407">
        <v>3088.5015253116917</v>
      </c>
      <c r="C746" s="405">
        <v>601.13717971503536</v>
      </c>
      <c r="D746" s="407">
        <v>1078.6094512486986</v>
      </c>
      <c r="E746" s="408">
        <v>1679.2907886184771</v>
      </c>
      <c r="F746" s="408">
        <v>1570.9746887012889</v>
      </c>
      <c r="G746" s="1005">
        <f>H746</f>
        <v>1</v>
      </c>
      <c r="H746" s="1503">
        <v>1</v>
      </c>
    </row>
    <row r="747" spans="1:8" x14ac:dyDescent="0.3">
      <c r="A747" s="31" t="s">
        <v>134</v>
      </c>
      <c r="B747" s="178">
        <v>0.26577126275292628</v>
      </c>
      <c r="C747" s="339">
        <v>0.239188237529458</v>
      </c>
      <c r="D747" s="339">
        <v>0.24948396482338348</v>
      </c>
      <c r="E747" s="178">
        <v>0.33376929088029189</v>
      </c>
      <c r="F747" s="178">
        <v>0.27517810840682466</v>
      </c>
      <c r="G747" s="942"/>
      <c r="H747" s="1503"/>
    </row>
    <row r="748" spans="1:8" ht="15" thickBot="1" x14ac:dyDescent="0.35">
      <c r="A748" s="33" t="s">
        <v>135</v>
      </c>
      <c r="B748" s="378">
        <v>0.30288701246330407</v>
      </c>
      <c r="C748" s="377">
        <v>0.17990562157736045</v>
      </c>
      <c r="D748" s="377">
        <v>0.23027794526609255</v>
      </c>
      <c r="E748" s="378">
        <v>0.26557614911922323</v>
      </c>
      <c r="F748" s="378">
        <v>0.27884073805715359</v>
      </c>
      <c r="G748" s="940"/>
      <c r="H748" s="1503"/>
    </row>
    <row r="749" spans="1:8" x14ac:dyDescent="0.3">
      <c r="A749" s="32" t="s">
        <v>137</v>
      </c>
      <c r="B749" s="1427">
        <v>1479.9329418319983</v>
      </c>
      <c r="C749" s="445">
        <v>458.77777406576018</v>
      </c>
      <c r="D749" s="404">
        <v>549.01995181165546</v>
      </c>
      <c r="E749" s="1447">
        <v>887.34850279454179</v>
      </c>
      <c r="F749" s="445">
        <v>848.40212806359818</v>
      </c>
      <c r="G749" s="1095"/>
      <c r="H749" s="1503"/>
    </row>
    <row r="750" spans="1:8" x14ac:dyDescent="0.3">
      <c r="A750" s="32" t="s">
        <v>138</v>
      </c>
      <c r="B750" s="1428">
        <v>3715.4272138254664</v>
      </c>
      <c r="C750" s="408">
        <v>621.60294255590475</v>
      </c>
      <c r="D750" s="397">
        <v>997.65346047906962</v>
      </c>
      <c r="E750" s="137">
        <v>1995.9766556366244</v>
      </c>
      <c r="F750" s="408">
        <v>1950.7749007385901</v>
      </c>
      <c r="G750" s="1093"/>
      <c r="H750" s="1503"/>
    </row>
    <row r="751" spans="1:8" x14ac:dyDescent="0.3">
      <c r="A751" s="32" t="s">
        <v>139</v>
      </c>
      <c r="B751" s="1428">
        <v>1500.4471177066989</v>
      </c>
      <c r="C751" s="408">
        <v>328.1931518488928</v>
      </c>
      <c r="D751" s="397">
        <v>509.58702755967488</v>
      </c>
      <c r="E751" s="137">
        <v>782.7617746017379</v>
      </c>
      <c r="F751" s="408">
        <v>794.16538884739316</v>
      </c>
      <c r="G751" s="1093"/>
      <c r="H751" s="1503"/>
    </row>
    <row r="752" spans="1:8" x14ac:dyDescent="0.3">
      <c r="A752" s="32" t="s">
        <v>140</v>
      </c>
      <c r="B752" s="1428">
        <v>2198.0813660734243</v>
      </c>
      <c r="C752" s="408">
        <v>426.86332134858077</v>
      </c>
      <c r="D752" s="397">
        <v>981.94462817773399</v>
      </c>
      <c r="E752" s="137">
        <v>1296.6058914588343</v>
      </c>
      <c r="F752" s="408">
        <v>1338.3590469875642</v>
      </c>
      <c r="G752" s="1093"/>
      <c r="H752" s="1504"/>
    </row>
    <row r="753" spans="1:8" x14ac:dyDescent="0.3">
      <c r="A753" s="32" t="s">
        <v>141</v>
      </c>
      <c r="B753" s="1428">
        <v>3227.7337069898085</v>
      </c>
      <c r="C753" s="408">
        <v>546.42626190386795</v>
      </c>
      <c r="D753" s="397">
        <v>871.41909955503979</v>
      </c>
      <c r="E753" s="137">
        <v>1666.6613172903151</v>
      </c>
      <c r="F753" s="408">
        <v>1624.7966565895367</v>
      </c>
      <c r="G753" s="1093"/>
      <c r="H753" s="1503"/>
    </row>
    <row r="754" spans="1:8" x14ac:dyDescent="0.3">
      <c r="A754" s="32" t="s">
        <v>142</v>
      </c>
      <c r="B754" s="1428">
        <v>2914.1475954249795</v>
      </c>
      <c r="C754" s="408">
        <v>598.98486870760792</v>
      </c>
      <c r="D754" s="397">
        <v>1216.3885278215907</v>
      </c>
      <c r="E754" s="137">
        <v>1906.0093163946926</v>
      </c>
      <c r="F754" s="408">
        <v>1894.9427468085862</v>
      </c>
      <c r="G754" s="1093"/>
      <c r="H754" s="1503"/>
    </row>
    <row r="755" spans="1:8" x14ac:dyDescent="0.3">
      <c r="A755" s="32" t="s">
        <v>143</v>
      </c>
      <c r="B755" s="1428">
        <v>1726.8167106648289</v>
      </c>
      <c r="C755" s="408">
        <v>427.0205029116342</v>
      </c>
      <c r="D755" s="397">
        <v>662.86586145997819</v>
      </c>
      <c r="E755" s="137">
        <v>910.21693259968345</v>
      </c>
      <c r="F755" s="408">
        <v>788.00810736541177</v>
      </c>
      <c r="G755" s="1093"/>
      <c r="H755" s="1503"/>
    </row>
    <row r="756" spans="1:8" x14ac:dyDescent="0.3">
      <c r="A756" s="32" t="s">
        <v>144</v>
      </c>
      <c r="B756" s="1428">
        <v>3465.9804133937737</v>
      </c>
      <c r="C756" s="408">
        <v>652.11866528553912</v>
      </c>
      <c r="D756" s="397">
        <v>1436.3752743515377</v>
      </c>
      <c r="E756" s="137">
        <v>1883.9400351495381</v>
      </c>
      <c r="F756" s="408">
        <v>1691.0157696931319</v>
      </c>
      <c r="G756" s="1093"/>
      <c r="H756" s="1503"/>
    </row>
    <row r="757" spans="1:8" x14ac:dyDescent="0.3">
      <c r="A757" s="32" t="s">
        <v>145</v>
      </c>
      <c r="B757" s="1428">
        <v>1757.7687106236908</v>
      </c>
      <c r="C757" s="408">
        <v>549.73402607272919</v>
      </c>
      <c r="D757" s="397">
        <v>830.29479129353558</v>
      </c>
      <c r="E757" s="137">
        <v>1142.1131890817637</v>
      </c>
      <c r="F757" s="408">
        <v>728.88171484099189</v>
      </c>
      <c r="G757" s="1093"/>
      <c r="H757" s="1503"/>
    </row>
    <row r="758" spans="1:8" ht="15" thickBot="1" x14ac:dyDescent="0.35">
      <c r="A758" s="32" t="s">
        <v>146</v>
      </c>
      <c r="B758" s="1430">
        <v>1917.6132149454847</v>
      </c>
      <c r="C758" s="699">
        <v>521.66838570341213</v>
      </c>
      <c r="D758" s="700">
        <v>796.8047585544947</v>
      </c>
      <c r="E758" s="920">
        <v>903.37973676355091</v>
      </c>
      <c r="F758" s="699">
        <v>803.23818683246282</v>
      </c>
      <c r="G758" s="1094"/>
      <c r="H758" s="1503"/>
    </row>
    <row r="759" spans="1:8" ht="15" thickBot="1" x14ac:dyDescent="0.35">
      <c r="A759" s="845"/>
      <c r="B759" s="282"/>
      <c r="C759" s="282"/>
      <c r="D759" s="282"/>
      <c r="E759" s="282"/>
      <c r="F759" s="282"/>
      <c r="G759" s="1040"/>
    </row>
    <row r="760" spans="1:8" ht="15" thickBot="1" x14ac:dyDescent="0.35">
      <c r="A760" s="164" t="s">
        <v>487</v>
      </c>
      <c r="B760" s="165"/>
      <c r="C760" s="165"/>
      <c r="D760" s="165"/>
      <c r="E760" s="165"/>
      <c r="F760" s="165"/>
      <c r="G760" s="165"/>
      <c r="H760" s="1484"/>
    </row>
    <row r="761" spans="1:8" ht="15" thickBot="1" x14ac:dyDescent="0.35">
      <c r="A761" s="61" t="s">
        <v>515</v>
      </c>
      <c r="B761" s="122" t="s">
        <v>447</v>
      </c>
      <c r="C761" s="122" t="s">
        <v>477</v>
      </c>
      <c r="D761" s="122" t="s">
        <v>534</v>
      </c>
      <c r="E761" s="122" t="s">
        <v>570</v>
      </c>
      <c r="F761" s="1515" t="s">
        <v>635</v>
      </c>
      <c r="G761" s="1516"/>
      <c r="H761" s="1485"/>
    </row>
    <row r="762" spans="1:8" x14ac:dyDescent="0.3">
      <c r="A762" s="427" t="s">
        <v>0</v>
      </c>
      <c r="B762" s="408">
        <v>63560.439589296577</v>
      </c>
      <c r="C762" s="397">
        <v>65074.694492470204</v>
      </c>
      <c r="D762" s="408">
        <v>67251.735616046441</v>
      </c>
      <c r="E762" s="408">
        <v>69828.94750009125</v>
      </c>
      <c r="F762" s="408">
        <v>67027.139505634826</v>
      </c>
      <c r="G762" s="1093"/>
      <c r="H762" s="1501"/>
    </row>
    <row r="763" spans="1:8" x14ac:dyDescent="0.3">
      <c r="A763" s="32" t="s">
        <v>132</v>
      </c>
      <c r="B763" s="408">
        <v>62056.918069547399</v>
      </c>
      <c r="C763" s="397">
        <v>63137.114167574691</v>
      </c>
      <c r="D763" s="408">
        <v>65012.403221765926</v>
      </c>
      <c r="E763" s="408">
        <v>67202.037894003486</v>
      </c>
      <c r="F763" s="408">
        <v>64391.016998267005</v>
      </c>
      <c r="G763" s="1005">
        <f>H763</f>
        <v>-1</v>
      </c>
      <c r="H763" s="1503">
        <v>-1</v>
      </c>
    </row>
    <row r="764" spans="1:8" x14ac:dyDescent="0.3">
      <c r="A764" s="30" t="s">
        <v>133</v>
      </c>
      <c r="B764" s="407">
        <v>61760.813741796817</v>
      </c>
      <c r="C764" s="405">
        <v>63217.716396187563</v>
      </c>
      <c r="D764" s="407">
        <v>65904.617484323797</v>
      </c>
      <c r="E764" s="408">
        <v>69217.796781338649</v>
      </c>
      <c r="F764" s="408">
        <v>67114.535807098771</v>
      </c>
      <c r="G764" s="1005">
        <f>H764</f>
        <v>1</v>
      </c>
      <c r="H764" s="1503">
        <v>1</v>
      </c>
    </row>
    <row r="765" spans="1:8" x14ac:dyDescent="0.3">
      <c r="A765" s="31" t="s">
        <v>134</v>
      </c>
      <c r="B765" s="178">
        <v>2.3654989321413807E-2</v>
      </c>
      <c r="C765" s="339">
        <v>2.9774712582318924E-2</v>
      </c>
      <c r="D765" s="339">
        <v>3.3297763600709275E-2</v>
      </c>
      <c r="E765" s="178">
        <v>3.7619206648995117E-2</v>
      </c>
      <c r="F765" s="178">
        <v>3.9329181087105897E-2</v>
      </c>
      <c r="G765" s="942"/>
      <c r="H765" s="1503"/>
    </row>
    <row r="766" spans="1:8" ht="15" thickBot="1" x14ac:dyDescent="0.35">
      <c r="A766" s="33" t="s">
        <v>135</v>
      </c>
      <c r="B766" s="378">
        <v>4.7714958615691534E-3</v>
      </c>
      <c r="C766" s="377">
        <v>-1.2766219944570526E-3</v>
      </c>
      <c r="D766" s="377">
        <v>-1.3723754519801548E-2</v>
      </c>
      <c r="E766" s="378">
        <v>-2.9995502376201476E-2</v>
      </c>
      <c r="F766" s="378">
        <v>-4.2296564579886446E-2</v>
      </c>
      <c r="G766" s="940"/>
      <c r="H766" s="1503"/>
    </row>
    <row r="767" spans="1:8" x14ac:dyDescent="0.3">
      <c r="A767" s="32" t="s">
        <v>137</v>
      </c>
      <c r="B767" s="1427">
        <v>58457.63271393934</v>
      </c>
      <c r="C767" s="445">
        <v>59436.411328462782</v>
      </c>
      <c r="D767" s="404">
        <v>61235.119835197795</v>
      </c>
      <c r="E767" s="1447">
        <v>63290.162132975325</v>
      </c>
      <c r="F767" s="445">
        <v>60635.750542835682</v>
      </c>
      <c r="G767" s="1095"/>
      <c r="H767" s="1503"/>
    </row>
    <row r="768" spans="1:8" x14ac:dyDescent="0.3">
      <c r="A768" s="32" t="s">
        <v>138</v>
      </c>
      <c r="B768" s="1428">
        <v>69164.584063132439</v>
      </c>
      <c r="C768" s="408">
        <v>70357.734694498125</v>
      </c>
      <c r="D768" s="397">
        <v>72068.481239491855</v>
      </c>
      <c r="E768" s="137">
        <v>75860.541906635888</v>
      </c>
      <c r="F768" s="408">
        <v>73914.741808583698</v>
      </c>
      <c r="G768" s="1093"/>
      <c r="H768" s="1503"/>
    </row>
    <row r="769" spans="1:8" x14ac:dyDescent="0.3">
      <c r="A769" s="32" t="s">
        <v>139</v>
      </c>
      <c r="B769" s="1428">
        <v>47197.657511765196</v>
      </c>
      <c r="C769" s="408">
        <v>47874.617582785118</v>
      </c>
      <c r="D769" s="397">
        <v>49066.876325253019</v>
      </c>
      <c r="E769" s="137">
        <v>50545.46182247551</v>
      </c>
      <c r="F769" s="408">
        <v>47316.624490026799</v>
      </c>
      <c r="G769" s="1093"/>
      <c r="H769" s="1503"/>
    </row>
    <row r="770" spans="1:8" x14ac:dyDescent="0.3">
      <c r="A770" s="32" t="s">
        <v>140</v>
      </c>
      <c r="B770" s="1428">
        <v>65379.0113696915</v>
      </c>
      <c r="C770" s="408">
        <v>66336.709744306398</v>
      </c>
      <c r="D770" s="397">
        <v>67809.727595077187</v>
      </c>
      <c r="E770" s="137">
        <v>69637.403610946596</v>
      </c>
      <c r="F770" s="408">
        <v>66801.500456778187</v>
      </c>
      <c r="G770" s="1093"/>
      <c r="H770" s="1504"/>
    </row>
    <row r="771" spans="1:8" x14ac:dyDescent="0.3">
      <c r="A771" s="32" t="s">
        <v>141</v>
      </c>
      <c r="B771" s="1428">
        <v>65093.189468829703</v>
      </c>
      <c r="C771" s="408">
        <v>66576.965566033236</v>
      </c>
      <c r="D771" s="397">
        <v>69744.417243819757</v>
      </c>
      <c r="E771" s="137">
        <v>73585.969457606479</v>
      </c>
      <c r="F771" s="408">
        <v>71286.888540660249</v>
      </c>
      <c r="G771" s="1093"/>
      <c r="H771" s="1503"/>
    </row>
    <row r="772" spans="1:8" x14ac:dyDescent="0.3">
      <c r="A772" s="32" t="s">
        <v>142</v>
      </c>
      <c r="B772" s="1428">
        <v>61935.671656126695</v>
      </c>
      <c r="C772" s="408">
        <v>63403.405759378802</v>
      </c>
      <c r="D772" s="397">
        <v>65925.663454154666</v>
      </c>
      <c r="E772" s="137">
        <v>69029.27393105466</v>
      </c>
      <c r="F772" s="408">
        <v>68985.645120985078</v>
      </c>
      <c r="G772" s="1093"/>
      <c r="H772" s="1503"/>
    </row>
    <row r="773" spans="1:8" x14ac:dyDescent="0.3">
      <c r="A773" s="32" t="s">
        <v>143</v>
      </c>
      <c r="B773" s="1428">
        <v>68023.440295199529</v>
      </c>
      <c r="C773" s="408">
        <v>68444.759331372697</v>
      </c>
      <c r="D773" s="397">
        <v>69736.876193080941</v>
      </c>
      <c r="E773" s="137">
        <v>70794.008728601897</v>
      </c>
      <c r="F773" s="408">
        <v>67379.580912460442</v>
      </c>
      <c r="G773" s="1093"/>
      <c r="H773" s="1503"/>
    </row>
    <row r="774" spans="1:8" x14ac:dyDescent="0.3">
      <c r="A774" s="32" t="s">
        <v>144</v>
      </c>
      <c r="B774" s="1428">
        <v>65573.224416062236</v>
      </c>
      <c r="C774" s="408">
        <v>66695.875498055713</v>
      </c>
      <c r="D774" s="397">
        <v>69436.836819672098</v>
      </c>
      <c r="E774" s="137">
        <v>72717.402857915309</v>
      </c>
      <c r="F774" s="408">
        <v>69960.99172273578</v>
      </c>
      <c r="G774" s="1093"/>
      <c r="H774" s="1503"/>
    </row>
    <row r="775" spans="1:8" x14ac:dyDescent="0.3">
      <c r="A775" s="32" t="s">
        <v>145</v>
      </c>
      <c r="B775" s="1428">
        <v>70323.632444546252</v>
      </c>
      <c r="C775" s="408">
        <v>71597.660387396507</v>
      </c>
      <c r="D775" s="397">
        <v>73347.517392649155</v>
      </c>
      <c r="E775" s="137">
        <v>74518.412053141088</v>
      </c>
      <c r="F775" s="408">
        <v>69229.387061128946</v>
      </c>
      <c r="G775" s="1093"/>
      <c r="H775" s="1503"/>
    </row>
    <row r="776" spans="1:8" ht="15" thickBot="1" x14ac:dyDescent="0.35">
      <c r="A776" s="32" t="s">
        <v>146</v>
      </c>
      <c r="B776" s="1430">
        <v>60425.033761654304</v>
      </c>
      <c r="C776" s="699">
        <v>61758.978054345462</v>
      </c>
      <c r="D776" s="700">
        <v>63860.747462042054</v>
      </c>
      <c r="E776" s="920">
        <v>64484.713191727205</v>
      </c>
      <c r="F776" s="699">
        <v>60714.439257359743</v>
      </c>
      <c r="G776" s="1094"/>
      <c r="H776" s="1503"/>
    </row>
    <row r="777" spans="1:8" ht="15" thickBot="1" x14ac:dyDescent="0.35">
      <c r="A777" s="845"/>
      <c r="B777" s="282"/>
      <c r="C777" s="282"/>
      <c r="D777" s="282"/>
      <c r="E777" s="282"/>
      <c r="F777" s="282"/>
      <c r="G777" s="1040"/>
    </row>
    <row r="778" spans="1:8" ht="15" thickBot="1" x14ac:dyDescent="0.35">
      <c r="A778" s="164" t="s">
        <v>489</v>
      </c>
      <c r="B778" s="165"/>
      <c r="C778" s="165"/>
      <c r="D778" s="165"/>
      <c r="E778" s="165"/>
      <c r="F778" s="165"/>
      <c r="G778" s="165"/>
      <c r="H778" s="1484"/>
    </row>
    <row r="779" spans="1:8" ht="15" thickBot="1" x14ac:dyDescent="0.35">
      <c r="A779" s="61" t="s">
        <v>515</v>
      </c>
      <c r="B779" s="122" t="s">
        <v>447</v>
      </c>
      <c r="C779" s="122" t="s">
        <v>477</v>
      </c>
      <c r="D779" s="122" t="s">
        <v>534</v>
      </c>
      <c r="E779" s="122" t="s">
        <v>570</v>
      </c>
      <c r="F779" s="1515" t="s">
        <v>635</v>
      </c>
      <c r="G779" s="1516"/>
      <c r="H779" s="1485"/>
    </row>
    <row r="780" spans="1:8" x14ac:dyDescent="0.3">
      <c r="A780" s="427" t="s">
        <v>0</v>
      </c>
      <c r="B780" s="408">
        <v>76285.820770022052</v>
      </c>
      <c r="C780" s="397">
        <v>73865.051586872665</v>
      </c>
      <c r="D780" s="408">
        <v>73561.186932239201</v>
      </c>
      <c r="E780" s="408">
        <v>75760.73423598407</v>
      </c>
      <c r="F780" s="408">
        <v>75010.613387602643</v>
      </c>
      <c r="G780" s="1093"/>
      <c r="H780" s="1501"/>
    </row>
    <row r="781" spans="1:8" x14ac:dyDescent="0.3">
      <c r="A781" s="32" t="s">
        <v>132</v>
      </c>
      <c r="B781" s="408">
        <v>73810.220913455385</v>
      </c>
      <c r="C781" s="397">
        <v>71741.371312795935</v>
      </c>
      <c r="D781" s="408">
        <v>70792.25442149477</v>
      </c>
      <c r="E781" s="408">
        <v>73335.008948998337</v>
      </c>
      <c r="F781" s="408">
        <v>72009.197809091929</v>
      </c>
      <c r="G781" s="1005">
        <f>H781</f>
        <v>-1</v>
      </c>
      <c r="H781" s="1503">
        <v>-1</v>
      </c>
    </row>
    <row r="782" spans="1:8" x14ac:dyDescent="0.3">
      <c r="A782" s="30" t="s">
        <v>133</v>
      </c>
      <c r="B782" s="407">
        <v>68602.906427676877</v>
      </c>
      <c r="C782" s="405">
        <v>67280.956567000219</v>
      </c>
      <c r="D782" s="407">
        <v>66746.475078642819</v>
      </c>
      <c r="E782" s="408">
        <v>70222.643569860506</v>
      </c>
      <c r="F782" s="408">
        <v>69266.717522929801</v>
      </c>
      <c r="G782" s="1005">
        <f>H782</f>
        <v>-1</v>
      </c>
      <c r="H782" s="1503">
        <v>-1</v>
      </c>
    </row>
    <row r="783" spans="1:8" x14ac:dyDescent="0.3">
      <c r="A783" s="31" t="s">
        <v>134</v>
      </c>
      <c r="B783" s="178">
        <v>3.2451638215046909E-2</v>
      </c>
      <c r="C783" s="339">
        <v>2.8750812846574283E-2</v>
      </c>
      <c r="D783" s="339">
        <v>3.7641215785371024E-2</v>
      </c>
      <c r="E783" s="178">
        <v>3.2018238886517898E-2</v>
      </c>
      <c r="F783" s="178">
        <v>4.0013212037095167E-2</v>
      </c>
      <c r="G783" s="942"/>
      <c r="H783" s="1503"/>
    </row>
    <row r="784" spans="1:8" ht="15" thickBot="1" x14ac:dyDescent="0.35">
      <c r="A784" s="33" t="s">
        <v>135</v>
      </c>
      <c r="B784" s="378">
        <v>7.0550046068609318E-2</v>
      </c>
      <c r="C784" s="377">
        <v>6.2173536192221442E-2</v>
      </c>
      <c r="D784" s="377">
        <v>5.7150028289302851E-2</v>
      </c>
      <c r="E784" s="378">
        <v>4.244037634606905E-2</v>
      </c>
      <c r="F784" s="378">
        <v>3.808513869898799E-2</v>
      </c>
      <c r="G784" s="940"/>
      <c r="H784" s="1503"/>
    </row>
    <row r="785" spans="1:8" x14ac:dyDescent="0.3">
      <c r="A785" s="32" t="s">
        <v>137</v>
      </c>
      <c r="B785" s="1427">
        <v>80760.849766543019</v>
      </c>
      <c r="C785" s="445">
        <v>78373.201392134491</v>
      </c>
      <c r="D785" s="404">
        <v>76815.712323431726</v>
      </c>
      <c r="E785" s="1447">
        <v>80066.355378846289</v>
      </c>
      <c r="F785" s="445">
        <v>77960.884380459625</v>
      </c>
      <c r="G785" s="1095"/>
      <c r="H785" s="1503"/>
    </row>
    <row r="786" spans="1:8" x14ac:dyDescent="0.3">
      <c r="A786" s="32" t="s">
        <v>138</v>
      </c>
      <c r="B786" s="1428">
        <v>76654.683711132326</v>
      </c>
      <c r="C786" s="408">
        <v>72730.645547192238</v>
      </c>
      <c r="D786" s="397">
        <v>70824.445926540851</v>
      </c>
      <c r="E786" s="137">
        <v>74661.374817213378</v>
      </c>
      <c r="F786" s="408">
        <v>73218.15850840004</v>
      </c>
      <c r="G786" s="1093"/>
      <c r="H786" s="1503"/>
    </row>
    <row r="787" spans="1:8" x14ac:dyDescent="0.3">
      <c r="A787" s="32" t="s">
        <v>139</v>
      </c>
      <c r="B787" s="1428">
        <v>61966.142227545439</v>
      </c>
      <c r="C787" s="408">
        <v>59749.028660722281</v>
      </c>
      <c r="D787" s="397">
        <v>58786.076239038142</v>
      </c>
      <c r="E787" s="137">
        <v>60671.492264747329</v>
      </c>
      <c r="F787" s="408">
        <v>58570.70852906238</v>
      </c>
      <c r="G787" s="1093"/>
      <c r="H787" s="1503"/>
    </row>
    <row r="788" spans="1:8" x14ac:dyDescent="0.3">
      <c r="A788" s="32" t="s">
        <v>140</v>
      </c>
      <c r="B788" s="1428">
        <v>76414.715407869124</v>
      </c>
      <c r="C788" s="408">
        <v>74179.58576954504</v>
      </c>
      <c r="D788" s="397">
        <v>72042.14449966859</v>
      </c>
      <c r="E788" s="137">
        <v>73604.251392943392</v>
      </c>
      <c r="F788" s="408">
        <v>72877.969729317265</v>
      </c>
      <c r="G788" s="1093"/>
      <c r="H788" s="1504"/>
    </row>
    <row r="789" spans="1:8" x14ac:dyDescent="0.3">
      <c r="A789" s="32" t="s">
        <v>141</v>
      </c>
      <c r="B789" s="1428">
        <v>71617.854871011106</v>
      </c>
      <c r="C789" s="408">
        <v>70007.886985531048</v>
      </c>
      <c r="D789" s="397">
        <v>69240.599876447421</v>
      </c>
      <c r="E789" s="137">
        <v>72495.829324212275</v>
      </c>
      <c r="F789" s="408">
        <v>71103.552843865196</v>
      </c>
      <c r="G789" s="1093"/>
      <c r="H789" s="1503"/>
    </row>
    <row r="790" spans="1:8" x14ac:dyDescent="0.3">
      <c r="A790" s="32" t="s">
        <v>142</v>
      </c>
      <c r="B790" s="1428">
        <v>71653.179439544328</v>
      </c>
      <c r="C790" s="408">
        <v>70476.577350661319</v>
      </c>
      <c r="D790" s="397">
        <v>69824.93720884771</v>
      </c>
      <c r="E790" s="137">
        <v>72864.558790707524</v>
      </c>
      <c r="F790" s="408">
        <v>74433.063259413277</v>
      </c>
      <c r="G790" s="1093"/>
      <c r="H790" s="1503"/>
    </row>
    <row r="791" spans="1:8" x14ac:dyDescent="0.3">
      <c r="A791" s="32" t="s">
        <v>143</v>
      </c>
      <c r="B791" s="1428">
        <v>80208.437988119185</v>
      </c>
      <c r="C791" s="408">
        <v>78272.480221744947</v>
      </c>
      <c r="D791" s="397">
        <v>78657.139341409958</v>
      </c>
      <c r="E791" s="137">
        <v>80678.669866276614</v>
      </c>
      <c r="F791" s="408">
        <v>78694.976274145389</v>
      </c>
      <c r="G791" s="1093"/>
      <c r="H791" s="1503"/>
    </row>
    <row r="792" spans="1:8" x14ac:dyDescent="0.3">
      <c r="A792" s="32" t="s">
        <v>144</v>
      </c>
      <c r="B792" s="1428">
        <v>73964.417696181539</v>
      </c>
      <c r="C792" s="408">
        <v>71381.176493103529</v>
      </c>
      <c r="D792" s="397">
        <v>70857.850125541765</v>
      </c>
      <c r="E792" s="137">
        <v>74232.100763466588</v>
      </c>
      <c r="F792" s="408">
        <v>72444.471919679549</v>
      </c>
      <c r="G792" s="1093"/>
      <c r="H792" s="1503"/>
    </row>
    <row r="793" spans="1:8" x14ac:dyDescent="0.3">
      <c r="A793" s="32" t="s">
        <v>145</v>
      </c>
      <c r="B793" s="1428">
        <v>86264.045299939287</v>
      </c>
      <c r="C793" s="408">
        <v>85130.757062541816</v>
      </c>
      <c r="D793" s="397">
        <v>84196.503532089715</v>
      </c>
      <c r="E793" s="137">
        <v>85899.781476586868</v>
      </c>
      <c r="F793" s="408">
        <v>82337.629094215008</v>
      </c>
      <c r="G793" s="1093"/>
      <c r="H793" s="1503"/>
    </row>
    <row r="794" spans="1:8" ht="15" thickBot="1" x14ac:dyDescent="0.35">
      <c r="A794" s="33" t="s">
        <v>146</v>
      </c>
      <c r="B794" s="1430">
        <v>70447.671205911014</v>
      </c>
      <c r="C794" s="699">
        <v>69018.130545983455</v>
      </c>
      <c r="D794" s="700">
        <v>69023.745472651208</v>
      </c>
      <c r="E794" s="920">
        <v>70462.534202986906</v>
      </c>
      <c r="F794" s="699">
        <v>69514.517983190031</v>
      </c>
      <c r="G794" s="1094"/>
      <c r="H794" s="1503"/>
    </row>
  </sheetData>
  <mergeCells count="58">
    <mergeCell ref="H3:H4"/>
    <mergeCell ref="F125:G125"/>
    <mergeCell ref="F143:G143"/>
    <mergeCell ref="F161:G161"/>
    <mergeCell ref="F169:G169"/>
    <mergeCell ref="F81:G81"/>
    <mergeCell ref="F89:G89"/>
    <mergeCell ref="F107:G107"/>
    <mergeCell ref="A6:F6"/>
    <mergeCell ref="F9:G9"/>
    <mergeCell ref="F27:G27"/>
    <mergeCell ref="F45:G45"/>
    <mergeCell ref="F63:G63"/>
    <mergeCell ref="F177:G177"/>
    <mergeCell ref="F185:G185"/>
    <mergeCell ref="F203:G203"/>
    <mergeCell ref="F221:G221"/>
    <mergeCell ref="F239:G239"/>
    <mergeCell ref="F257:G257"/>
    <mergeCell ref="F275:G275"/>
    <mergeCell ref="F293:G293"/>
    <mergeCell ref="F311:G311"/>
    <mergeCell ref="F329:G329"/>
    <mergeCell ref="F347:G347"/>
    <mergeCell ref="F365:G365"/>
    <mergeCell ref="F383:G383"/>
    <mergeCell ref="F401:G401"/>
    <mergeCell ref="F419:G419"/>
    <mergeCell ref="F427:G427"/>
    <mergeCell ref="F445:G445"/>
    <mergeCell ref="F463:G463"/>
    <mergeCell ref="F481:G481"/>
    <mergeCell ref="F489:G489"/>
    <mergeCell ref="F507:G507"/>
    <mergeCell ref="F525:G525"/>
    <mergeCell ref="F533:G533"/>
    <mergeCell ref="F551:G551"/>
    <mergeCell ref="F559:G559"/>
    <mergeCell ref="F577:G577"/>
    <mergeCell ref="A532:G532"/>
    <mergeCell ref="F585:G585"/>
    <mergeCell ref="F603:G603"/>
    <mergeCell ref="F621:G621"/>
    <mergeCell ref="F639:G639"/>
    <mergeCell ref="F647:G647"/>
    <mergeCell ref="F655:G655"/>
    <mergeCell ref="A638:F638"/>
    <mergeCell ref="A646:F646"/>
    <mergeCell ref="A654:F654"/>
    <mergeCell ref="F743:G743"/>
    <mergeCell ref="A662:F662"/>
    <mergeCell ref="F761:G761"/>
    <mergeCell ref="F779:G779"/>
    <mergeCell ref="F671:G671"/>
    <mergeCell ref="F663:G663"/>
    <mergeCell ref="F689:G689"/>
    <mergeCell ref="F707:G707"/>
    <mergeCell ref="F725:G725"/>
  </mergeCells>
  <conditionalFormatting sqref="A15:A24">
    <cfRule type="cellIs" dxfId="1860" priority="3483" operator="equal">
      <formula>"fluctuated"</formula>
    </cfRule>
    <cfRule type="cellIs" dxfId="1859" priority="3484" operator="equal">
      <formula>"Declined"</formula>
    </cfRule>
    <cfRule type="cellIs" dxfId="1858" priority="3486" operator="equal">
      <formula>"Improved"</formula>
    </cfRule>
    <cfRule type="cellIs" dxfId="1857" priority="3485" operator="equal">
      <formula>"No Change"</formula>
    </cfRule>
    <cfRule type="cellIs" dxfId="1856" priority="3482" operator="equal">
      <formula>"Narrowed"</formula>
    </cfRule>
    <cfRule type="cellIs" dxfId="1855" priority="3481" operator="equal">
      <formula>"Widened"</formula>
    </cfRule>
  </conditionalFormatting>
  <conditionalFormatting sqref="A33:A42">
    <cfRule type="cellIs" dxfId="1854" priority="3480" operator="equal">
      <formula>"Improved"</formula>
    </cfRule>
    <cfRule type="cellIs" dxfId="1853" priority="3479" operator="equal">
      <formula>"No Change"</formula>
    </cfRule>
    <cfRule type="cellIs" dxfId="1852" priority="3478" operator="equal">
      <formula>"Declined"</formula>
    </cfRule>
    <cfRule type="cellIs" dxfId="1851" priority="3477" operator="equal">
      <formula>"fluctuated"</formula>
    </cfRule>
    <cfRule type="cellIs" dxfId="1850" priority="3476" operator="equal">
      <formula>"Narrowed"</formula>
    </cfRule>
    <cfRule type="cellIs" dxfId="1849" priority="3475" operator="equal">
      <formula>"Widened"</formula>
    </cfRule>
  </conditionalFormatting>
  <conditionalFormatting sqref="A51:A60">
    <cfRule type="cellIs" dxfId="1848" priority="3474" operator="equal">
      <formula>"Improved"</formula>
    </cfRule>
    <cfRule type="cellIs" dxfId="1847" priority="3473" operator="equal">
      <formula>"No Change"</formula>
    </cfRule>
    <cfRule type="cellIs" dxfId="1846" priority="3472" operator="equal">
      <formula>"Declined"</formula>
    </cfRule>
    <cfRule type="cellIs" dxfId="1845" priority="3471" operator="equal">
      <formula>"fluctuated"</formula>
    </cfRule>
    <cfRule type="cellIs" dxfId="1844" priority="3470" operator="equal">
      <formula>"Narrowed"</formula>
    </cfRule>
    <cfRule type="cellIs" dxfId="1843" priority="3469" operator="equal">
      <formula>"Widened"</formula>
    </cfRule>
  </conditionalFormatting>
  <conditionalFormatting sqref="A69:A78">
    <cfRule type="cellIs" dxfId="1842" priority="3463" operator="equal">
      <formula>"Widened"</formula>
    </cfRule>
    <cfRule type="cellIs" dxfId="1841" priority="3464" operator="equal">
      <formula>"Narrowed"</formula>
    </cfRule>
    <cfRule type="cellIs" dxfId="1840" priority="3465" operator="equal">
      <formula>"fluctuated"</formula>
    </cfRule>
    <cfRule type="cellIs" dxfId="1839" priority="3466" operator="equal">
      <formula>"Declined"</formula>
    </cfRule>
    <cfRule type="cellIs" dxfId="1838" priority="3467" operator="equal">
      <formula>"No Change"</formula>
    </cfRule>
    <cfRule type="cellIs" dxfId="1837" priority="3468" operator="equal">
      <formula>"Improved"</formula>
    </cfRule>
  </conditionalFormatting>
  <conditionalFormatting sqref="A95:A104">
    <cfRule type="cellIs" dxfId="1836" priority="3462" operator="equal">
      <formula>"Improved"</formula>
    </cfRule>
    <cfRule type="cellIs" dxfId="1835" priority="3461" operator="equal">
      <formula>"No Change"</formula>
    </cfRule>
    <cfRule type="cellIs" dxfId="1834" priority="3460" operator="equal">
      <formula>"Declined"</formula>
    </cfRule>
    <cfRule type="cellIs" dxfId="1833" priority="3459" operator="equal">
      <formula>"fluctuated"</formula>
    </cfRule>
    <cfRule type="cellIs" dxfId="1832" priority="3458" operator="equal">
      <formula>"Narrowed"</formula>
    </cfRule>
    <cfRule type="cellIs" dxfId="1831" priority="3457" operator="equal">
      <formula>"Widened"</formula>
    </cfRule>
  </conditionalFormatting>
  <conditionalFormatting sqref="A113:A122">
    <cfRule type="cellIs" dxfId="1830" priority="676" operator="equal">
      <formula>"Widened"</formula>
    </cfRule>
    <cfRule type="cellIs" dxfId="1829" priority="681" operator="equal">
      <formula>"Improved"</formula>
    </cfRule>
    <cfRule type="cellIs" dxfId="1828" priority="677" operator="equal">
      <formula>"Narrowed"</formula>
    </cfRule>
    <cfRule type="cellIs" dxfId="1827" priority="678" operator="equal">
      <formula>"fluctuated"</formula>
    </cfRule>
    <cfRule type="cellIs" dxfId="1826" priority="679" operator="equal">
      <formula>"Declined"</formula>
    </cfRule>
    <cfRule type="cellIs" dxfId="1825" priority="680" operator="equal">
      <formula>"No Change"</formula>
    </cfRule>
  </conditionalFormatting>
  <conditionalFormatting sqref="A131:A140">
    <cfRule type="cellIs" dxfId="1824" priority="672" operator="equal">
      <formula>"fluctuated"</formula>
    </cfRule>
    <cfRule type="cellIs" dxfId="1823" priority="670" operator="equal">
      <formula>"Widened"</formula>
    </cfRule>
    <cfRule type="cellIs" dxfId="1822" priority="675" operator="equal">
      <formula>"Improved"</formula>
    </cfRule>
    <cfRule type="cellIs" dxfId="1821" priority="674" operator="equal">
      <formula>"No Change"</formula>
    </cfRule>
    <cfRule type="cellIs" dxfId="1820" priority="673" operator="equal">
      <formula>"Declined"</formula>
    </cfRule>
    <cfRule type="cellIs" dxfId="1819" priority="671" operator="equal">
      <formula>"Narrowed"</formula>
    </cfRule>
  </conditionalFormatting>
  <conditionalFormatting sqref="A149:A158">
    <cfRule type="cellIs" dxfId="1818" priority="664" operator="equal">
      <formula>"Widened"</formula>
    </cfRule>
    <cfRule type="cellIs" dxfId="1817" priority="665" operator="equal">
      <formula>"Narrowed"</formula>
    </cfRule>
    <cfRule type="cellIs" dxfId="1816" priority="666" operator="equal">
      <formula>"fluctuated"</formula>
    </cfRule>
    <cfRule type="cellIs" dxfId="1815" priority="667" operator="equal">
      <formula>"Declined"</formula>
    </cfRule>
    <cfRule type="cellIs" dxfId="1814" priority="668" operator="equal">
      <formula>"No Change"</formula>
    </cfRule>
    <cfRule type="cellIs" dxfId="1813" priority="669" operator="equal">
      <formula>"Improved"</formula>
    </cfRule>
  </conditionalFormatting>
  <conditionalFormatting sqref="A191:A200">
    <cfRule type="cellIs" dxfId="1812" priority="3433" operator="equal">
      <formula>"Widened"</formula>
    </cfRule>
    <cfRule type="cellIs" dxfId="1811" priority="3438" operator="equal">
      <formula>"Improved"</formula>
    </cfRule>
    <cfRule type="cellIs" dxfId="1810" priority="3437" operator="equal">
      <formula>"No Change"</formula>
    </cfRule>
    <cfRule type="cellIs" dxfId="1809" priority="3435" operator="equal">
      <formula>"fluctuated"</formula>
    </cfRule>
    <cfRule type="cellIs" dxfId="1808" priority="3434" operator="equal">
      <formula>"Narrowed"</formula>
    </cfRule>
    <cfRule type="cellIs" dxfId="1807" priority="3436" operator="equal">
      <formula>"Declined"</formula>
    </cfRule>
  </conditionalFormatting>
  <conditionalFormatting sqref="A209:A218">
    <cfRule type="cellIs" dxfId="1806" priority="3432" operator="equal">
      <formula>"Improved"</formula>
    </cfRule>
    <cfRule type="cellIs" dxfId="1805" priority="3431" operator="equal">
      <formula>"No Change"</formula>
    </cfRule>
    <cfRule type="cellIs" dxfId="1804" priority="3430" operator="equal">
      <formula>"Declined"</formula>
    </cfRule>
    <cfRule type="cellIs" dxfId="1803" priority="3429" operator="equal">
      <formula>"fluctuated"</formula>
    </cfRule>
    <cfRule type="cellIs" dxfId="1802" priority="3427" operator="equal">
      <formula>"Widened"</formula>
    </cfRule>
    <cfRule type="cellIs" dxfId="1801" priority="3428" operator="equal">
      <formula>"Narrowed"</formula>
    </cfRule>
  </conditionalFormatting>
  <conditionalFormatting sqref="A227:A236">
    <cfRule type="cellIs" dxfId="1800" priority="3426" operator="equal">
      <formula>"Improved"</formula>
    </cfRule>
    <cfRule type="cellIs" dxfId="1799" priority="3425" operator="equal">
      <formula>"No Change"</formula>
    </cfRule>
    <cfRule type="cellIs" dxfId="1798" priority="3424" operator="equal">
      <formula>"Declined"</formula>
    </cfRule>
    <cfRule type="cellIs" dxfId="1797" priority="3423" operator="equal">
      <formula>"fluctuated"</formula>
    </cfRule>
    <cfRule type="cellIs" dxfId="1796" priority="3422" operator="equal">
      <formula>"Narrowed"</formula>
    </cfRule>
    <cfRule type="cellIs" dxfId="1795" priority="3421" operator="equal">
      <formula>"Widened"</formula>
    </cfRule>
  </conditionalFormatting>
  <conditionalFormatting sqref="A245:A254">
    <cfRule type="cellIs" dxfId="1794" priority="3420" operator="equal">
      <formula>"Improved"</formula>
    </cfRule>
    <cfRule type="cellIs" dxfId="1793" priority="3419" operator="equal">
      <formula>"No Change"</formula>
    </cfRule>
    <cfRule type="cellIs" dxfId="1792" priority="3418" operator="equal">
      <formula>"Declined"</formula>
    </cfRule>
    <cfRule type="cellIs" dxfId="1791" priority="3417" operator="equal">
      <formula>"fluctuated"</formula>
    </cfRule>
    <cfRule type="cellIs" dxfId="1790" priority="3416" operator="equal">
      <formula>"Narrowed"</formula>
    </cfRule>
    <cfRule type="cellIs" dxfId="1789" priority="3415" operator="equal">
      <formula>"Widened"</formula>
    </cfRule>
  </conditionalFormatting>
  <conditionalFormatting sqref="A263:A272">
    <cfRule type="cellIs" dxfId="1788" priority="3414" operator="equal">
      <formula>"Improved"</formula>
    </cfRule>
    <cfRule type="cellIs" dxfId="1787" priority="3413" operator="equal">
      <formula>"No Change"</formula>
    </cfRule>
    <cfRule type="cellIs" dxfId="1786" priority="3412" operator="equal">
      <formula>"Declined"</formula>
    </cfRule>
    <cfRule type="cellIs" dxfId="1785" priority="3411" operator="equal">
      <formula>"fluctuated"</formula>
    </cfRule>
    <cfRule type="cellIs" dxfId="1784" priority="3410" operator="equal">
      <formula>"Narrowed"</formula>
    </cfRule>
    <cfRule type="cellIs" dxfId="1783" priority="3409" operator="equal">
      <formula>"Widened"</formula>
    </cfRule>
  </conditionalFormatting>
  <conditionalFormatting sqref="A281:A290">
    <cfRule type="cellIs" dxfId="1782" priority="3408" operator="equal">
      <formula>"Improved"</formula>
    </cfRule>
    <cfRule type="cellIs" dxfId="1781" priority="3407" operator="equal">
      <formula>"No Change"</formula>
    </cfRule>
    <cfRule type="cellIs" dxfId="1780" priority="3406" operator="equal">
      <formula>"Declined"</formula>
    </cfRule>
    <cfRule type="cellIs" dxfId="1779" priority="3405" operator="equal">
      <formula>"fluctuated"</formula>
    </cfRule>
    <cfRule type="cellIs" dxfId="1778" priority="3404" operator="equal">
      <formula>"Narrowed"</formula>
    </cfRule>
    <cfRule type="cellIs" dxfId="1777" priority="3403" operator="equal">
      <formula>"Widened"</formula>
    </cfRule>
  </conditionalFormatting>
  <conditionalFormatting sqref="A299:A308">
    <cfRule type="cellIs" dxfId="1776" priority="283" operator="equal">
      <formula>"Improved"</formula>
    </cfRule>
    <cfRule type="cellIs" dxfId="1775" priority="278" operator="equal">
      <formula>"Widened"</formula>
    </cfRule>
    <cfRule type="cellIs" dxfId="1774" priority="280" operator="equal">
      <formula>"fluctuated"</formula>
    </cfRule>
    <cfRule type="cellIs" dxfId="1773" priority="279" operator="equal">
      <formula>"Narrowed"</formula>
    </cfRule>
    <cfRule type="cellIs" dxfId="1772" priority="281" operator="equal">
      <formula>"Declined"</formula>
    </cfRule>
    <cfRule type="cellIs" dxfId="1771" priority="282" operator="equal">
      <formula>"No Change"</formula>
    </cfRule>
  </conditionalFormatting>
  <conditionalFormatting sqref="A317:A326">
    <cfRule type="cellIs" dxfId="1770" priority="272" operator="equal">
      <formula>"Widened"</formula>
    </cfRule>
    <cfRule type="cellIs" dxfId="1769" priority="273" operator="equal">
      <formula>"Narrowed"</formula>
    </cfRule>
    <cfRule type="cellIs" dxfId="1768" priority="274" operator="equal">
      <formula>"fluctuated"</formula>
    </cfRule>
    <cfRule type="cellIs" dxfId="1767" priority="275" operator="equal">
      <formula>"Declined"</formula>
    </cfRule>
    <cfRule type="cellIs" dxfId="1766" priority="276" operator="equal">
      <formula>"No Change"</formula>
    </cfRule>
    <cfRule type="cellIs" dxfId="1765" priority="277" operator="equal">
      <formula>"Improved"</formula>
    </cfRule>
  </conditionalFormatting>
  <conditionalFormatting sqref="A335:A344">
    <cfRule type="cellIs" dxfId="1764" priority="268" operator="equal">
      <formula>"fluctuated"</formula>
    </cfRule>
    <cfRule type="cellIs" dxfId="1763" priority="271" operator="equal">
      <formula>"Improved"</formula>
    </cfRule>
    <cfRule type="cellIs" dxfId="1762" priority="270" operator="equal">
      <formula>"No Change"</formula>
    </cfRule>
    <cfRule type="cellIs" dxfId="1761" priority="269" operator="equal">
      <formula>"Declined"</formula>
    </cfRule>
    <cfRule type="cellIs" dxfId="1760" priority="267" operator="equal">
      <formula>"Narrowed"</formula>
    </cfRule>
    <cfRule type="cellIs" dxfId="1759" priority="266" operator="equal">
      <formula>"Widened"</formula>
    </cfRule>
  </conditionalFormatting>
  <conditionalFormatting sqref="A353:A362">
    <cfRule type="cellIs" dxfId="1758" priority="260" operator="equal">
      <formula>"Widened"</formula>
    </cfRule>
    <cfRule type="cellIs" dxfId="1757" priority="265" operator="equal">
      <formula>"Improved"</formula>
    </cfRule>
    <cfRule type="cellIs" dxfId="1756" priority="264" operator="equal">
      <formula>"No Change"</formula>
    </cfRule>
    <cfRule type="cellIs" dxfId="1755" priority="263" operator="equal">
      <formula>"Declined"</formula>
    </cfRule>
    <cfRule type="cellIs" dxfId="1754" priority="262" operator="equal">
      <formula>"fluctuated"</formula>
    </cfRule>
    <cfRule type="cellIs" dxfId="1753" priority="261" operator="equal">
      <formula>"Narrowed"</formula>
    </cfRule>
  </conditionalFormatting>
  <conditionalFormatting sqref="A371:A380">
    <cfRule type="cellIs" dxfId="1752" priority="111" operator="equal">
      <formula>"Narrowed"</formula>
    </cfRule>
    <cfRule type="cellIs" dxfId="1751" priority="112" operator="equal">
      <formula>"fluctuated"</formula>
    </cfRule>
    <cfRule type="cellIs" dxfId="1750" priority="113" operator="equal">
      <formula>"Declined"</formula>
    </cfRule>
    <cfRule type="cellIs" dxfId="1749" priority="114" operator="equal">
      <formula>"No Change"</formula>
    </cfRule>
    <cfRule type="cellIs" dxfId="1748" priority="115" operator="equal">
      <formula>"Improved"</formula>
    </cfRule>
    <cfRule type="cellIs" dxfId="1747" priority="110" operator="equal">
      <formula>"Widened"</formula>
    </cfRule>
  </conditionalFormatting>
  <conditionalFormatting sqref="A389:A398">
    <cfRule type="cellIs" dxfId="1746" priority="259" operator="equal">
      <formula>"Improved"</formula>
    </cfRule>
    <cfRule type="cellIs" dxfId="1745" priority="254" operator="equal">
      <formula>"Widened"</formula>
    </cfRule>
    <cfRule type="cellIs" dxfId="1744" priority="255" operator="equal">
      <formula>"Narrowed"</formula>
    </cfRule>
    <cfRule type="cellIs" dxfId="1743" priority="256" operator="equal">
      <formula>"fluctuated"</formula>
    </cfRule>
    <cfRule type="cellIs" dxfId="1742" priority="257" operator="equal">
      <formula>"Declined"</formula>
    </cfRule>
    <cfRule type="cellIs" dxfId="1741" priority="258" operator="equal">
      <formula>"No Change"</formula>
    </cfRule>
  </conditionalFormatting>
  <conditionalFormatting sqref="A407:A416">
    <cfRule type="cellIs" dxfId="1740" priority="253" operator="equal">
      <formula>"Improved"</formula>
    </cfRule>
    <cfRule type="cellIs" dxfId="1739" priority="252" operator="equal">
      <formula>"No Change"</formula>
    </cfRule>
    <cfRule type="cellIs" dxfId="1738" priority="251" operator="equal">
      <formula>"Declined"</formula>
    </cfRule>
    <cfRule type="cellIs" dxfId="1737" priority="250" operator="equal">
      <formula>"fluctuated"</formula>
    </cfRule>
    <cfRule type="cellIs" dxfId="1736" priority="249" operator="equal">
      <formula>"Narrowed"</formula>
    </cfRule>
    <cfRule type="cellIs" dxfId="1735" priority="248" operator="equal">
      <formula>"Widened"</formula>
    </cfRule>
  </conditionalFormatting>
  <conditionalFormatting sqref="A433:A442">
    <cfRule type="cellIs" dxfId="1734" priority="247" operator="equal">
      <formula>"Improved"</formula>
    </cfRule>
    <cfRule type="cellIs" dxfId="1733" priority="242" operator="equal">
      <formula>"Widened"</formula>
    </cfRule>
    <cfRule type="cellIs" dxfId="1732" priority="243" operator="equal">
      <formula>"Narrowed"</formula>
    </cfRule>
    <cfRule type="cellIs" dxfId="1731" priority="244" operator="equal">
      <formula>"fluctuated"</formula>
    </cfRule>
    <cfRule type="cellIs" dxfId="1730" priority="245" operator="equal">
      <formula>"Declined"</formula>
    </cfRule>
    <cfRule type="cellIs" dxfId="1729" priority="246" operator="equal">
      <formula>"No Change"</formula>
    </cfRule>
  </conditionalFormatting>
  <conditionalFormatting sqref="A451:A460">
    <cfRule type="cellIs" dxfId="1728" priority="236" operator="equal">
      <formula>"Widened"</formula>
    </cfRule>
    <cfRule type="cellIs" dxfId="1727" priority="241" operator="equal">
      <formula>"Improved"</formula>
    </cfRule>
    <cfRule type="cellIs" dxfId="1726" priority="240" operator="equal">
      <formula>"No Change"</formula>
    </cfRule>
    <cfRule type="cellIs" dxfId="1725" priority="239" operator="equal">
      <formula>"Declined"</formula>
    </cfRule>
    <cfRule type="cellIs" dxfId="1724" priority="238" operator="equal">
      <formula>"fluctuated"</formula>
    </cfRule>
    <cfRule type="cellIs" dxfId="1723" priority="237" operator="equal">
      <formula>"Narrowed"</formula>
    </cfRule>
  </conditionalFormatting>
  <conditionalFormatting sqref="A469:A478">
    <cfRule type="cellIs" dxfId="1722" priority="230" operator="equal">
      <formula>"Widened"</formula>
    </cfRule>
    <cfRule type="cellIs" dxfId="1721" priority="235" operator="equal">
      <formula>"Improved"</formula>
    </cfRule>
    <cfRule type="cellIs" dxfId="1720" priority="234" operator="equal">
      <formula>"No Change"</formula>
    </cfRule>
    <cfRule type="cellIs" dxfId="1719" priority="233" operator="equal">
      <formula>"Declined"</formula>
    </cfRule>
    <cfRule type="cellIs" dxfId="1718" priority="232" operator="equal">
      <formula>"fluctuated"</formula>
    </cfRule>
    <cfRule type="cellIs" dxfId="1717" priority="231" operator="equal">
      <formula>"Narrowed"</formula>
    </cfRule>
  </conditionalFormatting>
  <conditionalFormatting sqref="A495:A504">
    <cfRule type="cellIs" dxfId="1716" priority="224" operator="equal">
      <formula>"Widened"</formula>
    </cfRule>
    <cfRule type="cellIs" dxfId="1715" priority="225" operator="equal">
      <formula>"Narrowed"</formula>
    </cfRule>
    <cfRule type="cellIs" dxfId="1714" priority="226" operator="equal">
      <formula>"fluctuated"</formula>
    </cfRule>
    <cfRule type="cellIs" dxfId="1713" priority="227" operator="equal">
      <formula>"Declined"</formula>
    </cfRule>
    <cfRule type="cellIs" dxfId="1712" priority="228" operator="equal">
      <formula>"No Change"</formula>
    </cfRule>
    <cfRule type="cellIs" dxfId="1711" priority="229" operator="equal">
      <formula>"Improved"</formula>
    </cfRule>
  </conditionalFormatting>
  <conditionalFormatting sqref="A513:A522">
    <cfRule type="cellIs" dxfId="1710" priority="219" operator="equal">
      <formula>"Narrowed"</formula>
    </cfRule>
    <cfRule type="cellIs" dxfId="1709" priority="220" operator="equal">
      <formula>"fluctuated"</formula>
    </cfRule>
    <cfRule type="cellIs" dxfId="1708" priority="221" operator="equal">
      <formula>"Declined"</formula>
    </cfRule>
    <cfRule type="cellIs" dxfId="1707" priority="222" operator="equal">
      <formula>"No Change"</formula>
    </cfRule>
    <cfRule type="cellIs" dxfId="1706" priority="223" operator="equal">
      <formula>"Improved"</formula>
    </cfRule>
    <cfRule type="cellIs" dxfId="1705" priority="218" operator="equal">
      <formula>"Widened"</formula>
    </cfRule>
  </conditionalFormatting>
  <conditionalFormatting sqref="A539:A548">
    <cfRule type="cellIs" dxfId="1704" priority="213" operator="equal">
      <formula>"Narrowed"</formula>
    </cfRule>
    <cfRule type="cellIs" dxfId="1703" priority="217" operator="equal">
      <formula>"Improved"</formula>
    </cfRule>
    <cfRule type="cellIs" dxfId="1702" priority="216" operator="equal">
      <formula>"No Change"</formula>
    </cfRule>
    <cfRule type="cellIs" dxfId="1701" priority="215" operator="equal">
      <formula>"Declined"</formula>
    </cfRule>
    <cfRule type="cellIs" dxfId="1700" priority="214" operator="equal">
      <formula>"fluctuated"</formula>
    </cfRule>
    <cfRule type="cellIs" dxfId="1699" priority="212" operator="equal">
      <formula>"Widened"</formula>
    </cfRule>
  </conditionalFormatting>
  <conditionalFormatting sqref="A565:A574">
    <cfRule type="cellIs" dxfId="1698" priority="206" operator="equal">
      <formula>"Widened"</formula>
    </cfRule>
    <cfRule type="cellIs" dxfId="1697" priority="211" operator="equal">
      <formula>"Improved"</formula>
    </cfRule>
    <cfRule type="cellIs" dxfId="1696" priority="209" operator="equal">
      <formula>"Declined"</formula>
    </cfRule>
    <cfRule type="cellIs" dxfId="1695" priority="210" operator="equal">
      <formula>"No Change"</formula>
    </cfRule>
    <cfRule type="cellIs" dxfId="1694" priority="208" operator="equal">
      <formula>"fluctuated"</formula>
    </cfRule>
    <cfRule type="cellIs" dxfId="1693" priority="207" operator="equal">
      <formula>"Narrowed"</formula>
    </cfRule>
  </conditionalFormatting>
  <conditionalFormatting sqref="A591:A600">
    <cfRule type="cellIs" dxfId="1692" priority="200" operator="equal">
      <formula>"Widened"</formula>
    </cfRule>
    <cfRule type="cellIs" dxfId="1691" priority="202" operator="equal">
      <formula>"fluctuated"</formula>
    </cfRule>
    <cfRule type="cellIs" dxfId="1690" priority="203" operator="equal">
      <formula>"Declined"</formula>
    </cfRule>
    <cfRule type="cellIs" dxfId="1689" priority="204" operator="equal">
      <formula>"No Change"</formula>
    </cfRule>
    <cfRule type="cellIs" dxfId="1688" priority="201" operator="equal">
      <formula>"Narrowed"</formula>
    </cfRule>
    <cfRule type="cellIs" dxfId="1687" priority="205" operator="equal">
      <formula>"Improved"</formula>
    </cfRule>
  </conditionalFormatting>
  <conditionalFormatting sqref="A609:A618">
    <cfRule type="cellIs" dxfId="1686" priority="1467" operator="equal">
      <formula>"Widened"</formula>
    </cfRule>
    <cfRule type="cellIs" dxfId="1685" priority="1470" operator="equal">
      <formula>"Declined"</formula>
    </cfRule>
    <cfRule type="cellIs" dxfId="1684" priority="1471" operator="equal">
      <formula>"No Change"</formula>
    </cfRule>
    <cfRule type="cellIs" dxfId="1683" priority="1472" operator="equal">
      <formula>"Improved"</formula>
    </cfRule>
    <cfRule type="cellIs" dxfId="1682" priority="1468" operator="equal">
      <formula>"Narrowed"</formula>
    </cfRule>
    <cfRule type="cellIs" dxfId="1681" priority="1469" operator="equal">
      <formula>"fluctuated"</formula>
    </cfRule>
  </conditionalFormatting>
  <conditionalFormatting sqref="A627:A636">
    <cfRule type="cellIs" dxfId="1680" priority="1448" operator="equal">
      <formula>"Improved"</formula>
    </cfRule>
    <cfRule type="cellIs" dxfId="1679" priority="1443" operator="equal">
      <formula>"Widened"</formula>
    </cfRule>
    <cfRule type="cellIs" dxfId="1678" priority="1444" operator="equal">
      <formula>"Narrowed"</formula>
    </cfRule>
    <cfRule type="cellIs" dxfId="1677" priority="1445" operator="equal">
      <formula>"fluctuated"</formula>
    </cfRule>
    <cfRule type="cellIs" dxfId="1676" priority="1446" operator="equal">
      <formula>"Declined"</formula>
    </cfRule>
    <cfRule type="cellIs" dxfId="1675" priority="1447" operator="equal">
      <formula>"No Change"</formula>
    </cfRule>
  </conditionalFormatting>
  <conditionalFormatting sqref="A677:A686">
    <cfRule type="cellIs" dxfId="1674" priority="609" operator="equal">
      <formula>"Widened"</formula>
    </cfRule>
    <cfRule type="cellIs" dxfId="1673" priority="610" operator="equal">
      <formula>"Narrowed"</formula>
    </cfRule>
    <cfRule type="cellIs" dxfId="1672" priority="611" operator="equal">
      <formula>"fluctuated"</formula>
    </cfRule>
    <cfRule type="cellIs" dxfId="1671" priority="612" operator="equal">
      <formula>"Declined"</formula>
    </cfRule>
    <cfRule type="cellIs" dxfId="1670" priority="613" operator="equal">
      <formula>"No Change"</formula>
    </cfRule>
    <cfRule type="cellIs" dxfId="1669" priority="614" operator="equal">
      <formula>"Improved"</formula>
    </cfRule>
  </conditionalFormatting>
  <conditionalFormatting sqref="A695:A704">
    <cfRule type="cellIs" dxfId="1668" priority="194" operator="equal">
      <formula>"Widened"</formula>
    </cfRule>
    <cfRule type="cellIs" dxfId="1667" priority="199" operator="equal">
      <formula>"Improved"</formula>
    </cfRule>
    <cfRule type="cellIs" dxfId="1666" priority="198" operator="equal">
      <formula>"No Change"</formula>
    </cfRule>
    <cfRule type="cellIs" dxfId="1665" priority="197" operator="equal">
      <formula>"Declined"</formula>
    </cfRule>
    <cfRule type="cellIs" dxfId="1664" priority="196" operator="equal">
      <formula>"fluctuated"</formula>
    </cfRule>
    <cfRule type="cellIs" dxfId="1663" priority="195" operator="equal">
      <formula>"Narrowed"</formula>
    </cfRule>
  </conditionalFormatting>
  <conditionalFormatting sqref="A713:A722">
    <cfRule type="cellIs" dxfId="1662" priority="180" operator="equal">
      <formula>"No Change"</formula>
    </cfRule>
    <cfRule type="cellIs" dxfId="1661" priority="181" operator="equal">
      <formula>"Improved"</formula>
    </cfRule>
    <cfRule type="cellIs" dxfId="1660" priority="176" operator="equal">
      <formula>"Widened"</formula>
    </cfRule>
    <cfRule type="cellIs" dxfId="1659" priority="177" operator="equal">
      <formula>"Narrowed"</formula>
    </cfRule>
    <cfRule type="cellIs" dxfId="1658" priority="178" operator="equal">
      <formula>"fluctuated"</formula>
    </cfRule>
    <cfRule type="cellIs" dxfId="1657" priority="179" operator="equal">
      <formula>"Declined"</formula>
    </cfRule>
  </conditionalFormatting>
  <conditionalFormatting sqref="A731:A740">
    <cfRule type="cellIs" dxfId="1656" priority="174" operator="equal">
      <formula>"No Change"</formula>
    </cfRule>
    <cfRule type="cellIs" dxfId="1655" priority="173" operator="equal">
      <formula>"Declined"</formula>
    </cfRule>
    <cfRule type="cellIs" dxfId="1654" priority="172" operator="equal">
      <formula>"fluctuated"</formula>
    </cfRule>
    <cfRule type="cellIs" dxfId="1653" priority="171" operator="equal">
      <formula>"Narrowed"</formula>
    </cfRule>
    <cfRule type="cellIs" dxfId="1652" priority="170" operator="equal">
      <formula>"Widened"</formula>
    </cfRule>
    <cfRule type="cellIs" dxfId="1651" priority="175" operator="equal">
      <formula>"Improved"</formula>
    </cfRule>
  </conditionalFormatting>
  <conditionalFormatting sqref="A749:A758">
    <cfRule type="cellIs" dxfId="1650" priority="156" operator="equal">
      <formula>"No Change"</formula>
    </cfRule>
    <cfRule type="cellIs" dxfId="1649" priority="155" operator="equal">
      <formula>"Declined"</formula>
    </cfRule>
    <cfRule type="cellIs" dxfId="1648" priority="154" operator="equal">
      <formula>"fluctuated"</formula>
    </cfRule>
    <cfRule type="cellIs" dxfId="1647" priority="153" operator="equal">
      <formula>"Narrowed"</formula>
    </cfRule>
    <cfRule type="cellIs" dxfId="1646" priority="157" operator="equal">
      <formula>"Improved"</formula>
    </cfRule>
    <cfRule type="cellIs" dxfId="1645" priority="152" operator="equal">
      <formula>"Widened"</formula>
    </cfRule>
  </conditionalFormatting>
  <conditionalFormatting sqref="A767:A776">
    <cfRule type="cellIs" dxfId="1644" priority="145" operator="equal">
      <formula>"Improved"</formula>
    </cfRule>
    <cfRule type="cellIs" dxfId="1643" priority="144" operator="equal">
      <formula>"No Change"</formula>
    </cfRule>
    <cfRule type="cellIs" dxfId="1642" priority="143" operator="equal">
      <formula>"Declined"</formula>
    </cfRule>
    <cfRule type="cellIs" dxfId="1641" priority="142" operator="equal">
      <formula>"fluctuated"</formula>
    </cfRule>
    <cfRule type="cellIs" dxfId="1640" priority="141" operator="equal">
      <formula>"Narrowed"</formula>
    </cfRule>
    <cfRule type="cellIs" dxfId="1639" priority="140" operator="equal">
      <formula>"Widened"</formula>
    </cfRule>
  </conditionalFormatting>
  <conditionalFormatting sqref="A785:A794">
    <cfRule type="cellIs" dxfId="1638" priority="137" operator="equal">
      <formula>"Declined"</formula>
    </cfRule>
    <cfRule type="cellIs" dxfId="1637" priority="135" operator="equal">
      <formula>"Narrowed"</formula>
    </cfRule>
    <cfRule type="cellIs" dxfId="1636" priority="134" operator="equal">
      <formula>"Widened"</formula>
    </cfRule>
    <cfRule type="cellIs" dxfId="1635" priority="138" operator="equal">
      <formula>"No Change"</formula>
    </cfRule>
    <cfRule type="cellIs" dxfId="1634" priority="139" operator="equal">
      <formula>"Improved"</formula>
    </cfRule>
    <cfRule type="cellIs" dxfId="1633" priority="136" operator="equal">
      <formula>"fluctuated"</formula>
    </cfRule>
  </conditionalFormatting>
  <conditionalFormatting sqref="B4:F4">
    <cfRule type="iconSet" priority="54">
      <iconSet showValue="0">
        <cfvo type="percent" val="0"/>
        <cfvo type="num" val="0"/>
        <cfvo type="num" val="1"/>
      </iconSet>
    </cfRule>
  </conditionalFormatting>
  <conditionalFormatting sqref="C5:F5">
    <cfRule type="iconSet" priority="53">
      <iconSet iconSet="3ArrowsGray" showValue="0">
        <cfvo type="percent" val="0"/>
        <cfvo type="num" val="0"/>
        <cfvo type="num" val="1"/>
      </iconSet>
    </cfRule>
  </conditionalFormatting>
  <conditionalFormatting sqref="G4">
    <cfRule type="iconSet" priority="56">
      <iconSet showValue="0">
        <cfvo type="percent" val="0"/>
        <cfvo type="num" val="0"/>
        <cfvo type="num" val="1"/>
      </iconSet>
    </cfRule>
  </conditionalFormatting>
  <conditionalFormatting sqref="G5">
    <cfRule type="iconSet" priority="55">
      <iconSet iconSet="3ArrowsGray" showValue="0">
        <cfvo type="percent" val="0"/>
        <cfvo type="num" val="0"/>
        <cfvo type="num" val="1"/>
      </iconSet>
    </cfRule>
  </conditionalFormatting>
  <conditionalFormatting sqref="G11:G12">
    <cfRule type="iconSet" priority="52">
      <iconSet showValue="0">
        <cfvo type="percent" val="0"/>
        <cfvo type="num" val="0"/>
        <cfvo type="num" val="1"/>
      </iconSet>
    </cfRule>
  </conditionalFormatting>
  <conditionalFormatting sqref="G29:G30">
    <cfRule type="iconSet" priority="51">
      <iconSet showValue="0">
        <cfvo type="percent" val="0"/>
        <cfvo type="num" val="0"/>
        <cfvo type="num" val="1"/>
      </iconSet>
    </cfRule>
  </conditionalFormatting>
  <conditionalFormatting sqref="G47:G48">
    <cfRule type="iconSet" priority="50">
      <iconSet showValue="0">
        <cfvo type="percent" val="0"/>
        <cfvo type="num" val="0"/>
        <cfvo type="num" val="1"/>
      </iconSet>
    </cfRule>
  </conditionalFormatting>
  <conditionalFormatting sqref="G65:G66">
    <cfRule type="iconSet" priority="49">
      <iconSet showValue="0">
        <cfvo type="percent" val="0"/>
        <cfvo type="num" val="0"/>
        <cfvo type="num" val="1"/>
      </iconSet>
    </cfRule>
  </conditionalFormatting>
  <conditionalFormatting sqref="G187:G188">
    <cfRule type="iconSet" priority="19">
      <iconSet iconSet="3ArrowsGray" showValue="0">
        <cfvo type="percent" val="0"/>
        <cfvo type="num" val="0"/>
        <cfvo type="num" val="1"/>
      </iconSet>
    </cfRule>
  </conditionalFormatting>
  <conditionalFormatting sqref="G205:G206">
    <cfRule type="iconSet" priority="18">
      <iconSet iconSet="3ArrowsGray" showValue="0">
        <cfvo type="percent" val="0"/>
        <cfvo type="num" val="0"/>
        <cfvo type="num" val="1"/>
      </iconSet>
    </cfRule>
  </conditionalFormatting>
  <conditionalFormatting sqref="G259:G260">
    <cfRule type="iconSet" priority="17">
      <iconSet iconSet="3ArrowsGray" showValue="0">
        <cfvo type="percent" val="0"/>
        <cfvo type="num" val="0"/>
        <cfvo type="num" val="1"/>
      </iconSet>
    </cfRule>
  </conditionalFormatting>
  <conditionalFormatting sqref="G277:G278">
    <cfRule type="iconSet" priority="16">
      <iconSet iconSet="3ArrowsGray" showValue="0">
        <cfvo type="percent" val="0"/>
        <cfvo type="num" val="0"/>
        <cfvo type="num" val="1"/>
      </iconSet>
    </cfRule>
  </conditionalFormatting>
  <conditionalFormatting sqref="G331:G332">
    <cfRule type="iconSet" priority="15">
      <iconSet iconSet="3ArrowsGray" showValue="0">
        <cfvo type="percent" val="0"/>
        <cfvo type="num" val="0"/>
        <cfvo type="num" val="1"/>
      </iconSet>
    </cfRule>
  </conditionalFormatting>
  <conditionalFormatting sqref="G349:G350">
    <cfRule type="iconSet" priority="14">
      <iconSet iconSet="3ArrowsGray" showValue="0">
        <cfvo type="percent" val="0"/>
        <cfvo type="num" val="0"/>
        <cfvo type="num" val="1"/>
      </iconSet>
    </cfRule>
  </conditionalFormatting>
  <conditionalFormatting sqref="G367:G368">
    <cfRule type="iconSet" priority="13">
      <iconSet iconSet="3ArrowsGray" showValue="0">
        <cfvo type="percent" val="0"/>
        <cfvo type="num" val="0"/>
        <cfvo type="num" val="1"/>
      </iconSet>
    </cfRule>
  </conditionalFormatting>
  <conditionalFormatting sqref="G385:G386">
    <cfRule type="iconSet" priority="12">
      <iconSet iconSet="3ArrowsGray" showValue="0">
        <cfvo type="percent" val="0"/>
        <cfvo type="num" val="0"/>
        <cfvo type="num" val="1"/>
      </iconSet>
    </cfRule>
  </conditionalFormatting>
  <conditionalFormatting sqref="G403:G404">
    <cfRule type="iconSet" priority="11">
      <iconSet iconSet="3ArrowsGray" showValue="0">
        <cfvo type="percent" val="0"/>
        <cfvo type="num" val="0"/>
        <cfvo type="num" val="1"/>
      </iconSet>
    </cfRule>
  </conditionalFormatting>
  <conditionalFormatting sqref="G421:G422">
    <cfRule type="iconSet" priority="10">
      <iconSet iconSet="3ArrowsGray" showValue="0">
        <cfvo type="percent" val="0"/>
        <cfvo type="num" val="0"/>
        <cfvo type="num" val="1"/>
      </iconSet>
    </cfRule>
  </conditionalFormatting>
  <conditionalFormatting sqref="G465:G466">
    <cfRule type="iconSet" priority="9">
      <iconSet iconSet="3ArrowsGray" showValue="0">
        <cfvo type="percent" val="0"/>
        <cfvo type="num" val="0"/>
        <cfvo type="num" val="1"/>
      </iconSet>
    </cfRule>
  </conditionalFormatting>
  <conditionalFormatting sqref="G535:G536">
    <cfRule type="iconSet" priority="8">
      <iconSet iconSet="3ArrowsGray" showValue="0">
        <cfvo type="percent" val="0"/>
        <cfvo type="num" val="0"/>
        <cfvo type="num" val="1"/>
      </iconSet>
    </cfRule>
  </conditionalFormatting>
  <conditionalFormatting sqref="G587:G588">
    <cfRule type="iconSet" priority="47">
      <iconSet showValue="0">
        <cfvo type="percent" val="0"/>
        <cfvo type="num" val="0"/>
        <cfvo type="num" val="1"/>
      </iconSet>
    </cfRule>
  </conditionalFormatting>
  <conditionalFormatting sqref="G673:G674">
    <cfRule type="iconSet" priority="7">
      <iconSet iconSet="3ArrowsGray" showValue="0">
        <cfvo type="percent" val="0"/>
        <cfvo type="num" val="0"/>
        <cfvo type="num" val="1"/>
      </iconSet>
    </cfRule>
  </conditionalFormatting>
  <conditionalFormatting sqref="G691:G692">
    <cfRule type="iconSet" priority="6">
      <iconSet iconSet="3ArrowsGray" showValue="0">
        <cfvo type="percent" val="0"/>
        <cfvo type="num" val="0"/>
        <cfvo type="num" val="1"/>
      </iconSet>
    </cfRule>
  </conditionalFormatting>
  <conditionalFormatting sqref="G709:G710">
    <cfRule type="iconSet" priority="5">
      <iconSet iconSet="3ArrowsGray" showValue="0">
        <cfvo type="percent" val="0"/>
        <cfvo type="num" val="0"/>
        <cfvo type="num" val="1"/>
      </iconSet>
    </cfRule>
  </conditionalFormatting>
  <conditionalFormatting sqref="G727:G728">
    <cfRule type="iconSet" priority="4">
      <iconSet iconSet="3ArrowsGray" showValue="0">
        <cfvo type="percent" val="0"/>
        <cfvo type="num" val="0"/>
        <cfvo type="num" val="1"/>
      </iconSet>
    </cfRule>
  </conditionalFormatting>
  <conditionalFormatting sqref="G745:G746">
    <cfRule type="iconSet" priority="3">
      <iconSet iconSet="3ArrowsGray" showValue="0">
        <cfvo type="percent" val="0"/>
        <cfvo type="num" val="0"/>
        <cfvo type="num" val="1"/>
      </iconSet>
    </cfRule>
  </conditionalFormatting>
  <conditionalFormatting sqref="G763:G764">
    <cfRule type="iconSet" priority="2">
      <iconSet iconSet="3ArrowsGray" showValue="0">
        <cfvo type="percent" val="0"/>
        <cfvo type="num" val="0"/>
        <cfvo type="num" val="1"/>
      </iconSet>
    </cfRule>
  </conditionalFormatting>
  <conditionalFormatting sqref="G781:G782">
    <cfRule type="iconSet" priority="1">
      <iconSet iconSet="3ArrowsGray"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46" id="{73AED204-767D-4A37-892E-F03A2A4D72C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G83:G84</xm:sqref>
        </x14:conditionalFormatting>
        <x14:conditionalFormatting xmlns:xm="http://schemas.microsoft.com/office/excel/2006/main">
          <x14:cfRule type="iconSet" priority="45" id="{A9008D8C-3840-4D85-B649-0C1F758DDA1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G91:G92</xm:sqref>
        </x14:conditionalFormatting>
        <x14:conditionalFormatting xmlns:xm="http://schemas.microsoft.com/office/excel/2006/main">
          <x14:cfRule type="iconSet" priority="44" id="{D88EBA6B-EF7A-4BF9-92DD-9D4E02B76BC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3" id="{7B132A38-C59A-43F8-BFBD-2D903576697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G127:G128</xm:sqref>
        </x14:conditionalFormatting>
        <x14:conditionalFormatting xmlns:xm="http://schemas.microsoft.com/office/excel/2006/main">
          <x14:cfRule type="iconSet" priority="42" id="{E9CDBE1F-5A6E-42C6-B5EC-BA486031499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G145:G146</xm:sqref>
        </x14:conditionalFormatting>
        <x14:conditionalFormatting xmlns:xm="http://schemas.microsoft.com/office/excel/2006/main">
          <x14:cfRule type="iconSet" priority="41" id="{2B18846C-9848-4291-8AE9-736B9FC9DFA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G163:G164</xm:sqref>
        </x14:conditionalFormatting>
        <x14:conditionalFormatting xmlns:xm="http://schemas.microsoft.com/office/excel/2006/main">
          <x14:cfRule type="iconSet" priority="40" id="{BBB6CFB6-390B-40C5-B680-E6BAF395860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G171:G172</xm:sqref>
        </x14:conditionalFormatting>
        <x14:conditionalFormatting xmlns:xm="http://schemas.microsoft.com/office/excel/2006/main">
          <x14:cfRule type="iconSet" priority="39" id="{5150689B-641E-482E-8DD5-E2E5F8322F3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G179:G180</xm:sqref>
        </x14:conditionalFormatting>
        <x14:conditionalFormatting xmlns:xm="http://schemas.microsoft.com/office/excel/2006/main">
          <x14:cfRule type="iconSet" priority="38" id="{D787CBDB-0CE9-4CF2-B731-6CFB6E9D0D0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G223:G224</xm:sqref>
        </x14:conditionalFormatting>
        <x14:conditionalFormatting xmlns:xm="http://schemas.microsoft.com/office/excel/2006/main">
          <x14:cfRule type="iconSet" priority="37" id="{B0D11E8D-9BF6-4454-9DF5-A00BC91F648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G241:G242</xm:sqref>
        </x14:conditionalFormatting>
        <x14:conditionalFormatting xmlns:xm="http://schemas.microsoft.com/office/excel/2006/main">
          <x14:cfRule type="iconSet" priority="36" id="{83AB7246-7876-419E-8CB2-B024108E9BC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G295:G296</xm:sqref>
        </x14:conditionalFormatting>
        <x14:conditionalFormatting xmlns:xm="http://schemas.microsoft.com/office/excel/2006/main">
          <x14:cfRule type="iconSet" priority="35" id="{AF5DB7D1-127A-4D38-9EAE-ACBFF340D23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G313:G314</xm:sqref>
        </x14:conditionalFormatting>
        <x14:conditionalFormatting xmlns:xm="http://schemas.microsoft.com/office/excel/2006/main">
          <x14:cfRule type="iconSet" priority="34" id="{180F2B08-9C61-4A28-BF09-7331EBEDCD0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G429:G430</xm:sqref>
        </x14:conditionalFormatting>
        <x14:conditionalFormatting xmlns:xm="http://schemas.microsoft.com/office/excel/2006/main">
          <x14:cfRule type="iconSet" priority="33" id="{3CBE2C7A-76EE-40E7-AEDD-4290209838E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G447:G448</xm:sqref>
        </x14:conditionalFormatting>
        <x14:conditionalFormatting xmlns:xm="http://schemas.microsoft.com/office/excel/2006/main">
          <x14:cfRule type="iconSet" priority="32" id="{2208F623-F24A-4D36-95AE-C24326B8959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G483:G484</xm:sqref>
        </x14:conditionalFormatting>
        <x14:conditionalFormatting xmlns:xm="http://schemas.microsoft.com/office/excel/2006/main">
          <x14:cfRule type="iconSet" priority="31" id="{402365D5-E231-4723-A702-D1BED5C6DD6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G491:G492</xm:sqref>
        </x14:conditionalFormatting>
        <x14:conditionalFormatting xmlns:xm="http://schemas.microsoft.com/office/excel/2006/main">
          <x14:cfRule type="iconSet" priority="30" id="{1C8F2031-25E3-492D-BCD2-AB447D185AE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G509:G510</xm:sqref>
        </x14:conditionalFormatting>
        <x14:conditionalFormatting xmlns:xm="http://schemas.microsoft.com/office/excel/2006/main">
          <x14:cfRule type="iconSet" priority="29" id="{CF5FF589-509F-467E-AA33-E11F6D144BE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G527:G528</xm:sqref>
        </x14:conditionalFormatting>
        <x14:conditionalFormatting xmlns:xm="http://schemas.microsoft.com/office/excel/2006/main">
          <x14:cfRule type="iconSet" priority="28" id="{9B9A4B2C-5D0C-43E6-8118-E76DF274363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G553:G554</xm:sqref>
        </x14:conditionalFormatting>
        <x14:conditionalFormatting xmlns:xm="http://schemas.microsoft.com/office/excel/2006/main">
          <x14:cfRule type="iconSet" priority="27" id="{37C2EE55-ECB5-4DE3-BD7C-FF1704BE176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G561:G562</xm:sqref>
        </x14:conditionalFormatting>
        <x14:conditionalFormatting xmlns:xm="http://schemas.microsoft.com/office/excel/2006/main">
          <x14:cfRule type="iconSet" priority="26" id="{098CC3A9-3D1E-493E-BBA6-A9D24EC3078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G579:G580</xm:sqref>
        </x14:conditionalFormatting>
        <x14:conditionalFormatting xmlns:xm="http://schemas.microsoft.com/office/excel/2006/main">
          <x14:cfRule type="iconSet" priority="25" id="{082374DE-1967-45A8-A5AD-90DC378BA19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G605:G606</xm:sqref>
        </x14:conditionalFormatting>
        <x14:conditionalFormatting xmlns:xm="http://schemas.microsoft.com/office/excel/2006/main">
          <x14:cfRule type="iconSet" priority="24" id="{1F5D7348-52EE-4155-AA8C-1911435DB68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G623:G624</xm:sqref>
        </x14:conditionalFormatting>
        <x14:conditionalFormatting xmlns:xm="http://schemas.microsoft.com/office/excel/2006/main">
          <x14:cfRule type="iconSet" priority="23" id="{5E119031-D717-4F5F-A6D8-D009C7517DE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G641:G642</xm:sqref>
        </x14:conditionalFormatting>
        <x14:conditionalFormatting xmlns:xm="http://schemas.microsoft.com/office/excel/2006/main">
          <x14:cfRule type="iconSet" priority="22" id="{19AFEE4A-DFE8-4E05-978D-1AC6A4ED77D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G649:G650</xm:sqref>
        </x14:conditionalFormatting>
        <x14:conditionalFormatting xmlns:xm="http://schemas.microsoft.com/office/excel/2006/main">
          <x14:cfRule type="iconSet" priority="21" id="{A7C74184-F099-4276-BD64-6ED666C0F7F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G657:G658</xm:sqref>
        </x14:conditionalFormatting>
        <x14:conditionalFormatting xmlns:xm="http://schemas.microsoft.com/office/excel/2006/main">
          <x14:cfRule type="iconSet" priority="20" id="{5C8BD038-CE55-4CCF-A280-F5260AFF5D2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G665:G666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F4B084"/>
    <pageSetUpPr autoPageBreaks="0"/>
  </sheetPr>
  <dimension ref="A1:H680"/>
  <sheetViews>
    <sheetView showGridLines="0" zoomScaleNormal="100" workbookViewId="0">
      <pane ySplit="6" topLeftCell="A7" activePane="bottomLeft" state="frozen"/>
      <selection sqref="A1:E1"/>
      <selection pane="bottomLeft" activeCell="M131" sqref="M131"/>
    </sheetView>
  </sheetViews>
  <sheetFormatPr defaultRowHeight="14.4" x14ac:dyDescent="0.3"/>
  <cols>
    <col min="1" max="1" width="63.5546875" customWidth="1"/>
    <col min="2" max="5" width="16.44140625" customWidth="1"/>
    <col min="6" max="6" width="13.5546875" customWidth="1"/>
    <col min="7" max="7" width="3.44140625" customWidth="1"/>
    <col min="8" max="8" width="15.6640625" style="1480" hidden="1" customWidth="1"/>
  </cols>
  <sheetData>
    <row r="1" spans="1:8" ht="18.75" customHeight="1" x14ac:dyDescent="0.35">
      <c r="A1" s="66" t="s">
        <v>151</v>
      </c>
      <c r="B1" s="66"/>
      <c r="C1" s="66"/>
      <c r="D1" s="66"/>
      <c r="E1" s="66"/>
      <c r="F1" s="66"/>
      <c r="G1" s="1030"/>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26"/>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38" t="s">
        <v>0</v>
      </c>
      <c r="B10" s="74">
        <v>78.818762046484409</v>
      </c>
      <c r="C10" s="73">
        <v>78.733213249127559</v>
      </c>
      <c r="D10" s="73">
        <v>78.476597621654875</v>
      </c>
      <c r="E10" s="74">
        <v>78.425672107842658</v>
      </c>
      <c r="F10" s="74">
        <v>78.763744798134113</v>
      </c>
      <c r="G10" s="983"/>
      <c r="H10" s="1486"/>
    </row>
    <row r="11" spans="1:8" x14ac:dyDescent="0.3">
      <c r="A11" s="38" t="s">
        <v>147</v>
      </c>
      <c r="B11" s="74">
        <v>79.423344342169884</v>
      </c>
      <c r="C11" s="74">
        <v>79.622662398528149</v>
      </c>
      <c r="D11" s="74">
        <v>79.398459881432231</v>
      </c>
      <c r="E11" s="74">
        <v>79.133139332103013</v>
      </c>
      <c r="F11" s="74">
        <v>79.127617391009792</v>
      </c>
      <c r="G11" s="984">
        <f>H11</f>
        <v>0</v>
      </c>
      <c r="H11" s="1486">
        <v>0</v>
      </c>
    </row>
    <row r="12" spans="1:8" x14ac:dyDescent="0.3">
      <c r="A12" s="36" t="s">
        <v>148</v>
      </c>
      <c r="B12" s="76">
        <v>75.838136620653898</v>
      </c>
      <c r="C12" s="74">
        <v>77.159116417857774</v>
      </c>
      <c r="D12" s="74">
        <v>76.510643453266852</v>
      </c>
      <c r="E12" s="74">
        <v>76.260563696339389</v>
      </c>
      <c r="F12" s="74">
        <v>76.236293582745304</v>
      </c>
      <c r="G12" s="984">
        <f>H12</f>
        <v>-1</v>
      </c>
      <c r="H12" s="1486">
        <v>-1</v>
      </c>
    </row>
    <row r="13" spans="1:8" x14ac:dyDescent="0.3">
      <c r="A13" s="37" t="s">
        <v>149</v>
      </c>
      <c r="B13" s="145">
        <v>-0.60458229568547495</v>
      </c>
      <c r="C13" s="145">
        <v>-0.8894491494005905</v>
      </c>
      <c r="D13" s="145">
        <v>-0.92186225977735603</v>
      </c>
      <c r="E13" s="145">
        <v>-0.70746722426035547</v>
      </c>
      <c r="F13" s="145">
        <v>-0.36387259287567986</v>
      </c>
      <c r="G13" s="986"/>
      <c r="H13" s="1486"/>
    </row>
    <row r="14" spans="1:8" ht="15" thickBot="1" x14ac:dyDescent="0.35">
      <c r="A14" s="39" t="s">
        <v>150</v>
      </c>
      <c r="B14" s="74">
        <v>3.5852077215159852</v>
      </c>
      <c r="C14" s="74">
        <v>2.463545980670375</v>
      </c>
      <c r="D14" s="74">
        <v>2.8878164281653795</v>
      </c>
      <c r="E14" s="74">
        <v>2.8725756357636243</v>
      </c>
      <c r="F14" s="74">
        <v>2.8913238082644881</v>
      </c>
      <c r="G14" s="985"/>
      <c r="H14" s="1486"/>
    </row>
    <row r="15" spans="1:8" x14ac:dyDescent="0.3">
      <c r="A15" s="38" t="s">
        <v>152</v>
      </c>
      <c r="B15" s="71">
        <v>78.653973172303267</v>
      </c>
      <c r="C15" s="71">
        <v>78.340177412856718</v>
      </c>
      <c r="D15" s="71">
        <v>79.581990421873897</v>
      </c>
      <c r="E15" s="72">
        <v>79.441112788861858</v>
      </c>
      <c r="F15" s="72">
        <v>80.128868851073847</v>
      </c>
      <c r="G15" s="1029"/>
      <c r="H15" s="1486">
        <v>0</v>
      </c>
    </row>
    <row r="16" spans="1:8" x14ac:dyDescent="0.3">
      <c r="A16" s="38" t="s">
        <v>153</v>
      </c>
      <c r="B16" s="73">
        <v>82.070415127572502</v>
      </c>
      <c r="C16" s="73">
        <v>81.93277526782957</v>
      </c>
      <c r="D16" s="73">
        <v>80.976437745971609</v>
      </c>
      <c r="E16" s="74">
        <v>80.765480302159688</v>
      </c>
      <c r="F16" s="74">
        <v>81.266321965398461</v>
      </c>
      <c r="G16" s="1034"/>
      <c r="H16" s="1486">
        <v>1</v>
      </c>
    </row>
    <row r="17" spans="1:8" x14ac:dyDescent="0.3">
      <c r="A17" s="38" t="s">
        <v>154</v>
      </c>
      <c r="B17" s="73">
        <v>77.930214710095967</v>
      </c>
      <c r="C17" s="73">
        <v>78.972264320469421</v>
      </c>
      <c r="D17" s="73">
        <v>80.115692545860924</v>
      </c>
      <c r="E17" s="74">
        <v>80.640595434049274</v>
      </c>
      <c r="F17" s="74">
        <v>80.47748114006734</v>
      </c>
      <c r="G17" s="1035"/>
      <c r="H17" s="1486">
        <v>0</v>
      </c>
    </row>
    <row r="18" spans="1:8" x14ac:dyDescent="0.3">
      <c r="A18" s="38" t="s">
        <v>155</v>
      </c>
      <c r="B18" s="73">
        <v>80.142213703744233</v>
      </c>
      <c r="C18" s="73">
        <v>80.698096574957376</v>
      </c>
      <c r="D18" s="73">
        <v>79.805344768991787</v>
      </c>
      <c r="E18" s="74">
        <v>79.090992801224985</v>
      </c>
      <c r="F18" s="74">
        <v>78.830501316255408</v>
      </c>
      <c r="G18" s="984"/>
      <c r="H18" s="1486">
        <v>0</v>
      </c>
    </row>
    <row r="19" spans="1:8" x14ac:dyDescent="0.3">
      <c r="A19" s="38" t="s">
        <v>156</v>
      </c>
      <c r="B19" s="73">
        <v>78.251938748362861</v>
      </c>
      <c r="C19" s="73">
        <v>78.930626468453809</v>
      </c>
      <c r="D19" s="73">
        <v>78.493985755580638</v>
      </c>
      <c r="E19" s="74">
        <v>78.175366798265273</v>
      </c>
      <c r="F19" s="74">
        <v>77.974165162637689</v>
      </c>
      <c r="G19" s="984"/>
      <c r="H19" s="1486">
        <v>0</v>
      </c>
    </row>
    <row r="20" spans="1:8" x14ac:dyDescent="0.3">
      <c r="A20" s="38" t="s">
        <v>157</v>
      </c>
      <c r="B20" s="73">
        <v>79.672953754996939</v>
      </c>
      <c r="C20" s="73">
        <v>79.014038873028156</v>
      </c>
      <c r="D20" s="73">
        <v>78.051368842753277</v>
      </c>
      <c r="E20" s="74">
        <v>77.148839960833328</v>
      </c>
      <c r="F20" s="74">
        <v>77.888942097815772</v>
      </c>
      <c r="G20" s="984"/>
      <c r="H20" s="1486">
        <v>0</v>
      </c>
    </row>
    <row r="21" spans="1:8" ht="15" thickBot="1" x14ac:dyDescent="0.35">
      <c r="A21" s="39" t="s">
        <v>158</v>
      </c>
      <c r="B21" s="78">
        <v>80.231954964905682</v>
      </c>
      <c r="C21" s="78">
        <v>80.165566990598322</v>
      </c>
      <c r="D21" s="78">
        <v>79.517553024051622</v>
      </c>
      <c r="E21" s="79">
        <v>79.279845401555377</v>
      </c>
      <c r="F21" s="79">
        <v>78.524823838032063</v>
      </c>
      <c r="G21" s="985"/>
      <c r="H21" s="1486">
        <v>0</v>
      </c>
    </row>
    <row r="22" spans="1:8" ht="15" thickBot="1" x14ac:dyDescent="0.35">
      <c r="B22" s="8"/>
      <c r="C22" s="8"/>
      <c r="D22" s="8"/>
      <c r="E22" s="8"/>
      <c r="F22" s="8"/>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38" t="s">
        <v>0</v>
      </c>
      <c r="B25" s="74">
        <v>82.582550234376129</v>
      </c>
      <c r="C25" s="73">
        <v>82.42504084342832</v>
      </c>
      <c r="D25" s="73">
        <v>82.28975106343691</v>
      </c>
      <c r="E25" s="74">
        <v>82.255853906820036</v>
      </c>
      <c r="F25" s="74">
        <v>82.485163674233164</v>
      </c>
      <c r="G25" s="983"/>
      <c r="H25" s="1487"/>
    </row>
    <row r="26" spans="1:8" x14ac:dyDescent="0.3">
      <c r="A26" s="38" t="s">
        <v>147</v>
      </c>
      <c r="B26" s="74">
        <v>82.816561442586476</v>
      </c>
      <c r="C26" s="74">
        <v>82.562756185899573</v>
      </c>
      <c r="D26" s="74">
        <v>82.391850848828554</v>
      </c>
      <c r="E26" s="74">
        <v>82.649033024310185</v>
      </c>
      <c r="F26" s="74">
        <v>82.770766844682612</v>
      </c>
      <c r="G26" s="984">
        <f>H26</f>
        <v>0</v>
      </c>
      <c r="H26" s="1487">
        <v>0</v>
      </c>
    </row>
    <row r="27" spans="1:8" x14ac:dyDescent="0.3">
      <c r="A27" s="36" t="s">
        <v>148</v>
      </c>
      <c r="B27" s="76">
        <v>81.20956536115628</v>
      </c>
      <c r="C27" s="74">
        <v>80.063733215078827</v>
      </c>
      <c r="D27" s="74">
        <v>80.065303955781943</v>
      </c>
      <c r="E27" s="74">
        <v>80.321294822620871</v>
      </c>
      <c r="F27" s="74">
        <v>80.545543467759529</v>
      </c>
      <c r="G27" s="984">
        <f>H27</f>
        <v>-1</v>
      </c>
      <c r="H27" s="1487">
        <v>-1</v>
      </c>
    </row>
    <row r="28" spans="1:8" x14ac:dyDescent="0.3">
      <c r="A28" s="37" t="s">
        <v>149</v>
      </c>
      <c r="B28" s="145">
        <v>-0.23401120821034738</v>
      </c>
      <c r="C28" s="145">
        <v>-0.13771534247125317</v>
      </c>
      <c r="D28" s="145">
        <v>-0.1020997853916441</v>
      </c>
      <c r="E28" s="145">
        <v>-0.39317911749014911</v>
      </c>
      <c r="F28" s="145">
        <v>-0.28560317044944838</v>
      </c>
      <c r="G28" s="986"/>
      <c r="H28" s="1487"/>
    </row>
    <row r="29" spans="1:8" ht="15" thickBot="1" x14ac:dyDescent="0.35">
      <c r="A29" s="39" t="s">
        <v>150</v>
      </c>
      <c r="B29" s="74">
        <v>1.6069960814301965</v>
      </c>
      <c r="C29" s="74">
        <v>2.4990229708207465</v>
      </c>
      <c r="D29" s="74">
        <v>2.3265468930466113</v>
      </c>
      <c r="E29" s="74">
        <v>2.3277382016893142</v>
      </c>
      <c r="F29" s="74">
        <v>2.2252233769230827</v>
      </c>
      <c r="G29" s="985"/>
      <c r="H29" s="1487"/>
    </row>
    <row r="30" spans="1:8" x14ac:dyDescent="0.3">
      <c r="A30" s="38" t="s">
        <v>152</v>
      </c>
      <c r="B30" s="71">
        <v>83.006374232134135</v>
      </c>
      <c r="C30" s="71">
        <v>83.259131199116808</v>
      </c>
      <c r="D30" s="71">
        <v>83.56478284663261</v>
      </c>
      <c r="E30" s="72">
        <v>84.139095653349315</v>
      </c>
      <c r="F30" s="72">
        <v>84.394451074201285</v>
      </c>
      <c r="G30" s="984"/>
      <c r="H30" s="1487">
        <v>0</v>
      </c>
    </row>
    <row r="31" spans="1:8" x14ac:dyDescent="0.3">
      <c r="A31" s="38" t="s">
        <v>153</v>
      </c>
      <c r="B31" s="73">
        <v>85.861149360961164</v>
      </c>
      <c r="C31" s="73">
        <v>85.4256188942866</v>
      </c>
      <c r="D31" s="73">
        <v>85.049148294752257</v>
      </c>
      <c r="E31" s="74">
        <v>84.583954419012485</v>
      </c>
      <c r="F31" s="74">
        <v>84.099536642112781</v>
      </c>
      <c r="G31" s="984"/>
      <c r="H31" s="1487">
        <v>0</v>
      </c>
    </row>
    <row r="32" spans="1:8" x14ac:dyDescent="0.3">
      <c r="A32" s="38" t="s">
        <v>154</v>
      </c>
      <c r="B32" s="73">
        <v>85.082576480901267</v>
      </c>
      <c r="C32" s="73">
        <v>83.968141386841381</v>
      </c>
      <c r="D32" s="73">
        <v>82.25276406780138</v>
      </c>
      <c r="E32" s="74">
        <v>82.189196490481578</v>
      </c>
      <c r="F32" s="74">
        <v>82.178433360204778</v>
      </c>
      <c r="G32" s="1034"/>
      <c r="H32" s="1487">
        <v>0</v>
      </c>
    </row>
    <row r="33" spans="1:8" x14ac:dyDescent="0.3">
      <c r="A33" s="38" t="s">
        <v>155</v>
      </c>
      <c r="B33" s="73">
        <v>83.010734132664567</v>
      </c>
      <c r="C33" s="73">
        <v>82.980868468085703</v>
      </c>
      <c r="D33" s="73">
        <v>82.515478538101746</v>
      </c>
      <c r="E33" s="74">
        <v>82.525008045679158</v>
      </c>
      <c r="F33" s="74">
        <v>82.628958766812048</v>
      </c>
      <c r="G33" s="1035"/>
      <c r="H33" s="1487">
        <v>0</v>
      </c>
    </row>
    <row r="34" spans="1:8" x14ac:dyDescent="0.3">
      <c r="A34" s="38" t="s">
        <v>156</v>
      </c>
      <c r="B34" s="73">
        <v>81.355552512235491</v>
      </c>
      <c r="C34" s="73">
        <v>81.152865242227008</v>
      </c>
      <c r="D34" s="73">
        <v>81.836915133582295</v>
      </c>
      <c r="E34" s="74">
        <v>82.384544980326567</v>
      </c>
      <c r="F34" s="74">
        <v>82.219104225848582</v>
      </c>
      <c r="G34" s="984"/>
      <c r="H34" s="1487">
        <v>0</v>
      </c>
    </row>
    <row r="35" spans="1:8" x14ac:dyDescent="0.3">
      <c r="A35" s="38" t="s">
        <v>157</v>
      </c>
      <c r="B35" s="73">
        <v>81.189649859813215</v>
      </c>
      <c r="C35" s="73">
        <v>80.463350967746251</v>
      </c>
      <c r="D35" s="73">
        <v>80.42491659740989</v>
      </c>
      <c r="E35" s="74">
        <v>80.946941107234309</v>
      </c>
      <c r="F35" s="74">
        <v>80.990283496817668</v>
      </c>
      <c r="G35" s="984"/>
      <c r="H35" s="1487">
        <v>0</v>
      </c>
    </row>
    <row r="36" spans="1:8" ht="15" thickBot="1" x14ac:dyDescent="0.35">
      <c r="A36" s="39" t="s">
        <v>158</v>
      </c>
      <c r="B36" s="78">
        <v>82.81242270764568</v>
      </c>
      <c r="C36" s="78">
        <v>82.322938952331754</v>
      </c>
      <c r="D36" s="78">
        <v>82.066850114747922</v>
      </c>
      <c r="E36" s="79">
        <v>82.143764106949746</v>
      </c>
      <c r="F36" s="79">
        <v>83.242206103317343</v>
      </c>
      <c r="G36" s="985"/>
      <c r="H36" s="1487">
        <v>0</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38" t="s">
        <v>0</v>
      </c>
      <c r="B40" s="74">
        <v>18.536761449263125</v>
      </c>
      <c r="C40" s="74">
        <v>18.484434882004429</v>
      </c>
      <c r="D40" s="74">
        <v>18.365173565128245</v>
      </c>
      <c r="E40" s="74">
        <v>18.304983829762143</v>
      </c>
      <c r="F40" s="74">
        <v>18.506211568813182</v>
      </c>
      <c r="G40" s="1034"/>
      <c r="H40" s="1487"/>
    </row>
    <row r="41" spans="1:8" x14ac:dyDescent="0.3">
      <c r="A41" s="38" t="s">
        <v>147</v>
      </c>
      <c r="B41" s="74">
        <v>18.964471420335524</v>
      </c>
      <c r="C41" s="74">
        <v>18.8148471998839</v>
      </c>
      <c r="D41" s="74">
        <v>18.645246805657713</v>
      </c>
      <c r="E41" s="74">
        <v>18.826523273605648</v>
      </c>
      <c r="F41" s="74">
        <v>18.665900819571682</v>
      </c>
      <c r="G41" s="984">
        <f>H41</f>
        <v>0</v>
      </c>
      <c r="H41" s="1487">
        <v>0</v>
      </c>
    </row>
    <row r="42" spans="1:8" x14ac:dyDescent="0.3">
      <c r="A42" s="36" t="s">
        <v>148</v>
      </c>
      <c r="B42" s="76">
        <v>17.594185140536108</v>
      </c>
      <c r="C42" s="74">
        <v>18.065086324070858</v>
      </c>
      <c r="D42" s="74">
        <v>18.257944692257325</v>
      </c>
      <c r="E42" s="74">
        <v>18.191297593670722</v>
      </c>
      <c r="F42" s="74">
        <v>18.175689621320263</v>
      </c>
      <c r="G42" s="984">
        <f>H42</f>
        <v>0</v>
      </c>
      <c r="H42" s="1487">
        <v>0</v>
      </c>
    </row>
    <row r="43" spans="1:8" x14ac:dyDescent="0.3">
      <c r="A43" s="37" t="s">
        <v>149</v>
      </c>
      <c r="B43" s="145">
        <v>-0.4277099710723995</v>
      </c>
      <c r="C43" s="145">
        <v>-0.33041231787947112</v>
      </c>
      <c r="D43" s="145">
        <v>-0.28007324052946814</v>
      </c>
      <c r="E43" s="145">
        <v>-0.52153944384350481</v>
      </c>
      <c r="F43" s="145">
        <v>-0.15968925075850038</v>
      </c>
      <c r="G43" s="1054"/>
      <c r="H43" s="1487"/>
    </row>
    <row r="44" spans="1:8" ht="15" thickBot="1" x14ac:dyDescent="0.35">
      <c r="A44" s="39" t="s">
        <v>150</v>
      </c>
      <c r="B44" s="74">
        <v>1.3702862797994158</v>
      </c>
      <c r="C44" s="74">
        <v>0.74976087581304185</v>
      </c>
      <c r="D44" s="74">
        <v>0.38730211340038778</v>
      </c>
      <c r="E44" s="74">
        <v>0.63522567993492629</v>
      </c>
      <c r="F44" s="74">
        <v>0.49021119825141923</v>
      </c>
      <c r="G44" s="1055"/>
      <c r="H44" s="1487"/>
    </row>
    <row r="45" spans="1:8" x14ac:dyDescent="0.3">
      <c r="A45" s="38" t="s">
        <v>152</v>
      </c>
      <c r="B45" s="71">
        <v>18.071807616865133</v>
      </c>
      <c r="C45" s="72">
        <v>17.353739756274123</v>
      </c>
      <c r="D45" s="72">
        <v>17.716953665971346</v>
      </c>
      <c r="E45" s="72">
        <v>17.923969098854489</v>
      </c>
      <c r="F45" s="72">
        <v>19.176294230433705</v>
      </c>
      <c r="G45" s="1007"/>
      <c r="H45" s="1487">
        <v>0</v>
      </c>
    </row>
    <row r="46" spans="1:8" x14ac:dyDescent="0.3">
      <c r="A46" s="38" t="s">
        <v>153</v>
      </c>
      <c r="B46" s="73">
        <v>20.992974027925094</v>
      </c>
      <c r="C46" s="74">
        <v>20.619750274984334</v>
      </c>
      <c r="D46" s="74">
        <v>19.23880260861241</v>
      </c>
      <c r="E46" s="74">
        <v>18.920068717204082</v>
      </c>
      <c r="F46" s="74">
        <v>19.16646242217384</v>
      </c>
      <c r="G46" s="1007"/>
      <c r="H46" s="1487">
        <v>0</v>
      </c>
    </row>
    <row r="47" spans="1:8" x14ac:dyDescent="0.3">
      <c r="A47" s="38" t="s">
        <v>154</v>
      </c>
      <c r="B47" s="73">
        <v>17.999231323068305</v>
      </c>
      <c r="C47" s="74">
        <v>18.856664885274832</v>
      </c>
      <c r="D47" s="74">
        <v>19.778557226933344</v>
      </c>
      <c r="E47" s="74">
        <v>19.834232432409937</v>
      </c>
      <c r="F47" s="74">
        <v>20.083388746839717</v>
      </c>
      <c r="G47" s="984"/>
      <c r="H47" s="1487">
        <v>1</v>
      </c>
    </row>
    <row r="48" spans="1:8" x14ac:dyDescent="0.3">
      <c r="A48" s="38" t="s">
        <v>155</v>
      </c>
      <c r="B48" s="73">
        <v>19.166161121704576</v>
      </c>
      <c r="C48" s="74">
        <v>19.415252146195776</v>
      </c>
      <c r="D48" s="74">
        <v>19.288061012367969</v>
      </c>
      <c r="E48" s="74">
        <v>18.687740677556906</v>
      </c>
      <c r="F48" s="74">
        <v>18.709146019114723</v>
      </c>
      <c r="G48" s="1034"/>
      <c r="H48" s="1487">
        <v>0</v>
      </c>
    </row>
    <row r="49" spans="1:8" x14ac:dyDescent="0.3">
      <c r="A49" s="38" t="s">
        <v>156</v>
      </c>
      <c r="B49" s="73">
        <v>18.630227275270943</v>
      </c>
      <c r="C49" s="74">
        <v>18.571769509739092</v>
      </c>
      <c r="D49" s="74">
        <v>18.353776050294645</v>
      </c>
      <c r="E49" s="74">
        <v>18.006553560598707</v>
      </c>
      <c r="F49" s="74">
        <v>18.190308636390373</v>
      </c>
      <c r="G49" s="1035"/>
      <c r="H49" s="1487">
        <v>0</v>
      </c>
    </row>
    <row r="50" spans="1:8" x14ac:dyDescent="0.3">
      <c r="A50" s="38" t="s">
        <v>157</v>
      </c>
      <c r="B50" s="73">
        <v>19.5007040602381</v>
      </c>
      <c r="C50" s="74">
        <v>19.248700031708957</v>
      </c>
      <c r="D50" s="74">
        <v>18.514830223147708</v>
      </c>
      <c r="E50" s="74">
        <v>17.500853438804977</v>
      </c>
      <c r="F50" s="74">
        <v>17.644510724095188</v>
      </c>
      <c r="G50" s="984"/>
      <c r="H50" s="1487">
        <v>0</v>
      </c>
    </row>
    <row r="51" spans="1:8" ht="15" thickBot="1" x14ac:dyDescent="0.35">
      <c r="A51" s="39" t="s">
        <v>158</v>
      </c>
      <c r="B51" s="78">
        <v>19.000959912523076</v>
      </c>
      <c r="C51" s="79">
        <v>18.358624575732158</v>
      </c>
      <c r="D51" s="79">
        <v>18.667657452094478</v>
      </c>
      <c r="E51" s="79">
        <v>18.862460576822624</v>
      </c>
      <c r="F51" s="79">
        <v>18.416325825380742</v>
      </c>
      <c r="G51" s="985"/>
      <c r="H51" s="1487">
        <v>0</v>
      </c>
    </row>
    <row r="52" spans="1:8" ht="15" thickBot="1" x14ac:dyDescent="0.35">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38" t="s">
        <v>0</v>
      </c>
      <c r="B55" s="74">
        <v>20.856043602919964</v>
      </c>
      <c r="C55" s="74">
        <v>20.749343323442556</v>
      </c>
      <c r="D55" s="74">
        <v>20.701913265141485</v>
      </c>
      <c r="E55" s="74">
        <v>20.573689538699153</v>
      </c>
      <c r="F55" s="74">
        <v>20.74698827281237</v>
      </c>
      <c r="G55" s="984"/>
      <c r="H55" s="1487"/>
    </row>
    <row r="56" spans="1:8" x14ac:dyDescent="0.3">
      <c r="A56" s="38" t="s">
        <v>147</v>
      </c>
      <c r="B56" s="74">
        <v>21.018409924506347</v>
      </c>
      <c r="C56" s="74">
        <v>20.872737394136525</v>
      </c>
      <c r="D56" s="74">
        <v>20.769888524108026</v>
      </c>
      <c r="E56" s="74">
        <v>20.860416066166387</v>
      </c>
      <c r="F56" s="74">
        <v>21.060840638615421</v>
      </c>
      <c r="G56" s="984">
        <f>H56</f>
        <v>0</v>
      </c>
      <c r="H56" s="1487">
        <v>0</v>
      </c>
    </row>
    <row r="57" spans="1:8" x14ac:dyDescent="0.3">
      <c r="A57" s="36" t="s">
        <v>148</v>
      </c>
      <c r="B57" s="76">
        <v>20.110483704330207</v>
      </c>
      <c r="C57" s="76">
        <v>19.765907165623371</v>
      </c>
      <c r="D57" s="76">
        <v>19.32607235112291</v>
      </c>
      <c r="E57" s="76">
        <v>19.260931891037664</v>
      </c>
      <c r="F57" s="76">
        <v>19.583236525230991</v>
      </c>
      <c r="G57" s="984">
        <f>H57</f>
        <v>-1</v>
      </c>
      <c r="H57" s="1487">
        <v>-1</v>
      </c>
    </row>
    <row r="58" spans="1:8" x14ac:dyDescent="0.3">
      <c r="A58" s="37" t="s">
        <v>149</v>
      </c>
      <c r="B58" s="145">
        <v>-0.16236632158638287</v>
      </c>
      <c r="C58" s="145">
        <v>-0.12339407069396913</v>
      </c>
      <c r="D58" s="145">
        <v>-6.7975258966541219E-2</v>
      </c>
      <c r="E58" s="145">
        <v>-0.28672652746723415</v>
      </c>
      <c r="F58" s="145">
        <v>-0.31385236580305076</v>
      </c>
      <c r="G58" s="986"/>
      <c r="H58" s="1487"/>
    </row>
    <row r="59" spans="1:8" ht="15" thickBot="1" x14ac:dyDescent="0.35">
      <c r="A59" s="39" t="s">
        <v>150</v>
      </c>
      <c r="B59" s="74">
        <v>0.90792622017614022</v>
      </c>
      <c r="C59" s="74">
        <v>1.1068302285131537</v>
      </c>
      <c r="D59" s="74">
        <v>1.443816172985116</v>
      </c>
      <c r="E59" s="74">
        <v>1.5994841751287225</v>
      </c>
      <c r="F59" s="74">
        <v>1.4776041133844302</v>
      </c>
      <c r="G59" s="985"/>
      <c r="H59" s="1487"/>
    </row>
    <row r="60" spans="1:8" x14ac:dyDescent="0.3">
      <c r="A60" s="38" t="s">
        <v>152</v>
      </c>
      <c r="B60" s="71">
        <v>21.473125213853756</v>
      </c>
      <c r="C60" s="72">
        <v>21.131525151207477</v>
      </c>
      <c r="D60" s="72">
        <v>21.087179012498904</v>
      </c>
      <c r="E60" s="72">
        <v>21.49435120480738</v>
      </c>
      <c r="F60" s="72">
        <v>22.471631450223668</v>
      </c>
      <c r="G60" s="984"/>
      <c r="H60" s="1487">
        <v>1</v>
      </c>
    </row>
    <row r="61" spans="1:8" x14ac:dyDescent="0.3">
      <c r="A61" s="38" t="s">
        <v>153</v>
      </c>
      <c r="B61" s="73">
        <v>22.4310422145752</v>
      </c>
      <c r="C61" s="74">
        <v>22.951054929134834</v>
      </c>
      <c r="D61" s="74">
        <v>23.156569694243569</v>
      </c>
      <c r="E61" s="74">
        <v>23.258637097189364</v>
      </c>
      <c r="F61" s="74">
        <v>22.379838164604685</v>
      </c>
      <c r="G61" s="1007"/>
      <c r="H61" s="1487">
        <v>1</v>
      </c>
    </row>
    <row r="62" spans="1:8" x14ac:dyDescent="0.3">
      <c r="A62" s="38" t="s">
        <v>154</v>
      </c>
      <c r="B62" s="73">
        <v>23.208108895525591</v>
      </c>
      <c r="C62" s="74">
        <v>22.363480439415635</v>
      </c>
      <c r="D62" s="74">
        <v>21.507857747304918</v>
      </c>
      <c r="E62" s="74">
        <v>20.815393866558306</v>
      </c>
      <c r="F62" s="74">
        <v>20.835618077034546</v>
      </c>
      <c r="G62" s="1007"/>
      <c r="H62" s="1487">
        <v>0</v>
      </c>
    </row>
    <row r="63" spans="1:8" x14ac:dyDescent="0.3">
      <c r="A63" s="38" t="s">
        <v>155</v>
      </c>
      <c r="B63" s="73">
        <v>21.204872489685865</v>
      </c>
      <c r="C63" s="74">
        <v>21.00099597142102</v>
      </c>
      <c r="D63" s="74">
        <v>20.873440572268887</v>
      </c>
      <c r="E63" s="74">
        <v>20.665883833540736</v>
      </c>
      <c r="F63" s="74">
        <v>21.006372248890173</v>
      </c>
      <c r="G63" s="984"/>
      <c r="H63" s="1487">
        <v>0</v>
      </c>
    </row>
    <row r="64" spans="1:8" x14ac:dyDescent="0.3">
      <c r="A64" s="38" t="s">
        <v>156</v>
      </c>
      <c r="B64" s="73">
        <v>20.159964444212132</v>
      </c>
      <c r="C64" s="74">
        <v>20.04527660763873</v>
      </c>
      <c r="D64" s="74">
        <v>20.349966162201699</v>
      </c>
      <c r="E64" s="74">
        <v>20.706652886921425</v>
      </c>
      <c r="F64" s="74">
        <v>20.850456089738223</v>
      </c>
      <c r="G64" s="1034"/>
      <c r="H64" s="1487">
        <v>0</v>
      </c>
    </row>
    <row r="65" spans="1:8" x14ac:dyDescent="0.3">
      <c r="A65" s="38" t="s">
        <v>157</v>
      </c>
      <c r="B65" s="73">
        <v>19.746379418642803</v>
      </c>
      <c r="C65" s="74">
        <v>19.300916690932787</v>
      </c>
      <c r="D65" s="74">
        <v>18.744018605851213</v>
      </c>
      <c r="E65" s="74">
        <v>18.905258078632823</v>
      </c>
      <c r="F65" s="74">
        <v>19.053454265323481</v>
      </c>
      <c r="G65" s="1035"/>
      <c r="H65" s="1487">
        <v>-1</v>
      </c>
    </row>
    <row r="66" spans="1:8" ht="15" thickBot="1" x14ac:dyDescent="0.35">
      <c r="A66" s="39" t="s">
        <v>158</v>
      </c>
      <c r="B66" s="78">
        <v>20.989464381179506</v>
      </c>
      <c r="C66" s="79">
        <v>20.980080208744262</v>
      </c>
      <c r="D66" s="79">
        <v>21.10280100116746</v>
      </c>
      <c r="E66" s="79">
        <v>20.973996078452277</v>
      </c>
      <c r="F66" s="79">
        <v>21.26906244505636</v>
      </c>
      <c r="G66" s="1009"/>
      <c r="H66" s="1487">
        <v>0</v>
      </c>
    </row>
    <row r="67" spans="1:8" ht="15" thickBot="1" x14ac:dyDescent="0.35">
      <c r="G67" s="988"/>
      <c r="H67" s="1487"/>
    </row>
    <row r="68" spans="1:8" ht="15" thickBot="1" x14ac:dyDescent="0.35">
      <c r="A68" s="1537" t="s">
        <v>544</v>
      </c>
      <c r="B68" s="1538"/>
      <c r="C68" s="1538"/>
      <c r="D68" s="1538"/>
      <c r="E68" s="1538"/>
      <c r="F68" s="1080"/>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38" t="s">
        <v>0</v>
      </c>
      <c r="B70" s="343">
        <v>1004.5825090170249</v>
      </c>
      <c r="C70" s="106">
        <v>1017.2747212407878</v>
      </c>
      <c r="D70" s="106">
        <v>1029.7709993947692</v>
      </c>
      <c r="E70" s="106">
        <v>1041.211372318239</v>
      </c>
      <c r="F70" s="106">
        <v>1015.5379962443475</v>
      </c>
      <c r="G70" s="1007"/>
      <c r="H70" s="1487"/>
    </row>
    <row r="71" spans="1:8" x14ac:dyDescent="0.3">
      <c r="A71" s="38" t="s">
        <v>147</v>
      </c>
      <c r="B71" s="343">
        <v>969.56572994829003</v>
      </c>
      <c r="C71" s="106">
        <v>989.88297347473849</v>
      </c>
      <c r="D71" s="106">
        <v>1002.6645139913811</v>
      </c>
      <c r="E71" s="106">
        <v>1008.4747075826856</v>
      </c>
      <c r="F71" s="106">
        <v>987.76110189896508</v>
      </c>
      <c r="G71" s="1005">
        <f>H71</f>
        <v>0</v>
      </c>
      <c r="H71" s="1487">
        <v>0</v>
      </c>
    </row>
    <row r="72" spans="1:8" x14ac:dyDescent="0.3">
      <c r="A72" s="36" t="s">
        <v>148</v>
      </c>
      <c r="B72" s="344">
        <v>1186.9835272084986</v>
      </c>
      <c r="C72" s="108">
        <v>1167.6994542933833</v>
      </c>
      <c r="D72" s="108">
        <v>1169.2504947125331</v>
      </c>
      <c r="E72" s="108">
        <v>1182.5279241145993</v>
      </c>
      <c r="F72" s="108">
        <v>1167.9500889214237</v>
      </c>
      <c r="G72" s="1006">
        <f>H72</f>
        <v>1</v>
      </c>
      <c r="H72" s="1487">
        <v>1</v>
      </c>
    </row>
    <row r="73" spans="1:8" x14ac:dyDescent="0.3">
      <c r="A73" s="37" t="s">
        <v>149</v>
      </c>
      <c r="B73" s="334">
        <v>-3.4857046339576911E-2</v>
      </c>
      <c r="C73" s="2">
        <v>-2.6926598286684176E-2</v>
      </c>
      <c r="D73" s="2">
        <v>-2.6322828492275931E-2</v>
      </c>
      <c r="E73" s="2">
        <v>-3.1440940433320269E-2</v>
      </c>
      <c r="F73" s="2">
        <v>-2.73519006163301E-2</v>
      </c>
      <c r="G73" s="1074"/>
      <c r="H73" s="1487"/>
    </row>
    <row r="74" spans="1:8" ht="15" thickBot="1" x14ac:dyDescent="0.35">
      <c r="A74" s="39" t="s">
        <v>150</v>
      </c>
      <c r="B74" s="335">
        <v>0.22424245262031292</v>
      </c>
      <c r="C74" s="62">
        <v>0.17963384115443884</v>
      </c>
      <c r="D74" s="62">
        <v>0.16614328960143485</v>
      </c>
      <c r="E74" s="62">
        <v>0.17259056198753792</v>
      </c>
      <c r="F74" s="62">
        <v>0.18242162672335072</v>
      </c>
      <c r="G74" s="1055"/>
      <c r="H74" s="1487"/>
    </row>
    <row r="75" spans="1:8" ht="15" thickBot="1" x14ac:dyDescent="0.35">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38" t="s">
        <v>0</v>
      </c>
      <c r="B78" s="74">
        <v>8.4327762392427204</v>
      </c>
      <c r="C78" s="74">
        <v>8.5044877911430561</v>
      </c>
      <c r="D78" s="74">
        <v>8.6991847078454043</v>
      </c>
      <c r="E78" s="74">
        <v>8.7130255195252602</v>
      </c>
      <c r="F78" s="74">
        <v>8.4902427193100021</v>
      </c>
      <c r="G78" s="1007"/>
      <c r="H78" s="1487"/>
    </row>
    <row r="79" spans="1:8" x14ac:dyDescent="0.3">
      <c r="A79" s="38" t="s">
        <v>147</v>
      </c>
      <c r="B79" s="74">
        <v>7.9929052402866247</v>
      </c>
      <c r="C79" s="74">
        <v>7.9009951335668314</v>
      </c>
      <c r="D79" s="74">
        <v>8.1345852652957511</v>
      </c>
      <c r="E79" s="74">
        <v>8.1183929868017515</v>
      </c>
      <c r="F79" s="74">
        <v>8.2249304235029115</v>
      </c>
      <c r="G79" s="1005">
        <f>H79</f>
        <v>0</v>
      </c>
      <c r="H79" s="1487">
        <v>0</v>
      </c>
    </row>
    <row r="80" spans="1:8" x14ac:dyDescent="0.3">
      <c r="A80" s="36" t="s">
        <v>148</v>
      </c>
      <c r="B80" s="76">
        <v>10.78878493702792</v>
      </c>
      <c r="C80" s="76">
        <v>10.849937854612655</v>
      </c>
      <c r="D80" s="76">
        <v>11.347266894202129</v>
      </c>
      <c r="E80" s="76">
        <v>11.477159056332839</v>
      </c>
      <c r="F80" s="76">
        <v>11.387797974039888</v>
      </c>
      <c r="G80" s="1006">
        <f>H80</f>
        <v>1</v>
      </c>
      <c r="H80" s="1487">
        <v>1</v>
      </c>
    </row>
    <row r="81" spans="1:8" x14ac:dyDescent="0.3">
      <c r="A81" s="37" t="s">
        <v>149</v>
      </c>
      <c r="B81" s="147">
        <v>-5.2162062229176007E-2</v>
      </c>
      <c r="C81" s="147">
        <v>-7.0961670167217855E-2</v>
      </c>
      <c r="D81" s="147">
        <v>-6.4902569782254005E-2</v>
      </c>
      <c r="E81" s="147">
        <v>-6.8246389430511839E-2</v>
      </c>
      <c r="F81" s="147">
        <v>-3.1249082573772683E-2</v>
      </c>
      <c r="G81" s="1064"/>
      <c r="H81" s="1487"/>
    </row>
    <row r="82" spans="1:8" ht="15" thickBot="1" x14ac:dyDescent="0.35">
      <c r="A82" s="39" t="s">
        <v>150</v>
      </c>
      <c r="B82" s="87">
        <v>0.34979517618315153</v>
      </c>
      <c r="C82" s="87">
        <v>0.3732368734816004</v>
      </c>
      <c r="D82" s="87">
        <v>0.3949410478998247</v>
      </c>
      <c r="E82" s="87">
        <v>0.41372302067558281</v>
      </c>
      <c r="F82" s="87">
        <v>0.38454642017384316</v>
      </c>
      <c r="G82" s="1072"/>
      <c r="H82" s="1487"/>
    </row>
    <row r="83" spans="1:8" x14ac:dyDescent="0.3">
      <c r="A83" s="38" t="s">
        <v>152</v>
      </c>
      <c r="B83" s="71">
        <v>8.8448401681719471</v>
      </c>
      <c r="C83" s="72">
        <v>8.0865093261725161</v>
      </c>
      <c r="D83" s="72">
        <v>7.3179411320824883</v>
      </c>
      <c r="E83" s="72">
        <v>7.2764405618920343</v>
      </c>
      <c r="F83" s="72">
        <v>7.69045427291198</v>
      </c>
      <c r="G83" s="984"/>
      <c r="H83" s="1487">
        <v>0</v>
      </c>
    </row>
    <row r="84" spans="1:8" x14ac:dyDescent="0.3">
      <c r="A84" s="38" t="s">
        <v>153</v>
      </c>
      <c r="B84" s="73">
        <v>5.5930353032929041</v>
      </c>
      <c r="C84" s="74">
        <v>5.949766303011538</v>
      </c>
      <c r="D84" s="74">
        <v>6.6852123618424208</v>
      </c>
      <c r="E84" s="74">
        <v>7.1823518454311888</v>
      </c>
      <c r="F84" s="74">
        <v>6.8730627502777253</v>
      </c>
      <c r="G84" s="984"/>
      <c r="H84" s="1487">
        <v>0</v>
      </c>
    </row>
    <row r="85" spans="1:8" x14ac:dyDescent="0.3">
      <c r="A85" s="38" t="s">
        <v>154</v>
      </c>
      <c r="B85" s="73">
        <v>8.9476533113240446</v>
      </c>
      <c r="C85" s="74">
        <v>8.8775538991700582</v>
      </c>
      <c r="D85" s="74">
        <v>9.3258261282661525</v>
      </c>
      <c r="E85" s="74">
        <v>8.128891645408503</v>
      </c>
      <c r="F85" s="74">
        <v>8.5211914992386095</v>
      </c>
      <c r="G85" s="1007"/>
      <c r="H85" s="1487">
        <v>0</v>
      </c>
    </row>
    <row r="86" spans="1:8" x14ac:dyDescent="0.3">
      <c r="A86" s="38" t="s">
        <v>155</v>
      </c>
      <c r="B86" s="73">
        <v>7.4970431726517308</v>
      </c>
      <c r="C86" s="74">
        <v>6.9406029285217317</v>
      </c>
      <c r="D86" s="74">
        <v>7.7873033658730453</v>
      </c>
      <c r="E86" s="74">
        <v>8.0944691170944978</v>
      </c>
      <c r="F86" s="74">
        <v>8.3143583487506074</v>
      </c>
      <c r="G86" s="1007"/>
      <c r="H86" s="1487">
        <v>0</v>
      </c>
    </row>
    <row r="87" spans="1:8" x14ac:dyDescent="0.3">
      <c r="A87" s="38" t="s">
        <v>156</v>
      </c>
      <c r="B87" s="73">
        <v>8.7823735065134301</v>
      </c>
      <c r="C87" s="74">
        <v>8.8667072542547203</v>
      </c>
      <c r="D87" s="74">
        <v>9.0226734045388017</v>
      </c>
      <c r="E87" s="74">
        <v>8.9458966158044433</v>
      </c>
      <c r="F87" s="74">
        <v>9.0421338346239484</v>
      </c>
      <c r="G87" s="984"/>
      <c r="H87" s="1487">
        <v>0</v>
      </c>
    </row>
    <row r="88" spans="1:8" x14ac:dyDescent="0.3">
      <c r="A88" s="38" t="s">
        <v>157</v>
      </c>
      <c r="B88" s="73">
        <v>8.4269308532654819</v>
      </c>
      <c r="C88" s="74">
        <v>9.17517660450957</v>
      </c>
      <c r="D88" s="74">
        <v>9.0462163617580433</v>
      </c>
      <c r="E88" s="74">
        <v>9.1629411397111333</v>
      </c>
      <c r="F88" s="74">
        <v>9.0157984210386157</v>
      </c>
      <c r="G88" s="1034"/>
      <c r="H88" s="1487">
        <v>0</v>
      </c>
    </row>
    <row r="89" spans="1:8" ht="15" thickBot="1" x14ac:dyDescent="0.35">
      <c r="A89" s="39" t="s">
        <v>158</v>
      </c>
      <c r="B89" s="78">
        <v>7.5708971624921944</v>
      </c>
      <c r="C89" s="79">
        <v>7.767237057020024</v>
      </c>
      <c r="D89" s="79">
        <v>8.4041571487482152</v>
      </c>
      <c r="E89" s="79">
        <v>8.539099685896387</v>
      </c>
      <c r="F89" s="79">
        <v>8.2997722345336289</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38" t="s">
        <v>0</v>
      </c>
      <c r="B93" s="106">
        <v>83.317504901895887</v>
      </c>
      <c r="C93" s="106">
        <v>81.893402934809458</v>
      </c>
      <c r="D93" s="106">
        <v>80.471144806838595</v>
      </c>
      <c r="E93" s="106">
        <v>79.559700453069638</v>
      </c>
      <c r="F93" s="106">
        <v>79.419745186719481</v>
      </c>
      <c r="G93" s="1007"/>
      <c r="H93" s="1487"/>
    </row>
    <row r="94" spans="1:8" x14ac:dyDescent="0.3">
      <c r="A94" s="38" t="s">
        <v>147</v>
      </c>
      <c r="B94" s="106">
        <v>78.395112737099751</v>
      </c>
      <c r="C94" s="106">
        <v>76.165918058373052</v>
      </c>
      <c r="D94" s="106">
        <v>77.595892428884909</v>
      </c>
      <c r="E94" s="106">
        <v>76.887518255073886</v>
      </c>
      <c r="F94" s="106">
        <v>79.364439020747398</v>
      </c>
      <c r="G94" s="1005">
        <f>H94</f>
        <v>0</v>
      </c>
      <c r="H94" s="1487">
        <v>0</v>
      </c>
    </row>
    <row r="95" spans="1:8" x14ac:dyDescent="0.3">
      <c r="A95" s="36" t="s">
        <v>148</v>
      </c>
      <c r="B95" s="108">
        <v>92.768832743247017</v>
      </c>
      <c r="C95" s="108">
        <v>88.971551208173224</v>
      </c>
      <c r="D95" s="108">
        <v>90.442459475645165</v>
      </c>
      <c r="E95" s="108">
        <v>90.44716016711341</v>
      </c>
      <c r="F95" s="108">
        <v>95.322621292198647</v>
      </c>
      <c r="G95" s="1006">
        <f>H95</f>
        <v>0</v>
      </c>
      <c r="H95" s="1487">
        <v>0</v>
      </c>
    </row>
    <row r="96" spans="1:8" x14ac:dyDescent="0.3">
      <c r="A96" s="37" t="s">
        <v>149</v>
      </c>
      <c r="B96" s="147">
        <v>-5.9079927688570608E-2</v>
      </c>
      <c r="C96" s="147">
        <v>-6.9938293820757724E-2</v>
      </c>
      <c r="D96" s="147">
        <v>-3.57302283303585E-2</v>
      </c>
      <c r="E96" s="147">
        <v>-3.3587132465034968E-2</v>
      </c>
      <c r="F96" s="147">
        <v>-6.9637803347337099E-4</v>
      </c>
      <c r="G96" s="1069"/>
      <c r="H96" s="1487"/>
    </row>
    <row r="97" spans="1:8" ht="15" thickBot="1" x14ac:dyDescent="0.35">
      <c r="A97" s="39" t="s">
        <v>150</v>
      </c>
      <c r="B97" s="87">
        <v>0.18334969495292325</v>
      </c>
      <c r="C97" s="87">
        <v>0.16812812707103486</v>
      </c>
      <c r="D97" s="87">
        <v>0.16555730779865543</v>
      </c>
      <c r="E97" s="87">
        <v>0.17635686805569004</v>
      </c>
      <c r="F97" s="87">
        <v>0.20107471895919876</v>
      </c>
      <c r="G97" s="1060"/>
      <c r="H97" s="1487"/>
    </row>
    <row r="98" spans="1:8" x14ac:dyDescent="0.3">
      <c r="A98" s="38" t="s">
        <v>152</v>
      </c>
      <c r="B98" s="104">
        <v>88.930456085850352</v>
      </c>
      <c r="C98" s="103">
        <v>80.154055004563304</v>
      </c>
      <c r="D98" s="104">
        <v>81.825736151544163</v>
      </c>
      <c r="E98" s="104">
        <v>81.739974044902297</v>
      </c>
      <c r="F98" s="104">
        <v>82.563877404914493</v>
      </c>
      <c r="G98" s="1005"/>
      <c r="H98" s="1487">
        <v>0</v>
      </c>
    </row>
    <row r="99" spans="1:8" x14ac:dyDescent="0.3">
      <c r="A99" s="38" t="s">
        <v>153</v>
      </c>
      <c r="B99" s="106">
        <v>53.098038128298349</v>
      </c>
      <c r="C99" s="105">
        <v>56.933644684867197</v>
      </c>
      <c r="D99" s="106">
        <v>64.299896175440836</v>
      </c>
      <c r="E99" s="106">
        <v>56.504416768675128</v>
      </c>
      <c r="F99" s="106">
        <v>60.615259565713856</v>
      </c>
      <c r="G99" s="984"/>
      <c r="H99" s="1487">
        <v>0</v>
      </c>
    </row>
    <row r="100" spans="1:8" x14ac:dyDescent="0.3">
      <c r="A100" s="38" t="s">
        <v>154</v>
      </c>
      <c r="B100" s="106">
        <v>93.108583021956832</v>
      </c>
      <c r="C100" s="105">
        <v>89.567324483835421</v>
      </c>
      <c r="D100" s="106">
        <v>89.352419225873774</v>
      </c>
      <c r="E100" s="106">
        <v>80.113654299717155</v>
      </c>
      <c r="F100" s="106">
        <v>85.551526819324948</v>
      </c>
      <c r="G100" s="984"/>
      <c r="H100" s="1487">
        <v>0</v>
      </c>
    </row>
    <row r="101" spans="1:8" x14ac:dyDescent="0.3">
      <c r="A101" s="38" t="s">
        <v>155</v>
      </c>
      <c r="B101" s="106">
        <v>77.535390018308959</v>
      </c>
      <c r="C101" s="105">
        <v>70.26773833225937</v>
      </c>
      <c r="D101" s="106">
        <v>72.11486179161804</v>
      </c>
      <c r="E101" s="106">
        <v>73.050547949877455</v>
      </c>
      <c r="F101" s="106">
        <v>78.171447907990185</v>
      </c>
      <c r="G101" s="1007"/>
      <c r="H101" s="1487">
        <v>0</v>
      </c>
    </row>
    <row r="102" spans="1:8" x14ac:dyDescent="0.3">
      <c r="A102" s="38" t="s">
        <v>156</v>
      </c>
      <c r="B102" s="106">
        <v>89.080206961149813</v>
      </c>
      <c r="C102" s="105">
        <v>87.000707424316289</v>
      </c>
      <c r="D102" s="106">
        <v>79.781448072136797</v>
      </c>
      <c r="E102" s="106">
        <v>85.180833153807299</v>
      </c>
      <c r="F102" s="106">
        <v>84.739840909205242</v>
      </c>
      <c r="G102" s="1007"/>
      <c r="H102" s="1487">
        <v>0</v>
      </c>
    </row>
    <row r="103" spans="1:8" x14ac:dyDescent="0.3">
      <c r="A103" s="38" t="s">
        <v>157</v>
      </c>
      <c r="B103" s="106">
        <v>73.010623084003754</v>
      </c>
      <c r="C103" s="105">
        <v>75.655265919483213</v>
      </c>
      <c r="D103" s="106">
        <v>81.892953330540635</v>
      </c>
      <c r="E103" s="106">
        <v>88.535095629892723</v>
      </c>
      <c r="F103" s="106">
        <v>92.780236860721104</v>
      </c>
      <c r="G103" s="984"/>
      <c r="H103" s="1487">
        <v>0</v>
      </c>
    </row>
    <row r="104" spans="1:8" ht="15" thickBot="1" x14ac:dyDescent="0.35">
      <c r="A104" s="39" t="s">
        <v>158</v>
      </c>
      <c r="B104" s="149">
        <v>71.354386146281144</v>
      </c>
      <c r="C104" s="128">
        <v>75.493354760097816</v>
      </c>
      <c r="D104" s="149">
        <v>78.51240021835352</v>
      </c>
      <c r="E104" s="149">
        <v>75.305828650009005</v>
      </c>
      <c r="F104" s="149">
        <v>71.915363884135516</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38" t="s">
        <v>0</v>
      </c>
      <c r="B108" s="106">
        <v>168.8048755941611</v>
      </c>
      <c r="C108" s="106">
        <v>172.5508101753596</v>
      </c>
      <c r="D108" s="106">
        <v>178.32909570193547</v>
      </c>
      <c r="E108" s="106">
        <v>178.97441101128476</v>
      </c>
      <c r="F108" s="106">
        <v>177.45494333550337</v>
      </c>
      <c r="G108" s="984"/>
      <c r="H108" s="1487"/>
    </row>
    <row r="109" spans="1:8" x14ac:dyDescent="0.3">
      <c r="A109" s="38" t="s">
        <v>147</v>
      </c>
      <c r="B109" s="106">
        <v>150.6719213284083</v>
      </c>
      <c r="C109" s="106">
        <v>156.47404740264767</v>
      </c>
      <c r="D109" s="106">
        <v>163.09975475921158</v>
      </c>
      <c r="E109" s="106">
        <v>163.50877195986334</v>
      </c>
      <c r="F109" s="106">
        <v>165.44008860587144</v>
      </c>
      <c r="G109" s="1005">
        <f>H109</f>
        <v>-1</v>
      </c>
      <c r="H109" s="1487">
        <v>-1</v>
      </c>
    </row>
    <row r="110" spans="1:8" x14ac:dyDescent="0.3">
      <c r="A110" s="36" t="s">
        <v>148</v>
      </c>
      <c r="B110" s="108">
        <v>232.84650684317597</v>
      </c>
      <c r="C110" s="108">
        <v>236.17651208963122</v>
      </c>
      <c r="D110" s="108">
        <v>247.87370655562654</v>
      </c>
      <c r="E110" s="108">
        <v>246.16197193124967</v>
      </c>
      <c r="F110" s="108">
        <v>249.05319870159312</v>
      </c>
      <c r="G110" s="1006">
        <f>H110</f>
        <v>1</v>
      </c>
      <c r="H110" s="1487">
        <v>1</v>
      </c>
    </row>
    <row r="111" spans="1:8" x14ac:dyDescent="0.3">
      <c r="A111" s="37" t="s">
        <v>149</v>
      </c>
      <c r="B111" s="147">
        <v>-0.10741961215236376</v>
      </c>
      <c r="C111" s="147">
        <v>-9.3171181035739375E-2</v>
      </c>
      <c r="D111" s="147">
        <v>-8.5400202826008076E-2</v>
      </c>
      <c r="E111" s="147">
        <v>-8.6412571294598506E-2</v>
      </c>
      <c r="F111" s="147">
        <v>-6.7706509065324674E-2</v>
      </c>
      <c r="G111" s="986"/>
      <c r="H111" s="1487"/>
    </row>
    <row r="112" spans="1:8" ht="15" thickBot="1" x14ac:dyDescent="0.35">
      <c r="A112" s="39" t="s">
        <v>150</v>
      </c>
      <c r="B112" s="87">
        <v>0.54538752005198021</v>
      </c>
      <c r="C112" s="87">
        <v>0.50936539323923002</v>
      </c>
      <c r="D112" s="87">
        <v>0.51976750008955541</v>
      </c>
      <c r="E112" s="87">
        <v>0.50549703835874504</v>
      </c>
      <c r="F112" s="87">
        <v>0.50539812206528445</v>
      </c>
      <c r="G112" s="1068"/>
      <c r="H112" s="1487"/>
    </row>
    <row r="113" spans="1:8" x14ac:dyDescent="0.3">
      <c r="A113" s="38" t="s">
        <v>152</v>
      </c>
      <c r="B113" s="104">
        <v>156.65297114670179</v>
      </c>
      <c r="C113" s="103">
        <v>173.0505282212734</v>
      </c>
      <c r="D113" s="104">
        <v>180.25405568746879</v>
      </c>
      <c r="E113" s="104">
        <v>184.14244929630814</v>
      </c>
      <c r="F113" s="104">
        <v>172.57637106464512</v>
      </c>
      <c r="G113" s="984"/>
      <c r="H113" s="1487">
        <v>0</v>
      </c>
    </row>
    <row r="114" spans="1:8" x14ac:dyDescent="0.3">
      <c r="A114" s="38" t="s">
        <v>153</v>
      </c>
      <c r="B114" s="106">
        <v>109.01595672009128</v>
      </c>
      <c r="C114" s="105">
        <v>110.71277129797429</v>
      </c>
      <c r="D114" s="106">
        <v>120.00504083479564</v>
      </c>
      <c r="E114" s="106">
        <v>116.57443688111373</v>
      </c>
      <c r="F114" s="106">
        <v>126.15031993255744</v>
      </c>
      <c r="G114" s="1005"/>
      <c r="H114" s="1487">
        <v>-1</v>
      </c>
    </row>
    <row r="115" spans="1:8" x14ac:dyDescent="0.3">
      <c r="A115" s="38" t="s">
        <v>154</v>
      </c>
      <c r="B115" s="106">
        <v>166.27452777070403</v>
      </c>
      <c r="C115" s="105">
        <v>164.45698073261079</v>
      </c>
      <c r="D115" s="106">
        <v>174.72088490509799</v>
      </c>
      <c r="E115" s="106">
        <v>177.75930746821456</v>
      </c>
      <c r="F115" s="106">
        <v>181.1054608882024</v>
      </c>
      <c r="G115" s="984"/>
      <c r="H115" s="1487">
        <v>0</v>
      </c>
    </row>
    <row r="116" spans="1:8" x14ac:dyDescent="0.3">
      <c r="A116" s="38" t="s">
        <v>155</v>
      </c>
      <c r="B116" s="106">
        <v>144.67461807745948</v>
      </c>
      <c r="C116" s="105">
        <v>140.43017737323513</v>
      </c>
      <c r="D116" s="106">
        <v>148.47536767459584</v>
      </c>
      <c r="E116" s="106">
        <v>143.98073656646662</v>
      </c>
      <c r="F116" s="106">
        <v>149.79357255799891</v>
      </c>
      <c r="G116" s="984"/>
      <c r="H116" s="1487">
        <v>0</v>
      </c>
    </row>
    <row r="117" spans="1:8" x14ac:dyDescent="0.3">
      <c r="A117" s="38" t="s">
        <v>156</v>
      </c>
      <c r="B117" s="106">
        <v>178.5537887784995</v>
      </c>
      <c r="C117" s="105">
        <v>184.27355378010313</v>
      </c>
      <c r="D117" s="106">
        <v>188.56930984322139</v>
      </c>
      <c r="E117" s="106">
        <v>183.8636661213223</v>
      </c>
      <c r="F117" s="106">
        <v>181.42197764561524</v>
      </c>
      <c r="G117" s="1007"/>
      <c r="H117" s="1487">
        <v>0</v>
      </c>
    </row>
    <row r="118" spans="1:8" x14ac:dyDescent="0.3">
      <c r="A118" s="38" t="s">
        <v>157</v>
      </c>
      <c r="B118" s="106">
        <v>166.81790038214325</v>
      </c>
      <c r="C118" s="105">
        <v>179.57467875802848</v>
      </c>
      <c r="D118" s="106">
        <v>179.83269964271855</v>
      </c>
      <c r="E118" s="106">
        <v>183.31368880803032</v>
      </c>
      <c r="F118" s="106">
        <v>191.38576487329919</v>
      </c>
      <c r="G118" s="1007"/>
      <c r="H118" s="1487">
        <v>0</v>
      </c>
    </row>
    <row r="119" spans="1:8" ht="15" thickBot="1" x14ac:dyDescent="0.35">
      <c r="A119" s="39" t="s">
        <v>158</v>
      </c>
      <c r="B119" s="149">
        <v>135.26864078760437</v>
      </c>
      <c r="C119" s="128">
        <v>147.30421359972001</v>
      </c>
      <c r="D119" s="149">
        <v>153.00372216087169</v>
      </c>
      <c r="E119" s="149">
        <v>161.67159646533364</v>
      </c>
      <c r="F119" s="149">
        <v>167.69068778702609</v>
      </c>
      <c r="G119" s="985"/>
      <c r="H119" s="1487">
        <v>0</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38" t="s">
        <v>0</v>
      </c>
      <c r="B123" s="106">
        <v>252.12136177693316</v>
      </c>
      <c r="C123" s="106">
        <v>254.44421311016902</v>
      </c>
      <c r="D123" s="106">
        <v>258.80024050877381</v>
      </c>
      <c r="E123" s="106">
        <v>258.53411146435428</v>
      </c>
      <c r="F123" s="106">
        <v>256.87468852222264</v>
      </c>
      <c r="G123" s="1005"/>
      <c r="H123" s="1487"/>
    </row>
    <row r="124" spans="1:8" x14ac:dyDescent="0.3">
      <c r="A124" s="38" t="s">
        <v>147</v>
      </c>
      <c r="B124" s="106">
        <v>229.08364102081214</v>
      </c>
      <c r="C124" s="106">
        <v>232.64220780487017</v>
      </c>
      <c r="D124" s="106">
        <v>240.6991980185353</v>
      </c>
      <c r="E124" s="106">
        <v>240.39801537494449</v>
      </c>
      <c r="F124" s="106">
        <v>244.80642606739968</v>
      </c>
      <c r="G124" s="1005">
        <f>H124</f>
        <v>0</v>
      </c>
      <c r="H124" s="1487">
        <v>0</v>
      </c>
    </row>
    <row r="125" spans="1:8" x14ac:dyDescent="0.3">
      <c r="A125" s="36" t="s">
        <v>148</v>
      </c>
      <c r="B125" s="108">
        <v>325.64026057279852</v>
      </c>
      <c r="C125" s="108">
        <v>325.14432312858685</v>
      </c>
      <c r="D125" s="108">
        <v>338.31552016824736</v>
      </c>
      <c r="E125" s="108">
        <v>336.60692858164578</v>
      </c>
      <c r="F125" s="108">
        <v>344.37199180410232</v>
      </c>
      <c r="G125" s="1006">
        <f>H125</f>
        <v>1</v>
      </c>
      <c r="H125" s="1487">
        <v>1</v>
      </c>
    </row>
    <row r="126" spans="1:8" x14ac:dyDescent="0.3">
      <c r="A126" s="37" t="s">
        <v>149</v>
      </c>
      <c r="B126" s="147">
        <v>-9.1375520875156421E-2</v>
      </c>
      <c r="C126" s="147">
        <v>-8.5684814910131343E-2</v>
      </c>
      <c r="D126" s="147">
        <v>-6.9942139368393871E-2</v>
      </c>
      <c r="E126" s="147">
        <v>-7.0149722165039438E-2</v>
      </c>
      <c r="F126" s="147">
        <v>-4.6981127351435843E-2</v>
      </c>
      <c r="G126" s="1010"/>
      <c r="H126" s="1487"/>
    </row>
    <row r="127" spans="1:8" ht="15" thickBot="1" x14ac:dyDescent="0.35">
      <c r="A127" s="39" t="s">
        <v>150</v>
      </c>
      <c r="B127" s="87">
        <v>0.42149067965623205</v>
      </c>
      <c r="C127" s="87">
        <v>0.39761536049942964</v>
      </c>
      <c r="D127" s="87">
        <v>0.40555316741103148</v>
      </c>
      <c r="E127" s="87">
        <v>0.40020676982980063</v>
      </c>
      <c r="F127" s="87">
        <v>0.40671140597138744</v>
      </c>
      <c r="G127" s="985"/>
      <c r="H127" s="1487"/>
    </row>
    <row r="128" spans="1:8" x14ac:dyDescent="0.3">
      <c r="A128" s="38" t="s">
        <v>152</v>
      </c>
      <c r="B128" s="104">
        <v>245.58357949717893</v>
      </c>
      <c r="C128" s="103">
        <v>253.20166322159182</v>
      </c>
      <c r="D128" s="104">
        <v>262.07927132279895</v>
      </c>
      <c r="E128" s="104">
        <v>265.87856306803667</v>
      </c>
      <c r="F128" s="104">
        <v>255.13548807210381</v>
      </c>
      <c r="G128" s="1034"/>
      <c r="H128" s="1487">
        <v>0</v>
      </c>
    </row>
    <row r="129" spans="1:8" x14ac:dyDescent="0.3">
      <c r="A129" s="38" t="s">
        <v>153</v>
      </c>
      <c r="B129" s="106">
        <v>162.12893981732017</v>
      </c>
      <c r="C129" s="105">
        <v>167.64537153874639</v>
      </c>
      <c r="D129" s="106">
        <v>184.30488166789638</v>
      </c>
      <c r="E129" s="106">
        <v>173.07802609026422</v>
      </c>
      <c r="F129" s="106">
        <v>186.76377594690533</v>
      </c>
      <c r="G129" s="984"/>
      <c r="H129" s="1487">
        <v>-1</v>
      </c>
    </row>
    <row r="130" spans="1:8" x14ac:dyDescent="0.3">
      <c r="A130" s="38" t="s">
        <v>154</v>
      </c>
      <c r="B130" s="106">
        <v>259.40335886845003</v>
      </c>
      <c r="C130" s="105">
        <v>254.03011705781091</v>
      </c>
      <c r="D130" s="106">
        <v>264.07789108526777</v>
      </c>
      <c r="E130" s="106">
        <v>257.87069907063358</v>
      </c>
      <c r="F130" s="106">
        <v>266.65593368298562</v>
      </c>
      <c r="G130" s="1005"/>
      <c r="H130" s="1487">
        <v>0</v>
      </c>
    </row>
    <row r="131" spans="1:8" x14ac:dyDescent="0.3">
      <c r="A131" s="38" t="s">
        <v>155</v>
      </c>
      <c r="B131" s="106">
        <v>222.22026335198893</v>
      </c>
      <c r="C131" s="105">
        <v>210.71064432829462</v>
      </c>
      <c r="D131" s="106">
        <v>220.60959327061303</v>
      </c>
      <c r="E131" s="106">
        <v>217.05030964682246</v>
      </c>
      <c r="F131" s="106">
        <v>227.98744961906951</v>
      </c>
      <c r="G131" s="984"/>
      <c r="H131" s="1487">
        <v>0</v>
      </c>
    </row>
    <row r="132" spans="1:8" x14ac:dyDescent="0.3">
      <c r="A132" s="38" t="s">
        <v>156</v>
      </c>
      <c r="B132" s="106">
        <v>267.64314390899546</v>
      </c>
      <c r="C132" s="105">
        <v>271.26942561907708</v>
      </c>
      <c r="D132" s="106">
        <v>268.34880950754666</v>
      </c>
      <c r="E132" s="106">
        <v>269.04143830471043</v>
      </c>
      <c r="F132" s="106">
        <v>266.15933086004577</v>
      </c>
      <c r="G132" s="984"/>
      <c r="H132" s="1487">
        <v>0</v>
      </c>
    </row>
    <row r="133" spans="1:8" x14ac:dyDescent="0.3">
      <c r="A133" s="38" t="s">
        <v>157</v>
      </c>
      <c r="B133" s="106">
        <v>239.88117382600296</v>
      </c>
      <c r="C133" s="105">
        <v>255.23570859140617</v>
      </c>
      <c r="D133" s="106">
        <v>261.7282391008394</v>
      </c>
      <c r="E133" s="106">
        <v>271.8499793896836</v>
      </c>
      <c r="F133" s="106">
        <v>284.16521293505212</v>
      </c>
      <c r="G133" s="1007"/>
      <c r="H133" s="1487">
        <v>0</v>
      </c>
    </row>
    <row r="134" spans="1:8" ht="15" thickBot="1" x14ac:dyDescent="0.35">
      <c r="A134" s="39" t="s">
        <v>158</v>
      </c>
      <c r="B134" s="149">
        <v>206.65738945562288</v>
      </c>
      <c r="C134" s="128">
        <v>222.80281362974151</v>
      </c>
      <c r="D134" s="149">
        <v>231.51786301245789</v>
      </c>
      <c r="E134" s="149">
        <v>236.97840579891232</v>
      </c>
      <c r="F134" s="149">
        <v>239.60540043458752</v>
      </c>
      <c r="G134" s="1008"/>
      <c r="H134" s="1487">
        <v>0</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38" t="s">
        <v>0</v>
      </c>
      <c r="B138" s="343">
        <v>70.321836420742301</v>
      </c>
      <c r="C138" s="105">
        <v>69.763177665931011</v>
      </c>
      <c r="D138" s="105">
        <v>68.907792620978242</v>
      </c>
      <c r="E138" s="106">
        <v>68.021737471296831</v>
      </c>
      <c r="F138" s="106">
        <v>67.87523129297611</v>
      </c>
      <c r="G138" s="1005"/>
      <c r="H138" s="1487"/>
    </row>
    <row r="139" spans="1:8" x14ac:dyDescent="0.3">
      <c r="A139" s="38" t="s">
        <v>147</v>
      </c>
      <c r="B139" s="343">
        <v>68.979358968086999</v>
      </c>
      <c r="C139" s="105">
        <v>66.374633025003305</v>
      </c>
      <c r="D139" s="105">
        <v>65.579167884807248</v>
      </c>
      <c r="E139" s="106">
        <v>65.395631453977956</v>
      </c>
      <c r="F139" s="106">
        <v>65.416507973286855</v>
      </c>
      <c r="G139" s="1005">
        <f>H139</f>
        <v>0</v>
      </c>
      <c r="H139" s="1487">
        <v>0</v>
      </c>
    </row>
    <row r="140" spans="1:8" x14ac:dyDescent="0.3">
      <c r="A140" s="36" t="s">
        <v>148</v>
      </c>
      <c r="B140" s="344">
        <v>94.27206300984858</v>
      </c>
      <c r="C140" s="107">
        <v>82.191129257970175</v>
      </c>
      <c r="D140" s="107">
        <v>84.962320707490221</v>
      </c>
      <c r="E140" s="108">
        <v>90.591687532272402</v>
      </c>
      <c r="F140" s="108">
        <v>94.669824533897042</v>
      </c>
      <c r="G140" s="1006">
        <f>H140</f>
        <v>0</v>
      </c>
      <c r="H140" s="1487">
        <v>0</v>
      </c>
    </row>
    <row r="141" spans="1:8" x14ac:dyDescent="0.3">
      <c r="A141" s="37" t="s">
        <v>149</v>
      </c>
      <c r="B141" s="334">
        <v>-1.9090477737571169E-2</v>
      </c>
      <c r="C141" s="334">
        <v>-4.8572108586482976E-2</v>
      </c>
      <c r="D141" s="334">
        <v>-4.8305490708138422E-2</v>
      </c>
      <c r="E141" s="2">
        <v>-3.8606864730954787E-2</v>
      </c>
      <c r="F141" s="2">
        <v>-3.6224161197719408E-2</v>
      </c>
      <c r="G141" s="1007"/>
      <c r="H141" s="1487"/>
    </row>
    <row r="142" spans="1:8" ht="15" thickBot="1" x14ac:dyDescent="0.35">
      <c r="A142" s="39" t="s">
        <v>150</v>
      </c>
      <c r="B142" s="335">
        <v>0.36667061596590278</v>
      </c>
      <c r="C142" s="335">
        <v>0.23829127954664248</v>
      </c>
      <c r="D142" s="335">
        <v>0.29556875221000595</v>
      </c>
      <c r="E142" s="62">
        <v>0.38528653241961769</v>
      </c>
      <c r="F142" s="62">
        <v>0.447185541798653</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38" t="s">
        <v>0</v>
      </c>
      <c r="B146" s="343">
        <v>142.35759511300955</v>
      </c>
      <c r="C146" s="106">
        <v>139.92661849245542</v>
      </c>
      <c r="D146" s="106">
        <v>136.1893458986292</v>
      </c>
      <c r="E146" s="106">
        <v>133.32672363326571</v>
      </c>
      <c r="F146" s="106">
        <v>131.42784918571925</v>
      </c>
      <c r="G146" s="1005"/>
      <c r="H146" s="1487"/>
    </row>
    <row r="147" spans="1:8" x14ac:dyDescent="0.3">
      <c r="A147" s="38" t="s">
        <v>147</v>
      </c>
      <c r="B147" s="343">
        <v>132.11580403182504</v>
      </c>
      <c r="C147" s="106">
        <v>126.66713702121046</v>
      </c>
      <c r="D147" s="106">
        <v>124.99580211490553</v>
      </c>
      <c r="E147" s="106">
        <v>124.17354799470246</v>
      </c>
      <c r="F147" s="106">
        <v>127.07959295355496</v>
      </c>
      <c r="G147" s="1005">
        <f>H147</f>
        <v>0</v>
      </c>
      <c r="H147" s="1487">
        <v>0</v>
      </c>
    </row>
    <row r="148" spans="1:8" x14ac:dyDescent="0.3">
      <c r="A148" s="36" t="s">
        <v>148</v>
      </c>
      <c r="B148" s="344">
        <v>149.79122669783902</v>
      </c>
      <c r="C148" s="108">
        <v>151.36049408746592</v>
      </c>
      <c r="D148" s="108">
        <v>139.9950412173967</v>
      </c>
      <c r="E148" s="108">
        <v>141.19265274016755</v>
      </c>
      <c r="F148" s="108">
        <v>145.23824454732755</v>
      </c>
      <c r="G148" s="1006">
        <f>H148</f>
        <v>0</v>
      </c>
      <c r="H148" s="1487">
        <v>0</v>
      </c>
    </row>
    <row r="149" spans="1:8" x14ac:dyDescent="0.3">
      <c r="A149" s="37" t="s">
        <v>149</v>
      </c>
      <c r="B149" s="334">
        <v>-7.1944114207985493E-2</v>
      </c>
      <c r="C149" s="2">
        <v>-9.4760250866491716E-2</v>
      </c>
      <c r="D149" s="2">
        <v>-8.2191038585760157E-2</v>
      </c>
      <c r="E149" s="2">
        <v>-6.8652220568626424E-2</v>
      </c>
      <c r="F149" s="2">
        <v>-3.3084740099640644E-2</v>
      </c>
      <c r="G149" s="1007"/>
      <c r="H149" s="1487"/>
    </row>
    <row r="150" spans="1:8" ht="15" thickBot="1" x14ac:dyDescent="0.35">
      <c r="A150" s="39" t="s">
        <v>150</v>
      </c>
      <c r="B150" s="335">
        <v>0.1337873450912519</v>
      </c>
      <c r="C150" s="62">
        <v>0.19494683188521539</v>
      </c>
      <c r="D150" s="62">
        <v>0.1199979427205303</v>
      </c>
      <c r="E150" s="62">
        <v>0.13705901957630429</v>
      </c>
      <c r="F150" s="62">
        <v>0.14289195591308834</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38" t="s">
        <v>0</v>
      </c>
      <c r="B154" s="343">
        <v>360.71359769181902</v>
      </c>
      <c r="C154" s="106">
        <v>361.54670764084312</v>
      </c>
      <c r="D154" s="106">
        <v>364.15375902661953</v>
      </c>
      <c r="E154" s="106">
        <v>360.54955409599688</v>
      </c>
      <c r="F154" s="106">
        <v>361.29697608751252</v>
      </c>
      <c r="G154" s="1005"/>
      <c r="H154" s="1487"/>
    </row>
    <row r="155" spans="1:8" x14ac:dyDescent="0.3">
      <c r="A155" s="38" t="s">
        <v>147</v>
      </c>
      <c r="B155" s="343">
        <v>329.11458026385765</v>
      </c>
      <c r="C155" s="106">
        <v>333.35163394896824</v>
      </c>
      <c r="D155" s="106">
        <v>342.84190746616929</v>
      </c>
      <c r="E155" s="106">
        <v>340.23250183924858</v>
      </c>
      <c r="F155" s="106">
        <v>344.16996578407918</v>
      </c>
      <c r="G155" s="1005">
        <f>H155</f>
        <v>0</v>
      </c>
      <c r="H155" s="1487">
        <v>0</v>
      </c>
    </row>
    <row r="156" spans="1:8" x14ac:dyDescent="0.3">
      <c r="A156" s="36" t="s">
        <v>148</v>
      </c>
      <c r="B156" s="344">
        <v>447.16914978505804</v>
      </c>
      <c r="C156" s="108">
        <v>452.05336769384257</v>
      </c>
      <c r="D156" s="108">
        <v>458.79443990064561</v>
      </c>
      <c r="E156" s="108">
        <v>455.76840336518433</v>
      </c>
      <c r="F156" s="108">
        <v>468.61459990561025</v>
      </c>
      <c r="G156" s="1006">
        <f>H156</f>
        <v>1</v>
      </c>
      <c r="H156" s="1487">
        <v>1</v>
      </c>
    </row>
    <row r="157" spans="1:8" x14ac:dyDescent="0.3">
      <c r="A157" s="37" t="s">
        <v>149</v>
      </c>
      <c r="B157" s="334">
        <v>-8.7601403523907231E-2</v>
      </c>
      <c r="C157" s="2">
        <v>-7.7984595339984628E-2</v>
      </c>
      <c r="D157" s="2">
        <v>-5.8524321202715765E-2</v>
      </c>
      <c r="E157" s="2">
        <v>-5.6350235427940237E-2</v>
      </c>
      <c r="F157" s="2">
        <v>-4.7404244809635142E-2</v>
      </c>
      <c r="G157" s="1007"/>
      <c r="H157" s="1487"/>
    </row>
    <row r="158" spans="1:8" ht="15" thickBot="1" x14ac:dyDescent="0.35">
      <c r="A158" s="39" t="s">
        <v>150</v>
      </c>
      <c r="B158" s="335">
        <v>0.35870355371844576</v>
      </c>
      <c r="C158" s="62">
        <v>0.35608565147470078</v>
      </c>
      <c r="D158" s="62">
        <v>0.33820991515139731</v>
      </c>
      <c r="E158" s="62">
        <v>0.33957926095057078</v>
      </c>
      <c r="F158" s="62">
        <v>0.36157900599497256</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8" customHeight="1" thickBot="1" x14ac:dyDescent="0.35">
      <c r="A161" s="61" t="s">
        <v>24</v>
      </c>
      <c r="B161" s="278" t="s">
        <v>445</v>
      </c>
      <c r="C161" s="278" t="s">
        <v>475</v>
      </c>
      <c r="D161" s="278" t="s">
        <v>532</v>
      </c>
      <c r="E161" s="278" t="s">
        <v>568</v>
      </c>
      <c r="F161" s="1519" t="s">
        <v>634</v>
      </c>
      <c r="G161" s="1520"/>
      <c r="H161" s="1488"/>
    </row>
    <row r="162" spans="1:8" x14ac:dyDescent="0.3">
      <c r="A162" s="38" t="s">
        <v>0</v>
      </c>
      <c r="B162" s="1385">
        <v>1941.8662907769333</v>
      </c>
      <c r="C162" s="115">
        <v>1720.615609049989</v>
      </c>
      <c r="D162" s="114">
        <v>1564.9301721533204</v>
      </c>
      <c r="E162" s="345">
        <v>1441.0406078249093</v>
      </c>
      <c r="F162" s="115">
        <v>1521.053939521875</v>
      </c>
      <c r="G162" s="1013"/>
      <c r="H162" s="1487"/>
    </row>
    <row r="163" spans="1:8" x14ac:dyDescent="0.3">
      <c r="A163" s="38" t="s">
        <v>147</v>
      </c>
      <c r="B163" s="1386">
        <v>1950.8381059256481</v>
      </c>
      <c r="C163" s="117">
        <v>1780.69818838627</v>
      </c>
      <c r="D163" s="116">
        <v>1640.6825147918662</v>
      </c>
      <c r="E163" s="55">
        <v>1497.7425793393916</v>
      </c>
      <c r="F163" s="117">
        <v>1498.1181738953323</v>
      </c>
      <c r="G163" s="1005">
        <f>H163</f>
        <v>0</v>
      </c>
      <c r="H163" s="1487">
        <v>0</v>
      </c>
    </row>
    <row r="164" spans="1:8" x14ac:dyDescent="0.3">
      <c r="A164" s="36" t="s">
        <v>148</v>
      </c>
      <c r="B164" s="1387">
        <v>2276.6988298635056</v>
      </c>
      <c r="C164" s="119">
        <v>1975.1590215148783</v>
      </c>
      <c r="D164" s="118">
        <v>1841.0918964574857</v>
      </c>
      <c r="E164" s="56">
        <v>1670.817362655705</v>
      </c>
      <c r="F164" s="119">
        <v>1695.1789234111575</v>
      </c>
      <c r="G164" s="1005">
        <f>H164</f>
        <v>1</v>
      </c>
      <c r="H164" s="1487">
        <v>1</v>
      </c>
    </row>
    <row r="165" spans="1:8" x14ac:dyDescent="0.3">
      <c r="A165" s="37" t="s">
        <v>149</v>
      </c>
      <c r="B165" s="1356">
        <v>4.6202023235725354E-3</v>
      </c>
      <c r="C165" s="147">
        <v>3.4919234150999408E-2</v>
      </c>
      <c r="D165" s="86">
        <v>4.840621261350702E-2</v>
      </c>
      <c r="E165" s="146">
        <v>3.9347934545763817E-2</v>
      </c>
      <c r="F165" s="147">
        <v>-1.5078864089298663E-2</v>
      </c>
      <c r="G165" s="1010"/>
      <c r="H165" s="1487"/>
    </row>
    <row r="166" spans="1:8" ht="15" thickBot="1" x14ac:dyDescent="0.35">
      <c r="A166" s="39" t="s">
        <v>150</v>
      </c>
      <c r="B166" s="1247">
        <v>0.16703627171729904</v>
      </c>
      <c r="C166" s="87">
        <v>0.10920482448787991</v>
      </c>
      <c r="D166" s="121">
        <v>0.12215000760890238</v>
      </c>
      <c r="E166" s="52">
        <v>0.11555709619516286</v>
      </c>
      <c r="F166" s="87">
        <v>0.13153885517818503</v>
      </c>
      <c r="G166" s="1008"/>
      <c r="H166" s="1487"/>
    </row>
    <row r="167" spans="1:8" x14ac:dyDescent="0.3">
      <c r="A167" s="38" t="s">
        <v>152</v>
      </c>
      <c r="B167" s="1346">
        <v>2071.8976321603823</v>
      </c>
      <c r="C167" s="115">
        <v>1886.6764295118137</v>
      </c>
      <c r="D167" s="114">
        <v>1744.6254993660821</v>
      </c>
      <c r="E167" s="345">
        <v>1597.1445909504182</v>
      </c>
      <c r="F167" s="115">
        <v>1644.3658651011929</v>
      </c>
      <c r="G167" s="984"/>
      <c r="H167" s="1487">
        <v>1</v>
      </c>
    </row>
    <row r="168" spans="1:8" x14ac:dyDescent="0.3">
      <c r="A168" s="38" t="s">
        <v>153</v>
      </c>
      <c r="B168" s="1329">
        <v>1961.4998123925386</v>
      </c>
      <c r="C168" s="117">
        <v>1764.166881653387</v>
      </c>
      <c r="D168" s="116">
        <v>1578.5862562087452</v>
      </c>
      <c r="E168" s="55">
        <v>1386.1078754263438</v>
      </c>
      <c r="F168" s="117">
        <v>1374.4423253656114</v>
      </c>
      <c r="G168" s="1052"/>
      <c r="H168" s="1487">
        <v>0</v>
      </c>
    </row>
    <row r="169" spans="1:8" x14ac:dyDescent="0.3">
      <c r="A169" s="38" t="s">
        <v>154</v>
      </c>
      <c r="B169" s="1329">
        <v>1323.1218322864092</v>
      </c>
      <c r="C169" s="117">
        <v>1210.8004696362257</v>
      </c>
      <c r="D169" s="116">
        <v>1130.1657371638878</v>
      </c>
      <c r="E169" s="55">
        <v>1064.1865081376461</v>
      </c>
      <c r="F169" s="117">
        <v>1108.6758204253561</v>
      </c>
      <c r="G169" s="1053"/>
      <c r="H169" s="1487">
        <v>-1</v>
      </c>
    </row>
    <row r="170" spans="1:8" x14ac:dyDescent="0.3">
      <c r="A170" s="38" t="s">
        <v>155</v>
      </c>
      <c r="B170" s="1329">
        <v>2011.3664371549016</v>
      </c>
      <c r="C170" s="117">
        <v>1900.0020900392149</v>
      </c>
      <c r="D170" s="116">
        <v>1777.9681150920273</v>
      </c>
      <c r="E170" s="55">
        <v>1642.581312333476</v>
      </c>
      <c r="F170" s="117">
        <v>1582.6177205961983</v>
      </c>
      <c r="G170" s="1005"/>
      <c r="H170" s="1487">
        <v>0</v>
      </c>
    </row>
    <row r="171" spans="1:8" x14ac:dyDescent="0.3">
      <c r="A171" s="38" t="s">
        <v>156</v>
      </c>
      <c r="B171" s="1329">
        <v>2222.9267643914682</v>
      </c>
      <c r="C171" s="117">
        <v>2031.0851193382953</v>
      </c>
      <c r="D171" s="116">
        <v>1886.4759065679809</v>
      </c>
      <c r="E171" s="55">
        <v>1736.6326049102233</v>
      </c>
      <c r="F171" s="117">
        <v>1727.4182291449981</v>
      </c>
      <c r="G171" s="1005"/>
      <c r="H171" s="1487">
        <v>1</v>
      </c>
    </row>
    <row r="172" spans="1:8" x14ac:dyDescent="0.3">
      <c r="A172" s="38" t="s">
        <v>157</v>
      </c>
      <c r="B172" s="1329">
        <v>1682.2968105645641</v>
      </c>
      <c r="C172" s="117">
        <v>1459.6357828820587</v>
      </c>
      <c r="D172" s="116">
        <v>1281.7627236233125</v>
      </c>
      <c r="E172" s="55">
        <v>1214.3140586972777</v>
      </c>
      <c r="F172" s="117">
        <v>1206.8315356948299</v>
      </c>
      <c r="G172" s="1005"/>
      <c r="H172" s="1487">
        <v>-1</v>
      </c>
    </row>
    <row r="173" spans="1:8" ht="15" thickBot="1" x14ac:dyDescent="0.35">
      <c r="A173" s="39" t="s">
        <v>158</v>
      </c>
      <c r="B173" s="1417">
        <v>2088.2790153259484</v>
      </c>
      <c r="C173" s="176">
        <v>1893.8212905107025</v>
      </c>
      <c r="D173" s="336">
        <v>1764.5903439576928</v>
      </c>
      <c r="E173" s="57">
        <v>1559.6133415727575</v>
      </c>
      <c r="F173" s="176">
        <v>1585.5655504385475</v>
      </c>
      <c r="G173" s="1008"/>
      <c r="H173" s="1487">
        <v>0</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6.8" customHeight="1" thickBot="1" x14ac:dyDescent="0.35">
      <c r="A176" s="61" t="s">
        <v>24</v>
      </c>
      <c r="B176" s="278" t="s">
        <v>445</v>
      </c>
      <c r="C176" s="278" t="s">
        <v>475</v>
      </c>
      <c r="D176" s="278" t="s">
        <v>532</v>
      </c>
      <c r="E176" s="278" t="s">
        <v>568</v>
      </c>
      <c r="F176" s="1519" t="s">
        <v>634</v>
      </c>
      <c r="G176" s="1520"/>
      <c r="H176" s="1488"/>
    </row>
    <row r="177" spans="1:8" x14ac:dyDescent="0.3">
      <c r="A177" s="38" t="s">
        <v>0</v>
      </c>
      <c r="B177" s="1385">
        <v>1341.4496249983317</v>
      </c>
      <c r="C177" s="115">
        <v>1180.2276410121069</v>
      </c>
      <c r="D177" s="114">
        <v>1060.65371648367</v>
      </c>
      <c r="E177" s="345">
        <v>970.87200409492982</v>
      </c>
      <c r="F177" s="115">
        <v>1033.629838792004</v>
      </c>
      <c r="G177" s="1415"/>
      <c r="H177" s="1487"/>
    </row>
    <row r="178" spans="1:8" x14ac:dyDescent="0.3">
      <c r="A178" s="38" t="s">
        <v>147</v>
      </c>
      <c r="B178" s="1386">
        <v>1320.110928412837</v>
      </c>
      <c r="C178" s="117">
        <v>1203.1969654348072</v>
      </c>
      <c r="D178" s="116">
        <v>1094.9650806544573</v>
      </c>
      <c r="E178" s="55">
        <v>984.7465107906196</v>
      </c>
      <c r="F178" s="117">
        <v>983.69468617301163</v>
      </c>
      <c r="G178" s="1005">
        <f>H178</f>
        <v>-1</v>
      </c>
      <c r="H178" s="1487">
        <v>-1</v>
      </c>
    </row>
    <row r="179" spans="1:8" x14ac:dyDescent="0.3">
      <c r="A179" s="36" t="s">
        <v>148</v>
      </c>
      <c r="B179" s="1387">
        <v>1556.1854760250369</v>
      </c>
      <c r="C179" s="119">
        <v>1421.2629462632776</v>
      </c>
      <c r="D179" s="118">
        <v>1340.0193609499117</v>
      </c>
      <c r="E179" s="56">
        <v>1196.3734216453463</v>
      </c>
      <c r="F179" s="119">
        <v>1163.4155410248595</v>
      </c>
      <c r="G179" s="1005">
        <f>H179</f>
        <v>1</v>
      </c>
      <c r="H179" s="1487">
        <v>1</v>
      </c>
    </row>
    <row r="180" spans="1:8" x14ac:dyDescent="0.3">
      <c r="A180" s="37" t="s">
        <v>149</v>
      </c>
      <c r="B180" s="1356">
        <v>-1.5907191882454239E-2</v>
      </c>
      <c r="C180" s="147">
        <v>1.9461774681876553E-2</v>
      </c>
      <c r="D180" s="86">
        <v>3.234926125044657E-2</v>
      </c>
      <c r="E180" s="146">
        <v>1.4290768131298546E-2</v>
      </c>
      <c r="F180" s="147">
        <v>-4.8310478998314525E-2</v>
      </c>
      <c r="G180" s="1054"/>
      <c r="H180" s="1487"/>
    </row>
    <row r="181" spans="1:8" ht="15" thickBot="1" x14ac:dyDescent="0.35">
      <c r="A181" s="39" t="s">
        <v>150</v>
      </c>
      <c r="B181" s="1247">
        <v>0.17882932602946572</v>
      </c>
      <c r="C181" s="87">
        <v>0.18123880552646379</v>
      </c>
      <c r="D181" s="121">
        <v>0.22380100025563027</v>
      </c>
      <c r="E181" s="52">
        <v>0.21490496136393378</v>
      </c>
      <c r="F181" s="87">
        <v>0.18269983296447195</v>
      </c>
      <c r="G181" s="1008"/>
      <c r="H181" s="1487"/>
    </row>
    <row r="182" spans="1:8" x14ac:dyDescent="0.3">
      <c r="A182" s="38" t="s">
        <v>152</v>
      </c>
      <c r="B182" s="1346">
        <v>1420.0286442216507</v>
      </c>
      <c r="C182" s="115">
        <v>1267.8382787950368</v>
      </c>
      <c r="D182" s="114">
        <v>1200.5167506632822</v>
      </c>
      <c r="E182" s="345">
        <v>1100.1901654569567</v>
      </c>
      <c r="F182" s="115">
        <v>1168.0510048494514</v>
      </c>
      <c r="G182" s="1007"/>
      <c r="H182" s="1487">
        <v>1</v>
      </c>
    </row>
    <row r="183" spans="1:8" x14ac:dyDescent="0.3">
      <c r="A183" s="38" t="s">
        <v>153</v>
      </c>
      <c r="B183" s="1329">
        <v>1288.2733202063014</v>
      </c>
      <c r="C183" s="117">
        <v>1116.3243064411365</v>
      </c>
      <c r="D183" s="116">
        <v>940.29443514148534</v>
      </c>
      <c r="E183" s="55">
        <v>856.92596174176629</v>
      </c>
      <c r="F183" s="117">
        <v>877.26292767873986</v>
      </c>
      <c r="G183" s="984"/>
      <c r="H183" s="1487">
        <v>0</v>
      </c>
    </row>
    <row r="184" spans="1:8" x14ac:dyDescent="0.3">
      <c r="A184" s="38" t="s">
        <v>154</v>
      </c>
      <c r="B184" s="1329">
        <v>960.31421152254723</v>
      </c>
      <c r="C184" s="117">
        <v>880.2495773200244</v>
      </c>
      <c r="D184" s="116">
        <v>821.83121989431208</v>
      </c>
      <c r="E184" s="55">
        <v>770.32854940837399</v>
      </c>
      <c r="F184" s="117">
        <v>841.46820323047052</v>
      </c>
      <c r="G184" s="1034"/>
      <c r="H184" s="1487">
        <v>-1</v>
      </c>
    </row>
    <row r="185" spans="1:8" x14ac:dyDescent="0.3">
      <c r="A185" s="38" t="s">
        <v>155</v>
      </c>
      <c r="B185" s="1329">
        <v>1408.7625479404855</v>
      </c>
      <c r="C185" s="117">
        <v>1306.0557750464457</v>
      </c>
      <c r="D185" s="116">
        <v>1167.33560868769</v>
      </c>
      <c r="E185" s="55">
        <v>1042.3477467001594</v>
      </c>
      <c r="F185" s="117">
        <v>998.66458557948931</v>
      </c>
      <c r="G185" s="1053"/>
      <c r="H185" s="1487">
        <v>0</v>
      </c>
    </row>
    <row r="186" spans="1:8" x14ac:dyDescent="0.3">
      <c r="A186" s="38" t="s">
        <v>156</v>
      </c>
      <c r="B186" s="1329">
        <v>1443.5871139323672</v>
      </c>
      <c r="C186" s="117">
        <v>1361.9781258924797</v>
      </c>
      <c r="D186" s="116">
        <v>1280.3650222703577</v>
      </c>
      <c r="E186" s="55">
        <v>1147.5144046997236</v>
      </c>
      <c r="F186" s="117">
        <v>1100.1073106781416</v>
      </c>
      <c r="G186" s="1005"/>
      <c r="H186" s="1487">
        <v>0</v>
      </c>
    </row>
    <row r="187" spans="1:8" x14ac:dyDescent="0.3">
      <c r="A187" s="38" t="s">
        <v>157</v>
      </c>
      <c r="B187" s="1329">
        <v>1145.2921744864668</v>
      </c>
      <c r="C187" s="117">
        <v>1007.4583296976855</v>
      </c>
      <c r="D187" s="116">
        <v>887.33888304126731</v>
      </c>
      <c r="E187" s="55">
        <v>841.23217174302988</v>
      </c>
      <c r="F187" s="117">
        <v>781.79536819755117</v>
      </c>
      <c r="G187" s="1005"/>
      <c r="H187" s="1487">
        <v>-1</v>
      </c>
    </row>
    <row r="188" spans="1:8" ht="15" thickBot="1" x14ac:dyDescent="0.35">
      <c r="A188" s="39" t="s">
        <v>158</v>
      </c>
      <c r="B188" s="1417">
        <v>1405.002777593176</v>
      </c>
      <c r="C188" s="176">
        <v>1309.3410525722852</v>
      </c>
      <c r="D188" s="336">
        <v>1198.7408461126365</v>
      </c>
      <c r="E188" s="57">
        <v>1002.623966644986</v>
      </c>
      <c r="F188" s="176">
        <v>1001.3218510350465</v>
      </c>
      <c r="G188" s="1055"/>
      <c r="H188" s="1487">
        <v>0</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38" t="s">
        <v>0</v>
      </c>
      <c r="B192" s="106">
        <v>213.67506705624385</v>
      </c>
      <c r="C192" s="117">
        <v>222.65484950267603</v>
      </c>
      <c r="D192" s="117">
        <v>224.616688161365</v>
      </c>
      <c r="E192" s="117">
        <v>228.30970080741841</v>
      </c>
      <c r="F192" s="117">
        <v>233.11411151019996</v>
      </c>
      <c r="G192" s="1034"/>
      <c r="H192" s="1487"/>
    </row>
    <row r="193" spans="1:8" x14ac:dyDescent="0.3">
      <c r="A193" s="38" t="s">
        <v>147</v>
      </c>
      <c r="B193" s="106">
        <v>209.10489358181306</v>
      </c>
      <c r="C193" s="117">
        <v>218.39557632463072</v>
      </c>
      <c r="D193" s="117">
        <v>222.10166178973191</v>
      </c>
      <c r="E193" s="117">
        <v>225.52893046687021</v>
      </c>
      <c r="F193" s="117">
        <v>229.61803057472963</v>
      </c>
      <c r="G193" s="1005">
        <f>H193</f>
        <v>-1</v>
      </c>
      <c r="H193" s="1487">
        <v>-1</v>
      </c>
    </row>
    <row r="194" spans="1:8" ht="15" thickBot="1" x14ac:dyDescent="0.35">
      <c r="A194" s="36" t="s">
        <v>148</v>
      </c>
      <c r="B194" s="108">
        <v>225.17803618645138</v>
      </c>
      <c r="C194" s="119">
        <v>237.16310024081426</v>
      </c>
      <c r="D194" s="119">
        <v>239.82853514306103</v>
      </c>
      <c r="E194" s="119">
        <v>244.01862169247596</v>
      </c>
      <c r="F194" s="119">
        <v>245.63991244737556</v>
      </c>
      <c r="G194" s="1005">
        <f>H194</f>
        <v>1</v>
      </c>
      <c r="H194" s="1487">
        <v>1</v>
      </c>
    </row>
    <row r="195" spans="1:8" x14ac:dyDescent="0.3">
      <c r="A195" s="37" t="s">
        <v>149</v>
      </c>
      <c r="B195" s="147">
        <v>-2.1388426536577715E-2</v>
      </c>
      <c r="C195" s="147">
        <v>-1.9129487579358177E-2</v>
      </c>
      <c r="D195" s="147">
        <v>-1.119697023502679E-2</v>
      </c>
      <c r="E195" s="147">
        <v>-1.2179816848403696E-2</v>
      </c>
      <c r="F195" s="147">
        <v>-1.499729429857943E-2</v>
      </c>
      <c r="G195" s="1013"/>
      <c r="H195" s="1487"/>
    </row>
    <row r="196" spans="1:8" ht="15" thickBot="1" x14ac:dyDescent="0.35">
      <c r="A196" s="39" t="s">
        <v>150</v>
      </c>
      <c r="B196" s="87">
        <v>7.6866410581393901E-2</v>
      </c>
      <c r="C196" s="87">
        <v>8.5933626642175381E-2</v>
      </c>
      <c r="D196" s="87">
        <v>7.9814231061951763E-2</v>
      </c>
      <c r="E196" s="87">
        <v>8.1983678046670186E-2</v>
      </c>
      <c r="F196" s="87">
        <v>6.9776235919032426E-2</v>
      </c>
      <c r="G196" s="1055"/>
      <c r="H196" s="1487"/>
    </row>
    <row r="197" spans="1:8" x14ac:dyDescent="0.3">
      <c r="A197" s="38" t="s">
        <v>152</v>
      </c>
      <c r="B197" s="103">
        <v>217.47578870239406</v>
      </c>
      <c r="C197" s="115">
        <v>227.01306577619283</v>
      </c>
      <c r="D197" s="115">
        <v>229.85704955543994</v>
      </c>
      <c r="E197" s="115">
        <v>232.26495802656694</v>
      </c>
      <c r="F197" s="115">
        <v>237.88703827126656</v>
      </c>
      <c r="G197" s="1007"/>
      <c r="H197" s="1487">
        <v>0</v>
      </c>
    </row>
    <row r="198" spans="1:8" x14ac:dyDescent="0.3">
      <c r="A198" s="38" t="s">
        <v>153</v>
      </c>
      <c r="B198" s="105">
        <v>197.00144365934111</v>
      </c>
      <c r="C198" s="117">
        <v>205.02630238948248</v>
      </c>
      <c r="D198" s="117">
        <v>209.40877927660989</v>
      </c>
      <c r="E198" s="117">
        <v>212.86568631438595</v>
      </c>
      <c r="F198" s="117">
        <v>217.07353001837473</v>
      </c>
      <c r="G198" s="1007"/>
      <c r="H198" s="1487">
        <v>-1</v>
      </c>
    </row>
    <row r="199" spans="1:8" x14ac:dyDescent="0.3">
      <c r="A199" s="38" t="s">
        <v>154</v>
      </c>
      <c r="B199" s="105">
        <v>213.62932500405392</v>
      </c>
      <c r="C199" s="117">
        <v>224.06855536711788</v>
      </c>
      <c r="D199" s="117">
        <v>229.59470740417942</v>
      </c>
      <c r="E199" s="117">
        <v>233.01410578365429</v>
      </c>
      <c r="F199" s="117">
        <v>235.78968217779706</v>
      </c>
      <c r="G199" s="984"/>
      <c r="H199" s="1487">
        <v>0</v>
      </c>
    </row>
    <row r="200" spans="1:8" x14ac:dyDescent="0.3">
      <c r="A200" s="38" t="s">
        <v>155</v>
      </c>
      <c r="B200" s="105">
        <v>200.22894968007347</v>
      </c>
      <c r="C200" s="117">
        <v>211.67644935791856</v>
      </c>
      <c r="D200" s="117">
        <v>217.16890556032752</v>
      </c>
      <c r="E200" s="117">
        <v>220.01203086463335</v>
      </c>
      <c r="F200" s="117">
        <v>219.50836662666768</v>
      </c>
      <c r="G200" s="1034"/>
      <c r="H200" s="1487">
        <v>-1</v>
      </c>
    </row>
    <row r="201" spans="1:8" x14ac:dyDescent="0.3">
      <c r="A201" s="38" t="s">
        <v>156</v>
      </c>
      <c r="B201" s="105">
        <v>222.62933105912288</v>
      </c>
      <c r="C201" s="117">
        <v>233.54636304800931</v>
      </c>
      <c r="D201" s="117">
        <v>236.06718582624802</v>
      </c>
      <c r="E201" s="117">
        <v>239.53633039720069</v>
      </c>
      <c r="F201" s="117">
        <v>246.43423615976198</v>
      </c>
      <c r="G201" s="1053"/>
      <c r="H201" s="1487">
        <v>1</v>
      </c>
    </row>
    <row r="202" spans="1:8" x14ac:dyDescent="0.3">
      <c r="A202" s="38" t="s">
        <v>157</v>
      </c>
      <c r="B202" s="105">
        <v>219.11354310439935</v>
      </c>
      <c r="C202" s="117">
        <v>227.12527366369235</v>
      </c>
      <c r="D202" s="117">
        <v>228.37781867830373</v>
      </c>
      <c r="E202" s="117">
        <v>231.89328479572794</v>
      </c>
      <c r="F202" s="117">
        <v>236.00812457343238</v>
      </c>
      <c r="G202" s="1005"/>
      <c r="H202" s="1487">
        <v>0</v>
      </c>
    </row>
    <row r="203" spans="1:8" ht="15" thickBot="1" x14ac:dyDescent="0.35">
      <c r="A203" s="39" t="s">
        <v>158</v>
      </c>
      <c r="B203" s="128">
        <v>194.26900226777076</v>
      </c>
      <c r="C203" s="176">
        <v>200.23226010094399</v>
      </c>
      <c r="D203" s="176">
        <v>203.6839342819905</v>
      </c>
      <c r="E203" s="176">
        <v>209.5557510075046</v>
      </c>
      <c r="F203" s="176">
        <v>215.916988853513</v>
      </c>
      <c r="G203" s="1055"/>
      <c r="H203" s="1487">
        <v>-1</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38" t="s">
        <v>0</v>
      </c>
      <c r="B207" s="647">
        <v>167.34303599594091</v>
      </c>
      <c r="C207" s="115">
        <v>164.46556234564423</v>
      </c>
      <c r="D207" s="114">
        <v>166.69789610646274</v>
      </c>
      <c r="E207" s="345">
        <v>171.32678304567443</v>
      </c>
      <c r="F207" s="115">
        <v>175.90020328643277</v>
      </c>
      <c r="G207" s="1029"/>
      <c r="H207" s="1487"/>
    </row>
    <row r="208" spans="1:8" x14ac:dyDescent="0.3">
      <c r="A208" s="38" t="s">
        <v>147</v>
      </c>
      <c r="B208" s="645">
        <v>157.41213465587555</v>
      </c>
      <c r="C208" s="117">
        <v>155.94970946023318</v>
      </c>
      <c r="D208" s="116">
        <v>159.01588286161081</v>
      </c>
      <c r="E208" s="55">
        <v>163.99569914291692</v>
      </c>
      <c r="F208" s="117">
        <v>166.849870581434</v>
      </c>
      <c r="G208" s="1005">
        <f>H208</f>
        <v>-1</v>
      </c>
      <c r="H208" s="1487">
        <v>-1</v>
      </c>
    </row>
    <row r="209" spans="1:8" x14ac:dyDescent="0.3">
      <c r="A209" s="36" t="s">
        <v>148</v>
      </c>
      <c r="B209" s="1432">
        <v>174.63968751686016</v>
      </c>
      <c r="C209" s="119">
        <v>171.25137492397903</v>
      </c>
      <c r="D209" s="118">
        <v>172.31282282439184</v>
      </c>
      <c r="E209" s="56">
        <v>176.78103241065256</v>
      </c>
      <c r="F209" s="119">
        <v>177.95479778222557</v>
      </c>
      <c r="G209" s="1006">
        <f>H209</f>
        <v>1</v>
      </c>
      <c r="H209" s="1487">
        <v>1</v>
      </c>
    </row>
    <row r="210" spans="1:8" x14ac:dyDescent="0.3">
      <c r="A210" s="37" t="s">
        <v>149</v>
      </c>
      <c r="B210" s="1356">
        <v>-5.9344574938309629E-2</v>
      </c>
      <c r="C210" s="147">
        <v>-5.1778942436070341E-2</v>
      </c>
      <c r="D210" s="86">
        <v>-4.6083444508176398E-2</v>
      </c>
      <c r="E210" s="146">
        <v>-4.2790063365650784E-2</v>
      </c>
      <c r="F210" s="147">
        <v>-5.1451519304166832E-2</v>
      </c>
      <c r="G210" s="1054"/>
      <c r="H210" s="1487"/>
    </row>
    <row r="211" spans="1:8" ht="15" thickBot="1" x14ac:dyDescent="0.35">
      <c r="A211" s="39" t="s">
        <v>150</v>
      </c>
      <c r="B211" s="1247">
        <v>0.10944234317542546</v>
      </c>
      <c r="C211" s="87">
        <v>9.8119230338468436E-2</v>
      </c>
      <c r="D211" s="121">
        <v>8.3620200218321408E-2</v>
      </c>
      <c r="E211" s="52">
        <v>7.7961393710658439E-2</v>
      </c>
      <c r="F211" s="87">
        <v>6.6556402843426898E-2</v>
      </c>
      <c r="G211" s="1055"/>
      <c r="H211" s="1487"/>
    </row>
    <row r="212" spans="1:8" x14ac:dyDescent="0.3">
      <c r="A212" s="38" t="s">
        <v>152</v>
      </c>
      <c r="B212" s="1419">
        <v>154.99608214967211</v>
      </c>
      <c r="C212" s="104">
        <v>152.74312973926595</v>
      </c>
      <c r="D212" s="114">
        <v>153.59450207036346</v>
      </c>
      <c r="E212" s="376">
        <v>157.55253495805746</v>
      </c>
      <c r="F212" s="104">
        <v>160.14350756663018</v>
      </c>
      <c r="G212" s="1005"/>
      <c r="H212" s="1487">
        <v>0</v>
      </c>
    </row>
    <row r="213" spans="1:8" x14ac:dyDescent="0.3">
      <c r="A213" s="38" t="s">
        <v>153</v>
      </c>
      <c r="B213" s="1420">
        <v>144.78705616523754</v>
      </c>
      <c r="C213" s="106">
        <v>143.84716951542228</v>
      </c>
      <c r="D213" s="116">
        <v>149.51120432327571</v>
      </c>
      <c r="E213" s="53">
        <v>155.41090201013384</v>
      </c>
      <c r="F213" s="106">
        <v>157.19915029571234</v>
      </c>
      <c r="G213" s="1007"/>
      <c r="H213" s="1487">
        <v>-1</v>
      </c>
    </row>
    <row r="214" spans="1:8" x14ac:dyDescent="0.3">
      <c r="A214" s="38" t="s">
        <v>154</v>
      </c>
      <c r="B214" s="1420">
        <v>173.09265257018316</v>
      </c>
      <c r="C214" s="106">
        <v>171.5334913716442</v>
      </c>
      <c r="D214" s="116">
        <v>175.22124473145902</v>
      </c>
      <c r="E214" s="53">
        <v>179.11955516062304</v>
      </c>
      <c r="F214" s="106">
        <v>184.32526012895516</v>
      </c>
      <c r="G214" s="1007"/>
      <c r="H214" s="1487">
        <v>1</v>
      </c>
    </row>
    <row r="215" spans="1:8" x14ac:dyDescent="0.3">
      <c r="A215" s="38" t="s">
        <v>155</v>
      </c>
      <c r="B215" s="1420">
        <v>144.18194474073721</v>
      </c>
      <c r="C215" s="106">
        <v>143.54901150615987</v>
      </c>
      <c r="D215" s="116">
        <v>146.612737719878</v>
      </c>
      <c r="E215" s="53">
        <v>151.12172191298959</v>
      </c>
      <c r="F215" s="106">
        <v>152.35927520134206</v>
      </c>
      <c r="G215" s="984"/>
      <c r="H215" s="1487">
        <v>-1</v>
      </c>
    </row>
    <row r="216" spans="1:8" x14ac:dyDescent="0.3">
      <c r="A216" s="38" t="s">
        <v>156</v>
      </c>
      <c r="B216" s="1420">
        <v>164.73034023070221</v>
      </c>
      <c r="C216" s="106">
        <v>162.95835496540386</v>
      </c>
      <c r="D216" s="116">
        <v>167.19709011511452</v>
      </c>
      <c r="E216" s="53">
        <v>172.45710927098068</v>
      </c>
      <c r="F216" s="106">
        <v>178.73151807721905</v>
      </c>
      <c r="G216" s="1034"/>
      <c r="H216" s="1487">
        <v>1</v>
      </c>
    </row>
    <row r="217" spans="1:8" x14ac:dyDescent="0.3">
      <c r="A217" s="38" t="s">
        <v>157</v>
      </c>
      <c r="B217" s="1420">
        <v>174.55169421368203</v>
      </c>
      <c r="C217" s="106">
        <v>173.75307627127947</v>
      </c>
      <c r="D217" s="116">
        <v>174.47124008688559</v>
      </c>
      <c r="E217" s="53">
        <v>177.47132351793101</v>
      </c>
      <c r="F217" s="106">
        <v>179.0622889334004</v>
      </c>
      <c r="G217" s="984"/>
      <c r="H217" s="1487">
        <v>1</v>
      </c>
    </row>
    <row r="218" spans="1:8" ht="15" thickBot="1" x14ac:dyDescent="0.35">
      <c r="A218" s="39" t="s">
        <v>158</v>
      </c>
      <c r="B218" s="1421">
        <v>157.02653327024962</v>
      </c>
      <c r="C218" s="149">
        <v>155.40981046410363</v>
      </c>
      <c r="D218" s="336">
        <v>159.42348089824372</v>
      </c>
      <c r="E218" s="357">
        <v>168.34582171877497</v>
      </c>
      <c r="F218" s="149">
        <v>169.60878846903938</v>
      </c>
      <c r="G218" s="1055"/>
      <c r="H218" s="1487">
        <v>0</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6.8" customHeight="1" thickBot="1" x14ac:dyDescent="0.35">
      <c r="A221" s="61" t="s">
        <v>24</v>
      </c>
      <c r="B221" s="122" t="s">
        <v>445</v>
      </c>
      <c r="C221" s="122" t="s">
        <v>475</v>
      </c>
      <c r="D221" s="122" t="s">
        <v>532</v>
      </c>
      <c r="E221" s="122" t="s">
        <v>568</v>
      </c>
      <c r="F221" s="1515" t="s">
        <v>634</v>
      </c>
      <c r="G221" s="1516"/>
      <c r="H221" s="1488"/>
    </row>
    <row r="222" spans="1:8" x14ac:dyDescent="0.3">
      <c r="A222" s="38" t="s">
        <v>0</v>
      </c>
      <c r="B222" s="117">
        <v>1963.5592945137491</v>
      </c>
      <c r="C222" s="117">
        <v>1552.5708543714695</v>
      </c>
      <c r="D222" s="117">
        <v>1301.1419248417697</v>
      </c>
      <c r="E222" s="117">
        <v>1162.4505148129354</v>
      </c>
      <c r="F222" s="117">
        <v>1410.47287446583</v>
      </c>
      <c r="G222" s="1007"/>
      <c r="H222" s="1487"/>
    </row>
    <row r="223" spans="1:8" x14ac:dyDescent="0.3">
      <c r="A223" s="38" t="s">
        <v>147</v>
      </c>
      <c r="B223" s="117">
        <v>1908.2086799312308</v>
      </c>
      <c r="C223" s="117">
        <v>1500.986826911665</v>
      </c>
      <c r="D223" s="117">
        <v>1242.9111181061644</v>
      </c>
      <c r="E223" s="117">
        <v>1041.8452286365384</v>
      </c>
      <c r="F223" s="117">
        <v>1261.1983584825366</v>
      </c>
      <c r="G223" s="1005">
        <f>H223</f>
        <v>-1</v>
      </c>
      <c r="H223" s="1487">
        <v>-1</v>
      </c>
    </row>
    <row r="224" spans="1:8" x14ac:dyDescent="0.3">
      <c r="A224" s="36" t="s">
        <v>148</v>
      </c>
      <c r="B224" s="119">
        <v>2614.1195988869581</v>
      </c>
      <c r="C224" s="119">
        <v>2152.0744174355923</v>
      </c>
      <c r="D224" s="119">
        <v>1634.7016914681933</v>
      </c>
      <c r="E224" s="119">
        <v>1284.8441949641112</v>
      </c>
      <c r="F224" s="119">
        <v>1450.9505411783769</v>
      </c>
      <c r="G224" s="1005">
        <f>H224</f>
        <v>1</v>
      </c>
      <c r="H224" s="1487">
        <v>1</v>
      </c>
    </row>
    <row r="225" spans="1:8" x14ac:dyDescent="0.3">
      <c r="A225" s="37" t="s">
        <v>149</v>
      </c>
      <c r="B225" s="147">
        <v>-2.8188919345175787E-2</v>
      </c>
      <c r="C225" s="147">
        <v>-3.3224910357271487E-2</v>
      </c>
      <c r="D225" s="147">
        <v>-4.4753616514729269E-2</v>
      </c>
      <c r="E225" s="147">
        <v>-0.10375089919058193</v>
      </c>
      <c r="F225" s="147">
        <v>-0.10583295764537565</v>
      </c>
      <c r="G225" s="1064"/>
      <c r="H225" s="1487"/>
    </row>
    <row r="226" spans="1:8" ht="15" thickBot="1" x14ac:dyDescent="0.35">
      <c r="A226" s="39" t="s">
        <v>150</v>
      </c>
      <c r="B226" s="87">
        <v>0.36993381613858256</v>
      </c>
      <c r="C226" s="87">
        <v>0.43377302108877508</v>
      </c>
      <c r="D226" s="87">
        <v>0.31522010516649329</v>
      </c>
      <c r="E226" s="87">
        <v>0.23323902595934068</v>
      </c>
      <c r="F226" s="87">
        <v>0.15045387699691307</v>
      </c>
      <c r="G226" s="1055"/>
      <c r="H226" s="1487"/>
    </row>
    <row r="227" spans="1:8" x14ac:dyDescent="0.3">
      <c r="A227" s="38" t="s">
        <v>152</v>
      </c>
      <c r="B227" s="114">
        <v>2011.9761482474503</v>
      </c>
      <c r="C227" s="115">
        <v>1554.665420685669</v>
      </c>
      <c r="D227" s="115">
        <v>1265.5977050725346</v>
      </c>
      <c r="E227" s="115">
        <v>1080.2748981515533</v>
      </c>
      <c r="F227" s="115">
        <v>1336.4770122833938</v>
      </c>
      <c r="G227" s="1005"/>
      <c r="H227" s="1487">
        <v>0</v>
      </c>
    </row>
    <row r="228" spans="1:8" x14ac:dyDescent="0.3">
      <c r="A228" s="38" t="s">
        <v>153</v>
      </c>
      <c r="B228" s="116">
        <v>1484.1413618819693</v>
      </c>
      <c r="C228" s="117">
        <v>1137.1164850448815</v>
      </c>
      <c r="D228" s="117">
        <v>967.58717773170781</v>
      </c>
      <c r="E228" s="117">
        <v>717.89250649003361</v>
      </c>
      <c r="F228" s="117">
        <v>981.45798373798448</v>
      </c>
      <c r="G228" s="1005"/>
      <c r="H228" s="1487">
        <v>-1</v>
      </c>
    </row>
    <row r="229" spans="1:8" x14ac:dyDescent="0.3">
      <c r="A229" s="38" t="s">
        <v>154</v>
      </c>
      <c r="B229" s="116">
        <v>1751.5717457006242</v>
      </c>
      <c r="C229" s="117">
        <v>1463.4430505360062</v>
      </c>
      <c r="D229" s="117">
        <v>1237.3024578191785</v>
      </c>
      <c r="E229" s="117">
        <v>1111.5976866557189</v>
      </c>
      <c r="F229" s="117">
        <v>1240.9379976226007</v>
      </c>
      <c r="G229" s="1007"/>
      <c r="H229" s="1487">
        <v>0</v>
      </c>
    </row>
    <row r="230" spans="1:8" x14ac:dyDescent="0.3">
      <c r="A230" s="38" t="s">
        <v>155</v>
      </c>
      <c r="B230" s="116">
        <v>1612.9618161156989</v>
      </c>
      <c r="C230" s="117">
        <v>1189.0937700432207</v>
      </c>
      <c r="D230" s="117">
        <v>998.86759854491402</v>
      </c>
      <c r="E230" s="117">
        <v>907.34903026534448</v>
      </c>
      <c r="F230" s="117">
        <v>1139.4663647834004</v>
      </c>
      <c r="G230" s="1007"/>
      <c r="H230" s="1487">
        <v>-1</v>
      </c>
    </row>
    <row r="231" spans="1:8" x14ac:dyDescent="0.3">
      <c r="A231" s="38" t="s">
        <v>156</v>
      </c>
      <c r="B231" s="116">
        <v>2362.441126442829</v>
      </c>
      <c r="C231" s="117">
        <v>1860.4113911292545</v>
      </c>
      <c r="D231" s="117">
        <v>1590.8801420960535</v>
      </c>
      <c r="E231" s="117">
        <v>1237.4545868530506</v>
      </c>
      <c r="F231" s="117">
        <v>1455.7491529716299</v>
      </c>
      <c r="G231" s="822"/>
      <c r="H231" s="1487">
        <v>1</v>
      </c>
    </row>
    <row r="232" spans="1:8" x14ac:dyDescent="0.3">
      <c r="A232" s="38" t="s">
        <v>157</v>
      </c>
      <c r="B232" s="116">
        <v>2051.3998335528054</v>
      </c>
      <c r="C232" s="117">
        <v>1753.5773937025044</v>
      </c>
      <c r="D232" s="117">
        <v>1478.6676458338479</v>
      </c>
      <c r="E232" s="117">
        <v>1321.611856087804</v>
      </c>
      <c r="F232" s="117">
        <v>1445.087422316557</v>
      </c>
      <c r="G232" s="1034"/>
      <c r="H232" s="1487">
        <v>1</v>
      </c>
    </row>
    <row r="233" spans="1:8" ht="15" thickBot="1" x14ac:dyDescent="0.35">
      <c r="A233" s="39" t="s">
        <v>158</v>
      </c>
      <c r="B233" s="336">
        <v>2063.446759858351</v>
      </c>
      <c r="C233" s="176">
        <v>1617.9239442074984</v>
      </c>
      <c r="D233" s="176">
        <v>1221.5011008678646</v>
      </c>
      <c r="E233" s="176">
        <v>956.40268843214972</v>
      </c>
      <c r="F233" s="176">
        <v>1229.8120678350067</v>
      </c>
      <c r="G233" s="1063"/>
      <c r="H233" s="1487">
        <v>0</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thickBot="1" x14ac:dyDescent="0.35">
      <c r="A236" s="61" t="s">
        <v>24</v>
      </c>
      <c r="B236" s="122" t="s">
        <v>445</v>
      </c>
      <c r="C236" s="122" t="s">
        <v>475</v>
      </c>
      <c r="D236" s="122" t="s">
        <v>532</v>
      </c>
      <c r="E236" s="122" t="s">
        <v>568</v>
      </c>
      <c r="F236" s="1515" t="s">
        <v>634</v>
      </c>
      <c r="G236" s="1516"/>
      <c r="H236" s="1488"/>
    </row>
    <row r="237" spans="1:8" x14ac:dyDescent="0.3">
      <c r="A237" s="38" t="s">
        <v>0</v>
      </c>
      <c r="B237" s="117">
        <v>1425.3121260706812</v>
      </c>
      <c r="C237" s="117">
        <v>1112.4538958061025</v>
      </c>
      <c r="D237" s="117">
        <v>926.58490753481169</v>
      </c>
      <c r="E237" s="117">
        <v>825.53160766569908</v>
      </c>
      <c r="F237" s="117">
        <v>1034.4135494194063</v>
      </c>
      <c r="G237" s="1007"/>
      <c r="H237" s="1487"/>
    </row>
    <row r="238" spans="1:8" x14ac:dyDescent="0.3">
      <c r="A238" s="38" t="s">
        <v>147</v>
      </c>
      <c r="B238" s="117">
        <v>1344.6527372796736</v>
      </c>
      <c r="C238" s="117">
        <v>1041.1992747846577</v>
      </c>
      <c r="D238" s="117">
        <v>861.56498990327054</v>
      </c>
      <c r="E238" s="117">
        <v>706.42904491145123</v>
      </c>
      <c r="F238" s="117">
        <v>913.76422699510374</v>
      </c>
      <c r="G238" s="1005">
        <f>H238</f>
        <v>-1</v>
      </c>
      <c r="H238" s="1487">
        <v>-1</v>
      </c>
    </row>
    <row r="239" spans="1:8" x14ac:dyDescent="0.3">
      <c r="A239" s="36" t="s">
        <v>148</v>
      </c>
      <c r="B239" s="119">
        <v>1903.206723917694</v>
      </c>
      <c r="C239" s="119">
        <v>1565.6345560950122</v>
      </c>
      <c r="D239" s="119">
        <v>1170.6962984449121</v>
      </c>
      <c r="E239" s="119">
        <v>903.91591753205307</v>
      </c>
      <c r="F239" s="119">
        <v>1055.2463628354926</v>
      </c>
      <c r="G239" s="1005">
        <f>H239</f>
        <v>1</v>
      </c>
      <c r="H239" s="1487">
        <v>1</v>
      </c>
    </row>
    <row r="240" spans="1:8" x14ac:dyDescent="0.3">
      <c r="A240" s="37" t="s">
        <v>149</v>
      </c>
      <c r="B240" s="147">
        <v>-5.6590684465283002E-2</v>
      </c>
      <c r="C240" s="147">
        <v>-6.4051751978280877E-2</v>
      </c>
      <c r="D240" s="147">
        <v>-7.0171569926092664E-2</v>
      </c>
      <c r="E240" s="147">
        <v>-0.14427377661653229</v>
      </c>
      <c r="F240" s="147">
        <v>-0.11663548151705901</v>
      </c>
      <c r="G240" s="1069"/>
      <c r="H240" s="1487"/>
    </row>
    <row r="241" spans="1:8" ht="15" thickBot="1" x14ac:dyDescent="0.35">
      <c r="A241" s="39" t="s">
        <v>150</v>
      </c>
      <c r="B241" s="87">
        <v>0.41538902286995982</v>
      </c>
      <c r="C241" s="87">
        <v>0.50368387110029333</v>
      </c>
      <c r="D241" s="87">
        <v>0.35880207780535317</v>
      </c>
      <c r="E241" s="87">
        <v>0.27955655850101158</v>
      </c>
      <c r="F241" s="87">
        <v>0.15483440001328372</v>
      </c>
      <c r="G241" s="1060"/>
      <c r="H241" s="1487"/>
    </row>
    <row r="242" spans="1:8" x14ac:dyDescent="0.3">
      <c r="A242" s="38" t="s">
        <v>152</v>
      </c>
      <c r="B242" s="114">
        <v>1415.0536662949528</v>
      </c>
      <c r="C242" s="115">
        <v>1061.175746402871</v>
      </c>
      <c r="D242" s="115">
        <v>850.65035945370676</v>
      </c>
      <c r="E242" s="115">
        <v>713.95200446175954</v>
      </c>
      <c r="F242" s="115">
        <v>960.09889873594375</v>
      </c>
      <c r="G242" s="1005"/>
      <c r="H242" s="1487">
        <v>0</v>
      </c>
    </row>
    <row r="243" spans="1:8" x14ac:dyDescent="0.3">
      <c r="A243" s="38" t="s">
        <v>153</v>
      </c>
      <c r="B243" s="116">
        <v>1005.3302052622248</v>
      </c>
      <c r="C243" s="117">
        <v>737.90465763769726</v>
      </c>
      <c r="D243" s="117">
        <v>633.29236641547675</v>
      </c>
      <c r="E243" s="117">
        <v>465.03070657484432</v>
      </c>
      <c r="F243" s="117">
        <v>721.68036665971795</v>
      </c>
      <c r="G243" s="1005"/>
      <c r="H243" s="1487">
        <v>-1</v>
      </c>
    </row>
    <row r="244" spans="1:8" x14ac:dyDescent="0.3">
      <c r="A244" s="38" t="s">
        <v>154</v>
      </c>
      <c r="B244" s="116">
        <v>1504.6271816148335</v>
      </c>
      <c r="C244" s="117">
        <v>1219.2538830187063</v>
      </c>
      <c r="D244" s="117">
        <v>986.86799995227216</v>
      </c>
      <c r="E244" s="117">
        <v>840.96039340564369</v>
      </c>
      <c r="F244" s="117">
        <v>997.14728557360502</v>
      </c>
      <c r="G244" s="1005"/>
      <c r="H244" s="1487">
        <v>0</v>
      </c>
    </row>
    <row r="245" spans="1:8" x14ac:dyDescent="0.3">
      <c r="A245" s="38" t="s">
        <v>155</v>
      </c>
      <c r="B245" s="116">
        <v>1120.2513461575916</v>
      </c>
      <c r="C245" s="117">
        <v>795.76578454835033</v>
      </c>
      <c r="D245" s="117">
        <v>670.52400982964707</v>
      </c>
      <c r="E245" s="117">
        <v>575.22134898649142</v>
      </c>
      <c r="F245" s="117">
        <v>787.57484971039844</v>
      </c>
      <c r="G245" s="1007"/>
      <c r="H245" s="1487">
        <v>-1</v>
      </c>
    </row>
    <row r="246" spans="1:8" x14ac:dyDescent="0.3">
      <c r="A246" s="38" t="s">
        <v>156</v>
      </c>
      <c r="B246" s="116">
        <v>1555.1029867122593</v>
      </c>
      <c r="C246" s="117">
        <v>1246.6269524336096</v>
      </c>
      <c r="D246" s="117">
        <v>1092.7184291765536</v>
      </c>
      <c r="E246" s="117">
        <v>848.17502057670208</v>
      </c>
      <c r="F246" s="117">
        <v>1049.1529578840064</v>
      </c>
      <c r="G246" s="1007"/>
      <c r="H246" s="1487">
        <v>1</v>
      </c>
    </row>
    <row r="247" spans="1:8" x14ac:dyDescent="0.3">
      <c r="A247" s="38" t="s">
        <v>157</v>
      </c>
      <c r="B247" s="116">
        <v>1473.2130329578281</v>
      </c>
      <c r="C247" s="117">
        <v>1282.0307404203327</v>
      </c>
      <c r="D247" s="117">
        <v>1107.1700142934617</v>
      </c>
      <c r="E247" s="117">
        <v>975.39760464429355</v>
      </c>
      <c r="F247" s="117">
        <v>1057.6911000079924</v>
      </c>
      <c r="G247" s="984"/>
      <c r="H247" s="1487">
        <v>1</v>
      </c>
    </row>
    <row r="248" spans="1:8" ht="15" thickBot="1" x14ac:dyDescent="0.35">
      <c r="A248" s="39" t="s">
        <v>158</v>
      </c>
      <c r="B248" s="336">
        <v>1420.7885980738308</v>
      </c>
      <c r="C248" s="176">
        <v>1060.7112783834227</v>
      </c>
      <c r="D248" s="176">
        <v>780.30616356034682</v>
      </c>
      <c r="E248" s="176">
        <v>593.65305395605344</v>
      </c>
      <c r="F248" s="176">
        <v>869.35117100543255</v>
      </c>
      <c r="G248" s="1068"/>
      <c r="H248" s="1487">
        <v>0</v>
      </c>
    </row>
    <row r="249" spans="1:8" ht="15" thickBot="1" x14ac:dyDescent="0.35">
      <c r="B249" s="8"/>
      <c r="C249" s="8"/>
      <c r="D249" s="8"/>
      <c r="E249" s="8"/>
      <c r="F249" s="8"/>
      <c r="G249" s="1056"/>
      <c r="H249" s="1487"/>
    </row>
    <row r="250" spans="1:8" ht="15" customHeight="1"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38" t="s">
        <v>0</v>
      </c>
      <c r="B252" s="106">
        <v>602.5872537950554</v>
      </c>
      <c r="C252" s="106">
        <v>602.53579409253405</v>
      </c>
      <c r="D252" s="117">
        <v>603.05184080744141</v>
      </c>
      <c r="E252" s="106">
        <v>595.5506197046011</v>
      </c>
      <c r="F252" s="106">
        <v>595.91959108413891</v>
      </c>
      <c r="G252" s="1009"/>
      <c r="H252" s="1487"/>
    </row>
    <row r="253" spans="1:8" x14ac:dyDescent="0.3">
      <c r="A253" s="38" t="s">
        <v>147</v>
      </c>
      <c r="B253" s="106">
        <v>575.92086700634843</v>
      </c>
      <c r="C253" s="106">
        <v>584.4167696022713</v>
      </c>
      <c r="D253" s="117">
        <v>581.25257480645143</v>
      </c>
      <c r="E253" s="106">
        <v>571.83997615546457</v>
      </c>
      <c r="F253" s="106">
        <v>578.40487327717165</v>
      </c>
      <c r="G253" s="1005">
        <f>H253</f>
        <v>0</v>
      </c>
      <c r="H253" s="1487">
        <v>0</v>
      </c>
    </row>
    <row r="254" spans="1:8" x14ac:dyDescent="0.3">
      <c r="A254" s="36" t="s">
        <v>148</v>
      </c>
      <c r="B254" s="108">
        <v>630.13813873755839</v>
      </c>
      <c r="C254" s="108">
        <v>624.84447133178162</v>
      </c>
      <c r="D254" s="119">
        <v>616.10855890390735</v>
      </c>
      <c r="E254" s="108">
        <v>609.09210491669603</v>
      </c>
      <c r="F254" s="108">
        <v>614.95500344688912</v>
      </c>
      <c r="G254" s="1006">
        <f>H254</f>
        <v>0</v>
      </c>
      <c r="H254" s="1487">
        <v>0</v>
      </c>
    </row>
    <row r="255" spans="1:8" x14ac:dyDescent="0.3">
      <c r="A255" s="37" t="s">
        <v>149</v>
      </c>
      <c r="B255" s="147">
        <v>-4.4253154411686937E-2</v>
      </c>
      <c r="C255" s="147">
        <v>-3.0071283180033166E-2</v>
      </c>
      <c r="D255" s="147">
        <v>-3.6148245517006274E-2</v>
      </c>
      <c r="E255" s="147">
        <v>-3.9812977712788286E-2</v>
      </c>
      <c r="F255" s="147">
        <v>-2.9391075690435451E-2</v>
      </c>
      <c r="G255" s="986"/>
      <c r="H255" s="1487"/>
    </row>
    <row r="256" spans="1:8" ht="15" thickBot="1" x14ac:dyDescent="0.35">
      <c r="A256" s="39" t="s">
        <v>150</v>
      </c>
      <c r="B256" s="87">
        <v>9.4140141184730367E-2</v>
      </c>
      <c r="C256" s="87">
        <v>6.9176149337781073E-2</v>
      </c>
      <c r="D256" s="87">
        <v>5.9967018828368107E-2</v>
      </c>
      <c r="E256" s="87">
        <v>6.5144324137114587E-2</v>
      </c>
      <c r="F256" s="87">
        <v>6.3191255569180954E-2</v>
      </c>
      <c r="G256" s="1068"/>
      <c r="H256" s="1487"/>
    </row>
    <row r="257" spans="1:8" x14ac:dyDescent="0.3">
      <c r="A257" s="38" t="s">
        <v>152</v>
      </c>
      <c r="B257" s="103">
        <v>537.69658039503008</v>
      </c>
      <c r="C257" s="104">
        <v>553.29357643464994</v>
      </c>
      <c r="D257" s="115">
        <v>557.05937319327734</v>
      </c>
      <c r="E257" s="104">
        <v>547.79122553175137</v>
      </c>
      <c r="F257" s="104">
        <v>553.74394505373857</v>
      </c>
      <c r="G257" s="984"/>
      <c r="H257" s="1487">
        <v>0</v>
      </c>
    </row>
    <row r="258" spans="1:8" x14ac:dyDescent="0.3">
      <c r="A258" s="38" t="s">
        <v>153</v>
      </c>
      <c r="B258" s="105">
        <v>525.37009402656156</v>
      </c>
      <c r="C258" s="106">
        <v>541.08117056943399</v>
      </c>
      <c r="D258" s="117">
        <v>558.38335210153139</v>
      </c>
      <c r="E258" s="106">
        <v>535.44030065900074</v>
      </c>
      <c r="F258" s="106">
        <v>556.28660364188568</v>
      </c>
      <c r="G258" s="1005"/>
      <c r="H258" s="1487">
        <v>0</v>
      </c>
    </row>
    <row r="259" spans="1:8" x14ac:dyDescent="0.3">
      <c r="A259" s="38" t="s">
        <v>154</v>
      </c>
      <c r="B259" s="105">
        <v>575.86724032491065</v>
      </c>
      <c r="C259" s="106">
        <v>575.90181143313339</v>
      </c>
      <c r="D259" s="117">
        <v>579.53866211873037</v>
      </c>
      <c r="E259" s="106">
        <v>555.76543825619876</v>
      </c>
      <c r="F259" s="106">
        <v>564.26258975844212</v>
      </c>
      <c r="G259" s="1005"/>
      <c r="H259" s="1487">
        <v>0</v>
      </c>
    </row>
    <row r="260" spans="1:8" x14ac:dyDescent="0.3">
      <c r="A260" s="38" t="s">
        <v>155</v>
      </c>
      <c r="B260" s="105">
        <v>577.01111538773932</v>
      </c>
      <c r="C260" s="106">
        <v>574.57963376081261</v>
      </c>
      <c r="D260" s="117">
        <v>561.58893977249511</v>
      </c>
      <c r="E260" s="106">
        <v>561.7797532743914</v>
      </c>
      <c r="F260" s="106">
        <v>577.26179738757924</v>
      </c>
      <c r="G260" s="1005"/>
      <c r="H260" s="1487">
        <v>0</v>
      </c>
    </row>
    <row r="261" spans="1:8" x14ac:dyDescent="0.3">
      <c r="A261" s="38" t="s">
        <v>156</v>
      </c>
      <c r="B261" s="105">
        <v>594.50819082050509</v>
      </c>
      <c r="C261" s="106">
        <v>620.09737915960011</v>
      </c>
      <c r="D261" s="117">
        <v>605.29253074691837</v>
      </c>
      <c r="E261" s="106">
        <v>599.53938903926019</v>
      </c>
      <c r="F261" s="106">
        <v>608.75939006460385</v>
      </c>
      <c r="G261" s="1007"/>
      <c r="H261" s="1487">
        <v>0</v>
      </c>
    </row>
    <row r="262" spans="1:8" x14ac:dyDescent="0.3">
      <c r="A262" s="38" t="s">
        <v>157</v>
      </c>
      <c r="B262" s="105">
        <v>643.02197660391721</v>
      </c>
      <c r="C262" s="106">
        <v>640.10123169632823</v>
      </c>
      <c r="D262" s="117">
        <v>634.78405530200621</v>
      </c>
      <c r="E262" s="106">
        <v>617.89915247910062</v>
      </c>
      <c r="F262" s="106">
        <v>604.16558056790223</v>
      </c>
      <c r="G262" s="1007"/>
      <c r="H262" s="1487">
        <v>0</v>
      </c>
    </row>
    <row r="263" spans="1:8" ht="15" thickBot="1" x14ac:dyDescent="0.35">
      <c r="A263" s="39" t="s">
        <v>158</v>
      </c>
      <c r="B263" s="128">
        <v>594.63291787438459</v>
      </c>
      <c r="C263" s="149">
        <v>598.33461938057837</v>
      </c>
      <c r="D263" s="176">
        <v>592.6467176861122</v>
      </c>
      <c r="E263" s="149">
        <v>593.32516774831549</v>
      </c>
      <c r="F263" s="149">
        <v>583.47250570229551</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38" t="s">
        <v>0</v>
      </c>
      <c r="B267" s="106"/>
      <c r="C267" s="106">
        <v>100.57258082900594</v>
      </c>
      <c r="D267" s="106">
        <v>110.80614466087633</v>
      </c>
      <c r="E267" s="106">
        <v>39.274090344218877</v>
      </c>
      <c r="F267" s="106">
        <v>19.389954699089618</v>
      </c>
      <c r="G267" s="1005"/>
      <c r="H267" s="1487"/>
    </row>
    <row r="268" spans="1:8" x14ac:dyDescent="0.3">
      <c r="A268" s="38" t="s">
        <v>147</v>
      </c>
      <c r="B268" s="106"/>
      <c r="C268" s="106">
        <v>117.81102658154816</v>
      </c>
      <c r="D268" s="106">
        <v>104.16608288328348</v>
      </c>
      <c r="E268" s="106">
        <v>34.636171692627876</v>
      </c>
      <c r="F268" s="106">
        <v>21.729700141671717</v>
      </c>
      <c r="G268" s="1005">
        <f>H268</f>
        <v>0</v>
      </c>
      <c r="H268" s="1489">
        <v>0</v>
      </c>
    </row>
    <row r="269" spans="1:8" x14ac:dyDescent="0.3">
      <c r="A269" s="36" t="s">
        <v>148</v>
      </c>
      <c r="B269" s="108"/>
      <c r="C269" s="108">
        <v>120.45413851140908</v>
      </c>
      <c r="D269" s="108">
        <v>156.69050395865148</v>
      </c>
      <c r="E269" s="108">
        <v>37.93146546314307</v>
      </c>
      <c r="F269" s="108">
        <v>26.715820115445947</v>
      </c>
      <c r="G269" s="1006">
        <f>H269</f>
        <v>0</v>
      </c>
      <c r="H269" s="1489">
        <v>0</v>
      </c>
    </row>
    <row r="270" spans="1:8" x14ac:dyDescent="0.3">
      <c r="A270" s="37" t="s">
        <v>149</v>
      </c>
      <c r="B270" s="147"/>
      <c r="C270" s="147">
        <v>0.1714030365975307</v>
      </c>
      <c r="D270" s="147">
        <v>-5.992503211726069E-2</v>
      </c>
      <c r="E270" s="147">
        <v>-0.11809105216548191</v>
      </c>
      <c r="F270" s="147">
        <v>0.12066791691328467</v>
      </c>
      <c r="G270" s="1010"/>
      <c r="H270" s="1490"/>
    </row>
    <row r="271" spans="1:8" ht="15" thickBot="1" x14ac:dyDescent="0.35">
      <c r="A271" s="39" t="s">
        <v>150</v>
      </c>
      <c r="B271" s="87"/>
      <c r="C271" s="87">
        <v>2.243518290736032E-2</v>
      </c>
      <c r="D271" s="87">
        <v>0.50423726823078119</v>
      </c>
      <c r="E271" s="87">
        <v>9.5140242396262856E-2</v>
      </c>
      <c r="F271" s="87">
        <v>0.22946105750498569</v>
      </c>
      <c r="G271" s="985"/>
      <c r="H271" s="1490"/>
    </row>
    <row r="272" spans="1:8" x14ac:dyDescent="0.3">
      <c r="A272" s="38" t="s">
        <v>152</v>
      </c>
      <c r="B272" s="104"/>
      <c r="C272" s="104">
        <v>123.57122290684993</v>
      </c>
      <c r="D272" s="104">
        <v>76.878237420909144</v>
      </c>
      <c r="E272" s="104">
        <v>24.402585587108963</v>
      </c>
      <c r="F272" s="104">
        <v>16.457791428251188</v>
      </c>
      <c r="G272" s="1034"/>
      <c r="H272" s="1489">
        <v>0</v>
      </c>
    </row>
    <row r="273" spans="1:8" x14ac:dyDescent="0.3">
      <c r="A273" s="38" t="s">
        <v>153</v>
      </c>
      <c r="B273" s="106"/>
      <c r="C273" s="106">
        <v>80.818047319610343</v>
      </c>
      <c r="D273" s="106">
        <v>83.004930984316374</v>
      </c>
      <c r="E273" s="106">
        <v>27.959246067972003</v>
      </c>
      <c r="F273" s="106">
        <v>21.643068423182761</v>
      </c>
      <c r="G273" s="984"/>
      <c r="H273" s="1489">
        <v>0</v>
      </c>
    </row>
    <row r="274" spans="1:8" x14ac:dyDescent="0.3">
      <c r="A274" s="38" t="s">
        <v>154</v>
      </c>
      <c r="B274" s="106"/>
      <c r="C274" s="106">
        <v>31.461511686226643</v>
      </c>
      <c r="D274" s="106">
        <v>128.25505250652418</v>
      </c>
      <c r="E274" s="106">
        <v>67.942235613950331</v>
      </c>
      <c r="F274" s="106">
        <v>0</v>
      </c>
      <c r="G274" s="1005"/>
      <c r="H274" s="1489">
        <v>-1</v>
      </c>
    </row>
    <row r="275" spans="1:8" x14ac:dyDescent="0.3">
      <c r="A275" s="38" t="s">
        <v>155</v>
      </c>
      <c r="B275" s="106"/>
      <c r="C275" s="106">
        <v>145.5415663158077</v>
      </c>
      <c r="D275" s="106">
        <v>95.200874689477672</v>
      </c>
      <c r="E275" s="106">
        <v>30.467154285309668</v>
      </c>
      <c r="F275" s="106">
        <v>27.764389416415284</v>
      </c>
      <c r="G275" s="1005"/>
      <c r="H275" s="1489">
        <v>0</v>
      </c>
    </row>
    <row r="276" spans="1:8" x14ac:dyDescent="0.3">
      <c r="A276" s="38" t="s">
        <v>156</v>
      </c>
      <c r="B276" s="106"/>
      <c r="C276" s="106">
        <v>110.62811505893552</v>
      </c>
      <c r="D276" s="106">
        <v>140.28153315084043</v>
      </c>
      <c r="E276" s="106">
        <v>26.821014981867094</v>
      </c>
      <c r="F276" s="106">
        <v>30.162969458706215</v>
      </c>
      <c r="G276" s="1005"/>
      <c r="H276" s="1489">
        <v>0</v>
      </c>
    </row>
    <row r="277" spans="1:8" x14ac:dyDescent="0.3">
      <c r="A277" s="38" t="s">
        <v>157</v>
      </c>
      <c r="B277" s="106"/>
      <c r="C277" s="106">
        <v>224.19288058977767</v>
      </c>
      <c r="D277" s="106">
        <v>113.42614343693404</v>
      </c>
      <c r="E277" s="106">
        <v>49.544495658361939</v>
      </c>
      <c r="F277" s="106">
        <v>32.489444884117468</v>
      </c>
      <c r="G277" s="1007"/>
      <c r="H277" s="1489">
        <v>0</v>
      </c>
    </row>
    <row r="278" spans="1:8" ht="15" thickBot="1" x14ac:dyDescent="0.35">
      <c r="A278" s="39" t="s">
        <v>158</v>
      </c>
      <c r="B278" s="149"/>
      <c r="C278" s="149">
        <v>70.029305076809067</v>
      </c>
      <c r="D278" s="149">
        <v>107.97043624072289</v>
      </c>
      <c r="E278" s="149">
        <v>36.106660040402573</v>
      </c>
      <c r="F278" s="149">
        <v>9.9771417991416698</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38" t="s">
        <v>0</v>
      </c>
      <c r="B282" s="117">
        <v>22433.802444429686</v>
      </c>
      <c r="C282" s="117">
        <v>14863.522148656168</v>
      </c>
      <c r="D282" s="117">
        <v>18224.056735117305</v>
      </c>
      <c r="E282" s="117">
        <v>20042.373707913102</v>
      </c>
      <c r="F282" s="117">
        <v>20694.937230155603</v>
      </c>
      <c r="G282" s="1005"/>
      <c r="H282" s="1487"/>
    </row>
    <row r="283" spans="1:8" x14ac:dyDescent="0.3">
      <c r="A283" s="38" t="s">
        <v>147</v>
      </c>
      <c r="B283" s="117">
        <v>21553.546377901737</v>
      </c>
      <c r="C283" s="117">
        <v>13504.659226061553</v>
      </c>
      <c r="D283" s="117">
        <v>16861.185667240556</v>
      </c>
      <c r="E283" s="117">
        <v>20241.321274754249</v>
      </c>
      <c r="F283" s="117">
        <v>21866.073217246703</v>
      </c>
      <c r="G283" s="1005">
        <f>H283</f>
        <v>1</v>
      </c>
      <c r="H283" s="1487">
        <v>1</v>
      </c>
    </row>
    <row r="284" spans="1:8" x14ac:dyDescent="0.3">
      <c r="A284" s="36" t="s">
        <v>148</v>
      </c>
      <c r="B284" s="119">
        <v>23849.802819340264</v>
      </c>
      <c r="C284" s="119">
        <v>14958.910985759439</v>
      </c>
      <c r="D284" s="119">
        <v>18424.130320849326</v>
      </c>
      <c r="E284" s="119">
        <v>21768.596494437857</v>
      </c>
      <c r="F284" s="119">
        <v>23396.387373628466</v>
      </c>
      <c r="G284" s="1005">
        <f>H284</f>
        <v>1</v>
      </c>
      <c r="H284" s="1487">
        <v>1</v>
      </c>
    </row>
    <row r="285" spans="1:8" x14ac:dyDescent="0.3">
      <c r="A285" s="37" t="s">
        <v>149</v>
      </c>
      <c r="B285" s="147">
        <v>-3.9237934305092204E-2</v>
      </c>
      <c r="C285" s="147">
        <v>-9.1422672836496688E-2</v>
      </c>
      <c r="D285" s="147">
        <v>-7.478417608580698E-2</v>
      </c>
      <c r="E285" s="147">
        <v>9.9263475345037957E-3</v>
      </c>
      <c r="F285" s="147">
        <v>5.6590458529373104E-2</v>
      </c>
      <c r="G285" s="1010"/>
      <c r="H285" s="1487"/>
    </row>
    <row r="286" spans="1:8" ht="15" thickBot="1" x14ac:dyDescent="0.35">
      <c r="A286" s="39" t="s">
        <v>150</v>
      </c>
      <c r="B286" s="87">
        <v>0.10653729094868657</v>
      </c>
      <c r="C286" s="87">
        <v>0.10768518741231498</v>
      </c>
      <c r="D286" s="87">
        <v>9.269482493425131E-2</v>
      </c>
      <c r="E286" s="87">
        <v>7.545333622012533E-2</v>
      </c>
      <c r="F286" s="87">
        <v>6.9985778478722852E-2</v>
      </c>
      <c r="G286" s="1008"/>
      <c r="H286" s="1487"/>
    </row>
    <row r="287" spans="1:8" x14ac:dyDescent="0.3">
      <c r="A287" s="38" t="s">
        <v>152</v>
      </c>
      <c r="B287" s="114">
        <v>21227.989314224</v>
      </c>
      <c r="C287" s="115">
        <v>13433.382270743125</v>
      </c>
      <c r="D287" s="115">
        <v>15875.680793612746</v>
      </c>
      <c r="E287" s="115">
        <v>21133.482347819103</v>
      </c>
      <c r="F287" s="115">
        <v>25767.053982476613</v>
      </c>
      <c r="G287" s="984"/>
      <c r="H287" s="1487">
        <v>1</v>
      </c>
    </row>
    <row r="288" spans="1:8" x14ac:dyDescent="0.3">
      <c r="A288" s="38" t="s">
        <v>153</v>
      </c>
      <c r="B288" s="116">
        <v>20483.943886240195</v>
      </c>
      <c r="C288" s="117">
        <v>11527.328130736325</v>
      </c>
      <c r="D288" s="117">
        <v>14591.827220557392</v>
      </c>
      <c r="E288" s="117">
        <v>17904.460754303549</v>
      </c>
      <c r="F288" s="117">
        <v>21174.748092817281</v>
      </c>
      <c r="G288" s="1034"/>
      <c r="H288" s="1487">
        <v>0</v>
      </c>
    </row>
    <row r="289" spans="1:8" x14ac:dyDescent="0.3">
      <c r="A289" s="38" t="s">
        <v>154</v>
      </c>
      <c r="B289" s="116">
        <v>22247.20368577943</v>
      </c>
      <c r="C289" s="117">
        <v>15348.250423023319</v>
      </c>
      <c r="D289" s="117">
        <v>19080.991646826984</v>
      </c>
      <c r="E289" s="117">
        <v>22540.205448077621</v>
      </c>
      <c r="F289" s="117">
        <v>22214.639697908358</v>
      </c>
      <c r="G289" s="1053"/>
      <c r="H289" s="1487">
        <v>0</v>
      </c>
    </row>
    <row r="290" spans="1:8" x14ac:dyDescent="0.3">
      <c r="A290" s="38" t="s">
        <v>155</v>
      </c>
      <c r="B290" s="116">
        <v>19523.710860642495</v>
      </c>
      <c r="C290" s="117">
        <v>12151.370115300093</v>
      </c>
      <c r="D290" s="117">
        <v>16068.91727978471</v>
      </c>
      <c r="E290" s="117">
        <v>18210.059599389857</v>
      </c>
      <c r="F290" s="117">
        <v>19264.069332166571</v>
      </c>
      <c r="G290" s="1019"/>
      <c r="H290" s="1487">
        <v>-1</v>
      </c>
    </row>
    <row r="291" spans="1:8" x14ac:dyDescent="0.3">
      <c r="A291" s="38" t="s">
        <v>156</v>
      </c>
      <c r="B291" s="116">
        <v>23443.534151364045</v>
      </c>
      <c r="C291" s="117">
        <v>15140.439266636147</v>
      </c>
      <c r="D291" s="117">
        <v>17674.839673768511</v>
      </c>
      <c r="E291" s="117">
        <v>21507.525559644197</v>
      </c>
      <c r="F291" s="117">
        <v>24482.140368292628</v>
      </c>
      <c r="G291" s="1020"/>
      <c r="H291" s="1487">
        <v>1</v>
      </c>
    </row>
    <row r="292" spans="1:8" x14ac:dyDescent="0.3">
      <c r="A292" s="38" t="s">
        <v>157</v>
      </c>
      <c r="B292" s="116">
        <v>22665.196321197218</v>
      </c>
      <c r="C292" s="117">
        <v>14365.398737449934</v>
      </c>
      <c r="D292" s="117">
        <v>19391.630112007009</v>
      </c>
      <c r="E292" s="117">
        <v>20404.364081726933</v>
      </c>
      <c r="F292" s="117">
        <v>19759.407191689283</v>
      </c>
      <c r="G292" s="1020"/>
      <c r="H292" s="1487">
        <v>-1</v>
      </c>
    </row>
    <row r="293" spans="1:8" ht="15" thickBot="1" x14ac:dyDescent="0.35">
      <c r="A293" s="39" t="s">
        <v>158</v>
      </c>
      <c r="B293" s="336">
        <v>21760.876180320483</v>
      </c>
      <c r="C293" s="176">
        <v>12870.004129557592</v>
      </c>
      <c r="D293" s="176">
        <v>16232.42428512773</v>
      </c>
      <c r="E293" s="176">
        <v>20356.414956829834</v>
      </c>
      <c r="F293" s="176">
        <v>19766.600263396711</v>
      </c>
      <c r="G293" s="1008"/>
      <c r="H293" s="1487">
        <v>-1</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38" t="s">
        <v>0</v>
      </c>
      <c r="B297" s="117">
        <v>8748.5989050767421</v>
      </c>
      <c r="C297" s="117">
        <v>6892.2208746888273</v>
      </c>
      <c r="D297" s="117">
        <v>7715.250886649269</v>
      </c>
      <c r="E297" s="117">
        <v>7650.5426483883584</v>
      </c>
      <c r="F297" s="117">
        <v>7568.1162865423885</v>
      </c>
      <c r="G297" s="1053"/>
      <c r="H297" s="1487"/>
    </row>
    <row r="298" spans="1:8" x14ac:dyDescent="0.3">
      <c r="A298" s="38" t="s">
        <v>147</v>
      </c>
      <c r="B298" s="117">
        <v>7827.4985773277031</v>
      </c>
      <c r="C298" s="117">
        <v>6160.8018179491246</v>
      </c>
      <c r="D298" s="117">
        <v>6672.9420430666569</v>
      </c>
      <c r="E298" s="117">
        <v>6701.3740463621289</v>
      </c>
      <c r="F298" s="117">
        <v>6847.6301244965389</v>
      </c>
      <c r="G298" s="1005">
        <f>H298</f>
        <v>-1</v>
      </c>
      <c r="H298" s="1487">
        <v>-1</v>
      </c>
    </row>
    <row r="299" spans="1:8" x14ac:dyDescent="0.3">
      <c r="A299" s="36" t="s">
        <v>148</v>
      </c>
      <c r="B299" s="119">
        <v>9346.6922582209809</v>
      </c>
      <c r="C299" s="119">
        <v>7597.1195450048799</v>
      </c>
      <c r="D299" s="119">
        <v>7931.5363653491468</v>
      </c>
      <c r="E299" s="119">
        <v>7831.6401943265701</v>
      </c>
      <c r="F299" s="119">
        <v>7884.0407189442831</v>
      </c>
      <c r="G299" s="1005">
        <f>H299</f>
        <v>1</v>
      </c>
      <c r="H299" s="1487">
        <v>1</v>
      </c>
    </row>
    <row r="300" spans="1:8" x14ac:dyDescent="0.3">
      <c r="A300" s="37" t="s">
        <v>149</v>
      </c>
      <c r="B300" s="147">
        <v>-0.10528546773524294</v>
      </c>
      <c r="C300" s="147">
        <v>-0.10612240525050282</v>
      </c>
      <c r="D300" s="147">
        <v>-0.13509720667493244</v>
      </c>
      <c r="E300" s="147">
        <v>-0.12406552654486264</v>
      </c>
      <c r="F300" s="147">
        <v>-9.5200197085636332E-2</v>
      </c>
      <c r="G300" s="1054"/>
      <c r="H300" s="1487"/>
    </row>
    <row r="301" spans="1:8" ht="15" thickBot="1" x14ac:dyDescent="0.35">
      <c r="A301" s="39" t="s">
        <v>150</v>
      </c>
      <c r="B301" s="87">
        <v>0.19408418486253221</v>
      </c>
      <c r="C301" s="87">
        <v>0.23313811570291551</v>
      </c>
      <c r="D301" s="87">
        <v>0.18861160701825649</v>
      </c>
      <c r="E301" s="87">
        <v>0.16866185056152944</v>
      </c>
      <c r="F301" s="87">
        <v>0.15135317994763109</v>
      </c>
      <c r="G301" s="1008"/>
      <c r="H301" s="1487"/>
    </row>
    <row r="302" spans="1:8" x14ac:dyDescent="0.3">
      <c r="A302" s="38" t="s">
        <v>152</v>
      </c>
      <c r="B302" s="114">
        <v>8159.910036855038</v>
      </c>
      <c r="C302" s="115">
        <v>6675.7493852228954</v>
      </c>
      <c r="D302" s="115">
        <v>6637.9991584580112</v>
      </c>
      <c r="E302" s="115">
        <v>6725.4802624871127</v>
      </c>
      <c r="F302" s="115">
        <v>7502.8583117864946</v>
      </c>
      <c r="G302" s="1007"/>
      <c r="H302" s="1487">
        <v>1</v>
      </c>
    </row>
    <row r="303" spans="1:8" x14ac:dyDescent="0.3">
      <c r="A303" s="38" t="s">
        <v>153</v>
      </c>
      <c r="B303" s="116">
        <v>6935.2632420844193</v>
      </c>
      <c r="C303" s="117">
        <v>4993.3038324608988</v>
      </c>
      <c r="D303" s="117">
        <v>5668.9514441449801</v>
      </c>
      <c r="E303" s="117">
        <v>5713.6930095097814</v>
      </c>
      <c r="F303" s="117">
        <v>6434.5838200559883</v>
      </c>
      <c r="G303" s="984"/>
      <c r="H303" s="1487">
        <v>0</v>
      </c>
    </row>
    <row r="304" spans="1:8" x14ac:dyDescent="0.3">
      <c r="A304" s="38" t="s">
        <v>154</v>
      </c>
      <c r="B304" s="116">
        <v>6934.0100850850376</v>
      </c>
      <c r="C304" s="117">
        <v>5670.6390882861733</v>
      </c>
      <c r="D304" s="117">
        <v>6277.864210038103</v>
      </c>
      <c r="E304" s="117">
        <v>6731.6326410575602</v>
      </c>
      <c r="F304" s="117">
        <v>6138.487786267483</v>
      </c>
      <c r="G304" s="1034"/>
      <c r="H304" s="1487">
        <v>-1</v>
      </c>
    </row>
    <row r="305" spans="1:8" x14ac:dyDescent="0.3">
      <c r="A305" s="38" t="s">
        <v>155</v>
      </c>
      <c r="B305" s="116">
        <v>6865.9453505226165</v>
      </c>
      <c r="C305" s="117">
        <v>5471.5397878053982</v>
      </c>
      <c r="D305" s="117">
        <v>6300.4902022716533</v>
      </c>
      <c r="E305" s="117">
        <v>6176.0678611854737</v>
      </c>
      <c r="F305" s="117">
        <v>6332.2396022657585</v>
      </c>
      <c r="G305" s="1053"/>
      <c r="H305" s="1487">
        <v>-1</v>
      </c>
    </row>
    <row r="306" spans="1:8" x14ac:dyDescent="0.3">
      <c r="A306" s="38" t="s">
        <v>156</v>
      </c>
      <c r="B306" s="116">
        <v>9135.33566635024</v>
      </c>
      <c r="C306" s="117">
        <v>7383.5013757694351</v>
      </c>
      <c r="D306" s="117">
        <v>7580.3371842284068</v>
      </c>
      <c r="E306" s="117">
        <v>7031.112289507174</v>
      </c>
      <c r="F306" s="117">
        <v>7866.9948406459089</v>
      </c>
      <c r="G306" s="1007"/>
      <c r="H306" s="1487">
        <v>1</v>
      </c>
    </row>
    <row r="307" spans="1:8" x14ac:dyDescent="0.3">
      <c r="A307" s="38" t="s">
        <v>157</v>
      </c>
      <c r="B307" s="116">
        <v>8291.7575175669735</v>
      </c>
      <c r="C307" s="117">
        <v>6635.9175317432864</v>
      </c>
      <c r="D307" s="117">
        <v>7758.911133104536</v>
      </c>
      <c r="E307" s="117">
        <v>7933.813037153709</v>
      </c>
      <c r="F307" s="117">
        <v>6776.857927434894</v>
      </c>
      <c r="G307" s="1023"/>
      <c r="H307" s="1487">
        <v>0</v>
      </c>
    </row>
    <row r="308" spans="1:8" ht="15" thickBot="1" x14ac:dyDescent="0.35">
      <c r="A308" s="39" t="s">
        <v>158</v>
      </c>
      <c r="B308" s="336">
        <v>8274.6088556922186</v>
      </c>
      <c r="C308" s="176">
        <v>5978.5313971534606</v>
      </c>
      <c r="D308" s="176">
        <v>6433.065455275666</v>
      </c>
      <c r="E308" s="176">
        <v>6775.2388248679317</v>
      </c>
      <c r="F308" s="176">
        <v>6609.1199459617656</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332" t="s">
        <v>0</v>
      </c>
      <c r="B312" s="117">
        <v>42438.383699933875</v>
      </c>
      <c r="C312" s="116">
        <v>31793.820906233563</v>
      </c>
      <c r="D312" s="55">
        <v>38119.605491042872</v>
      </c>
      <c r="E312" s="117">
        <v>39390.940537913426</v>
      </c>
      <c r="F312" s="117">
        <v>39725.640360821635</v>
      </c>
      <c r="G312" s="1034"/>
      <c r="H312" s="1487"/>
    </row>
    <row r="313" spans="1:8" x14ac:dyDescent="0.3">
      <c r="A313" s="38" t="s">
        <v>147</v>
      </c>
      <c r="B313" s="117">
        <v>39880.279802743797</v>
      </c>
      <c r="C313" s="116">
        <v>30917.097384020861</v>
      </c>
      <c r="D313" s="55">
        <v>36995.438250919397</v>
      </c>
      <c r="E313" s="117">
        <v>38106.214077579556</v>
      </c>
      <c r="F313" s="117">
        <v>39690.140226598691</v>
      </c>
      <c r="G313" s="1005">
        <f>H313</f>
        <v>0</v>
      </c>
      <c r="H313" s="1487">
        <v>0</v>
      </c>
    </row>
    <row r="314" spans="1:8" x14ac:dyDescent="0.3">
      <c r="A314" s="36" t="s">
        <v>148</v>
      </c>
      <c r="B314" s="119">
        <v>47338.685868763852</v>
      </c>
      <c r="C314" s="118">
        <v>37181.061015253516</v>
      </c>
      <c r="D314" s="56">
        <v>44084.676323687941</v>
      </c>
      <c r="E314" s="119">
        <v>45356.389524308644</v>
      </c>
      <c r="F314" s="119">
        <v>46758.791994339779</v>
      </c>
      <c r="G314" s="1005">
        <f>H314</f>
        <v>1</v>
      </c>
      <c r="H314" s="1487">
        <v>1</v>
      </c>
    </row>
    <row r="315" spans="1:8" x14ac:dyDescent="0.3">
      <c r="A315" s="37" t="s">
        <v>149</v>
      </c>
      <c r="B315" s="147">
        <v>-6.0278070797358474E-2</v>
      </c>
      <c r="C315" s="86">
        <v>-2.7575280265883666E-2</v>
      </c>
      <c r="D315" s="86">
        <v>-2.9490526610712851E-2</v>
      </c>
      <c r="E315" s="146">
        <v>-3.2614769863068702E-2</v>
      </c>
      <c r="F315" s="146">
        <v>-8.9363277471432275E-4</v>
      </c>
      <c r="G315" s="1054"/>
      <c r="H315" s="1487"/>
    </row>
    <row r="316" spans="1:8" ht="15" thickBot="1" x14ac:dyDescent="0.35">
      <c r="A316" s="39" t="s">
        <v>150</v>
      </c>
      <c r="B316" s="89">
        <v>0.18701990314287892</v>
      </c>
      <c r="C316" s="88">
        <v>0.20260516546647458</v>
      </c>
      <c r="D316" s="60">
        <v>0.1916246544962166</v>
      </c>
      <c r="E316" s="89">
        <v>0.19026228719464561</v>
      </c>
      <c r="F316" s="89">
        <v>0.17809591317603787</v>
      </c>
      <c r="G316" s="1055"/>
      <c r="H316" s="1487"/>
    </row>
    <row r="317" spans="1:8" x14ac:dyDescent="0.3">
      <c r="A317" s="38" t="s">
        <v>152</v>
      </c>
      <c r="B317" s="114">
        <v>38571.433201071202</v>
      </c>
      <c r="C317" s="115">
        <v>31692.407765799606</v>
      </c>
      <c r="D317" s="115">
        <v>35345.659411657944</v>
      </c>
      <c r="E317" s="115">
        <v>38044.204285970351</v>
      </c>
      <c r="F317" s="115">
        <v>40985.830708235524</v>
      </c>
      <c r="G317" s="1007"/>
      <c r="H317" s="1487">
        <v>1</v>
      </c>
    </row>
    <row r="318" spans="1:8" x14ac:dyDescent="0.3">
      <c r="A318" s="38" t="s">
        <v>153</v>
      </c>
      <c r="B318" s="116">
        <v>39521.883836082168</v>
      </c>
      <c r="C318" s="117">
        <v>29880.263245826012</v>
      </c>
      <c r="D318" s="117">
        <v>37555.105047644392</v>
      </c>
      <c r="E318" s="117">
        <v>37755.253134649109</v>
      </c>
      <c r="F318" s="117">
        <v>39789.426367421001</v>
      </c>
      <c r="G318" s="1007"/>
      <c r="H318" s="1487">
        <v>0</v>
      </c>
    </row>
    <row r="319" spans="1:8" x14ac:dyDescent="0.3">
      <c r="A319" s="38" t="s">
        <v>154</v>
      </c>
      <c r="B319" s="116">
        <v>36141.663502866169</v>
      </c>
      <c r="C319" s="117">
        <v>28320.751202543524</v>
      </c>
      <c r="D319" s="117">
        <v>34739.555402665064</v>
      </c>
      <c r="E319" s="117">
        <v>35843.776966767</v>
      </c>
      <c r="F319" s="117">
        <v>35519.965005650782</v>
      </c>
      <c r="G319" s="984"/>
      <c r="H319" s="1487">
        <v>-1</v>
      </c>
    </row>
    <row r="320" spans="1:8" x14ac:dyDescent="0.3">
      <c r="A320" s="38" t="s">
        <v>155</v>
      </c>
      <c r="B320" s="116">
        <v>38042.952311564084</v>
      </c>
      <c r="C320" s="117">
        <v>28931.344053646011</v>
      </c>
      <c r="D320" s="117">
        <v>34365.287484288223</v>
      </c>
      <c r="E320" s="117">
        <v>34509.601658656065</v>
      </c>
      <c r="F320" s="117">
        <v>36433.301928928435</v>
      </c>
      <c r="G320" s="1034"/>
      <c r="H320" s="1487">
        <v>-1</v>
      </c>
    </row>
    <row r="321" spans="1:8" x14ac:dyDescent="0.3">
      <c r="A321" s="38" t="s">
        <v>156</v>
      </c>
      <c r="B321" s="116">
        <v>49457.056612504319</v>
      </c>
      <c r="C321" s="117">
        <v>38984.780082170051</v>
      </c>
      <c r="D321" s="117">
        <v>45846.079003586281</v>
      </c>
      <c r="E321" s="117">
        <v>45762.460647736225</v>
      </c>
      <c r="F321" s="117">
        <v>48308.46000220751</v>
      </c>
      <c r="G321" s="1053"/>
      <c r="H321" s="1487">
        <v>1</v>
      </c>
    </row>
    <row r="322" spans="1:8" x14ac:dyDescent="0.3">
      <c r="A322" s="38" t="s">
        <v>157</v>
      </c>
      <c r="B322" s="116">
        <v>39227.428258457119</v>
      </c>
      <c r="C322" s="117">
        <v>30436.351958660329</v>
      </c>
      <c r="D322" s="117">
        <v>38301.431974849707</v>
      </c>
      <c r="E322" s="117">
        <v>40798.975477801017</v>
      </c>
      <c r="F322" s="117">
        <v>39167.514724767228</v>
      </c>
      <c r="G322" s="1005"/>
      <c r="H322" s="1487">
        <v>0</v>
      </c>
    </row>
    <row r="323" spans="1:8" ht="15" thickBot="1" x14ac:dyDescent="0.35">
      <c r="A323" s="39" t="s">
        <v>158</v>
      </c>
      <c r="B323" s="336">
        <v>37233.931158763429</v>
      </c>
      <c r="C323" s="176">
        <v>26980.707750102345</v>
      </c>
      <c r="D323" s="176">
        <v>32712.509109101509</v>
      </c>
      <c r="E323" s="176">
        <v>34031.620275992813</v>
      </c>
      <c r="F323" s="176">
        <v>36955.359247563829</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38" t="s">
        <v>0</v>
      </c>
      <c r="B327" s="117">
        <v>2295.3144322674111</v>
      </c>
      <c r="C327" s="117">
        <v>1190.2605360932221</v>
      </c>
      <c r="D327" s="117">
        <v>1470.592604001369</v>
      </c>
      <c r="E327" s="117">
        <v>1758.9069025403926</v>
      </c>
      <c r="F327" s="117">
        <v>1913.2982225696142</v>
      </c>
      <c r="G327" s="984"/>
      <c r="H327" s="1487"/>
    </row>
    <row r="328" spans="1:8" x14ac:dyDescent="0.3">
      <c r="A328" s="38" t="s">
        <v>147</v>
      </c>
      <c r="B328" s="117">
        <v>2661.1742172419699</v>
      </c>
      <c r="C328" s="117">
        <v>1311.3038326644614</v>
      </c>
      <c r="D328" s="117">
        <v>1663.7482543503281</v>
      </c>
      <c r="E328" s="117">
        <v>2187.7349452911371</v>
      </c>
      <c r="F328" s="117">
        <v>2299.3802739633529</v>
      </c>
      <c r="G328" s="1005">
        <f>H328</f>
        <v>1</v>
      </c>
      <c r="H328" s="1487">
        <v>1</v>
      </c>
    </row>
    <row r="329" spans="1:8" x14ac:dyDescent="0.3">
      <c r="A329" s="36" t="s">
        <v>148</v>
      </c>
      <c r="B329" s="119">
        <v>2677.8120035397219</v>
      </c>
      <c r="C329" s="119">
        <v>1364.0025002933828</v>
      </c>
      <c r="D329" s="119">
        <v>1669.834157206958</v>
      </c>
      <c r="E329" s="119">
        <v>2351.9334654431582</v>
      </c>
      <c r="F329" s="119">
        <v>2684.8244468440416</v>
      </c>
      <c r="G329" s="1005">
        <f>H329</f>
        <v>1</v>
      </c>
      <c r="H329" s="1487">
        <v>1</v>
      </c>
    </row>
    <row r="330" spans="1:8" x14ac:dyDescent="0.3">
      <c r="A330" s="37" t="s">
        <v>149</v>
      </c>
      <c r="B330" s="147">
        <v>0.15939419010803965</v>
      </c>
      <c r="C330" s="147">
        <v>0.1016947910988785</v>
      </c>
      <c r="D330" s="147">
        <v>0.13134545204660866</v>
      </c>
      <c r="E330" s="147">
        <v>0.24380371816802093</v>
      </c>
      <c r="F330" s="147">
        <v>0.20178874722165349</v>
      </c>
      <c r="G330" s="1010"/>
      <c r="H330" s="1487"/>
    </row>
    <row r="331" spans="1:8" ht="15" thickBot="1" x14ac:dyDescent="0.35">
      <c r="A331" s="39" t="s">
        <v>150</v>
      </c>
      <c r="B331" s="87">
        <v>6.2520470061502801E-3</v>
      </c>
      <c r="C331" s="87">
        <v>4.0187991765296707E-2</v>
      </c>
      <c r="D331" s="87">
        <v>3.6579469524410505E-3</v>
      </c>
      <c r="E331" s="87">
        <v>7.5054119561165575E-2</v>
      </c>
      <c r="F331" s="87">
        <v>0.16762959013139375</v>
      </c>
      <c r="G331" s="1066"/>
      <c r="H331" s="1487"/>
    </row>
    <row r="332" spans="1:8" x14ac:dyDescent="0.3">
      <c r="A332" s="38" t="s">
        <v>152</v>
      </c>
      <c r="B332" s="114">
        <v>2626.3306972257078</v>
      </c>
      <c r="C332" s="115">
        <v>1259.4926972927515</v>
      </c>
      <c r="D332" s="115">
        <v>1541.7629033391477</v>
      </c>
      <c r="E332" s="115">
        <v>2346.3175470951487</v>
      </c>
      <c r="F332" s="115">
        <v>2160.7212939519486</v>
      </c>
      <c r="G332" s="1023"/>
      <c r="H332" s="1487">
        <v>0</v>
      </c>
    </row>
    <row r="333" spans="1:8" x14ac:dyDescent="0.3">
      <c r="A333" s="38" t="s">
        <v>153</v>
      </c>
      <c r="B333" s="116">
        <v>2685.7012203538634</v>
      </c>
      <c r="C333" s="117">
        <v>1193.4708707000195</v>
      </c>
      <c r="D333" s="117">
        <v>1526.901169921437</v>
      </c>
      <c r="E333" s="117">
        <v>1961.9275728233542</v>
      </c>
      <c r="F333" s="117">
        <v>2209.0862924830985</v>
      </c>
      <c r="G333" s="1007"/>
      <c r="H333" s="1487">
        <v>0</v>
      </c>
    </row>
    <row r="334" spans="1:8" x14ac:dyDescent="0.3">
      <c r="A334" s="38" t="s">
        <v>154</v>
      </c>
      <c r="B334" s="116">
        <v>3063.7009289042685</v>
      </c>
      <c r="C334" s="117">
        <v>1623.2835028348636</v>
      </c>
      <c r="D334" s="117">
        <v>1747.343904594474</v>
      </c>
      <c r="E334" s="117">
        <v>2440.0973549390033</v>
      </c>
      <c r="F334" s="117">
        <v>2901.395320000795</v>
      </c>
      <c r="G334" s="1007"/>
      <c r="H334" s="1487">
        <v>1</v>
      </c>
    </row>
    <row r="335" spans="1:8" x14ac:dyDescent="0.3">
      <c r="A335" s="38" t="s">
        <v>155</v>
      </c>
      <c r="B335" s="116">
        <v>2488.5528850371388</v>
      </c>
      <c r="C335" s="117">
        <v>1139.8909580943309</v>
      </c>
      <c r="D335" s="117">
        <v>1576.8638193774063</v>
      </c>
      <c r="E335" s="117">
        <v>2011.779385791001</v>
      </c>
      <c r="F335" s="117">
        <v>2127.5051048945288</v>
      </c>
      <c r="G335" s="984"/>
      <c r="H335" s="1487">
        <v>0</v>
      </c>
    </row>
    <row r="336" spans="1:8" x14ac:dyDescent="0.3">
      <c r="A336" s="38" t="s">
        <v>156</v>
      </c>
      <c r="B336" s="116">
        <v>2462.2893127125476</v>
      </c>
      <c r="C336" s="117">
        <v>1394.8643540070509</v>
      </c>
      <c r="D336" s="117">
        <v>1778.6882875055326</v>
      </c>
      <c r="E336" s="117">
        <v>2282.1100905036474</v>
      </c>
      <c r="F336" s="117">
        <v>2173.2699075600485</v>
      </c>
      <c r="G336" s="1034"/>
      <c r="H336" s="1487">
        <v>0</v>
      </c>
    </row>
    <row r="337" spans="1:8" x14ac:dyDescent="0.3">
      <c r="A337" s="38" t="s">
        <v>157</v>
      </c>
      <c r="B337" s="116">
        <v>3098.9603487609306</v>
      </c>
      <c r="C337" s="117">
        <v>1376.7381194195787</v>
      </c>
      <c r="D337" s="117">
        <v>1888.5252376783544</v>
      </c>
      <c r="E337" s="117">
        <v>2279.2029388916976</v>
      </c>
      <c r="F337" s="117">
        <v>2489.7601099799572</v>
      </c>
      <c r="G337" s="1053"/>
      <c r="H337" s="1487">
        <v>0</v>
      </c>
    </row>
    <row r="338" spans="1:8" ht="15" thickBot="1" x14ac:dyDescent="0.35">
      <c r="A338" s="39" t="s">
        <v>158</v>
      </c>
      <c r="B338" s="336">
        <v>2398.6875321404536</v>
      </c>
      <c r="C338" s="176">
        <v>1342.4414438114741</v>
      </c>
      <c r="D338" s="176">
        <v>1645.8018072094451</v>
      </c>
      <c r="E338" s="176">
        <v>2087.8985565437597</v>
      </c>
      <c r="F338" s="176">
        <v>2265.5643811903556</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38" t="s">
        <v>0</v>
      </c>
      <c r="B342" s="117">
        <v>10321.30232127106</v>
      </c>
      <c r="C342" s="117">
        <v>5713.9721639909867</v>
      </c>
      <c r="D342" s="117">
        <v>7983.1768676458341</v>
      </c>
      <c r="E342" s="117">
        <v>9590.0245463039464</v>
      </c>
      <c r="F342" s="117">
        <v>10160.604078674691</v>
      </c>
      <c r="G342" s="1007"/>
      <c r="H342" s="1487"/>
    </row>
    <row r="343" spans="1:8" x14ac:dyDescent="0.3">
      <c r="A343" s="38" t="s">
        <v>147</v>
      </c>
      <c r="B343" s="117">
        <v>9434.9423078494947</v>
      </c>
      <c r="C343" s="117">
        <v>4809.3292019634264</v>
      </c>
      <c r="D343" s="117">
        <v>7225.5800462641455</v>
      </c>
      <c r="E343" s="117">
        <v>10083.573884830481</v>
      </c>
      <c r="F343" s="117">
        <v>11310.073548808617</v>
      </c>
      <c r="G343" s="1005">
        <f>H343</f>
        <v>1</v>
      </c>
      <c r="H343" s="1487">
        <v>1</v>
      </c>
    </row>
    <row r="344" spans="1:8" x14ac:dyDescent="0.3">
      <c r="A344" s="36" t="s">
        <v>148</v>
      </c>
      <c r="B344" s="119">
        <v>9920.2208551369058</v>
      </c>
      <c r="C344" s="119">
        <v>4735.5714372517432</v>
      </c>
      <c r="D344" s="119">
        <v>7531.534440848277</v>
      </c>
      <c r="E344" s="119">
        <v>10238.862352325372</v>
      </c>
      <c r="F344" s="119">
        <v>11384.418222502296</v>
      </c>
      <c r="G344" s="1005">
        <f>H344</f>
        <v>0</v>
      </c>
      <c r="H344" s="1487">
        <v>0</v>
      </c>
    </row>
    <row r="345" spans="1:8" x14ac:dyDescent="0.3">
      <c r="A345" s="37" t="s">
        <v>149</v>
      </c>
      <c r="B345" s="147">
        <v>-8.5876761074508506E-2</v>
      </c>
      <c r="C345" s="147">
        <v>-0.15832120564544411</v>
      </c>
      <c r="D345" s="147">
        <v>-9.489916532503144E-2</v>
      </c>
      <c r="E345" s="147">
        <v>5.1464867075522905E-2</v>
      </c>
      <c r="F345" s="147">
        <v>0.11313003254860207</v>
      </c>
      <c r="G345" s="1064"/>
      <c r="H345" s="1487"/>
    </row>
    <row r="346" spans="1:8" ht="15" thickBot="1" x14ac:dyDescent="0.35">
      <c r="A346" s="39" t="s">
        <v>150</v>
      </c>
      <c r="B346" s="87">
        <v>5.1434182791311692E-2</v>
      </c>
      <c r="C346" s="87">
        <v>-1.5336393416689237E-2</v>
      </c>
      <c r="D346" s="87">
        <v>4.2343229557372297E-2</v>
      </c>
      <c r="E346" s="87">
        <v>1.5400141781923539E-2</v>
      </c>
      <c r="F346" s="87">
        <v>6.5733147864020583E-3</v>
      </c>
      <c r="G346" s="985"/>
      <c r="H346" s="1487"/>
    </row>
    <row r="347" spans="1:8" x14ac:dyDescent="0.3">
      <c r="A347" s="38" t="s">
        <v>152</v>
      </c>
      <c r="B347" s="114">
        <v>8429.2101667034167</v>
      </c>
      <c r="C347" s="115">
        <v>3923.9659352077751</v>
      </c>
      <c r="D347" s="115">
        <v>6083.4478693161764</v>
      </c>
      <c r="E347" s="115">
        <v>10609.580085775397</v>
      </c>
      <c r="F347" s="115">
        <v>14129.138968563288</v>
      </c>
      <c r="G347" s="984"/>
      <c r="H347" s="1487">
        <v>1</v>
      </c>
    </row>
    <row r="348" spans="1:8" x14ac:dyDescent="0.3">
      <c r="A348" s="38" t="s">
        <v>153</v>
      </c>
      <c r="B348" s="116">
        <v>9035.9868533064218</v>
      </c>
      <c r="C348" s="117">
        <v>4070.1309460225143</v>
      </c>
      <c r="D348" s="117">
        <v>6031.2670054326245</v>
      </c>
      <c r="E348" s="117">
        <v>8805.0446573320751</v>
      </c>
      <c r="F348" s="117">
        <v>11059.430650497292</v>
      </c>
      <c r="G348" s="984"/>
      <c r="H348" s="1487">
        <v>0</v>
      </c>
    </row>
    <row r="349" spans="1:8" x14ac:dyDescent="0.3">
      <c r="A349" s="38" t="s">
        <v>154</v>
      </c>
      <c r="B349" s="116">
        <v>11894.719104604639</v>
      </c>
      <c r="C349" s="117">
        <v>7667.8204905781886</v>
      </c>
      <c r="D349" s="117">
        <v>10621.160848262025</v>
      </c>
      <c r="E349" s="117">
        <v>12787.138659612627</v>
      </c>
      <c r="F349" s="117">
        <v>12777.187773089217</v>
      </c>
      <c r="G349" s="984"/>
      <c r="H349" s="1487">
        <v>1</v>
      </c>
    </row>
    <row r="350" spans="1:8" x14ac:dyDescent="0.3">
      <c r="A350" s="38" t="s">
        <v>155</v>
      </c>
      <c r="B350" s="116">
        <v>8200.6737214280929</v>
      </c>
      <c r="C350" s="117">
        <v>4308.5088679777982</v>
      </c>
      <c r="D350" s="117">
        <v>6597.7621521451483</v>
      </c>
      <c r="E350" s="117">
        <v>8492.048484158151</v>
      </c>
      <c r="F350" s="117">
        <v>9276.6466625522735</v>
      </c>
      <c r="G350" s="984"/>
      <c r="H350" s="1487">
        <v>-1</v>
      </c>
    </row>
    <row r="351" spans="1:8" x14ac:dyDescent="0.3">
      <c r="A351" s="38" t="s">
        <v>156</v>
      </c>
      <c r="B351" s="116">
        <v>9767.0964819532655</v>
      </c>
      <c r="C351" s="117">
        <v>4827.0287992936501</v>
      </c>
      <c r="D351" s="117">
        <v>6879.5170346588275</v>
      </c>
      <c r="E351" s="117">
        <v>10932.504539639795</v>
      </c>
      <c r="F351" s="117">
        <v>12588.455171258898</v>
      </c>
      <c r="G351" s="984"/>
      <c r="H351" s="1487">
        <v>1</v>
      </c>
    </row>
    <row r="352" spans="1:8" x14ac:dyDescent="0.3">
      <c r="A352" s="38" t="s">
        <v>157</v>
      </c>
      <c r="B352" s="116">
        <v>10693.262724736283</v>
      </c>
      <c r="C352" s="117">
        <v>5848.7588719195946</v>
      </c>
      <c r="D352" s="117">
        <v>9159.60436019796</v>
      </c>
      <c r="E352" s="117">
        <v>9775.8585948576001</v>
      </c>
      <c r="F352" s="117">
        <v>9913.8151089259281</v>
      </c>
      <c r="G352" s="1057"/>
      <c r="H352" s="1487">
        <v>-1</v>
      </c>
    </row>
    <row r="353" spans="1:8" ht="15" thickBot="1" x14ac:dyDescent="0.35">
      <c r="A353" s="39" t="s">
        <v>158</v>
      </c>
      <c r="B353" s="336">
        <v>9265.1788835219068</v>
      </c>
      <c r="C353" s="176">
        <v>3853.8670240214856</v>
      </c>
      <c r="D353" s="176">
        <v>6570.9369122650869</v>
      </c>
      <c r="E353" s="176">
        <v>9607.20754891447</v>
      </c>
      <c r="F353" s="176">
        <v>9345.3504398811128</v>
      </c>
      <c r="G353" s="1063"/>
      <c r="H353" s="1487">
        <v>-1</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38" t="s">
        <v>0</v>
      </c>
      <c r="B357" s="391">
        <v>122.17380126879196</v>
      </c>
      <c r="C357" s="106">
        <v>111.1448479770486</v>
      </c>
      <c r="D357" s="106">
        <v>102.20547243691443</v>
      </c>
      <c r="E357" s="106">
        <v>90.921542876828056</v>
      </c>
      <c r="F357" s="106">
        <v>78.195750301359666</v>
      </c>
      <c r="G357" s="984"/>
      <c r="H357" s="1491"/>
    </row>
    <row r="358" spans="1:8" x14ac:dyDescent="0.3">
      <c r="A358" s="38" t="s">
        <v>147</v>
      </c>
      <c r="B358" s="391">
        <v>110.34873591524261</v>
      </c>
      <c r="C358" s="106">
        <v>106.99324750251793</v>
      </c>
      <c r="D358" s="106">
        <v>92.463388390919491</v>
      </c>
      <c r="E358" s="106">
        <v>80.873982203963976</v>
      </c>
      <c r="F358" s="106">
        <v>65.271686716933644</v>
      </c>
      <c r="G358" s="1005">
        <f>H358</f>
        <v>-1</v>
      </c>
      <c r="H358" s="1491">
        <v>-1</v>
      </c>
    </row>
    <row r="359" spans="1:8" x14ac:dyDescent="0.3">
      <c r="A359" s="36" t="s">
        <v>148</v>
      </c>
      <c r="B359" s="392">
        <v>202.38456866272719</v>
      </c>
      <c r="C359" s="108">
        <v>190.7128848082055</v>
      </c>
      <c r="D359" s="108">
        <v>156.92018632173708</v>
      </c>
      <c r="E359" s="108">
        <v>133.30077766372281</v>
      </c>
      <c r="F359" s="108">
        <v>96.957686275036508</v>
      </c>
      <c r="G359" s="1005">
        <f>H359</f>
        <v>1</v>
      </c>
      <c r="H359" s="1491">
        <v>1</v>
      </c>
    </row>
    <row r="360" spans="1:8" x14ac:dyDescent="0.3">
      <c r="A360" s="37" t="s">
        <v>149</v>
      </c>
      <c r="B360" s="390">
        <v>-9.6788879700430014E-2</v>
      </c>
      <c r="C360" s="420">
        <v>-3.7353062693360042E-2</v>
      </c>
      <c r="D360" s="420">
        <v>-9.5318614685805325E-2</v>
      </c>
      <c r="E360" s="420">
        <v>-0.11050803093471004</v>
      </c>
      <c r="F360" s="420">
        <v>-0.16527833718095675</v>
      </c>
      <c r="G360" s="1059"/>
      <c r="H360" s="1491"/>
    </row>
    <row r="361" spans="1:8" ht="15" thickBot="1" x14ac:dyDescent="0.35">
      <c r="A361" s="39" t="s">
        <v>150</v>
      </c>
      <c r="B361" s="389">
        <v>0.83404519303398339</v>
      </c>
      <c r="C361" s="421">
        <v>0.78247589693655528</v>
      </c>
      <c r="D361" s="421">
        <v>0.69710616334224307</v>
      </c>
      <c r="E361" s="421">
        <v>0.64825292425366898</v>
      </c>
      <c r="F361" s="421">
        <v>0.48544784349632047</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38" t="s">
        <v>0</v>
      </c>
      <c r="B365" s="74">
        <v>12.775614217779108</v>
      </c>
      <c r="C365" s="74">
        <v>12.763532915367886</v>
      </c>
      <c r="D365" s="74">
        <v>13.223168910879362</v>
      </c>
      <c r="E365" s="74">
        <v>13.286996005102143</v>
      </c>
      <c r="F365" s="74">
        <v>13.082219331815528</v>
      </c>
      <c r="G365" s="984"/>
      <c r="H365" s="1487"/>
    </row>
    <row r="366" spans="1:8" x14ac:dyDescent="0.3">
      <c r="A366" s="38" t="s">
        <v>147</v>
      </c>
      <c r="B366" s="74">
        <v>9.8960343651521345</v>
      </c>
      <c r="C366" s="74">
        <v>10.405271429325587</v>
      </c>
      <c r="D366" s="74">
        <v>11.105542660404083</v>
      </c>
      <c r="E366" s="74">
        <v>10.829991656957699</v>
      </c>
      <c r="F366" s="74">
        <v>9.8494789460119403</v>
      </c>
      <c r="G366" s="1005">
        <f>H366</f>
        <v>-1</v>
      </c>
      <c r="H366" s="1487">
        <v>-1</v>
      </c>
    </row>
    <row r="367" spans="1:8" x14ac:dyDescent="0.3">
      <c r="A367" s="36" t="s">
        <v>148</v>
      </c>
      <c r="B367" s="76">
        <v>19.084296342631202</v>
      </c>
      <c r="C367" s="76">
        <v>18.328631681679504</v>
      </c>
      <c r="D367" s="76">
        <v>16.626656832497844</v>
      </c>
      <c r="E367" s="76">
        <v>15.140138905641518</v>
      </c>
      <c r="F367" s="76">
        <v>13.475907204536536</v>
      </c>
      <c r="G367" s="1006">
        <f>H367</f>
        <v>0</v>
      </c>
      <c r="H367" s="1487">
        <v>0</v>
      </c>
    </row>
    <row r="368" spans="1:8" x14ac:dyDescent="0.3">
      <c r="A368" s="37" t="s">
        <v>149</v>
      </c>
      <c r="B368" s="147">
        <v>-0.22539658786969499</v>
      </c>
      <c r="C368" s="147">
        <v>-0.18476557405221578</v>
      </c>
      <c r="D368" s="147">
        <v>-0.16014514105866123</v>
      </c>
      <c r="E368" s="147">
        <v>-0.18491797146630934</v>
      </c>
      <c r="F368" s="147">
        <v>-0.2471094776665049</v>
      </c>
      <c r="G368" s="1059"/>
      <c r="H368" s="1487"/>
    </row>
    <row r="369" spans="1:8" ht="15" thickBot="1" x14ac:dyDescent="0.35">
      <c r="A369" s="39" t="s">
        <v>150</v>
      </c>
      <c r="B369" s="87">
        <v>0.29137491152260175</v>
      </c>
      <c r="C369" s="87">
        <v>0.28643580792694073</v>
      </c>
      <c r="D369" s="87">
        <v>0.27683009888737586</v>
      </c>
      <c r="E369" s="87">
        <v>0.27425127095357466</v>
      </c>
      <c r="F369" s="87">
        <v>0.28408381649180336</v>
      </c>
      <c r="G369" s="1060"/>
      <c r="H369" s="1487"/>
    </row>
    <row r="370" spans="1:8" x14ac:dyDescent="0.3">
      <c r="A370" s="38" t="s">
        <v>152</v>
      </c>
      <c r="B370" s="72">
        <v>8.0475539860147123</v>
      </c>
      <c r="C370" s="71">
        <v>10.785765561123696</v>
      </c>
      <c r="D370" s="72">
        <v>12.613838315843033</v>
      </c>
      <c r="E370" s="72">
        <v>11.661732937260341</v>
      </c>
      <c r="F370" s="72">
        <v>9.9776062128711676</v>
      </c>
      <c r="G370" s="984"/>
      <c r="H370" s="1487">
        <v>0</v>
      </c>
    </row>
    <row r="371" spans="1:8" x14ac:dyDescent="0.3">
      <c r="A371" s="38" t="s">
        <v>153</v>
      </c>
      <c r="B371" s="74">
        <v>7.3350806994666398</v>
      </c>
      <c r="C371" s="73">
        <v>5.6905717683261807</v>
      </c>
      <c r="D371" s="74">
        <v>5.4308512306971348</v>
      </c>
      <c r="E371" s="74">
        <v>4.1975587805664674</v>
      </c>
      <c r="F371" s="74">
        <v>4.0059465262293896</v>
      </c>
      <c r="G371" s="984"/>
      <c r="H371" s="1487">
        <v>0</v>
      </c>
    </row>
    <row r="372" spans="1:8" x14ac:dyDescent="0.3">
      <c r="A372" s="38" t="s">
        <v>154</v>
      </c>
      <c r="B372" s="74">
        <v>12.829877098266575</v>
      </c>
      <c r="C372" s="73">
        <v>12.828631203193943</v>
      </c>
      <c r="D372" s="74">
        <v>13.608761952890783</v>
      </c>
      <c r="E372" s="74">
        <v>13.665027007067559</v>
      </c>
      <c r="F372" s="74">
        <v>10.048158420912868</v>
      </c>
      <c r="G372" s="984"/>
      <c r="H372" s="1487">
        <v>0</v>
      </c>
    </row>
    <row r="373" spans="1:8" x14ac:dyDescent="0.3">
      <c r="A373" s="38" t="s">
        <v>155</v>
      </c>
      <c r="B373" s="74">
        <v>10.695858975007873</v>
      </c>
      <c r="C373" s="73">
        <v>10.749500674219119</v>
      </c>
      <c r="D373" s="74">
        <v>11.728263899340307</v>
      </c>
      <c r="E373" s="74">
        <v>11.809787103172036</v>
      </c>
      <c r="F373" s="74">
        <v>10.162550979895363</v>
      </c>
      <c r="G373" s="984"/>
      <c r="H373" s="1487">
        <v>0</v>
      </c>
    </row>
    <row r="374" spans="1:8" x14ac:dyDescent="0.3">
      <c r="A374" s="38" t="s">
        <v>156</v>
      </c>
      <c r="B374" s="74">
        <v>10.53902943714905</v>
      </c>
      <c r="C374" s="73">
        <v>11.724059559443544</v>
      </c>
      <c r="D374" s="74">
        <v>11.906085962808575</v>
      </c>
      <c r="E374" s="74">
        <v>10.203679787916011</v>
      </c>
      <c r="F374" s="74">
        <v>11.925884417939429</v>
      </c>
      <c r="G374" s="984"/>
      <c r="H374" s="1487">
        <v>0</v>
      </c>
    </row>
    <row r="375" spans="1:8" x14ac:dyDescent="0.3">
      <c r="A375" s="38" t="s">
        <v>157</v>
      </c>
      <c r="B375" s="74">
        <v>6.8027678558369713</v>
      </c>
      <c r="C375" s="73">
        <v>8.1240158797331734</v>
      </c>
      <c r="D375" s="74">
        <v>6.9129942019250796</v>
      </c>
      <c r="E375" s="74">
        <v>10.117278412750659</v>
      </c>
      <c r="F375" s="74">
        <v>11.423084801533349</v>
      </c>
      <c r="G375" s="984"/>
      <c r="H375" s="1487">
        <v>0</v>
      </c>
    </row>
    <row r="376" spans="1:8" ht="15" thickBot="1" x14ac:dyDescent="0.35">
      <c r="A376" s="39" t="s">
        <v>158</v>
      </c>
      <c r="B376" s="79">
        <v>13.392956546892435</v>
      </c>
      <c r="C376" s="78">
        <v>12.055177515666514</v>
      </c>
      <c r="D376" s="79">
        <v>13.496979928521171</v>
      </c>
      <c r="E376" s="79">
        <v>12.208797769148024</v>
      </c>
      <c r="F376" s="79">
        <v>9.3083061037566726</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38" t="s">
        <v>0</v>
      </c>
      <c r="B380" s="106">
        <v>217.17121998097497</v>
      </c>
      <c r="C380" s="106">
        <v>214.35025234851918</v>
      </c>
      <c r="D380" s="106">
        <v>220.57053111556661</v>
      </c>
      <c r="E380" s="106">
        <v>224.74219556627756</v>
      </c>
      <c r="F380" s="106">
        <v>227.99627109147869</v>
      </c>
      <c r="G380" s="1005"/>
      <c r="H380" s="1487"/>
    </row>
    <row r="381" spans="1:8" x14ac:dyDescent="0.3">
      <c r="A381" s="38" t="s">
        <v>147</v>
      </c>
      <c r="B381" s="106">
        <v>218.06463605567259</v>
      </c>
      <c r="C381" s="106">
        <v>214.04693515584626</v>
      </c>
      <c r="D381" s="106">
        <v>219.52343581412322</v>
      </c>
      <c r="E381" s="106">
        <v>223.89717191747189</v>
      </c>
      <c r="F381" s="106">
        <v>227.89415519774909</v>
      </c>
      <c r="G381" s="1005">
        <f>H381</f>
        <v>0</v>
      </c>
      <c r="H381" s="1487">
        <v>0</v>
      </c>
    </row>
    <row r="382" spans="1:8" x14ac:dyDescent="0.3">
      <c r="A382" s="36" t="s">
        <v>148</v>
      </c>
      <c r="B382" s="108">
        <v>273.52553841620568</v>
      </c>
      <c r="C382" s="108">
        <v>268.43048952412073</v>
      </c>
      <c r="D382" s="108">
        <v>275.75572031101774</v>
      </c>
      <c r="E382" s="108">
        <v>278.96667747020501</v>
      </c>
      <c r="F382" s="108">
        <v>280.88449385427475</v>
      </c>
      <c r="G382" s="1006">
        <f>H382</f>
        <v>1</v>
      </c>
      <c r="H382" s="1487">
        <v>1</v>
      </c>
    </row>
    <row r="383" spans="1:8" x14ac:dyDescent="0.3">
      <c r="A383" s="37" t="s">
        <v>149</v>
      </c>
      <c r="B383" s="147">
        <v>4.1138787854849866E-3</v>
      </c>
      <c r="C383" s="147">
        <v>-1.4150540498536364E-3</v>
      </c>
      <c r="D383" s="147">
        <v>-4.7472130395096726E-3</v>
      </c>
      <c r="E383" s="147">
        <v>-3.7599688241741996E-3</v>
      </c>
      <c r="F383" s="147">
        <v>-4.478840519660594E-4</v>
      </c>
      <c r="G383" s="1054"/>
      <c r="H383" s="1487"/>
    </row>
    <row r="384" spans="1:8" ht="15" thickBot="1" x14ac:dyDescent="0.35">
      <c r="A384" s="39" t="s">
        <v>150</v>
      </c>
      <c r="B384" s="87">
        <v>0.2543324005382227</v>
      </c>
      <c r="C384" s="87">
        <v>0.25407303462989622</v>
      </c>
      <c r="D384" s="87">
        <v>0.256156178898858</v>
      </c>
      <c r="E384" s="87">
        <v>0.24595891534097467</v>
      </c>
      <c r="F384" s="87">
        <v>0.23252170996024321</v>
      </c>
      <c r="G384" s="1055"/>
      <c r="H384" s="1487"/>
    </row>
    <row r="385" spans="1:8" x14ac:dyDescent="0.3">
      <c r="A385" s="38" t="s">
        <v>152</v>
      </c>
      <c r="B385" s="103">
        <v>223.67857762721377</v>
      </c>
      <c r="C385" s="104">
        <v>220.42670432170397</v>
      </c>
      <c r="D385" s="104">
        <v>221.15837878032175</v>
      </c>
      <c r="E385" s="104">
        <v>224.46243264971679</v>
      </c>
      <c r="F385" s="104">
        <v>229.28666759530483</v>
      </c>
      <c r="G385" s="984"/>
      <c r="H385" s="1487">
        <v>0</v>
      </c>
    </row>
    <row r="386" spans="1:8" x14ac:dyDescent="0.3">
      <c r="A386" s="38" t="s">
        <v>153</v>
      </c>
      <c r="B386" s="105">
        <v>175.62098044540343</v>
      </c>
      <c r="C386" s="106">
        <v>175.04083463670315</v>
      </c>
      <c r="D386" s="106">
        <v>183.74835240794644</v>
      </c>
      <c r="E386" s="106">
        <v>191.6959368645642</v>
      </c>
      <c r="F386" s="106">
        <v>196.38713836139655</v>
      </c>
      <c r="G386" s="1005"/>
      <c r="H386" s="1487">
        <v>-1</v>
      </c>
    </row>
    <row r="387" spans="1:8" x14ac:dyDescent="0.3">
      <c r="A387" s="38" t="s">
        <v>154</v>
      </c>
      <c r="B387" s="105">
        <v>225.78446186205505</v>
      </c>
      <c r="C387" s="106">
        <v>222.45506921685097</v>
      </c>
      <c r="D387" s="106">
        <v>230.19621894129179</v>
      </c>
      <c r="E387" s="106">
        <v>238.4836981852896</v>
      </c>
      <c r="F387" s="106">
        <v>240.23619645691747</v>
      </c>
      <c r="G387" s="1005"/>
      <c r="H387" s="1487">
        <v>1</v>
      </c>
    </row>
    <row r="388" spans="1:8" x14ac:dyDescent="0.3">
      <c r="A388" s="38" t="s">
        <v>155</v>
      </c>
      <c r="B388" s="105">
        <v>207.07645125045329</v>
      </c>
      <c r="C388" s="106">
        <v>200.99002198412418</v>
      </c>
      <c r="D388" s="106">
        <v>209.100279701516</v>
      </c>
      <c r="E388" s="106">
        <v>209.90559167781078</v>
      </c>
      <c r="F388" s="106">
        <v>209.40593106109205</v>
      </c>
      <c r="G388" s="1005"/>
      <c r="H388" s="1487">
        <v>-1</v>
      </c>
    </row>
    <row r="389" spans="1:8" x14ac:dyDescent="0.3">
      <c r="A389" s="38" t="s">
        <v>156</v>
      </c>
      <c r="B389" s="105">
        <v>243.90684105642626</v>
      </c>
      <c r="C389" s="106">
        <v>236.85476000055161</v>
      </c>
      <c r="D389" s="106">
        <v>239.03881771251665</v>
      </c>
      <c r="E389" s="106">
        <v>245.17389360785663</v>
      </c>
      <c r="F389" s="106">
        <v>252.52662885511845</v>
      </c>
      <c r="G389" s="1007"/>
      <c r="H389" s="1487">
        <v>1</v>
      </c>
    </row>
    <row r="390" spans="1:8" x14ac:dyDescent="0.3">
      <c r="A390" s="38" t="s">
        <v>157</v>
      </c>
      <c r="B390" s="105">
        <v>258.74793819845627</v>
      </c>
      <c r="C390" s="106">
        <v>258.17680028124516</v>
      </c>
      <c r="D390" s="106">
        <v>262.41629256064112</v>
      </c>
      <c r="E390" s="106">
        <v>264.48708920265312</v>
      </c>
      <c r="F390" s="106">
        <v>266.24180743436716</v>
      </c>
      <c r="G390" s="1007"/>
      <c r="H390" s="1487">
        <v>1</v>
      </c>
    </row>
    <row r="391" spans="1:8" ht="15" thickBot="1" x14ac:dyDescent="0.35">
      <c r="A391" s="39" t="s">
        <v>158</v>
      </c>
      <c r="B391" s="128">
        <v>194.99215660447419</v>
      </c>
      <c r="C391" s="149">
        <v>189.79316952730741</v>
      </c>
      <c r="D391" s="149">
        <v>198.67870284919701</v>
      </c>
      <c r="E391" s="149">
        <v>203.36437605177539</v>
      </c>
      <c r="F391" s="149">
        <v>213.33483249777993</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38" t="s">
        <v>0</v>
      </c>
      <c r="B395" s="117">
        <v>657.36356287161618</v>
      </c>
      <c r="C395" s="106">
        <v>609.36239162773552</v>
      </c>
      <c r="D395" s="106">
        <v>563.19259941850373</v>
      </c>
      <c r="E395" s="106">
        <v>517.28716534049624</v>
      </c>
      <c r="F395" s="106">
        <v>525.24311918772503</v>
      </c>
      <c r="G395" s="1005"/>
      <c r="H395" s="1487"/>
    </row>
    <row r="396" spans="1:8" x14ac:dyDescent="0.3">
      <c r="A396" s="38" t="s">
        <v>147</v>
      </c>
      <c r="B396" s="117">
        <v>458.86985936314449</v>
      </c>
      <c r="C396" s="106">
        <v>435.52831135887794</v>
      </c>
      <c r="D396" s="106">
        <v>376.38540242030103</v>
      </c>
      <c r="E396" s="106">
        <v>373.41204625545976</v>
      </c>
      <c r="F396" s="106">
        <v>405.40206324352175</v>
      </c>
      <c r="G396" s="1005">
        <f>H396</f>
        <v>-1</v>
      </c>
      <c r="H396" s="1487">
        <v>-1</v>
      </c>
    </row>
    <row r="397" spans="1:8" x14ac:dyDescent="0.3">
      <c r="A397" s="36" t="s">
        <v>148</v>
      </c>
      <c r="B397" s="119">
        <v>975.42274037457514</v>
      </c>
      <c r="C397" s="108">
        <v>920.84793128612966</v>
      </c>
      <c r="D397" s="108">
        <v>760.24575139493152</v>
      </c>
      <c r="E397" s="108">
        <v>702.817508327219</v>
      </c>
      <c r="F397" s="108">
        <v>665.25678569125353</v>
      </c>
      <c r="G397" s="1005">
        <f>H397</f>
        <v>1</v>
      </c>
      <c r="H397" s="1487">
        <v>1</v>
      </c>
    </row>
    <row r="398" spans="1:8" x14ac:dyDescent="0.3">
      <c r="A398" s="37" t="s">
        <v>149</v>
      </c>
      <c r="B398" s="147">
        <v>-0.30195422247222686</v>
      </c>
      <c r="C398" s="147">
        <v>-0.28527208547365396</v>
      </c>
      <c r="D398" s="147">
        <v>-0.33169327365288731</v>
      </c>
      <c r="E398" s="147">
        <v>-0.2781339432427884</v>
      </c>
      <c r="F398" s="147">
        <v>-0.22816301930720079</v>
      </c>
      <c r="G398" s="1010"/>
      <c r="H398" s="1487"/>
    </row>
    <row r="399" spans="1:8" ht="15" thickBot="1" x14ac:dyDescent="0.35">
      <c r="A399" s="39" t="s">
        <v>150</v>
      </c>
      <c r="B399" s="87">
        <v>1.1257067128539302</v>
      </c>
      <c r="C399" s="87">
        <v>1.1143239308898691</v>
      </c>
      <c r="D399" s="87">
        <v>1.019859820562282</v>
      </c>
      <c r="E399" s="87">
        <v>0.8821500682021528</v>
      </c>
      <c r="F399" s="87">
        <v>0.64098026627861326</v>
      </c>
      <c r="G399" s="985"/>
      <c r="H399" s="1487"/>
    </row>
    <row r="400" spans="1:8" x14ac:dyDescent="0.3">
      <c r="A400" s="38" t="s">
        <v>152</v>
      </c>
      <c r="B400" s="114">
        <v>432.24434380850926</v>
      </c>
      <c r="C400" s="104">
        <v>402.80383366404158</v>
      </c>
      <c r="D400" s="104">
        <v>362.98205080572552</v>
      </c>
      <c r="E400" s="104">
        <v>487.17395027158869</v>
      </c>
      <c r="F400" s="104">
        <v>661.64095700832092</v>
      </c>
      <c r="G400" s="1052"/>
      <c r="H400" s="1487">
        <v>1</v>
      </c>
    </row>
    <row r="401" spans="1:8" x14ac:dyDescent="0.3">
      <c r="A401" s="38" t="s">
        <v>153</v>
      </c>
      <c r="B401" s="116">
        <v>259.27181118622929</v>
      </c>
      <c r="C401" s="106">
        <v>229.29478623841203</v>
      </c>
      <c r="D401" s="106">
        <v>219.82877162895349</v>
      </c>
      <c r="E401" s="106">
        <v>194.40514940553939</v>
      </c>
      <c r="F401" s="106">
        <v>197.45282474962895</v>
      </c>
      <c r="G401" s="1053"/>
      <c r="H401" s="1487">
        <v>-1</v>
      </c>
    </row>
    <row r="402" spans="1:8" x14ac:dyDescent="0.3">
      <c r="A402" s="38" t="s">
        <v>154</v>
      </c>
      <c r="B402" s="116">
        <v>397.02764370011721</v>
      </c>
      <c r="C402" s="106">
        <v>377.11075971052071</v>
      </c>
      <c r="D402" s="106">
        <v>298.43570712860765</v>
      </c>
      <c r="E402" s="106">
        <v>270.04054912466103</v>
      </c>
      <c r="F402" s="106">
        <v>244.63608194706606</v>
      </c>
      <c r="G402" s="1005"/>
      <c r="H402" s="1487">
        <v>-1</v>
      </c>
    </row>
    <row r="403" spans="1:8" x14ac:dyDescent="0.3">
      <c r="A403" s="38" t="s">
        <v>155</v>
      </c>
      <c r="B403" s="116">
        <v>344.95827991369157</v>
      </c>
      <c r="C403" s="106">
        <v>344.11087901613354</v>
      </c>
      <c r="D403" s="106">
        <v>333.69461297463448</v>
      </c>
      <c r="E403" s="106">
        <v>318.32218337283774</v>
      </c>
      <c r="F403" s="106">
        <v>372.67685689194923</v>
      </c>
      <c r="G403" s="1005"/>
      <c r="H403" s="1487">
        <v>0</v>
      </c>
    </row>
    <row r="404" spans="1:8" x14ac:dyDescent="0.3">
      <c r="A404" s="38" t="s">
        <v>156</v>
      </c>
      <c r="B404" s="116">
        <v>782.9847412597818</v>
      </c>
      <c r="C404" s="106">
        <v>773.40223048313123</v>
      </c>
      <c r="D404" s="106">
        <v>624.13089410432576</v>
      </c>
      <c r="E404" s="106">
        <v>585.84677142663656</v>
      </c>
      <c r="F404" s="106">
        <v>551.73731323921083</v>
      </c>
      <c r="G404" s="1005"/>
      <c r="H404" s="1487">
        <v>1</v>
      </c>
    </row>
    <row r="405" spans="1:8" x14ac:dyDescent="0.3">
      <c r="A405" s="38" t="s">
        <v>157</v>
      </c>
      <c r="B405" s="116">
        <v>601.00697488853268</v>
      </c>
      <c r="C405" s="106">
        <v>527.61544602555239</v>
      </c>
      <c r="D405" s="106">
        <v>394.87434232793191</v>
      </c>
      <c r="E405" s="106">
        <v>361.86364277130338</v>
      </c>
      <c r="F405" s="106">
        <v>383.87072365231677</v>
      </c>
      <c r="G405" s="1007"/>
      <c r="H405" s="1487">
        <v>0</v>
      </c>
    </row>
    <row r="406" spans="1:8" ht="15" thickBot="1" x14ac:dyDescent="0.35">
      <c r="A406" s="39" t="s">
        <v>158</v>
      </c>
      <c r="B406" s="336">
        <v>383.21525386733498</v>
      </c>
      <c r="C406" s="149">
        <v>373.52655390261316</v>
      </c>
      <c r="D406" s="149">
        <v>366.71035768097641</v>
      </c>
      <c r="E406" s="149">
        <v>326.72595335888957</v>
      </c>
      <c r="F406" s="149">
        <v>311.05918530935321</v>
      </c>
      <c r="G406" s="1008"/>
      <c r="H406" s="1487">
        <v>-1</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38" t="s">
        <v>0</v>
      </c>
      <c r="B410" s="74">
        <v>16.961777396320979</v>
      </c>
      <c r="C410" s="74">
        <v>17.584585652714715</v>
      </c>
      <c r="D410" s="74">
        <v>18.081810089501115</v>
      </c>
      <c r="E410" s="74">
        <v>18.545015623582604</v>
      </c>
      <c r="F410" s="74">
        <v>19.042900167935169</v>
      </c>
      <c r="G410" s="1005"/>
      <c r="H410" s="1487"/>
    </row>
    <row r="411" spans="1:8" x14ac:dyDescent="0.3">
      <c r="A411" s="38" t="s">
        <v>147</v>
      </c>
      <c r="B411" s="74">
        <v>13.444786725386582</v>
      </c>
      <c r="C411" s="74">
        <v>14.468330983367913</v>
      </c>
      <c r="D411" s="74">
        <v>14.826406108878441</v>
      </c>
      <c r="E411" s="74">
        <v>13.19978614482881</v>
      </c>
      <c r="F411" s="74">
        <v>15.699274308867709</v>
      </c>
      <c r="G411" s="1005">
        <f>H411</f>
        <v>0</v>
      </c>
      <c r="H411" s="1487">
        <v>0</v>
      </c>
    </row>
    <row r="412" spans="1:8" x14ac:dyDescent="0.3">
      <c r="A412" s="36" t="s">
        <v>148</v>
      </c>
      <c r="B412" s="76">
        <v>30.996012840339677</v>
      </c>
      <c r="C412" s="76">
        <v>32.986115376302706</v>
      </c>
      <c r="D412" s="76">
        <v>34.419309381757259</v>
      </c>
      <c r="E412" s="76">
        <v>27.910178438579727</v>
      </c>
      <c r="F412" s="76">
        <v>34.670510207215266</v>
      </c>
      <c r="G412" s="1006">
        <f>H412</f>
        <v>1</v>
      </c>
      <c r="H412" s="1487">
        <v>1</v>
      </c>
    </row>
    <row r="413" spans="1:8" x14ac:dyDescent="0.3">
      <c r="A413" s="37" t="s">
        <v>149</v>
      </c>
      <c r="B413" s="147">
        <v>-0.20734800302810455</v>
      </c>
      <c r="C413" s="147">
        <v>-0.17721513209870335</v>
      </c>
      <c r="D413" s="147">
        <v>-0.18003750534427232</v>
      </c>
      <c r="E413" s="147">
        <v>-0.28822997980959264</v>
      </c>
      <c r="F413" s="147">
        <v>-0.17558385695354989</v>
      </c>
      <c r="G413" s="1007"/>
      <c r="H413" s="1487"/>
    </row>
    <row r="414" spans="1:8" ht="15" thickBot="1" x14ac:dyDescent="0.35">
      <c r="A414" s="39" t="s">
        <v>150</v>
      </c>
      <c r="B414" s="89">
        <v>1.3054298646339026</v>
      </c>
      <c r="C414" s="89">
        <v>1.2798839350732254</v>
      </c>
      <c r="D414" s="89">
        <v>1.3214870231529725</v>
      </c>
      <c r="E414" s="89">
        <v>1.1144417138541223</v>
      </c>
      <c r="F414" s="89">
        <v>1.2084148302085331</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38" t="s">
        <v>0</v>
      </c>
      <c r="B418" s="106">
        <v>242.26201050086422</v>
      </c>
      <c r="C418" s="106">
        <v>234.0501167017465</v>
      </c>
      <c r="D418" s="106">
        <v>223.55018067540325</v>
      </c>
      <c r="E418" s="106">
        <v>212.00014905398515</v>
      </c>
      <c r="F418" s="106">
        <v>204.07214488558336</v>
      </c>
      <c r="G418" s="1005"/>
      <c r="H418" s="1487"/>
    </row>
    <row r="419" spans="1:8" x14ac:dyDescent="0.3">
      <c r="A419" s="38" t="s">
        <v>147</v>
      </c>
      <c r="B419" s="106">
        <v>224.44467272233121</v>
      </c>
      <c r="C419" s="106">
        <v>220.89674710419567</v>
      </c>
      <c r="D419" s="106">
        <v>209.56121437260089</v>
      </c>
      <c r="E419" s="106">
        <v>200.78362876691813</v>
      </c>
      <c r="F419" s="106">
        <v>194.04871166426503</v>
      </c>
      <c r="G419" s="1005">
        <f>H419</f>
        <v>0</v>
      </c>
      <c r="H419" s="1487">
        <v>0</v>
      </c>
    </row>
    <row r="420" spans="1:8" x14ac:dyDescent="0.3">
      <c r="A420" s="36" t="s">
        <v>148</v>
      </c>
      <c r="B420" s="108">
        <v>307.83981010408104</v>
      </c>
      <c r="C420" s="108">
        <v>300.42736949826764</v>
      </c>
      <c r="D420" s="108">
        <v>278.70849203237265</v>
      </c>
      <c r="E420" s="108">
        <v>272.26332747827564</v>
      </c>
      <c r="F420" s="108">
        <v>251.15393352687181</v>
      </c>
      <c r="G420" s="1006">
        <f>H420</f>
        <v>1</v>
      </c>
      <c r="H420" s="1487">
        <v>1</v>
      </c>
    </row>
    <row r="421" spans="1:8" x14ac:dyDescent="0.3">
      <c r="A421" s="37" t="s">
        <v>149</v>
      </c>
      <c r="B421" s="147">
        <v>-7.3545735634310092E-2</v>
      </c>
      <c r="C421" s="147">
        <v>-5.6198944836726432E-2</v>
      </c>
      <c r="D421" s="147">
        <v>-6.2576403474772696E-2</v>
      </c>
      <c r="E421" s="147">
        <v>-5.2908077362770041E-2</v>
      </c>
      <c r="F421" s="147">
        <v>-4.9117106241707523E-2</v>
      </c>
      <c r="G421" s="1010"/>
      <c r="H421" s="1487"/>
    </row>
    <row r="422" spans="1:8" ht="15" thickBot="1" x14ac:dyDescent="0.35">
      <c r="A422" s="39" t="s">
        <v>150</v>
      </c>
      <c r="B422" s="87">
        <v>0.37156211537674161</v>
      </c>
      <c r="C422" s="87">
        <v>0.36003528090233872</v>
      </c>
      <c r="D422" s="87">
        <v>0.32996219203438837</v>
      </c>
      <c r="E422" s="87">
        <v>0.356003620167337</v>
      </c>
      <c r="F422" s="87">
        <v>0.29428292191605915</v>
      </c>
      <c r="G422" s="1008"/>
      <c r="H422" s="1487"/>
    </row>
    <row r="423" spans="1:8" x14ac:dyDescent="0.3">
      <c r="A423" s="38" t="s">
        <v>152</v>
      </c>
      <c r="B423" s="103">
        <v>231.62630129988543</v>
      </c>
      <c r="C423" s="104">
        <v>236.90869725376018</v>
      </c>
      <c r="D423" s="104">
        <v>225.34051336176631</v>
      </c>
      <c r="E423" s="104">
        <v>219.93988022779359</v>
      </c>
      <c r="F423" s="104">
        <v>201.60779234230921</v>
      </c>
      <c r="G423" s="822"/>
      <c r="H423" s="1487">
        <v>0</v>
      </c>
    </row>
    <row r="424" spans="1:8" x14ac:dyDescent="0.3">
      <c r="A424" s="38" t="s">
        <v>153</v>
      </c>
      <c r="B424" s="105">
        <v>189.0230671639838</v>
      </c>
      <c r="C424" s="106">
        <v>179.92845669109079</v>
      </c>
      <c r="D424" s="106">
        <v>165.29734368455914</v>
      </c>
      <c r="E424" s="106">
        <v>164.37575288173394</v>
      </c>
      <c r="F424" s="106">
        <v>169.73495085906455</v>
      </c>
      <c r="G424" s="1052"/>
      <c r="H424" s="1487">
        <v>0</v>
      </c>
    </row>
    <row r="425" spans="1:8" x14ac:dyDescent="0.3">
      <c r="A425" s="38" t="s">
        <v>154</v>
      </c>
      <c r="B425" s="105">
        <v>228.84046088871844</v>
      </c>
      <c r="C425" s="106">
        <v>221.48891214870503</v>
      </c>
      <c r="D425" s="106">
        <v>208.86569887371115</v>
      </c>
      <c r="E425" s="106">
        <v>198.56335159325292</v>
      </c>
      <c r="F425" s="106">
        <v>191.51207001430674</v>
      </c>
      <c r="G425" s="984"/>
      <c r="H425" s="1487">
        <v>0</v>
      </c>
    </row>
    <row r="426" spans="1:8" x14ac:dyDescent="0.3">
      <c r="A426" s="38" t="s">
        <v>155</v>
      </c>
      <c r="B426" s="105">
        <v>208.64304434349788</v>
      </c>
      <c r="C426" s="106">
        <v>201.02210630655733</v>
      </c>
      <c r="D426" s="106">
        <v>195.99993517378601</v>
      </c>
      <c r="E426" s="106">
        <v>183.37357436765001</v>
      </c>
      <c r="F426" s="106">
        <v>185.42612270700096</v>
      </c>
      <c r="G426" s="1005"/>
      <c r="H426" s="1487">
        <v>0</v>
      </c>
    </row>
    <row r="427" spans="1:8" x14ac:dyDescent="0.3">
      <c r="A427" s="38" t="s">
        <v>156</v>
      </c>
      <c r="B427" s="105">
        <v>249.01503220610033</v>
      </c>
      <c r="C427" s="106">
        <v>254.24820450246622</v>
      </c>
      <c r="D427" s="106">
        <v>241.32596794433138</v>
      </c>
      <c r="E427" s="106">
        <v>223.95016352885051</v>
      </c>
      <c r="F427" s="106">
        <v>214.87850085397889</v>
      </c>
      <c r="G427" s="1005"/>
      <c r="H427" s="1487">
        <v>0</v>
      </c>
    </row>
    <row r="428" spans="1:8" x14ac:dyDescent="0.3">
      <c r="A428" s="38" t="s">
        <v>157</v>
      </c>
      <c r="B428" s="105">
        <v>248.60801925919651</v>
      </c>
      <c r="C428" s="106">
        <v>234.77216363323257</v>
      </c>
      <c r="D428" s="106">
        <v>231.4010930648964</v>
      </c>
      <c r="E428" s="106">
        <v>220.23357453586911</v>
      </c>
      <c r="F428" s="106">
        <v>201.3609642239179</v>
      </c>
      <c r="G428" s="1005"/>
      <c r="H428" s="1487">
        <v>0</v>
      </c>
    </row>
    <row r="429" spans="1:8" ht="15" thickBot="1" x14ac:dyDescent="0.35">
      <c r="A429" s="39" t="s">
        <v>158</v>
      </c>
      <c r="B429" s="128">
        <v>223.64318583107277</v>
      </c>
      <c r="C429" s="149">
        <v>220.22228240287245</v>
      </c>
      <c r="D429" s="149">
        <v>199.10413136354833</v>
      </c>
      <c r="E429" s="149">
        <v>199.55984217791385</v>
      </c>
      <c r="F429" s="149">
        <v>196.52461866502637</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38" t="s">
        <v>0</v>
      </c>
      <c r="B433" s="106">
        <v>84.153893287855752</v>
      </c>
      <c r="C433" s="106">
        <v>84.238363805482791</v>
      </c>
      <c r="D433" s="106">
        <v>84.382797501750758</v>
      </c>
      <c r="E433" s="106">
        <v>83.608543376455756</v>
      </c>
      <c r="F433" s="106">
        <v>82.468839398067658</v>
      </c>
      <c r="G433" s="6"/>
      <c r="H433" s="1487"/>
    </row>
    <row r="434" spans="1:8" x14ac:dyDescent="0.3">
      <c r="A434" s="38" t="s">
        <v>147</v>
      </c>
      <c r="B434" s="106">
        <v>75.225661903643271</v>
      </c>
      <c r="C434" s="106">
        <v>76.994861814503977</v>
      </c>
      <c r="D434" s="106">
        <v>74.472483482237223</v>
      </c>
      <c r="E434" s="106">
        <v>73.707333116348821</v>
      </c>
      <c r="F434" s="106">
        <v>72.572547187035227</v>
      </c>
      <c r="G434" s="1005">
        <f>H434</f>
        <v>-1</v>
      </c>
      <c r="H434" s="1487">
        <v>-1</v>
      </c>
    </row>
    <row r="435" spans="1:8" x14ac:dyDescent="0.3">
      <c r="A435" s="36" t="s">
        <v>148</v>
      </c>
      <c r="B435" s="108">
        <v>99.75325351481753</v>
      </c>
      <c r="C435" s="108">
        <v>100.61889614301109</v>
      </c>
      <c r="D435" s="108">
        <v>99.894898988861158</v>
      </c>
      <c r="E435" s="108">
        <v>98.927327624196579</v>
      </c>
      <c r="F435" s="108">
        <v>99.541485786776647</v>
      </c>
      <c r="G435" s="1006">
        <f>H435</f>
        <v>1</v>
      </c>
      <c r="H435" s="1487">
        <v>1</v>
      </c>
    </row>
    <row r="436" spans="1:8" x14ac:dyDescent="0.3">
      <c r="A436" s="37" t="s">
        <v>149</v>
      </c>
      <c r="B436" s="147">
        <v>-0.10609409779382024</v>
      </c>
      <c r="C436" s="147">
        <v>-8.598816102013794E-2</v>
      </c>
      <c r="D436" s="147">
        <v>-0.11744471993012459</v>
      </c>
      <c r="E436" s="147">
        <v>-0.11842342732280067</v>
      </c>
      <c r="F436" s="147">
        <v>-0.1200003817595172</v>
      </c>
      <c r="G436" s="1041"/>
      <c r="H436" s="1487"/>
    </row>
    <row r="437" spans="1:8" ht="15" thickBot="1" x14ac:dyDescent="0.35">
      <c r="A437" s="39" t="s">
        <v>150</v>
      </c>
      <c r="B437" s="87">
        <v>0.32605351671869248</v>
      </c>
      <c r="C437" s="87">
        <v>0.30682611503897667</v>
      </c>
      <c r="D437" s="87">
        <v>0.34136656007567617</v>
      </c>
      <c r="E437" s="87">
        <v>0.34216398072682108</v>
      </c>
      <c r="F437" s="87">
        <v>0.37161350462505616</v>
      </c>
      <c r="G437" s="1040"/>
      <c r="H437" s="1487"/>
    </row>
    <row r="438" spans="1:8" x14ac:dyDescent="0.3">
      <c r="A438" s="38" t="s">
        <v>152</v>
      </c>
      <c r="B438" s="103">
        <v>70.368724454494512</v>
      </c>
      <c r="C438" s="104">
        <v>76.101213337963387</v>
      </c>
      <c r="D438" s="104">
        <v>75.260561455185879</v>
      </c>
      <c r="E438" s="104">
        <v>79.651182920920363</v>
      </c>
      <c r="F438" s="104">
        <v>78.039880141443675</v>
      </c>
      <c r="G438" s="6"/>
      <c r="H438" s="1487">
        <v>0</v>
      </c>
    </row>
    <row r="439" spans="1:8" x14ac:dyDescent="0.3">
      <c r="A439" s="38" t="s">
        <v>153</v>
      </c>
      <c r="B439" s="105">
        <v>69.513643755046544</v>
      </c>
      <c r="C439" s="106">
        <v>73.143283084610445</v>
      </c>
      <c r="D439" s="106">
        <v>63.854018347445184</v>
      </c>
      <c r="E439" s="106">
        <v>55.611724498643319</v>
      </c>
      <c r="F439" s="106">
        <v>58.815187281080568</v>
      </c>
      <c r="G439" s="6"/>
      <c r="H439" s="1487">
        <v>0</v>
      </c>
    </row>
    <row r="440" spans="1:8" x14ac:dyDescent="0.3">
      <c r="A440" s="38" t="s">
        <v>154</v>
      </c>
      <c r="B440" s="105">
        <v>66.814026869149643</v>
      </c>
      <c r="C440" s="106">
        <v>65.834719783466014</v>
      </c>
      <c r="D440" s="106">
        <v>59.256960105665101</v>
      </c>
      <c r="E440" s="106">
        <v>60.812954951043118</v>
      </c>
      <c r="F440" s="106">
        <v>65.516959224819487</v>
      </c>
      <c r="G440" s="6"/>
      <c r="H440" s="1487">
        <v>0</v>
      </c>
    </row>
    <row r="441" spans="1:8" x14ac:dyDescent="0.3">
      <c r="A441" s="38" t="s">
        <v>155</v>
      </c>
      <c r="B441" s="105">
        <v>66.051950000023226</v>
      </c>
      <c r="C441" s="106">
        <v>66.772382274512537</v>
      </c>
      <c r="D441" s="106">
        <v>68.773574410467148</v>
      </c>
      <c r="E441" s="106">
        <v>68.787258448442543</v>
      </c>
      <c r="F441" s="106">
        <v>67.387309123849931</v>
      </c>
      <c r="G441" s="6"/>
      <c r="H441" s="1487">
        <v>0</v>
      </c>
    </row>
    <row r="442" spans="1:8" x14ac:dyDescent="0.3">
      <c r="A442" s="38" t="s">
        <v>156</v>
      </c>
      <c r="B442" s="105">
        <v>88.154459860633736</v>
      </c>
      <c r="C442" s="106">
        <v>92.873054738456332</v>
      </c>
      <c r="D442" s="106">
        <v>89.416391484017197</v>
      </c>
      <c r="E442" s="106">
        <v>88.745225204924324</v>
      </c>
      <c r="F442" s="106">
        <v>83.851337364674436</v>
      </c>
      <c r="G442" s="6"/>
      <c r="H442" s="1487">
        <v>0</v>
      </c>
    </row>
    <row r="443" spans="1:8" x14ac:dyDescent="0.3">
      <c r="A443" s="38" t="s">
        <v>157</v>
      </c>
      <c r="B443" s="105">
        <v>88.941350479153996</v>
      </c>
      <c r="C443" s="106">
        <v>82.398598231911095</v>
      </c>
      <c r="D443" s="106">
        <v>81.760418453287102</v>
      </c>
      <c r="E443" s="106">
        <v>82.452405883243742</v>
      </c>
      <c r="F443" s="106">
        <v>80.288233815331637</v>
      </c>
      <c r="G443" s="6"/>
      <c r="H443" s="1487">
        <v>0</v>
      </c>
    </row>
    <row r="444" spans="1:8" ht="15" thickBot="1" x14ac:dyDescent="0.35">
      <c r="A444" s="39" t="s">
        <v>158</v>
      </c>
      <c r="B444" s="128">
        <v>80.897204396098658</v>
      </c>
      <c r="C444" s="149">
        <v>82.863132990175103</v>
      </c>
      <c r="D444" s="149">
        <v>80.101844167858729</v>
      </c>
      <c r="E444" s="149">
        <v>76.053872993073924</v>
      </c>
      <c r="F444" s="149">
        <v>71.808395348382533</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38" t="s">
        <v>0</v>
      </c>
      <c r="B448" s="105">
        <v>64.99948175189212</v>
      </c>
      <c r="C448" s="105">
        <v>64.444032023837053</v>
      </c>
      <c r="D448" s="105">
        <v>62.312133905546226</v>
      </c>
      <c r="E448" s="106">
        <v>60.981927277920427</v>
      </c>
      <c r="F448" s="106">
        <v>59.225287063902492</v>
      </c>
      <c r="G448" s="6"/>
      <c r="H448" s="1487"/>
    </row>
    <row r="449" spans="1:8" x14ac:dyDescent="0.3">
      <c r="A449" s="38" t="s">
        <v>147</v>
      </c>
      <c r="B449" s="105">
        <v>57.975271800506846</v>
      </c>
      <c r="C449" s="105">
        <v>56.488222340232234</v>
      </c>
      <c r="D449" s="105">
        <v>54.601497438527332</v>
      </c>
      <c r="E449" s="106">
        <v>53.405964213720964</v>
      </c>
      <c r="F449" s="106">
        <v>51.409925767625964</v>
      </c>
      <c r="G449" s="1005">
        <f>H449</f>
        <v>-1</v>
      </c>
      <c r="H449" s="1487">
        <v>-1</v>
      </c>
    </row>
    <row r="450" spans="1:8" x14ac:dyDescent="0.3">
      <c r="A450" s="36" t="s">
        <v>148</v>
      </c>
      <c r="B450" s="107">
        <v>83.340085905626793</v>
      </c>
      <c r="C450" s="107">
        <v>80.453624789195359</v>
      </c>
      <c r="D450" s="107">
        <v>77.20285269402855</v>
      </c>
      <c r="E450" s="108">
        <v>80.851097485604896</v>
      </c>
      <c r="F450" s="108">
        <v>68.404714654443538</v>
      </c>
      <c r="G450" s="1006">
        <f>H450</f>
        <v>0</v>
      </c>
      <c r="H450" s="1487">
        <v>0</v>
      </c>
    </row>
    <row r="451" spans="1:8" x14ac:dyDescent="0.3">
      <c r="A451" s="37" t="s">
        <v>149</v>
      </c>
      <c r="B451" s="86">
        <v>-0.10806563009528611</v>
      </c>
      <c r="C451" s="86">
        <v>-0.12345300928194659</v>
      </c>
      <c r="D451" s="86">
        <v>-0.1237421346973417</v>
      </c>
      <c r="E451" s="147">
        <v>-0.12423292280797549</v>
      </c>
      <c r="F451" s="147">
        <v>-0.13195987193517464</v>
      </c>
      <c r="G451" s="6"/>
      <c r="H451" s="1487"/>
    </row>
    <row r="452" spans="1:8" ht="15" thickBot="1" x14ac:dyDescent="0.35">
      <c r="A452" s="39" t="s">
        <v>150</v>
      </c>
      <c r="B452" s="88">
        <v>0.43751091314242352</v>
      </c>
      <c r="C452" s="88">
        <v>0.4242548527128</v>
      </c>
      <c r="D452" s="88">
        <v>0.41393288308524462</v>
      </c>
      <c r="E452" s="89">
        <v>0.51389640981021323</v>
      </c>
      <c r="F452" s="89">
        <v>0.33057407948096262</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38" t="s">
        <v>0</v>
      </c>
      <c r="B456" s="106">
        <v>188.81771164271439</v>
      </c>
      <c r="C456" s="106">
        <v>178.08012969468459</v>
      </c>
      <c r="D456" s="106">
        <v>160.79313596897487</v>
      </c>
      <c r="E456" s="106">
        <v>135.94473377637792</v>
      </c>
      <c r="F456" s="106">
        <v>126.32496841421224</v>
      </c>
      <c r="G456" s="6"/>
      <c r="H456" s="1487"/>
    </row>
    <row r="457" spans="1:8" x14ac:dyDescent="0.3">
      <c r="A457" s="38" t="s">
        <v>147</v>
      </c>
      <c r="B457" s="106">
        <v>146.97081457900424</v>
      </c>
      <c r="C457" s="106">
        <v>144.88225744797847</v>
      </c>
      <c r="D457" s="106">
        <v>121.31807700717529</v>
      </c>
      <c r="E457" s="106">
        <v>95.390957584055528</v>
      </c>
      <c r="F457" s="106">
        <v>76.45422598495017</v>
      </c>
      <c r="G457" s="1005">
        <f>H457</f>
        <v>-1</v>
      </c>
      <c r="H457" s="1487">
        <v>-1</v>
      </c>
    </row>
    <row r="458" spans="1:8" x14ac:dyDescent="0.3">
      <c r="A458" s="36" t="s">
        <v>148</v>
      </c>
      <c r="B458" s="108">
        <v>258.27399480643146</v>
      </c>
      <c r="C458" s="108">
        <v>258.75528251647836</v>
      </c>
      <c r="D458" s="108">
        <v>206.21346875257362</v>
      </c>
      <c r="E458" s="108">
        <v>189.46622599227419</v>
      </c>
      <c r="F458" s="108">
        <v>144.27338882478313</v>
      </c>
      <c r="G458" s="1005">
        <f>H458</f>
        <v>1</v>
      </c>
      <c r="H458" s="1487">
        <v>1</v>
      </c>
    </row>
    <row r="459" spans="1:8" x14ac:dyDescent="0.3">
      <c r="A459" s="37" t="s">
        <v>149</v>
      </c>
      <c r="B459" s="147">
        <v>-0.22162590945331387</v>
      </c>
      <c r="C459" s="147">
        <v>-0.18642097972201227</v>
      </c>
      <c r="D459" s="147">
        <v>-0.24550213990114797</v>
      </c>
      <c r="E459" s="147">
        <v>-0.29831075515607147</v>
      </c>
      <c r="F459" s="147">
        <v>-0.39478135680777532</v>
      </c>
      <c r="G459" s="1041"/>
      <c r="H459" s="1487"/>
    </row>
    <row r="460" spans="1:8" ht="15" thickBot="1" x14ac:dyDescent="0.35">
      <c r="A460" s="39" t="s">
        <v>150</v>
      </c>
      <c r="B460" s="87">
        <v>0.75731484884433387</v>
      </c>
      <c r="C460" s="87">
        <v>0.78596942837798622</v>
      </c>
      <c r="D460" s="87">
        <v>0.69977528361562502</v>
      </c>
      <c r="E460" s="87">
        <v>0.98620740152778608</v>
      </c>
      <c r="F460" s="87">
        <v>0.88705577704995653</v>
      </c>
      <c r="G460" s="1040"/>
      <c r="H460" s="1487"/>
    </row>
    <row r="461" spans="1:8" x14ac:dyDescent="0.3">
      <c r="A461" s="38" t="s">
        <v>152</v>
      </c>
      <c r="B461" s="103">
        <v>145.24299435735287</v>
      </c>
      <c r="C461" s="104">
        <v>154.27371459885381</v>
      </c>
      <c r="D461" s="104">
        <v>136.86445080858198</v>
      </c>
      <c r="E461" s="104">
        <v>80.702692264950969</v>
      </c>
      <c r="F461" s="104">
        <v>54.436571909898888</v>
      </c>
      <c r="G461" s="6"/>
      <c r="H461" s="1487">
        <v>0</v>
      </c>
    </row>
    <row r="462" spans="1:8" x14ac:dyDescent="0.3">
      <c r="A462" s="38" t="s">
        <v>153</v>
      </c>
      <c r="B462" s="105">
        <v>71.362234305973374</v>
      </c>
      <c r="C462" s="106">
        <v>65.485666226306421</v>
      </c>
      <c r="D462" s="106">
        <v>55.727835881362594</v>
      </c>
      <c r="E462" s="106">
        <v>37.094780733698208</v>
      </c>
      <c r="F462" s="106">
        <v>27.328774253452519</v>
      </c>
      <c r="G462" s="6"/>
      <c r="H462" s="1487">
        <v>-1</v>
      </c>
    </row>
    <row r="463" spans="1:8" x14ac:dyDescent="0.3">
      <c r="A463" s="38" t="s">
        <v>154</v>
      </c>
      <c r="B463" s="105">
        <v>112.99577936850257</v>
      </c>
      <c r="C463" s="106">
        <v>101.81024139956656</v>
      </c>
      <c r="D463" s="106">
        <v>79.422427152447838</v>
      </c>
      <c r="E463" s="106">
        <v>60.024834285685884</v>
      </c>
      <c r="F463" s="106">
        <v>58.450062930831322</v>
      </c>
      <c r="G463" s="6"/>
      <c r="H463" s="1487">
        <v>0</v>
      </c>
    </row>
    <row r="464" spans="1:8" x14ac:dyDescent="0.3">
      <c r="A464" s="38" t="s">
        <v>155</v>
      </c>
      <c r="B464" s="105">
        <v>156.17977321593193</v>
      </c>
      <c r="C464" s="106">
        <v>151.34960332925891</v>
      </c>
      <c r="D464" s="106">
        <v>131.76466014277307</v>
      </c>
      <c r="E464" s="106">
        <v>89.335876192603052</v>
      </c>
      <c r="F464" s="106">
        <v>77.454494890736399</v>
      </c>
      <c r="G464" s="6"/>
      <c r="H464" s="1487">
        <v>0</v>
      </c>
    </row>
    <row r="465" spans="1:8" x14ac:dyDescent="0.3">
      <c r="A465" s="38" t="s">
        <v>156</v>
      </c>
      <c r="B465" s="105">
        <v>197.86690521373254</v>
      </c>
      <c r="C465" s="106">
        <v>199.01556896046256</v>
      </c>
      <c r="D465" s="106">
        <v>170.83109323985616</v>
      </c>
      <c r="E465" s="106">
        <v>161.45136775893502</v>
      </c>
      <c r="F465" s="106">
        <v>110.67314930875729</v>
      </c>
      <c r="G465" s="6"/>
      <c r="H465" s="1487">
        <v>1</v>
      </c>
    </row>
    <row r="466" spans="1:8" x14ac:dyDescent="0.3">
      <c r="A466" s="38" t="s">
        <v>157</v>
      </c>
      <c r="B466" s="105">
        <v>213.18833539201469</v>
      </c>
      <c r="C466" s="106">
        <v>214.69311638595636</v>
      </c>
      <c r="D466" s="106">
        <v>157.10777863322835</v>
      </c>
      <c r="E466" s="106">
        <v>136.97581863047901</v>
      </c>
      <c r="F466" s="106">
        <v>113.12982267521367</v>
      </c>
      <c r="G466" s="6"/>
      <c r="H466" s="1487">
        <v>0</v>
      </c>
    </row>
    <row r="467" spans="1:8" ht="15" thickBot="1" x14ac:dyDescent="0.35">
      <c r="A467" s="39" t="s">
        <v>158</v>
      </c>
      <c r="B467" s="128">
        <v>125.99535530179176</v>
      </c>
      <c r="C467" s="149">
        <v>113.21081368431209</v>
      </c>
      <c r="D467" s="149">
        <v>94.626158329003232</v>
      </c>
      <c r="E467" s="149">
        <v>95.024337593851186</v>
      </c>
      <c r="F467" s="149">
        <v>98.80230671498407</v>
      </c>
      <c r="G467" s="1040"/>
      <c r="H467" s="1487">
        <v>0</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38" t="s">
        <v>0</v>
      </c>
      <c r="B471" s="74">
        <v>8.5015927252381829</v>
      </c>
      <c r="C471" s="74">
        <v>9.3004362042194373</v>
      </c>
      <c r="D471" s="74">
        <v>10.232545254551999</v>
      </c>
      <c r="E471" s="74">
        <v>10.429250689334904</v>
      </c>
      <c r="F471" s="74">
        <v>10.191773747991558</v>
      </c>
      <c r="G471" s="6"/>
      <c r="H471" s="1487"/>
    </row>
    <row r="472" spans="1:8" x14ac:dyDescent="0.3">
      <c r="A472" s="38" t="s">
        <v>147</v>
      </c>
      <c r="B472" s="74">
        <v>6.9495506915392999</v>
      </c>
      <c r="C472" s="74">
        <v>7.5120158298021398</v>
      </c>
      <c r="D472" s="74">
        <v>8.4374714774123269</v>
      </c>
      <c r="E472" s="74">
        <v>9.2018975479643714</v>
      </c>
      <c r="F472" s="74">
        <v>9.5463361095730175</v>
      </c>
      <c r="G472" s="1005">
        <f>H472</f>
        <v>0</v>
      </c>
      <c r="H472" s="1487">
        <v>0</v>
      </c>
    </row>
    <row r="473" spans="1:8" x14ac:dyDescent="0.3">
      <c r="A473" s="36" t="s">
        <v>148</v>
      </c>
      <c r="B473" s="76">
        <v>18.802722471038432</v>
      </c>
      <c r="C473" s="76">
        <v>19.743539540083393</v>
      </c>
      <c r="D473" s="76">
        <v>17.856953595455771</v>
      </c>
      <c r="E473" s="76">
        <v>17.830115884926141</v>
      </c>
      <c r="F473" s="76">
        <v>17.86312331563736</v>
      </c>
      <c r="G473" s="1006">
        <f>H473</f>
        <v>0</v>
      </c>
      <c r="H473" s="1487">
        <v>0</v>
      </c>
    </row>
    <row r="474" spans="1:8" x14ac:dyDescent="0.3">
      <c r="A474" s="37" t="s">
        <v>149</v>
      </c>
      <c r="B474" s="147">
        <v>-0.18255897263714199</v>
      </c>
      <c r="C474" s="147">
        <v>-0.19229424675865461</v>
      </c>
      <c r="D474" s="87">
        <v>-0.1754278854853952</v>
      </c>
      <c r="E474" s="87">
        <v>-0.11768373183565722</v>
      </c>
      <c r="F474" s="87">
        <v>-6.3329274606957767E-2</v>
      </c>
      <c r="G474" s="6"/>
      <c r="H474" s="1487"/>
    </row>
    <row r="475" spans="1:8" ht="15" thickBot="1" x14ac:dyDescent="0.35">
      <c r="A475" s="39" t="s">
        <v>150</v>
      </c>
      <c r="B475" s="89">
        <v>1.7056026073642032</v>
      </c>
      <c r="C475" s="89">
        <v>1.6282611734862946</v>
      </c>
      <c r="D475" s="89">
        <v>1.1163868397374763</v>
      </c>
      <c r="E475" s="89">
        <v>0.93765642270930183</v>
      </c>
      <c r="F475" s="89">
        <v>0.8712020099233998</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122">
        <v>2019</v>
      </c>
      <c r="D478" s="122">
        <v>2020</v>
      </c>
      <c r="E478" s="122">
        <v>2021</v>
      </c>
      <c r="F478" s="1515">
        <v>2022</v>
      </c>
      <c r="G478" s="1516"/>
      <c r="H478" s="1491"/>
    </row>
    <row r="479" spans="1:8" x14ac:dyDescent="0.3">
      <c r="A479" s="38" t="s">
        <v>0</v>
      </c>
      <c r="B479" s="183">
        <v>0.132007148231753</v>
      </c>
      <c r="C479" s="183">
        <v>0.12966243938828884</v>
      </c>
      <c r="D479" s="183">
        <v>0.12971528420187098</v>
      </c>
      <c r="E479" s="183">
        <v>0.11081231924501436</v>
      </c>
      <c r="F479" s="183">
        <v>0.10793185379909973</v>
      </c>
      <c r="G479" s="6"/>
      <c r="H479" s="1487"/>
    </row>
    <row r="480" spans="1:8" x14ac:dyDescent="0.3">
      <c r="A480" s="38" t="s">
        <v>147</v>
      </c>
      <c r="B480" s="183">
        <v>0.13776644357143242</v>
      </c>
      <c r="C480" s="183">
        <v>0.13865695067920031</v>
      </c>
      <c r="D480" s="183">
        <v>0.12913285986338127</v>
      </c>
      <c r="E480" s="183">
        <v>0.10470580915483187</v>
      </c>
      <c r="F480" s="183">
        <v>0.11737451297346922</v>
      </c>
      <c r="G480" s="1005">
        <f>H480</f>
        <v>0</v>
      </c>
      <c r="H480" s="1487">
        <v>0</v>
      </c>
    </row>
    <row r="481" spans="1:8" x14ac:dyDescent="0.3">
      <c r="A481" s="36" t="s">
        <v>148</v>
      </c>
      <c r="B481" s="185">
        <v>0.27607440255443744</v>
      </c>
      <c r="C481" s="185">
        <v>0.24110624997767066</v>
      </c>
      <c r="D481" s="185">
        <v>0.27098093104252297</v>
      </c>
      <c r="E481" s="185">
        <v>0.23497492847269033</v>
      </c>
      <c r="F481" s="185">
        <v>0.22957625709030427</v>
      </c>
      <c r="G481" s="1006">
        <f>H481</f>
        <v>1</v>
      </c>
      <c r="H481" s="1487">
        <v>1</v>
      </c>
    </row>
    <row r="482" spans="1:8" x14ac:dyDescent="0.3">
      <c r="A482" s="37" t="s">
        <v>149</v>
      </c>
      <c r="B482" s="147">
        <v>4.3628662665815249E-2</v>
      </c>
      <c r="C482" s="87">
        <v>6.9368672480211419E-2</v>
      </c>
      <c r="D482" s="87">
        <v>-4.4900209105913965E-3</v>
      </c>
      <c r="E482" s="87">
        <v>-5.5106779930131626E-2</v>
      </c>
      <c r="F482" s="87">
        <v>8.7487232378549773E-2</v>
      </c>
      <c r="G482" s="1041"/>
      <c r="H482" s="1487"/>
    </row>
    <row r="483" spans="1:8" ht="15" thickBot="1" x14ac:dyDescent="0.35">
      <c r="A483" s="39" t="s">
        <v>150</v>
      </c>
      <c r="B483" s="89">
        <v>1.0039306771484728</v>
      </c>
      <c r="C483" s="89">
        <v>0.7388688327316475</v>
      </c>
      <c r="D483" s="89">
        <v>1.0984661172161194</v>
      </c>
      <c r="E483" s="89">
        <v>1.2441441441441448</v>
      </c>
      <c r="F483" s="89">
        <v>0.95592936894397673</v>
      </c>
      <c r="G483" s="1040"/>
      <c r="H483" s="1487"/>
    </row>
    <row r="484" spans="1:8" x14ac:dyDescent="0.3">
      <c r="A484" s="332" t="s">
        <v>152</v>
      </c>
      <c r="B484" s="181">
        <v>0.11516794273228272</v>
      </c>
      <c r="C484" s="181">
        <v>0.1265184977638282</v>
      </c>
      <c r="D484" s="181">
        <v>9.7536172362723411E-2</v>
      </c>
      <c r="E484" s="181">
        <v>7.5102239016277009E-2</v>
      </c>
      <c r="F484" s="181">
        <v>0.1465007810076264</v>
      </c>
      <c r="G484" s="6"/>
      <c r="H484" s="1487"/>
    </row>
    <row r="485" spans="1:8" x14ac:dyDescent="0.3">
      <c r="A485" s="38" t="s">
        <v>153</v>
      </c>
      <c r="B485" s="183">
        <v>8.6486271170603118E-2</v>
      </c>
      <c r="C485" s="183">
        <v>0.14017674468151423</v>
      </c>
      <c r="D485" s="183">
        <v>0.12589191877317124</v>
      </c>
      <c r="E485" s="183">
        <v>8.1566403816747485E-2</v>
      </c>
      <c r="F485" s="183">
        <v>5.3959772010175468E-2</v>
      </c>
      <c r="G485" s="6"/>
      <c r="H485" s="1487"/>
    </row>
    <row r="486" spans="1:8" x14ac:dyDescent="0.3">
      <c r="A486" s="38" t="s">
        <v>154</v>
      </c>
      <c r="B486" s="183">
        <v>0.10368334825664967</v>
      </c>
      <c r="C486" s="183">
        <v>8.345406194992476E-2</v>
      </c>
      <c r="D486" s="183">
        <v>5.0671891210828372E-2</v>
      </c>
      <c r="E486" s="183">
        <v>7.2906267115216264E-2</v>
      </c>
      <c r="F486" s="183">
        <v>5.8510296562185656E-2</v>
      </c>
      <c r="G486" s="6"/>
      <c r="H486" s="1487"/>
    </row>
    <row r="487" spans="1:8" x14ac:dyDescent="0.3">
      <c r="A487" s="38" t="s">
        <v>155</v>
      </c>
      <c r="B487" s="183">
        <v>0.12716963156340458</v>
      </c>
      <c r="C487" s="183">
        <v>0.14745745660119836</v>
      </c>
      <c r="D487" s="183">
        <v>0.13832402625986229</v>
      </c>
      <c r="E487" s="183">
        <v>9.7847884812527111E-2</v>
      </c>
      <c r="F487" s="183">
        <v>0.11450635756917926</v>
      </c>
      <c r="G487" s="6"/>
      <c r="H487" s="1487"/>
    </row>
    <row r="488" spans="1:8" x14ac:dyDescent="0.3">
      <c r="A488" s="38" t="s">
        <v>156</v>
      </c>
      <c r="B488" s="183">
        <v>0.2373366899430441</v>
      </c>
      <c r="C488" s="183">
        <v>0.24116429192518574</v>
      </c>
      <c r="D488" s="183">
        <v>0.23562043782204059</v>
      </c>
      <c r="E488" s="183">
        <v>0.19179956425695358</v>
      </c>
      <c r="F488" s="183">
        <v>0.22898048706136184</v>
      </c>
      <c r="G488" s="6"/>
      <c r="H488" s="1487"/>
    </row>
    <row r="489" spans="1:8" x14ac:dyDescent="0.3">
      <c r="A489" s="38" t="s">
        <v>157</v>
      </c>
      <c r="B489" s="183">
        <v>0.17894557715242101</v>
      </c>
      <c r="C489" s="183">
        <v>9.8522156468661165E-2</v>
      </c>
      <c r="D489" s="183">
        <v>0.11260420269072971</v>
      </c>
      <c r="E489" s="183">
        <v>0.11212799309492122</v>
      </c>
      <c r="F489" s="183">
        <v>0.15970735036470801</v>
      </c>
      <c r="G489" s="6"/>
      <c r="H489" s="1487"/>
    </row>
    <row r="490" spans="1:8" ht="15" thickBot="1" x14ac:dyDescent="0.35">
      <c r="A490" s="39" t="s">
        <v>158</v>
      </c>
      <c r="B490" s="579">
        <v>9.3994945068603383E-2</v>
      </c>
      <c r="C490" s="579">
        <v>0.11075693406934456</v>
      </c>
      <c r="D490" s="579">
        <v>0.15219701475645023</v>
      </c>
      <c r="E490" s="579">
        <v>0.11460265960919272</v>
      </c>
      <c r="F490" s="579">
        <v>5.4534977701654497E-2</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38" t="s">
        <v>0</v>
      </c>
      <c r="B494" s="653">
        <v>8.4501878056372011</v>
      </c>
      <c r="C494" s="577">
        <v>8.1865563193310145</v>
      </c>
      <c r="D494" s="577">
        <v>7.3464689552440152</v>
      </c>
      <c r="E494" s="577">
        <v>5.8298825266160401</v>
      </c>
      <c r="F494" s="577">
        <v>5.4599394598241311</v>
      </c>
      <c r="G494" s="6"/>
      <c r="H494" s="1487"/>
    </row>
    <row r="495" spans="1:8" x14ac:dyDescent="0.3">
      <c r="A495" s="38" t="s">
        <v>147</v>
      </c>
      <c r="B495" s="653">
        <v>7.2633378492378196</v>
      </c>
      <c r="C495" s="577">
        <v>7.0243686878976934</v>
      </c>
      <c r="D495" s="577">
        <v>6.5064796037944621</v>
      </c>
      <c r="E495" s="577">
        <v>5.4827040470269033</v>
      </c>
      <c r="F495" s="577">
        <v>4.6647019020182992</v>
      </c>
      <c r="G495" s="1005">
        <f>H495</f>
        <v>0</v>
      </c>
      <c r="H495" s="1487">
        <v>0</v>
      </c>
    </row>
    <row r="496" spans="1:8" x14ac:dyDescent="0.3">
      <c r="A496" s="36" t="s">
        <v>148</v>
      </c>
      <c r="B496" s="654">
        <v>12.712673693796564</v>
      </c>
      <c r="C496" s="578">
        <v>10.660127456607174</v>
      </c>
      <c r="D496" s="578">
        <v>8.4522366745221653</v>
      </c>
      <c r="E496" s="578">
        <v>10.127063695663654</v>
      </c>
      <c r="F496" s="578">
        <v>6.5128775289591019</v>
      </c>
      <c r="G496" s="1006">
        <f>H496</f>
        <v>0</v>
      </c>
      <c r="H496" s="1487">
        <v>0</v>
      </c>
    </row>
    <row r="497" spans="1:8" x14ac:dyDescent="0.3">
      <c r="A497" s="37" t="s">
        <v>149</v>
      </c>
      <c r="B497" s="87">
        <v>-0.1404524945123258</v>
      </c>
      <c r="C497" s="87">
        <v>-0.14196294340381355</v>
      </c>
      <c r="D497" s="87">
        <v>-0.11433919568256756</v>
      </c>
      <c r="E497" s="87">
        <v>-5.9551539504288584E-2</v>
      </c>
      <c r="F497" s="87">
        <v>-0.14564951931379971</v>
      </c>
      <c r="G497" s="6"/>
      <c r="H497" s="1487"/>
    </row>
    <row r="498" spans="1:8" ht="15" thickBot="1" x14ac:dyDescent="0.35">
      <c r="A498" s="39" t="s">
        <v>150</v>
      </c>
      <c r="B498" s="89">
        <v>0.75025228864034899</v>
      </c>
      <c r="C498" s="89">
        <v>0.51759224639981394</v>
      </c>
      <c r="D498" s="89">
        <v>0.29904913089913826</v>
      </c>
      <c r="E498" s="89">
        <v>0.84709289591424153</v>
      </c>
      <c r="F498" s="89">
        <v>0.39620444473443067</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122">
        <v>2019</v>
      </c>
      <c r="D501" s="122">
        <v>2020</v>
      </c>
      <c r="E501" s="122">
        <v>2021</v>
      </c>
      <c r="F501" s="1515">
        <v>2022</v>
      </c>
      <c r="G501" s="1516"/>
      <c r="H501" s="1491"/>
    </row>
    <row r="502" spans="1:8" x14ac:dyDescent="0.3">
      <c r="A502" s="38" t="s">
        <v>0</v>
      </c>
      <c r="B502" s="656">
        <v>0.4865411894246322</v>
      </c>
      <c r="C502" s="87">
        <v>0.49712496157785224</v>
      </c>
      <c r="D502" s="87">
        <v>0.50142095094917005</v>
      </c>
      <c r="E502" s="87">
        <v>0.50650521379320568</v>
      </c>
      <c r="F502" s="87">
        <v>0.51233769579008703</v>
      </c>
      <c r="G502" s="6"/>
      <c r="H502" s="1487"/>
    </row>
    <row r="503" spans="1:8" x14ac:dyDescent="0.3">
      <c r="A503" s="38" t="s">
        <v>147</v>
      </c>
      <c r="B503" s="656">
        <v>0.46398836829357837</v>
      </c>
      <c r="C503" s="87">
        <v>0.47585455422305978</v>
      </c>
      <c r="D503" s="87">
        <v>0.4660272729134351</v>
      </c>
      <c r="E503" s="87">
        <v>0.48551973204123089</v>
      </c>
      <c r="F503" s="87">
        <v>0.46304863750117381</v>
      </c>
      <c r="G503" s="984">
        <f>H503</f>
        <v>-1</v>
      </c>
      <c r="H503" s="1487">
        <v>-1</v>
      </c>
    </row>
    <row r="504" spans="1:8" x14ac:dyDescent="0.3">
      <c r="A504" s="36" t="s">
        <v>148</v>
      </c>
      <c r="B504" s="844">
        <v>0.33565825206295496</v>
      </c>
      <c r="C504" s="840">
        <v>0.35259784211177314</v>
      </c>
      <c r="D504" s="840">
        <v>0.34895721064362512</v>
      </c>
      <c r="E504" s="840">
        <v>0.37370647632293708</v>
      </c>
      <c r="F504" s="840">
        <v>0.34041154354734149</v>
      </c>
      <c r="G504" s="984">
        <f>H504</f>
        <v>-1</v>
      </c>
      <c r="H504" s="1487">
        <v>-1</v>
      </c>
    </row>
    <row r="505" spans="1:8" x14ac:dyDescent="0.3">
      <c r="A505" s="37" t="s">
        <v>149</v>
      </c>
      <c r="B505" s="420">
        <v>4.6353364568627931E-2</v>
      </c>
      <c r="C505" s="87">
        <v>4.2786842340970264E-2</v>
      </c>
      <c r="D505" s="87">
        <v>7.0586755437195281E-2</v>
      </c>
      <c r="E505" s="87">
        <v>4.1431916553859353E-2</v>
      </c>
      <c r="F505" s="87">
        <v>9.6204239301391825E-2</v>
      </c>
      <c r="G505" s="1041"/>
      <c r="H505" s="1487"/>
    </row>
    <row r="506" spans="1:8" ht="15" thickBot="1" x14ac:dyDescent="0.35">
      <c r="A506" s="39" t="s">
        <v>150</v>
      </c>
      <c r="B506" s="421">
        <v>0.27658045977011508</v>
      </c>
      <c r="C506" s="89">
        <v>0.25902181878353797</v>
      </c>
      <c r="D506" s="89">
        <v>0.25120860746610391</v>
      </c>
      <c r="E506" s="89">
        <v>0.23029600722550758</v>
      </c>
      <c r="F506" s="89">
        <v>0.26484711112776232</v>
      </c>
      <c r="G506" s="1040"/>
      <c r="H506" s="1487"/>
    </row>
    <row r="507" spans="1:8" x14ac:dyDescent="0.3">
      <c r="A507" s="332" t="s">
        <v>152</v>
      </c>
      <c r="B507" s="120">
        <v>0.4927593153818472</v>
      </c>
      <c r="C507" s="120">
        <v>0.4599263683076435</v>
      </c>
      <c r="D507" s="120">
        <v>0.49709846152707937</v>
      </c>
      <c r="E507" s="120">
        <v>0.46429278742047903</v>
      </c>
      <c r="F507" s="120">
        <v>0.44736604729341556</v>
      </c>
      <c r="G507" s="6"/>
      <c r="H507" s="1487"/>
    </row>
    <row r="508" spans="1:8" x14ac:dyDescent="0.3">
      <c r="A508" s="38" t="s">
        <v>153</v>
      </c>
      <c r="B508" s="87">
        <v>0.56031624136854941</v>
      </c>
      <c r="C508" s="87">
        <v>0.51784796315615256</v>
      </c>
      <c r="D508" s="87">
        <v>0.4529108968971432</v>
      </c>
      <c r="E508" s="87">
        <v>0.56803133254260951</v>
      </c>
      <c r="F508" s="87">
        <v>0.52273137293383276</v>
      </c>
      <c r="G508" s="6"/>
      <c r="H508" s="1487"/>
    </row>
    <row r="509" spans="1:8" x14ac:dyDescent="0.3">
      <c r="A509" s="38" t="s">
        <v>154</v>
      </c>
      <c r="B509" s="87">
        <v>0.47351828157982934</v>
      </c>
      <c r="C509" s="87">
        <v>0.48423907441081271</v>
      </c>
      <c r="D509" s="87">
        <v>0.4087784467539608</v>
      </c>
      <c r="E509" s="87">
        <v>0.40563606191984014</v>
      </c>
      <c r="F509" s="87">
        <v>0.42527042625705613</v>
      </c>
      <c r="G509" s="6"/>
      <c r="H509" s="1487"/>
    </row>
    <row r="510" spans="1:8" x14ac:dyDescent="0.3">
      <c r="A510" s="38" t="s">
        <v>155</v>
      </c>
      <c r="B510" s="87">
        <v>0.58113607284797242</v>
      </c>
      <c r="C510" s="87">
        <v>0.52786081865290824</v>
      </c>
      <c r="D510" s="87">
        <v>0.55291543032293555</v>
      </c>
      <c r="E510" s="87">
        <v>0.59439739766471622</v>
      </c>
      <c r="F510" s="87">
        <v>0.60732688136855761</v>
      </c>
      <c r="G510" s="6"/>
      <c r="H510" s="1487"/>
    </row>
    <row r="511" spans="1:8" x14ac:dyDescent="0.3">
      <c r="A511" s="38" t="s">
        <v>156</v>
      </c>
      <c r="B511" s="87">
        <v>0.3651696046458221</v>
      </c>
      <c r="C511" s="87">
        <v>0.47573027062509293</v>
      </c>
      <c r="D511" s="87">
        <v>0.45936900245760187</v>
      </c>
      <c r="E511" s="87">
        <v>0.45352891782875587</v>
      </c>
      <c r="F511" s="87">
        <v>0.44875995223564885</v>
      </c>
      <c r="G511" s="6"/>
      <c r="H511" s="1487"/>
    </row>
    <row r="512" spans="1:8" x14ac:dyDescent="0.3">
      <c r="A512" s="38" t="s">
        <v>157</v>
      </c>
      <c r="B512" s="87">
        <v>0.39528482636229229</v>
      </c>
      <c r="C512" s="87">
        <v>0.37294002531052928</v>
      </c>
      <c r="D512" s="87">
        <v>0.39656996294151031</v>
      </c>
      <c r="E512" s="87">
        <v>0.43661190664826438</v>
      </c>
      <c r="F512" s="87">
        <v>0.32344751313800546</v>
      </c>
      <c r="G512" s="6"/>
      <c r="H512" s="1487"/>
    </row>
    <row r="513" spans="1:8" ht="15" thickBot="1" x14ac:dyDescent="0.35">
      <c r="A513" s="39" t="s">
        <v>158</v>
      </c>
      <c r="B513" s="89">
        <v>0.39913237334020402</v>
      </c>
      <c r="C513" s="89">
        <v>0.4922240315021883</v>
      </c>
      <c r="D513" s="89">
        <v>0.4815990880882729</v>
      </c>
      <c r="E513" s="89">
        <v>0.4894087268815463</v>
      </c>
      <c r="F513" s="89">
        <v>0.48539341772427325</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122" t="s">
        <v>444</v>
      </c>
      <c r="D516" s="122" t="s">
        <v>474</v>
      </c>
      <c r="E516" s="122" t="s">
        <v>531</v>
      </c>
      <c r="F516" s="1515" t="s">
        <v>567</v>
      </c>
      <c r="G516" s="1516"/>
      <c r="H516" s="1491"/>
    </row>
    <row r="517" spans="1:8" x14ac:dyDescent="0.3">
      <c r="A517" s="38" t="s">
        <v>0</v>
      </c>
      <c r="B517" s="183">
        <v>6.2591671692889789E-2</v>
      </c>
      <c r="C517" s="183">
        <v>6.2209096366015154E-2</v>
      </c>
      <c r="D517" s="183">
        <v>6.0384145733729834E-2</v>
      </c>
      <c r="E517" s="183">
        <v>5.9552928993554577E-2</v>
      </c>
      <c r="F517" s="183">
        <v>5.9691783442980102E-2</v>
      </c>
      <c r="G517" s="6"/>
      <c r="H517" s="1487"/>
    </row>
    <row r="518" spans="1:8" x14ac:dyDescent="0.3">
      <c r="A518" s="38" t="s">
        <v>147</v>
      </c>
      <c r="B518" s="183">
        <v>6.746935151732758E-2</v>
      </c>
      <c r="C518" s="183">
        <v>6.3353857204483888E-2</v>
      </c>
      <c r="D518" s="183">
        <v>6.0417813858511533E-2</v>
      </c>
      <c r="E518" s="183">
        <v>5.9476319871690844E-2</v>
      </c>
      <c r="F518" s="183">
        <v>5.6391225338826671E-2</v>
      </c>
      <c r="G518" s="1044">
        <f>H518</f>
        <v>0</v>
      </c>
      <c r="H518" s="1487">
        <v>0</v>
      </c>
    </row>
    <row r="519" spans="1:8" x14ac:dyDescent="0.3">
      <c r="A519" s="36" t="s">
        <v>148</v>
      </c>
      <c r="B519" s="185">
        <v>7.8105631024796507E-2</v>
      </c>
      <c r="C519" s="185">
        <v>7.1380968105608664E-2</v>
      </c>
      <c r="D519" s="185">
        <v>6.9083457288217867E-2</v>
      </c>
      <c r="E519" s="185">
        <v>7.3016483258514675E-2</v>
      </c>
      <c r="F519" s="185">
        <v>6.2730964383446233E-2</v>
      </c>
      <c r="G519" s="1046">
        <f>H519</f>
        <v>0</v>
      </c>
      <c r="H519" s="1487">
        <v>0</v>
      </c>
    </row>
    <row r="520" spans="1:8" x14ac:dyDescent="0.3">
      <c r="A520" s="37" t="s">
        <v>149</v>
      </c>
      <c r="B520" s="147">
        <v>7.7928575679691914E-2</v>
      </c>
      <c r="C520" s="147">
        <v>1.8401823934772934E-2</v>
      </c>
      <c r="D520" s="147">
        <v>5.5756563867215313E-4</v>
      </c>
      <c r="E520" s="147">
        <v>-1.2864039293856413E-3</v>
      </c>
      <c r="F520" s="147">
        <v>-5.5293340452899208E-2</v>
      </c>
      <c r="G520" s="6"/>
      <c r="H520" s="1487"/>
    </row>
    <row r="521" spans="1:8" ht="15" thickBot="1" x14ac:dyDescent="0.35">
      <c r="A521" s="39" t="s">
        <v>150</v>
      </c>
      <c r="B521" s="89">
        <v>0.15764609068070412</v>
      </c>
      <c r="C521" s="89">
        <v>0.12670279688284955</v>
      </c>
      <c r="D521" s="89">
        <v>0.14342861610318819</v>
      </c>
      <c r="E521" s="89">
        <v>0.22765637510919015</v>
      </c>
      <c r="F521" s="89">
        <v>0.11242421150679455</v>
      </c>
      <c r="G521" s="1040"/>
      <c r="H521" s="1487"/>
    </row>
    <row r="522" spans="1:8" x14ac:dyDescent="0.3">
      <c r="A522" s="332" t="s">
        <v>152</v>
      </c>
      <c r="B522" s="181">
        <v>6.7291640832378638E-2</v>
      </c>
      <c r="C522" s="181">
        <v>6.3365937693495605E-2</v>
      </c>
      <c r="D522" s="181">
        <v>5.3675962283203114E-2</v>
      </c>
      <c r="E522" s="181">
        <v>4.9082285192760096E-2</v>
      </c>
      <c r="F522" s="181">
        <v>4.9405611756872282E-2</v>
      </c>
      <c r="G522" s="1049"/>
      <c r="H522" s="1487"/>
    </row>
    <row r="523" spans="1:8" x14ac:dyDescent="0.3">
      <c r="A523" s="38" t="s">
        <v>153</v>
      </c>
      <c r="B523" s="183">
        <v>4.9290151015774004E-2</v>
      </c>
      <c r="C523" s="183">
        <v>5.2579229202338179E-2</v>
      </c>
      <c r="D523" s="183">
        <v>5.2201821140895548E-2</v>
      </c>
      <c r="E523" s="183">
        <v>5.5132573874430456E-2</v>
      </c>
      <c r="F523" s="183">
        <v>5.8741051315643812E-2</v>
      </c>
      <c r="G523" s="6"/>
      <c r="H523" s="1487"/>
    </row>
    <row r="524" spans="1:8" x14ac:dyDescent="0.3">
      <c r="A524" s="38" t="s">
        <v>154</v>
      </c>
      <c r="B524" s="183">
        <v>7.5353784208305311E-2</v>
      </c>
      <c r="C524" s="183">
        <v>7.766728342104022E-2</v>
      </c>
      <c r="D524" s="183">
        <v>6.7813759667734522E-2</v>
      </c>
      <c r="E524" s="183">
        <v>6.7314201399021806E-2</v>
      </c>
      <c r="F524" s="183">
        <v>6.4013885363991122E-2</v>
      </c>
      <c r="G524" s="6"/>
      <c r="H524" s="1487"/>
    </row>
    <row r="525" spans="1:8" x14ac:dyDescent="0.3">
      <c r="A525" s="38" t="s">
        <v>155</v>
      </c>
      <c r="B525" s="183">
        <v>5.4421873173430592E-2</v>
      </c>
      <c r="C525" s="183">
        <v>4.8582598155245828E-2</v>
      </c>
      <c r="D525" s="183">
        <v>5.3333050678215976E-2</v>
      </c>
      <c r="E525" s="183">
        <v>5.8752131185930999E-2</v>
      </c>
      <c r="F525" s="183">
        <v>5.5987503101832523E-2</v>
      </c>
      <c r="G525" s="6"/>
      <c r="H525" s="1487"/>
    </row>
    <row r="526" spans="1:8" x14ac:dyDescent="0.3">
      <c r="A526" s="38" t="s">
        <v>156</v>
      </c>
      <c r="B526" s="183">
        <v>8.3316445742146888E-2</v>
      </c>
      <c r="C526" s="183">
        <v>6.6820863189325452E-2</v>
      </c>
      <c r="D526" s="183">
        <v>6.9051720935744715E-2</v>
      </c>
      <c r="E526" s="183">
        <v>6.2722251076742189E-2</v>
      </c>
      <c r="F526" s="183">
        <v>5.1066019830392419E-2</v>
      </c>
      <c r="G526" s="6"/>
      <c r="H526" s="1487"/>
    </row>
    <row r="527" spans="1:8" x14ac:dyDescent="0.3">
      <c r="A527" s="38" t="s">
        <v>157</v>
      </c>
      <c r="B527" s="183">
        <v>4.7926772286082886E-2</v>
      </c>
      <c r="C527" s="183">
        <v>5.2959306634264153E-2</v>
      </c>
      <c r="D527" s="183">
        <v>5.7923442968847431E-2</v>
      </c>
      <c r="E527" s="183">
        <v>6.9089944442112916E-2</v>
      </c>
      <c r="F527" s="183">
        <v>6.9998431289557822E-2</v>
      </c>
      <c r="G527" s="6"/>
      <c r="H527" s="1487"/>
    </row>
    <row r="528" spans="1:8" ht="15" thickBot="1" x14ac:dyDescent="0.35">
      <c r="A528" s="39" t="s">
        <v>158</v>
      </c>
      <c r="B528" s="579">
        <v>6.4937818004908596E-2</v>
      </c>
      <c r="C528" s="579">
        <v>5.5757010536958189E-2</v>
      </c>
      <c r="D528" s="579">
        <v>5.7035754694300042E-2</v>
      </c>
      <c r="E528" s="579">
        <v>5.7320992912509708E-2</v>
      </c>
      <c r="F528" s="579">
        <v>5.0284198349821591E-2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61" t="s">
        <v>56</v>
      </c>
      <c r="B531" s="70"/>
      <c r="C531" s="70">
        <v>2019</v>
      </c>
      <c r="D531" s="122">
        <v>2020</v>
      </c>
      <c r="E531" s="122">
        <v>2021</v>
      </c>
      <c r="F531" s="1515">
        <v>2022</v>
      </c>
      <c r="G531" s="1516"/>
      <c r="H531" s="1485"/>
    </row>
    <row r="532" spans="1:8" x14ac:dyDescent="0.3">
      <c r="A532" s="432" t="s">
        <v>0</v>
      </c>
      <c r="B532" s="182"/>
      <c r="C532" s="182">
        <v>0.10269827546980967</v>
      </c>
      <c r="D532" s="182">
        <v>0.11275066212637104</v>
      </c>
      <c r="E532" s="183">
        <v>0.10683701337777245</v>
      </c>
      <c r="F532" s="183">
        <v>0.10947316349245588</v>
      </c>
      <c r="G532" s="6"/>
      <c r="H532" s="1484"/>
    </row>
    <row r="533" spans="1:8" x14ac:dyDescent="0.3">
      <c r="A533" s="432" t="s">
        <v>147</v>
      </c>
      <c r="B533" s="182"/>
      <c r="C533" s="182">
        <v>9.4253696184356653E-2</v>
      </c>
      <c r="D533" s="182">
        <v>0.10295811578606054</v>
      </c>
      <c r="E533" s="183">
        <v>8.3295007252271375E-2</v>
      </c>
      <c r="F533" s="183">
        <v>8.7878243061590894E-2</v>
      </c>
      <c r="G533" s="1005">
        <f>H533</f>
        <v>-1</v>
      </c>
      <c r="H533" s="1484">
        <v>-1</v>
      </c>
    </row>
    <row r="534" spans="1:8" x14ac:dyDescent="0.3">
      <c r="A534" s="572" t="s">
        <v>148</v>
      </c>
      <c r="B534" s="184"/>
      <c r="C534" s="184">
        <v>0.14701922224914377</v>
      </c>
      <c r="D534" s="184">
        <v>0.14308076343446705</v>
      </c>
      <c r="E534" s="185">
        <v>0.10961792944209642</v>
      </c>
      <c r="F534" s="185">
        <v>0.10046490107358484</v>
      </c>
      <c r="G534" s="1005">
        <f>H534</f>
        <v>0</v>
      </c>
      <c r="H534" s="1484">
        <v>0</v>
      </c>
    </row>
    <row r="535" spans="1:8" x14ac:dyDescent="0.3">
      <c r="A535" s="431" t="s">
        <v>149</v>
      </c>
      <c r="B535" s="121"/>
      <c r="C535" s="121">
        <v>-8.2227079732565503E-2</v>
      </c>
      <c r="D535" s="121">
        <v>-8.6851342206177087E-2</v>
      </c>
      <c r="E535" s="87">
        <v>-0.220354401355804</v>
      </c>
      <c r="F535" s="87">
        <v>-0.19726223068682175</v>
      </c>
      <c r="G535" s="1041"/>
      <c r="H535" s="1484"/>
    </row>
    <row r="536" spans="1:8" ht="15" thickBot="1" x14ac:dyDescent="0.35">
      <c r="A536" s="433" t="s">
        <v>150</v>
      </c>
      <c r="B536" s="88"/>
      <c r="C536" s="88">
        <v>0.55982447586543183</v>
      </c>
      <c r="D536" s="88">
        <v>0.38969873663751231</v>
      </c>
      <c r="E536" s="89">
        <v>0.31602040816326649</v>
      </c>
      <c r="F536" s="89">
        <v>0.14322837568762481</v>
      </c>
      <c r="G536" s="1040"/>
      <c r="H536" s="1484"/>
    </row>
    <row r="537" spans="1:8" x14ac:dyDescent="0.3">
      <c r="A537" s="657" t="s">
        <v>152</v>
      </c>
      <c r="B537" s="121"/>
      <c r="C537" s="182">
        <v>7.5321965586639492E-2</v>
      </c>
      <c r="D537" s="182">
        <v>7.7326736120833309E-2</v>
      </c>
      <c r="E537" s="181">
        <v>7.7364094235882877E-2</v>
      </c>
      <c r="F537" s="181">
        <v>0.10706333655150427</v>
      </c>
      <c r="G537" s="6"/>
      <c r="H537" s="1487"/>
    </row>
    <row r="538" spans="1:8" x14ac:dyDescent="0.3">
      <c r="A538" s="432" t="s">
        <v>153</v>
      </c>
      <c r="B538" s="121"/>
      <c r="C538" s="182">
        <v>5.7393768569402905E-2</v>
      </c>
      <c r="D538" s="182">
        <v>7.85541446306878E-2</v>
      </c>
      <c r="E538" s="183">
        <v>7.2908570484078089E-2</v>
      </c>
      <c r="F538" s="183">
        <v>0.10503855181859226</v>
      </c>
      <c r="G538" s="6"/>
      <c r="H538" s="1487"/>
    </row>
    <row r="539" spans="1:8" x14ac:dyDescent="0.3">
      <c r="A539" s="432" t="s">
        <v>154</v>
      </c>
      <c r="B539" s="121"/>
      <c r="C539" s="182">
        <v>0.14052147697453149</v>
      </c>
      <c r="D539" s="182">
        <v>9.8112523497920268E-2</v>
      </c>
      <c r="E539" s="183">
        <v>9.4091465962560253E-2</v>
      </c>
      <c r="F539" s="183">
        <v>9.1800955476413315E-2</v>
      </c>
      <c r="G539" s="6"/>
      <c r="H539" s="1487"/>
    </row>
    <row r="540" spans="1:8" x14ac:dyDescent="0.3">
      <c r="A540" s="432" t="s">
        <v>155</v>
      </c>
      <c r="B540" s="121"/>
      <c r="C540" s="182">
        <v>8.954477249629543E-2</v>
      </c>
      <c r="D540" s="182">
        <v>5.2713965475856286E-2</v>
      </c>
      <c r="E540" s="183">
        <v>7.9574496928336666E-2</v>
      </c>
      <c r="F540" s="183">
        <v>0.10602706380851976</v>
      </c>
      <c r="G540" s="6"/>
      <c r="H540" s="1487"/>
    </row>
    <row r="541" spans="1:8" x14ac:dyDescent="0.3">
      <c r="A541" s="432" t="s">
        <v>156</v>
      </c>
      <c r="B541" s="121"/>
      <c r="C541" s="182">
        <v>0.10706068696360513</v>
      </c>
      <c r="D541" s="182">
        <v>0.13243839260049844</v>
      </c>
      <c r="E541" s="183">
        <v>7.61478439505614E-2</v>
      </c>
      <c r="F541" s="183">
        <v>9.6679267120087453E-2</v>
      </c>
      <c r="G541" s="6"/>
      <c r="H541" s="1487"/>
    </row>
    <row r="542" spans="1:8" x14ac:dyDescent="0.3">
      <c r="A542" s="432" t="s">
        <v>157</v>
      </c>
      <c r="B542" s="121"/>
      <c r="C542" s="182">
        <v>0.11885550840874808</v>
      </c>
      <c r="D542" s="182">
        <v>0.18821362169903053</v>
      </c>
      <c r="E542" s="183">
        <v>0.14736017949691976</v>
      </c>
      <c r="F542" s="183">
        <v>4.3777580642814604E-2</v>
      </c>
      <c r="G542" s="6"/>
      <c r="H542" s="1487"/>
    </row>
    <row r="543" spans="1:8" ht="15" thickBot="1" x14ac:dyDescent="0.35">
      <c r="A543" s="433" t="s">
        <v>158</v>
      </c>
      <c r="B543" s="88"/>
      <c r="C543" s="652">
        <v>6.8184124868743284E-2</v>
      </c>
      <c r="D543" s="652">
        <v>0.11190674235097982</v>
      </c>
      <c r="E543" s="579">
        <v>4.4455026216947857E-2</v>
      </c>
      <c r="F543" s="579">
        <v>5.6445818264727984E-2</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432" t="s">
        <v>0</v>
      </c>
      <c r="B547" s="1362"/>
      <c r="C547" s="944"/>
      <c r="D547" s="945">
        <v>6.0715655652364121E-2</v>
      </c>
      <c r="E547" s="811">
        <v>5.1300718307124578E-2</v>
      </c>
      <c r="F547" s="649">
        <v>5.6774693600736184E-2</v>
      </c>
      <c r="G547" s="1049"/>
      <c r="H547" s="1484"/>
    </row>
    <row r="548" spans="1:8" x14ac:dyDescent="0.3">
      <c r="A548" s="432" t="s">
        <v>147</v>
      </c>
      <c r="B548" s="1363"/>
      <c r="C548" s="664"/>
      <c r="D548" s="661">
        <v>7.1163377482707374E-2</v>
      </c>
      <c r="E548" s="169">
        <v>6.7406656029252499E-2</v>
      </c>
      <c r="F548" s="628">
        <v>5.989016374616303E-2</v>
      </c>
      <c r="G548" s="1005">
        <f>H548</f>
        <v>0</v>
      </c>
      <c r="H548" s="1484">
        <v>0</v>
      </c>
    </row>
    <row r="549" spans="1:8" x14ac:dyDescent="0.3">
      <c r="A549" s="572" t="s">
        <v>148</v>
      </c>
      <c r="B549" s="1364"/>
      <c r="C549" s="937"/>
      <c r="D549" s="663">
        <v>8.6140062705308995E-2</v>
      </c>
      <c r="E549" s="169">
        <v>0.10115666306021127</v>
      </c>
      <c r="F549" s="628">
        <v>8.799913349055169E-2</v>
      </c>
      <c r="G549" s="1005">
        <f>H549</f>
        <v>0</v>
      </c>
      <c r="H549" s="1484">
        <v>0</v>
      </c>
    </row>
    <row r="550" spans="1:8" x14ac:dyDescent="0.3">
      <c r="A550" s="431" t="s">
        <v>149</v>
      </c>
      <c r="B550" s="1365"/>
      <c r="C550" s="936"/>
      <c r="D550" s="935">
        <v>0.17207624159019427</v>
      </c>
      <c r="E550" s="1024">
        <v>0.31395150503947522</v>
      </c>
      <c r="F550" s="1024">
        <v>5.4874274924954392E-2</v>
      </c>
      <c r="G550" s="1041"/>
      <c r="H550" s="1484"/>
    </row>
    <row r="551" spans="1:8" ht="15" thickBot="1" x14ac:dyDescent="0.35">
      <c r="A551" s="432" t="s">
        <v>150</v>
      </c>
      <c r="B551" s="1366"/>
      <c r="C551" s="946"/>
      <c r="D551" s="947">
        <v>8.6140062705308995E-2</v>
      </c>
      <c r="E551" s="813">
        <v>0.10115666306021127</v>
      </c>
      <c r="F551" s="813">
        <v>8.799913349055169E-2</v>
      </c>
      <c r="G551" s="1040"/>
      <c r="H551" s="1484"/>
    </row>
    <row r="552" spans="1:8" ht="15" thickBot="1" x14ac:dyDescent="0.35">
      <c r="A552" s="166"/>
      <c r="B552" s="16"/>
      <c r="C552" s="16"/>
      <c r="D552" s="361"/>
      <c r="E552" s="361"/>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432" t="s">
        <v>0</v>
      </c>
      <c r="B555" s="1357"/>
      <c r="C555" s="948"/>
      <c r="D555" s="948">
        <v>0.21628582388076006</v>
      </c>
      <c r="E555" s="430">
        <v>0.20369831100757166</v>
      </c>
      <c r="F555" s="843">
        <v>0.2118878070047947</v>
      </c>
      <c r="G555" s="1049"/>
      <c r="H555" s="1484"/>
    </row>
    <row r="556" spans="1:8" x14ac:dyDescent="0.3">
      <c r="A556" s="432" t="s">
        <v>147</v>
      </c>
      <c r="B556" s="1358"/>
      <c r="C556" s="377"/>
      <c r="D556" s="377">
        <v>0.23953550282111302</v>
      </c>
      <c r="E556" s="172">
        <v>0.22378317288820446</v>
      </c>
      <c r="F556" s="378">
        <v>0.22563329524746939</v>
      </c>
      <c r="G556" s="1005">
        <f>H556</f>
        <v>0</v>
      </c>
      <c r="H556" s="1484">
        <v>0</v>
      </c>
    </row>
    <row r="557" spans="1:8" x14ac:dyDescent="0.3">
      <c r="A557" s="572" t="s">
        <v>148</v>
      </c>
      <c r="B557" s="1359"/>
      <c r="C557" s="941"/>
      <c r="D557" s="941">
        <v>0.24396264485911892</v>
      </c>
      <c r="E557" s="828">
        <v>0.28824673507226878</v>
      </c>
      <c r="F557" s="378">
        <v>0.24951095856462358</v>
      </c>
      <c r="G557" s="1005">
        <f>H557</f>
        <v>0</v>
      </c>
      <c r="H557" s="1484">
        <v>0</v>
      </c>
    </row>
    <row r="558" spans="1:8" x14ac:dyDescent="0.3">
      <c r="A558" s="431" t="s">
        <v>149</v>
      </c>
      <c r="B558" s="1360"/>
      <c r="C558" s="339"/>
      <c r="D558" s="339">
        <v>0.10749515859703627</v>
      </c>
      <c r="E558" s="177">
        <v>9.8601023156673226E-2</v>
      </c>
      <c r="F558" s="178">
        <v>6.4871539504694792E-2</v>
      </c>
      <c r="G558" s="1041"/>
      <c r="H558" s="1484"/>
    </row>
    <row r="559" spans="1:8" ht="15" thickBot="1" x14ac:dyDescent="0.35">
      <c r="A559" s="432" t="s">
        <v>150</v>
      </c>
      <c r="B559" s="1361"/>
      <c r="C559" s="340"/>
      <c r="D559" s="340">
        <v>0.24396264485911892</v>
      </c>
      <c r="E559" s="395">
        <v>0.28824673507226878</v>
      </c>
      <c r="F559" s="179">
        <v>0.24951095856462358</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432" t="s">
        <v>0</v>
      </c>
      <c r="B563" s="1367"/>
      <c r="C563" s="944"/>
      <c r="D563" s="945"/>
      <c r="E563" s="811">
        <v>5.6419396472251283E-2</v>
      </c>
      <c r="F563" s="649">
        <v>5.846279640228922E-2</v>
      </c>
      <c r="G563" s="1049"/>
      <c r="H563" s="1484"/>
    </row>
    <row r="564" spans="1:8" x14ac:dyDescent="0.3">
      <c r="A564" s="432" t="s">
        <v>147</v>
      </c>
      <c r="B564" s="1368"/>
      <c r="C564" s="664"/>
      <c r="D564" s="661"/>
      <c r="E564" s="169">
        <v>6.2248018649427597E-2</v>
      </c>
      <c r="F564" s="628">
        <v>6.7117083636934582E-2</v>
      </c>
      <c r="G564" s="1005">
        <f>H564</f>
        <v>0</v>
      </c>
      <c r="H564" s="1484">
        <v>0</v>
      </c>
    </row>
    <row r="565" spans="1:8" x14ac:dyDescent="0.3">
      <c r="A565" s="572" t="s">
        <v>148</v>
      </c>
      <c r="B565" s="1369"/>
      <c r="C565" s="937"/>
      <c r="D565" s="663"/>
      <c r="E565" s="169">
        <v>7.8116711685011234E-2</v>
      </c>
      <c r="F565" s="628">
        <v>8.3489571549651684E-2</v>
      </c>
      <c r="G565" s="1005">
        <f>H565</f>
        <v>0</v>
      </c>
      <c r="H565" s="1484">
        <v>0</v>
      </c>
    </row>
    <row r="566" spans="1:8" x14ac:dyDescent="0.3">
      <c r="A566" s="431" t="s">
        <v>149</v>
      </c>
      <c r="B566" s="1370"/>
      <c r="C566" s="936"/>
      <c r="D566" s="935"/>
      <c r="E566" s="1024">
        <v>0.10330883599655309</v>
      </c>
      <c r="F566" s="1024">
        <v>0.14803067535624223</v>
      </c>
      <c r="G566" s="1041"/>
      <c r="H566" s="1484"/>
    </row>
    <row r="567" spans="1:8" ht="15" thickBot="1" x14ac:dyDescent="0.35">
      <c r="A567" s="433" t="s">
        <v>150</v>
      </c>
      <c r="B567" s="1371"/>
      <c r="C567" s="946"/>
      <c r="D567" s="947"/>
      <c r="E567" s="813">
        <v>7.8116711685011234E-2</v>
      </c>
      <c r="F567" s="813">
        <v>8.3489571549651684E-2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432" t="s">
        <v>0</v>
      </c>
      <c r="B571" s="1372"/>
      <c r="C571" s="948"/>
      <c r="D571" s="948"/>
      <c r="E571" s="430">
        <v>0.26027902403048297</v>
      </c>
      <c r="F571" s="843">
        <v>0.26620721878285269</v>
      </c>
      <c r="G571" s="1049"/>
      <c r="H571" s="1484"/>
    </row>
    <row r="572" spans="1:8" x14ac:dyDescent="0.3">
      <c r="A572" s="432" t="s">
        <v>147</v>
      </c>
      <c r="B572" s="1331"/>
      <c r="C572" s="377"/>
      <c r="D572" s="377"/>
      <c r="E572" s="172">
        <v>0.28438472425889211</v>
      </c>
      <c r="F572" s="378">
        <v>0.26871498882660699</v>
      </c>
      <c r="G572" s="1005">
        <f>H572</f>
        <v>0</v>
      </c>
      <c r="H572" s="1484">
        <v>0</v>
      </c>
    </row>
    <row r="573" spans="1:8" x14ac:dyDescent="0.3">
      <c r="A573" s="572" t="s">
        <v>148</v>
      </c>
      <c r="B573" s="1373"/>
      <c r="C573" s="941"/>
      <c r="D573" s="941"/>
      <c r="E573" s="172">
        <v>0.31719202933419705</v>
      </c>
      <c r="F573" s="378">
        <v>0.31066138066713533</v>
      </c>
      <c r="G573" s="1005">
        <f>H573</f>
        <v>0</v>
      </c>
      <c r="H573" s="1484">
        <v>0</v>
      </c>
    </row>
    <row r="574" spans="1:8" x14ac:dyDescent="0.3">
      <c r="A574" s="431" t="s">
        <v>149</v>
      </c>
      <c r="B574" s="1344"/>
      <c r="C574" s="339"/>
      <c r="D574" s="339"/>
      <c r="E574" s="178">
        <v>9.2614840240010876E-2</v>
      </c>
      <c r="F574" s="178">
        <v>9.4203682951208983E-3</v>
      </c>
      <c r="G574" s="1041"/>
      <c r="H574" s="1484"/>
    </row>
    <row r="575" spans="1:8" ht="15" thickBot="1" x14ac:dyDescent="0.35">
      <c r="A575" s="432" t="s">
        <v>150</v>
      </c>
      <c r="B575" s="1332"/>
      <c r="C575" s="340"/>
      <c r="D575" s="340"/>
      <c r="E575" s="179">
        <v>0.31719202933419705</v>
      </c>
      <c r="F575" s="179">
        <v>0.31066138066713533</v>
      </c>
      <c r="G575" s="1040"/>
      <c r="H575" s="1484"/>
    </row>
    <row r="576" spans="1:8" ht="15" thickBot="1" x14ac:dyDescent="0.35">
      <c r="A576" s="845"/>
      <c r="B576" s="361"/>
      <c r="C576" s="361"/>
      <c r="D576" s="361"/>
      <c r="E576" s="361"/>
      <c r="F576" s="361"/>
      <c r="G576" s="1040"/>
      <c r="H576" s="1491"/>
    </row>
    <row r="577" spans="1:8" ht="15" thickBot="1" x14ac:dyDescent="0.35">
      <c r="A577" s="28" t="s">
        <v>605</v>
      </c>
      <c r="B577" s="25"/>
      <c r="C577" s="25"/>
      <c r="D577" s="25"/>
      <c r="E577" s="25"/>
      <c r="F577" s="25"/>
      <c r="H577" s="1484"/>
    </row>
    <row r="578" spans="1:8" ht="15" thickBot="1" x14ac:dyDescent="0.35">
      <c r="A578" s="61" t="s">
        <v>576</v>
      </c>
      <c r="B578" s="70" t="s">
        <v>447</v>
      </c>
      <c r="C578" s="70" t="s">
        <v>477</v>
      </c>
      <c r="D578" s="122" t="s">
        <v>534</v>
      </c>
      <c r="E578" s="122" t="s">
        <v>570</v>
      </c>
      <c r="F578" s="1515" t="s">
        <v>635</v>
      </c>
      <c r="G578" s="1516"/>
      <c r="H578" s="1485"/>
    </row>
    <row r="579" spans="1:8" x14ac:dyDescent="0.3">
      <c r="A579" s="38" t="s">
        <v>0</v>
      </c>
      <c r="B579" s="408">
        <v>47364.835688388914</v>
      </c>
      <c r="C579" s="408">
        <v>13132.518509931853</v>
      </c>
      <c r="D579" s="397">
        <v>24797.030429282662</v>
      </c>
      <c r="E579" s="408">
        <v>35776.735329024916</v>
      </c>
      <c r="F579" s="408">
        <v>33663.260899506873</v>
      </c>
      <c r="H579" s="1489"/>
    </row>
    <row r="580" spans="1:8" x14ac:dyDescent="0.3">
      <c r="A580" s="38" t="s">
        <v>147</v>
      </c>
      <c r="B580" s="408">
        <v>53765.27451074437</v>
      </c>
      <c r="C580" s="408">
        <v>15770.026682895261</v>
      </c>
      <c r="D580" s="397">
        <v>30368.435362842778</v>
      </c>
      <c r="E580" s="408">
        <v>43536.172261538326</v>
      </c>
      <c r="F580" s="408">
        <v>42577.438133935219</v>
      </c>
      <c r="G580" s="910">
        <f>H580</f>
        <v>1</v>
      </c>
      <c r="H580" s="1489">
        <v>1</v>
      </c>
    </row>
    <row r="581" spans="1:8" x14ac:dyDescent="0.3">
      <c r="A581" s="36" t="s">
        <v>148</v>
      </c>
      <c r="B581" s="407">
        <v>60603.761397190952</v>
      </c>
      <c r="C581" s="407">
        <v>15585.37421643073</v>
      </c>
      <c r="D581" s="405">
        <v>31015.997359264129</v>
      </c>
      <c r="E581" s="407">
        <v>45070.410828288041</v>
      </c>
      <c r="F581" s="407">
        <v>43616.302505660489</v>
      </c>
      <c r="G581" s="910">
        <f>H581</f>
        <v>0</v>
      </c>
      <c r="H581" s="1489">
        <v>0</v>
      </c>
    </row>
    <row r="582" spans="1:8" x14ac:dyDescent="0.3">
      <c r="A582" s="37" t="s">
        <v>149</v>
      </c>
      <c r="B582" s="147">
        <v>0.13513060331220508</v>
      </c>
      <c r="C582" s="147">
        <v>0.20083795587028599</v>
      </c>
      <c r="D582" s="86">
        <v>0.22468032813239111</v>
      </c>
      <c r="E582" s="147">
        <v>0.21688499135409769</v>
      </c>
      <c r="F582" s="147">
        <v>0.2648043295935994</v>
      </c>
      <c r="G582" s="1078"/>
      <c r="H582" s="1493"/>
    </row>
    <row r="583" spans="1:8" ht="15" thickBot="1" x14ac:dyDescent="0.35">
      <c r="A583" s="39" t="s">
        <v>150</v>
      </c>
      <c r="B583" s="87">
        <v>0.12719151810672871</v>
      </c>
      <c r="C583" s="87">
        <v>-1.1709077617783106E-2</v>
      </c>
      <c r="D583" s="121">
        <v>2.1323521896477876E-2</v>
      </c>
      <c r="E583" s="87">
        <v>3.5240547963954219E-2</v>
      </c>
      <c r="F583" s="87">
        <v>2.4399410045699097E-2</v>
      </c>
      <c r="G583" s="1079"/>
      <c r="H583" s="1493"/>
    </row>
    <row r="584" spans="1:8" x14ac:dyDescent="0.3">
      <c r="A584" s="332" t="s">
        <v>152</v>
      </c>
      <c r="B584" s="445">
        <v>46543.373859751053</v>
      </c>
      <c r="C584" s="445">
        <v>16826.343348410846</v>
      </c>
      <c r="D584" s="404">
        <v>31263.126743587196</v>
      </c>
      <c r="E584" s="445">
        <v>41114.823545744206</v>
      </c>
      <c r="F584" s="445">
        <v>46566.908455000696</v>
      </c>
      <c r="H584" s="1489">
        <v>1</v>
      </c>
    </row>
    <row r="585" spans="1:8" x14ac:dyDescent="0.3">
      <c r="A585" s="38" t="s">
        <v>153</v>
      </c>
      <c r="B585" s="408">
        <v>53614.699175216607</v>
      </c>
      <c r="C585" s="408">
        <v>16779.332674982626</v>
      </c>
      <c r="D585" s="397">
        <v>30220.671571092666</v>
      </c>
      <c r="E585" s="408">
        <v>44646.325062640761</v>
      </c>
      <c r="F585" s="408">
        <v>43140.821995770501</v>
      </c>
      <c r="H585" s="1489">
        <v>0</v>
      </c>
    </row>
    <row r="586" spans="1:8" x14ac:dyDescent="0.3">
      <c r="A586" s="38" t="s">
        <v>154</v>
      </c>
      <c r="B586" s="408">
        <v>58405.244139059032</v>
      </c>
      <c r="C586" s="408">
        <v>14869.790699813375</v>
      </c>
      <c r="D586" s="397">
        <v>30979.07036570659</v>
      </c>
      <c r="E586" s="408">
        <v>47491.999438251107</v>
      </c>
      <c r="F586" s="408">
        <v>48430.924478716719</v>
      </c>
      <c r="H586" s="1489">
        <v>1</v>
      </c>
    </row>
    <row r="587" spans="1:8" x14ac:dyDescent="0.3">
      <c r="A587" s="38" t="s">
        <v>155</v>
      </c>
      <c r="B587" s="408">
        <v>51337.470609906559</v>
      </c>
      <c r="C587" s="408">
        <v>15609.106595262041</v>
      </c>
      <c r="D587" s="397">
        <v>29431.206582675215</v>
      </c>
      <c r="E587" s="408">
        <v>40344.789558103046</v>
      </c>
      <c r="F587" s="408">
        <v>36005.077389626371</v>
      </c>
      <c r="H587" s="1489">
        <v>-1</v>
      </c>
    </row>
    <row r="588" spans="1:8" x14ac:dyDescent="0.3">
      <c r="A588" s="38" t="s">
        <v>156</v>
      </c>
      <c r="B588" s="408">
        <v>52057.650491786342</v>
      </c>
      <c r="C588" s="408">
        <v>14135.955246900738</v>
      </c>
      <c r="D588" s="397">
        <v>30420.970737535052</v>
      </c>
      <c r="E588" s="408">
        <v>40293.29679776651</v>
      </c>
      <c r="F588" s="408">
        <v>36441.174851980424</v>
      </c>
      <c r="H588" s="1489">
        <v>-1</v>
      </c>
    </row>
    <row r="589" spans="1:8" x14ac:dyDescent="0.3">
      <c r="A589" s="38" t="s">
        <v>157</v>
      </c>
      <c r="B589" s="408">
        <v>58029.298200041267</v>
      </c>
      <c r="C589" s="408">
        <v>15170.590506463568</v>
      </c>
      <c r="D589" s="397">
        <v>26349.491027930057</v>
      </c>
      <c r="E589" s="408">
        <v>42397.024070248277</v>
      </c>
      <c r="F589" s="408">
        <v>42820.611828812383</v>
      </c>
      <c r="H589" s="1489">
        <v>0</v>
      </c>
    </row>
    <row r="590" spans="1:8" ht="15" thickBot="1" x14ac:dyDescent="0.35">
      <c r="A590" s="39" t="s">
        <v>158</v>
      </c>
      <c r="B590" s="699">
        <v>62599.418288320849</v>
      </c>
      <c r="C590" s="699">
        <v>17465.59244453413</v>
      </c>
      <c r="D590" s="700">
        <v>34625.737664526911</v>
      </c>
      <c r="E590" s="699">
        <v>54042.535276002665</v>
      </c>
      <c r="F590" s="699">
        <v>50236.059025236915</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70" t="s">
        <v>447</v>
      </c>
      <c r="C593" s="70" t="s">
        <v>477</v>
      </c>
      <c r="D593" s="122" t="s">
        <v>534</v>
      </c>
      <c r="E593" s="122" t="s">
        <v>570</v>
      </c>
      <c r="F593" s="1515" t="s">
        <v>635</v>
      </c>
      <c r="G593" s="1516"/>
      <c r="H593" s="1485"/>
    </row>
    <row r="594" spans="1:8" x14ac:dyDescent="0.3">
      <c r="A594" s="38" t="s">
        <v>0</v>
      </c>
      <c r="B594" s="408">
        <v>42475.46016500808</v>
      </c>
      <c r="C594" s="408">
        <v>10519.540573270608</v>
      </c>
      <c r="D594" s="397">
        <v>20914.94267450822</v>
      </c>
      <c r="E594" s="408">
        <v>33275.777523905708</v>
      </c>
      <c r="F594" s="408">
        <v>30907.274038056028</v>
      </c>
      <c r="G594" s="6"/>
      <c r="H594" s="1489"/>
    </row>
    <row r="595" spans="1:8" x14ac:dyDescent="0.3">
      <c r="A595" s="38" t="s">
        <v>147</v>
      </c>
      <c r="B595" s="408">
        <v>41240.131190027838</v>
      </c>
      <c r="C595" s="408">
        <v>11717.951145692798</v>
      </c>
      <c r="D595" s="397">
        <v>21175.191787993128</v>
      </c>
      <c r="E595" s="408">
        <v>34867.155062891688</v>
      </c>
      <c r="F595" s="408">
        <v>33267.292298035485</v>
      </c>
      <c r="G595" s="1005">
        <f>H595</f>
        <v>1</v>
      </c>
      <c r="H595" s="1489">
        <v>1</v>
      </c>
    </row>
    <row r="596" spans="1:8" x14ac:dyDescent="0.3">
      <c r="A596" s="36" t="s">
        <v>148</v>
      </c>
      <c r="B596" s="407">
        <v>45879.775344470887</v>
      </c>
      <c r="C596" s="407">
        <v>12581.727527040335</v>
      </c>
      <c r="D596" s="405">
        <v>23663.78293631144</v>
      </c>
      <c r="E596" s="407">
        <v>36228.631797258422</v>
      </c>
      <c r="F596" s="407">
        <v>32580.77252855822</v>
      </c>
      <c r="G596" s="1005">
        <f>H596</f>
        <v>0</v>
      </c>
      <c r="H596" s="1489">
        <v>0</v>
      </c>
    </row>
    <row r="597" spans="1:8" x14ac:dyDescent="0.3">
      <c r="A597" s="37" t="s">
        <v>149</v>
      </c>
      <c r="B597" s="147">
        <v>-2.9083357076798075E-2</v>
      </c>
      <c r="C597" s="147">
        <v>0.11392232997962522</v>
      </c>
      <c r="D597" s="86">
        <v>1.2443214286315379E-2</v>
      </c>
      <c r="E597" s="147">
        <v>4.7823902472082465E-2</v>
      </c>
      <c r="F597" s="147">
        <v>7.6358020350600131E-2</v>
      </c>
      <c r="G597" s="1041"/>
      <c r="H597" s="1493"/>
    </row>
    <row r="598" spans="1:8" ht="15" thickBot="1" x14ac:dyDescent="0.35">
      <c r="A598" s="39" t="s">
        <v>150</v>
      </c>
      <c r="B598" s="87">
        <v>0.11250313761283448</v>
      </c>
      <c r="C598" s="87">
        <v>7.3713942873455188E-2</v>
      </c>
      <c r="D598" s="121">
        <v>0.1175239012347178</v>
      </c>
      <c r="E598" s="87">
        <v>3.9047542935779181E-2</v>
      </c>
      <c r="F598" s="87">
        <v>-2.0636478716898932E-2</v>
      </c>
      <c r="G598" s="1040"/>
      <c r="H598" s="1493"/>
    </row>
    <row r="599" spans="1:8" x14ac:dyDescent="0.3">
      <c r="A599" s="332" t="s">
        <v>152</v>
      </c>
      <c r="B599" s="445">
        <v>36813.583203557959</v>
      </c>
      <c r="C599" s="445">
        <v>14217.635647536346</v>
      </c>
      <c r="D599" s="404">
        <v>20621.853619871836</v>
      </c>
      <c r="E599" s="445">
        <v>32948.390205526244</v>
      </c>
      <c r="F599" s="445">
        <v>34343.37706396023</v>
      </c>
      <c r="G599" s="6"/>
      <c r="H599" s="1489">
        <v>0</v>
      </c>
    </row>
    <row r="600" spans="1:8" x14ac:dyDescent="0.3">
      <c r="A600" s="38" t="s">
        <v>153</v>
      </c>
      <c r="B600" s="408">
        <v>45079.938755771509</v>
      </c>
      <c r="C600" s="408">
        <v>12763.112433917278</v>
      </c>
      <c r="D600" s="397">
        <v>21265.263697121056</v>
      </c>
      <c r="E600" s="408">
        <v>38281.037950111298</v>
      </c>
      <c r="F600" s="408">
        <v>33252.889938169421</v>
      </c>
      <c r="G600" s="6"/>
      <c r="H600" s="1489">
        <v>0</v>
      </c>
    </row>
    <row r="601" spans="1:8" x14ac:dyDescent="0.3">
      <c r="A601" s="38" t="s">
        <v>154</v>
      </c>
      <c r="B601" s="408">
        <v>39325.186567050339</v>
      </c>
      <c r="C601" s="408">
        <v>8860.8267323524833</v>
      </c>
      <c r="D601" s="397">
        <v>20948.036113477592</v>
      </c>
      <c r="E601" s="408">
        <v>37429.122375307663</v>
      </c>
      <c r="F601" s="408">
        <v>38840.36307758055</v>
      </c>
      <c r="G601" s="6"/>
      <c r="H601" s="1489">
        <v>1</v>
      </c>
    </row>
    <row r="602" spans="1:8" x14ac:dyDescent="0.3">
      <c r="A602" s="38" t="s">
        <v>155</v>
      </c>
      <c r="B602" s="408">
        <v>44244.207159356025</v>
      </c>
      <c r="C602" s="408">
        <v>12781.040777909762</v>
      </c>
      <c r="D602" s="397">
        <v>20760.395726608418</v>
      </c>
      <c r="E602" s="408">
        <v>34538.447553620208</v>
      </c>
      <c r="F602" s="408">
        <v>29133.46777862692</v>
      </c>
      <c r="G602" s="6"/>
      <c r="H602" s="1489">
        <v>-1</v>
      </c>
    </row>
    <row r="603" spans="1:8" x14ac:dyDescent="0.3">
      <c r="A603" s="38" t="s">
        <v>156</v>
      </c>
      <c r="B603" s="408">
        <v>45277.325693160332</v>
      </c>
      <c r="C603" s="408">
        <v>12010.666435049825</v>
      </c>
      <c r="D603" s="397">
        <v>23832.399665264682</v>
      </c>
      <c r="E603" s="408">
        <v>33733.599426846631</v>
      </c>
      <c r="F603" s="408">
        <v>29705.293871319951</v>
      </c>
      <c r="G603" s="6"/>
      <c r="H603" s="1489">
        <v>-1</v>
      </c>
    </row>
    <row r="604" spans="1:8" x14ac:dyDescent="0.3">
      <c r="A604" s="38" t="s">
        <v>157</v>
      </c>
      <c r="B604" s="408">
        <v>36958.820755960143</v>
      </c>
      <c r="C604" s="408">
        <v>8004.6204915680073</v>
      </c>
      <c r="D604" s="397">
        <v>15229.663803078514</v>
      </c>
      <c r="E604" s="408">
        <v>28124.944916703513</v>
      </c>
      <c r="F604" s="408">
        <v>31927.516723847712</v>
      </c>
      <c r="G604" s="6"/>
      <c r="H604" s="1489">
        <v>0</v>
      </c>
    </row>
    <row r="605" spans="1:8" ht="15" thickBot="1" x14ac:dyDescent="0.35">
      <c r="A605" s="39" t="s">
        <v>158</v>
      </c>
      <c r="B605" s="699">
        <v>40632.996245273142</v>
      </c>
      <c r="C605" s="699">
        <v>11729.176075606461</v>
      </c>
      <c r="D605" s="700">
        <v>24440.174873469638</v>
      </c>
      <c r="E605" s="699">
        <v>39364.899539861784</v>
      </c>
      <c r="F605" s="699">
        <v>36785.127410399808</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70" t="s">
        <v>447</v>
      </c>
      <c r="C608" s="70" t="s">
        <v>477</v>
      </c>
      <c r="D608" s="122" t="s">
        <v>534</v>
      </c>
      <c r="E608" s="122" t="s">
        <v>570</v>
      </c>
      <c r="F608" s="1515" t="s">
        <v>635</v>
      </c>
      <c r="G608" s="1516"/>
      <c r="H608" s="1485"/>
    </row>
    <row r="609" spans="1:8" x14ac:dyDescent="0.3">
      <c r="A609" s="38" t="s">
        <v>0</v>
      </c>
      <c r="B609" s="408">
        <v>9069.4516999900407</v>
      </c>
      <c r="C609" s="408">
        <v>4758.9284360828369</v>
      </c>
      <c r="D609" s="397">
        <v>6588.3058920899712</v>
      </c>
      <c r="E609" s="408">
        <v>7641.7689670501331</v>
      </c>
      <c r="F609" s="408">
        <v>7104.8271379535008</v>
      </c>
      <c r="G609" s="6"/>
      <c r="H609" s="1489"/>
    </row>
    <row r="610" spans="1:8" x14ac:dyDescent="0.3">
      <c r="A610" s="38" t="s">
        <v>147</v>
      </c>
      <c r="B610" s="408">
        <v>9793.0884119328839</v>
      </c>
      <c r="C610" s="408">
        <v>5497.2758104195273</v>
      </c>
      <c r="D610" s="397">
        <v>8192.902625100287</v>
      </c>
      <c r="E610" s="408">
        <v>9377.0857531352394</v>
      </c>
      <c r="F610" s="408">
        <v>9163.8116412617419</v>
      </c>
      <c r="G610" s="1005">
        <f>H610</f>
        <v>1</v>
      </c>
      <c r="H610" s="1489">
        <v>1</v>
      </c>
    </row>
    <row r="611" spans="1:8" x14ac:dyDescent="0.3">
      <c r="A611" s="36" t="s">
        <v>148</v>
      </c>
      <c r="B611" s="407">
        <v>12703.044708059009</v>
      </c>
      <c r="C611" s="407">
        <v>6711.0225688356959</v>
      </c>
      <c r="D611" s="405">
        <v>11671.307800447863</v>
      </c>
      <c r="E611" s="407">
        <v>11676.965906929232</v>
      </c>
      <c r="F611" s="407">
        <v>11168.782747406225</v>
      </c>
      <c r="G611" s="1005">
        <f>H611</f>
        <v>1</v>
      </c>
      <c r="H611" s="1489">
        <v>1</v>
      </c>
    </row>
    <row r="612" spans="1:8" x14ac:dyDescent="0.3">
      <c r="A612" s="37" t="s">
        <v>149</v>
      </c>
      <c r="B612" s="147">
        <v>7.9788363826187855E-2</v>
      </c>
      <c r="C612" s="147">
        <v>0.15514992172154576</v>
      </c>
      <c r="D612" s="86">
        <v>0.24355225141213027</v>
      </c>
      <c r="E612" s="147">
        <v>0.22708312611483872</v>
      </c>
      <c r="F612" s="147">
        <v>0.28980078801766851</v>
      </c>
      <c r="G612" s="1041"/>
      <c r="H612" s="1493"/>
    </row>
    <row r="613" spans="1:8" ht="15" thickBot="1" x14ac:dyDescent="0.35">
      <c r="A613" s="39" t="s">
        <v>150</v>
      </c>
      <c r="B613" s="87">
        <v>0.29714388083950533</v>
      </c>
      <c r="C613" s="87">
        <v>0.22079058797006967</v>
      </c>
      <c r="D613" s="121">
        <v>0.42456322679716918</v>
      </c>
      <c r="E613" s="87">
        <v>0.24526598288013149</v>
      </c>
      <c r="F613" s="87">
        <v>0.21879226512216088</v>
      </c>
      <c r="G613" s="1040"/>
      <c r="H613" s="1493"/>
    </row>
    <row r="614" spans="1:8" x14ac:dyDescent="0.3">
      <c r="A614" s="332" t="s">
        <v>152</v>
      </c>
      <c r="B614" s="445">
        <v>9182.0927619116774</v>
      </c>
      <c r="C614" s="445">
        <v>5740.1363557514387</v>
      </c>
      <c r="D614" s="404">
        <v>6932.620368768944</v>
      </c>
      <c r="E614" s="445">
        <v>9457.5794196001589</v>
      </c>
      <c r="F614" s="445">
        <v>10670.973869625885</v>
      </c>
      <c r="G614" s="6"/>
      <c r="H614" s="1489">
        <v>1</v>
      </c>
    </row>
    <row r="615" spans="1:8" x14ac:dyDescent="0.3">
      <c r="A615" s="38" t="s">
        <v>153</v>
      </c>
      <c r="B615" s="408">
        <v>9156.0065523968642</v>
      </c>
      <c r="C615" s="408">
        <v>5412.5563976625244</v>
      </c>
      <c r="D615" s="397">
        <v>7834.2864930196092</v>
      </c>
      <c r="E615" s="408">
        <v>8820.6255287007862</v>
      </c>
      <c r="F615" s="408">
        <v>8595.1942000163981</v>
      </c>
      <c r="G615" s="6"/>
      <c r="H615" s="1489">
        <v>0</v>
      </c>
    </row>
    <row r="616" spans="1:8" x14ac:dyDescent="0.3">
      <c r="A616" s="38" t="s">
        <v>154</v>
      </c>
      <c r="B616" s="408">
        <v>13114.425422349575</v>
      </c>
      <c r="C616" s="408">
        <v>6805.0542937034734</v>
      </c>
      <c r="D616" s="397">
        <v>9940.6556056526297</v>
      </c>
      <c r="E616" s="408">
        <v>9944.9154671709202</v>
      </c>
      <c r="F616" s="408">
        <v>9997.1340795002761</v>
      </c>
      <c r="G616" s="6"/>
      <c r="H616" s="1489">
        <v>1</v>
      </c>
    </row>
    <row r="617" spans="1:8" x14ac:dyDescent="0.3">
      <c r="A617" s="38" t="s">
        <v>155</v>
      </c>
      <c r="B617" s="408">
        <v>8419.9430814388925</v>
      </c>
      <c r="C617" s="408">
        <v>4742.0760241620856</v>
      </c>
      <c r="D617" s="397">
        <v>7104.8646231647726</v>
      </c>
      <c r="E617" s="408">
        <v>8391.4078556577715</v>
      </c>
      <c r="F617" s="408">
        <v>7543.4587562068609</v>
      </c>
      <c r="G617" s="6"/>
      <c r="H617" s="1489">
        <v>-1</v>
      </c>
    </row>
    <row r="618" spans="1:8" x14ac:dyDescent="0.3">
      <c r="A618" s="38" t="s">
        <v>156</v>
      </c>
      <c r="B618" s="408">
        <v>10894.875479372457</v>
      </c>
      <c r="C618" s="408">
        <v>5360.4046073774934</v>
      </c>
      <c r="D618" s="397">
        <v>9669.4918172917969</v>
      </c>
      <c r="E618" s="408">
        <v>9753.1091086094639</v>
      </c>
      <c r="F618" s="408">
        <v>8909.9257135242478</v>
      </c>
      <c r="G618" s="6"/>
      <c r="H618" s="1489">
        <v>0</v>
      </c>
    </row>
    <row r="619" spans="1:8" x14ac:dyDescent="0.3">
      <c r="A619" s="38" t="s">
        <v>157</v>
      </c>
      <c r="B619" s="408">
        <v>10133.6893502454</v>
      </c>
      <c r="C619" s="408">
        <v>5735.7078860865131</v>
      </c>
      <c r="D619" s="397">
        <v>8943.7307011939956</v>
      </c>
      <c r="E619" s="408">
        <v>11067.840622615562</v>
      </c>
      <c r="F619" s="408">
        <v>9812.2973353700654</v>
      </c>
      <c r="G619" s="6"/>
      <c r="H619" s="1489">
        <v>1</v>
      </c>
    </row>
    <row r="620" spans="1:8" ht="15" thickBot="1" x14ac:dyDescent="0.35">
      <c r="A620" s="39" t="s">
        <v>158</v>
      </c>
      <c r="B620" s="699">
        <v>8891.166494381092</v>
      </c>
      <c r="C620" s="699">
        <v>5414.6404129040548</v>
      </c>
      <c r="D620" s="700">
        <v>8151.0903791272713</v>
      </c>
      <c r="E620" s="699">
        <v>9006.2240264895208</v>
      </c>
      <c r="F620" s="699">
        <v>9345.9246516881303</v>
      </c>
      <c r="G620" s="1040"/>
      <c r="H620" s="1489">
        <v>0</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70" t="s">
        <v>447</v>
      </c>
      <c r="C623" s="70" t="s">
        <v>477</v>
      </c>
      <c r="D623" s="122" t="s">
        <v>534</v>
      </c>
      <c r="E623" s="122" t="s">
        <v>570</v>
      </c>
      <c r="F623" s="1515" t="s">
        <v>635</v>
      </c>
      <c r="G623" s="1516"/>
      <c r="H623" s="1485"/>
    </row>
    <row r="624" spans="1:8" x14ac:dyDescent="0.3">
      <c r="A624" s="38" t="s">
        <v>0</v>
      </c>
      <c r="B624" s="408">
        <v>6821.8463667224569</v>
      </c>
      <c r="C624" s="408">
        <v>3329.9556333117171</v>
      </c>
      <c r="D624" s="397">
        <v>4977.6543695816545</v>
      </c>
      <c r="E624" s="408">
        <v>6072.6676748129667</v>
      </c>
      <c r="F624" s="408">
        <v>6335.7349082131213</v>
      </c>
      <c r="G624" s="6"/>
      <c r="H624" s="1489"/>
    </row>
    <row r="625" spans="1:8" x14ac:dyDescent="0.3">
      <c r="A625" s="38" t="s">
        <v>147</v>
      </c>
      <c r="B625" s="408">
        <v>7675.1025469981314</v>
      </c>
      <c r="C625" s="408">
        <v>3822.5468613623998</v>
      </c>
      <c r="D625" s="397">
        <v>5555.167061306538</v>
      </c>
      <c r="E625" s="408">
        <v>7550.5333166717228</v>
      </c>
      <c r="F625" s="408">
        <v>7795.0412565265315</v>
      </c>
      <c r="G625" s="1005">
        <f>H625</f>
        <v>1</v>
      </c>
      <c r="H625" s="1489">
        <v>1</v>
      </c>
    </row>
    <row r="626" spans="1:8" x14ac:dyDescent="0.3">
      <c r="A626" s="36" t="s">
        <v>148</v>
      </c>
      <c r="B626" s="407">
        <v>7474.8828504623798</v>
      </c>
      <c r="C626" s="407">
        <v>3108.384819855577</v>
      </c>
      <c r="D626" s="405">
        <v>5282.3571838187763</v>
      </c>
      <c r="E626" s="407">
        <v>7101.7379850511079</v>
      </c>
      <c r="F626" s="407">
        <v>6824.2198158827632</v>
      </c>
      <c r="G626" s="1005">
        <f>H626</f>
        <v>0</v>
      </c>
      <c r="H626" s="1489">
        <v>0</v>
      </c>
    </row>
    <row r="627" spans="1:8" x14ac:dyDescent="0.3">
      <c r="A627" s="37" t="s">
        <v>149</v>
      </c>
      <c r="B627" s="147">
        <v>0.12507701499082863</v>
      </c>
      <c r="C627" s="147">
        <v>0.14792726459264849</v>
      </c>
      <c r="D627" s="86">
        <v>0.11602105105048112</v>
      </c>
      <c r="E627" s="147">
        <v>0.24336349706544302</v>
      </c>
      <c r="F627" s="147">
        <v>0.23032945182439474</v>
      </c>
      <c r="G627" s="1041"/>
      <c r="H627" s="1493"/>
    </row>
    <row r="628" spans="1:8" ht="15" thickBot="1" x14ac:dyDescent="0.35">
      <c r="A628" s="39" t="s">
        <v>150</v>
      </c>
      <c r="B628" s="87">
        <v>-2.6086908325942966E-2</v>
      </c>
      <c r="C628" s="87">
        <v>-0.18682885191688328</v>
      </c>
      <c r="D628" s="121">
        <v>-4.910921210416283E-2</v>
      </c>
      <c r="E628" s="87">
        <v>-5.9438891638245762E-2</v>
      </c>
      <c r="F628" s="87">
        <v>-0.12454346406838211</v>
      </c>
      <c r="G628" s="1040"/>
      <c r="H628" s="1493"/>
    </row>
    <row r="629" spans="1:8" x14ac:dyDescent="0.3">
      <c r="A629" s="332" t="s">
        <v>152</v>
      </c>
      <c r="B629" s="445">
        <v>8836.1497181150571</v>
      </c>
      <c r="C629" s="445">
        <v>4281.1784455699608</v>
      </c>
      <c r="D629" s="404">
        <v>6033.5571603492299</v>
      </c>
      <c r="E629" s="445">
        <v>8614.9443268017403</v>
      </c>
      <c r="F629" s="445">
        <v>10033.718377654428</v>
      </c>
      <c r="G629" s="6"/>
      <c r="H629" s="1489">
        <v>1</v>
      </c>
    </row>
    <row r="630" spans="1:8" x14ac:dyDescent="0.3">
      <c r="A630" s="38" t="s">
        <v>153</v>
      </c>
      <c r="B630" s="408">
        <v>7728.4260286432054</v>
      </c>
      <c r="C630" s="408">
        <v>4555.7944460784938</v>
      </c>
      <c r="D630" s="397">
        <v>6159.1250295445989</v>
      </c>
      <c r="E630" s="408">
        <v>7257.5458981817064</v>
      </c>
      <c r="F630" s="408">
        <v>8555.8502512222185</v>
      </c>
      <c r="G630" s="6"/>
      <c r="H630" s="1489">
        <v>0</v>
      </c>
    </row>
    <row r="631" spans="1:8" x14ac:dyDescent="0.3">
      <c r="A631" s="38" t="s">
        <v>154</v>
      </c>
      <c r="B631" s="408">
        <v>8720.655590451408</v>
      </c>
      <c r="C631" s="408">
        <v>2685.5001408952858</v>
      </c>
      <c r="D631" s="397">
        <v>5481.7067371580179</v>
      </c>
      <c r="E631" s="408">
        <v>7100.4439593061579</v>
      </c>
      <c r="F631" s="408">
        <v>7096.4834718012007</v>
      </c>
      <c r="G631" s="6"/>
      <c r="H631" s="1489">
        <v>0</v>
      </c>
    </row>
    <row r="632" spans="1:8" x14ac:dyDescent="0.3">
      <c r="A632" s="38" t="s">
        <v>155</v>
      </c>
      <c r="B632" s="408">
        <v>7132.6497378994718</v>
      </c>
      <c r="C632" s="408">
        <v>4591.3410578847552</v>
      </c>
      <c r="D632" s="397">
        <v>5722.2900410756038</v>
      </c>
      <c r="E632" s="408">
        <v>7857.8269396004962</v>
      </c>
      <c r="F632" s="408">
        <v>7216.2144986446619</v>
      </c>
      <c r="G632" s="6"/>
      <c r="H632" s="1489">
        <v>0</v>
      </c>
    </row>
    <row r="633" spans="1:8" x14ac:dyDescent="0.3">
      <c r="A633" s="38" t="s">
        <v>156</v>
      </c>
      <c r="B633" s="408">
        <v>7565.2647009789789</v>
      </c>
      <c r="C633" s="408">
        <v>4128.7993342926802</v>
      </c>
      <c r="D633" s="397">
        <v>6245.9225230619832</v>
      </c>
      <c r="E633" s="408">
        <v>7673.4244369558755</v>
      </c>
      <c r="F633" s="408">
        <v>7443.4603898253727</v>
      </c>
      <c r="G633" s="6"/>
      <c r="H633" s="1489">
        <v>0</v>
      </c>
    </row>
    <row r="634" spans="1:8" x14ac:dyDescent="0.3">
      <c r="A634" s="38" t="s">
        <v>157</v>
      </c>
      <c r="B634" s="408">
        <v>7489.9745347422331</v>
      </c>
      <c r="C634" s="408">
        <v>3475.1207761159581</v>
      </c>
      <c r="D634" s="397">
        <v>4448.579790502763</v>
      </c>
      <c r="E634" s="408">
        <v>7685.2538248525298</v>
      </c>
      <c r="F634" s="408">
        <v>6911.800051545928</v>
      </c>
      <c r="G634" s="6"/>
      <c r="H634" s="1489">
        <v>0</v>
      </c>
    </row>
    <row r="635" spans="1:8" ht="15" thickBot="1" x14ac:dyDescent="0.35">
      <c r="A635" s="39" t="s">
        <v>158</v>
      </c>
      <c r="B635" s="699">
        <v>6359.8949635804211</v>
      </c>
      <c r="C635" s="699">
        <v>3026.1431705625091</v>
      </c>
      <c r="D635" s="700">
        <v>4229.9707254505338</v>
      </c>
      <c r="E635" s="699">
        <v>6333.5918108913547</v>
      </c>
      <c r="F635" s="699">
        <v>6625.126534294297</v>
      </c>
      <c r="G635" s="1040"/>
      <c r="H635" s="1489">
        <v>-1</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70" t="s">
        <v>447</v>
      </c>
      <c r="C638" s="70" t="s">
        <v>477</v>
      </c>
      <c r="D638" s="122" t="s">
        <v>534</v>
      </c>
      <c r="E638" s="122" t="s">
        <v>570</v>
      </c>
      <c r="F638" s="1515" t="s">
        <v>635</v>
      </c>
      <c r="G638" s="1516"/>
      <c r="H638" s="1485"/>
    </row>
    <row r="639" spans="1:8" x14ac:dyDescent="0.3">
      <c r="A639" s="38" t="s">
        <v>0</v>
      </c>
      <c r="B639" s="408">
        <v>1872.7759937772057</v>
      </c>
      <c r="C639" s="408">
        <v>411.13934224916852</v>
      </c>
      <c r="D639" s="397">
        <v>701.66577862235908</v>
      </c>
      <c r="E639" s="408">
        <v>994.84841032979682</v>
      </c>
      <c r="F639" s="408">
        <v>963.34506508253969</v>
      </c>
      <c r="G639" s="6"/>
      <c r="H639" s="1489"/>
    </row>
    <row r="640" spans="1:8" x14ac:dyDescent="0.3">
      <c r="A640" s="38" t="s">
        <v>147</v>
      </c>
      <c r="B640" s="408">
        <v>2416.6146139750822</v>
      </c>
      <c r="C640" s="408">
        <v>470.38150532314904</v>
      </c>
      <c r="D640" s="397">
        <v>817.55169229252499</v>
      </c>
      <c r="E640" s="408">
        <v>1263.8777965234597</v>
      </c>
      <c r="F640" s="408">
        <v>1166.6445775192544</v>
      </c>
      <c r="G640" s="1005">
        <f>H640</f>
        <v>1</v>
      </c>
      <c r="H640" s="1489">
        <v>1</v>
      </c>
    </row>
    <row r="641" spans="1:8" x14ac:dyDescent="0.3">
      <c r="A641" s="36" t="s">
        <v>148</v>
      </c>
      <c r="B641" s="407">
        <v>2476.3566550611026</v>
      </c>
      <c r="C641" s="407">
        <v>368.15784838980892</v>
      </c>
      <c r="D641" s="405">
        <v>776.72918471606818</v>
      </c>
      <c r="E641" s="407">
        <v>1332.738338752388</v>
      </c>
      <c r="F641" s="407">
        <v>1096.8223539318224</v>
      </c>
      <c r="G641" s="1005">
        <f>H641</f>
        <v>0</v>
      </c>
      <c r="H641" s="1489">
        <v>0</v>
      </c>
    </row>
    <row r="642" spans="1:8" x14ac:dyDescent="0.3">
      <c r="A642" s="37" t="s">
        <v>149</v>
      </c>
      <c r="B642" s="147">
        <v>0.29039170835429562</v>
      </c>
      <c r="C642" s="147">
        <v>0.1440926639369802</v>
      </c>
      <c r="D642" s="86">
        <v>0.16515828076679856</v>
      </c>
      <c r="E642" s="147">
        <v>0.27042249190957479</v>
      </c>
      <c r="F642" s="147">
        <v>0.21103498611818391</v>
      </c>
      <c r="G642" s="1041"/>
      <c r="H642" s="1493"/>
    </row>
    <row r="643" spans="1:8" ht="15" thickBot="1" x14ac:dyDescent="0.35">
      <c r="A643" s="39" t="s">
        <v>150</v>
      </c>
      <c r="B643" s="87">
        <v>2.4721377062166702E-2</v>
      </c>
      <c r="C643" s="87">
        <v>-0.21732074024278045</v>
      </c>
      <c r="D643" s="121">
        <v>-4.9932631736086322E-2</v>
      </c>
      <c r="E643" s="87">
        <v>5.4483544547061905E-2</v>
      </c>
      <c r="F643" s="87">
        <v>-5.9848753367457971E-2</v>
      </c>
      <c r="G643" s="1040"/>
      <c r="H643" s="1493"/>
    </row>
    <row r="644" spans="1:8" x14ac:dyDescent="0.3">
      <c r="A644" s="332" t="s">
        <v>152</v>
      </c>
      <c r="B644" s="445">
        <v>2377.3541446981721</v>
      </c>
      <c r="C644" s="445">
        <v>560.92677943100125</v>
      </c>
      <c r="D644" s="404">
        <v>894.27125034418702</v>
      </c>
      <c r="E644" s="445">
        <v>1227.4461685270164</v>
      </c>
      <c r="F644" s="445">
        <v>1433.1033408681105</v>
      </c>
      <c r="G644" s="6"/>
      <c r="H644" s="1489">
        <v>1</v>
      </c>
    </row>
    <row r="645" spans="1:8" x14ac:dyDescent="0.3">
      <c r="A645" s="38" t="s">
        <v>153</v>
      </c>
      <c r="B645" s="408">
        <v>2988.9766502209309</v>
      </c>
      <c r="C645" s="408">
        <v>555.25006342637573</v>
      </c>
      <c r="D645" s="397">
        <v>864.75682601105188</v>
      </c>
      <c r="E645" s="408">
        <v>1168.467074639781</v>
      </c>
      <c r="F645" s="408">
        <v>1134.6245868208075</v>
      </c>
      <c r="G645" s="6"/>
      <c r="H645" s="1489">
        <v>0</v>
      </c>
    </row>
    <row r="646" spans="1:8" x14ac:dyDescent="0.3">
      <c r="A646" s="38" t="s">
        <v>154</v>
      </c>
      <c r="B646" s="408">
        <v>1726.7776179832385</v>
      </c>
      <c r="C646" s="408">
        <v>263.20720407822682</v>
      </c>
      <c r="D646" s="397">
        <v>586.92645902004222</v>
      </c>
      <c r="E646" s="408">
        <v>785.88454813023827</v>
      </c>
      <c r="F646" s="408">
        <v>746.79248284907453</v>
      </c>
      <c r="G646" s="6"/>
      <c r="H646" s="1489">
        <v>-1</v>
      </c>
    </row>
    <row r="647" spans="1:8" x14ac:dyDescent="0.3">
      <c r="A647" s="38" t="s">
        <v>155</v>
      </c>
      <c r="B647" s="408">
        <v>2854.2642507341793</v>
      </c>
      <c r="C647" s="408">
        <v>498.69341647627778</v>
      </c>
      <c r="D647" s="397">
        <v>938.39486736397157</v>
      </c>
      <c r="E647" s="408">
        <v>1759.147700892707</v>
      </c>
      <c r="F647" s="408">
        <v>1364.1248745896175</v>
      </c>
      <c r="G647" s="6"/>
      <c r="H647" s="1489">
        <v>0</v>
      </c>
    </row>
    <row r="648" spans="1:8" x14ac:dyDescent="0.3">
      <c r="A648" s="38" t="s">
        <v>156</v>
      </c>
      <c r="B648" s="408">
        <v>3053.3663236861175</v>
      </c>
      <c r="C648" s="408">
        <v>422.81691769670999</v>
      </c>
      <c r="D648" s="397">
        <v>802.38018096894143</v>
      </c>
      <c r="E648" s="408">
        <v>1342.4796697912991</v>
      </c>
      <c r="F648" s="408">
        <v>1128.6311151563593</v>
      </c>
      <c r="G648" s="6"/>
      <c r="H648" s="1489">
        <v>0</v>
      </c>
    </row>
    <row r="649" spans="1:8" x14ac:dyDescent="0.3">
      <c r="A649" s="38" t="s">
        <v>157</v>
      </c>
      <c r="B649" s="408">
        <v>1540.0985362520146</v>
      </c>
      <c r="C649" s="408">
        <v>404.80583618341319</v>
      </c>
      <c r="D649" s="397">
        <v>429.71022795610344</v>
      </c>
      <c r="E649" s="408">
        <v>680.72719143109498</v>
      </c>
      <c r="F649" s="408">
        <v>696.72523376243839</v>
      </c>
      <c r="G649" s="6"/>
      <c r="H649" s="1489">
        <v>-1</v>
      </c>
    </row>
    <row r="650" spans="1:8" ht="15" thickBot="1" x14ac:dyDescent="0.35">
      <c r="A650" s="39" t="s">
        <v>158</v>
      </c>
      <c r="B650" s="699">
        <v>1917.6839206264972</v>
      </c>
      <c r="C650" s="699">
        <v>522.89513237793483</v>
      </c>
      <c r="D650" s="700">
        <v>1103.2032214222859</v>
      </c>
      <c r="E650" s="699">
        <v>1589.868761189407</v>
      </c>
      <c r="F650" s="699">
        <v>1441.4860406136215</v>
      </c>
      <c r="G650" s="1040"/>
      <c r="H650" s="1489">
        <v>1</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70" t="s">
        <v>447</v>
      </c>
      <c r="C653" s="70" t="s">
        <v>477</v>
      </c>
      <c r="D653" s="122" t="s">
        <v>534</v>
      </c>
      <c r="E653" s="122" t="s">
        <v>570</v>
      </c>
      <c r="F653" s="1515" t="s">
        <v>635</v>
      </c>
      <c r="G653" s="1516"/>
      <c r="H653" s="1485"/>
    </row>
    <row r="654" spans="1:8" x14ac:dyDescent="0.3">
      <c r="A654" s="38" t="s">
        <v>0</v>
      </c>
      <c r="B654" s="408">
        <v>63560.439589296577</v>
      </c>
      <c r="C654" s="408">
        <v>65074.694492470204</v>
      </c>
      <c r="D654" s="397">
        <v>67251.735616046441</v>
      </c>
      <c r="E654" s="408">
        <v>69828.94750009125</v>
      </c>
      <c r="F654" s="408">
        <v>67027.139505634826</v>
      </c>
      <c r="G654" s="6"/>
      <c r="H654" s="1489"/>
    </row>
    <row r="655" spans="1:8" x14ac:dyDescent="0.3">
      <c r="A655" s="38" t="s">
        <v>147</v>
      </c>
      <c r="B655" s="408">
        <v>70697.123750371422</v>
      </c>
      <c r="C655" s="408">
        <v>72674.660539973556</v>
      </c>
      <c r="D655" s="397">
        <v>75281.888597358426</v>
      </c>
      <c r="E655" s="408">
        <v>78112.190423353342</v>
      </c>
      <c r="F655" s="408">
        <v>76137.951823520503</v>
      </c>
      <c r="G655" s="1005">
        <f>H655</f>
        <v>1</v>
      </c>
      <c r="H655" s="1489">
        <v>1</v>
      </c>
    </row>
    <row r="656" spans="1:8" x14ac:dyDescent="0.3">
      <c r="A656" s="36" t="s">
        <v>148</v>
      </c>
      <c r="B656" s="407">
        <v>67832.99060131202</v>
      </c>
      <c r="C656" s="407">
        <v>69521.465513493997</v>
      </c>
      <c r="D656" s="405">
        <v>71696.058693265833</v>
      </c>
      <c r="E656" s="407">
        <v>73869.53829685814</v>
      </c>
      <c r="F656" s="407">
        <v>71567.945009559524</v>
      </c>
      <c r="G656" s="1005">
        <f>H656</f>
        <v>-1</v>
      </c>
      <c r="H656" s="1489">
        <v>-1</v>
      </c>
    </row>
    <row r="657" spans="1:8" x14ac:dyDescent="0.3">
      <c r="A657" s="37" t="s">
        <v>149</v>
      </c>
      <c r="B657" s="147">
        <v>-0.11228185656344399</v>
      </c>
      <c r="C657" s="147">
        <v>-0.11678834770991886</v>
      </c>
      <c r="D657" s="86">
        <v>-0.11940439763752311</v>
      </c>
      <c r="E657" s="147">
        <v>-0.11862190710022184</v>
      </c>
      <c r="F657" s="147">
        <v>-0.13592721373884306</v>
      </c>
      <c r="G657" s="1041"/>
      <c r="H657" s="1493"/>
    </row>
    <row r="658" spans="1:8" ht="15" thickBot="1" x14ac:dyDescent="0.35">
      <c r="A658" s="39" t="s">
        <v>150</v>
      </c>
      <c r="B658" s="87">
        <v>4.0512725230131511E-2</v>
      </c>
      <c r="C658" s="87">
        <v>4.3387819125005674E-2</v>
      </c>
      <c r="D658" s="121">
        <v>4.7632039669876398E-2</v>
      </c>
      <c r="E658" s="87">
        <v>5.4314852822598216E-2</v>
      </c>
      <c r="F658" s="87">
        <v>6.0022718033626098E-2</v>
      </c>
      <c r="G658" s="1040"/>
      <c r="H658" s="1493"/>
    </row>
    <row r="659" spans="1:8" x14ac:dyDescent="0.3">
      <c r="A659" s="332" t="s">
        <v>152</v>
      </c>
      <c r="B659" s="445">
        <v>69596.992769954595</v>
      </c>
      <c r="C659" s="445">
        <v>72083.842071434163</v>
      </c>
      <c r="D659" s="404">
        <v>75351.10139412123</v>
      </c>
      <c r="E659" s="445">
        <v>79337.523628478724</v>
      </c>
      <c r="F659" s="445">
        <v>79603.09907639242</v>
      </c>
      <c r="G659" s="6"/>
      <c r="H659" s="1489">
        <v>1</v>
      </c>
    </row>
    <row r="660" spans="1:8" x14ac:dyDescent="0.3">
      <c r="A660" s="38" t="s">
        <v>153</v>
      </c>
      <c r="B660" s="408">
        <v>71640.177380139678</v>
      </c>
      <c r="C660" s="408">
        <v>74446.692663918162</v>
      </c>
      <c r="D660" s="397">
        <v>77387.003874512811</v>
      </c>
      <c r="E660" s="408">
        <v>80153.310574730014</v>
      </c>
      <c r="F660" s="408">
        <v>77005.909260953573</v>
      </c>
      <c r="G660" s="6"/>
      <c r="H660" s="1489">
        <v>0</v>
      </c>
    </row>
    <row r="661" spans="1:8" x14ac:dyDescent="0.3">
      <c r="A661" s="38" t="s">
        <v>154</v>
      </c>
      <c r="B661" s="408">
        <v>74859.845907048133</v>
      </c>
      <c r="C661" s="408">
        <v>77235.073441903776</v>
      </c>
      <c r="D661" s="397">
        <v>80536.613405472002</v>
      </c>
      <c r="E661" s="408">
        <v>84546.298167324654</v>
      </c>
      <c r="F661" s="408">
        <v>84506.661721673212</v>
      </c>
      <c r="G661" s="6"/>
      <c r="H661" s="1489">
        <v>1</v>
      </c>
    </row>
    <row r="662" spans="1:8" x14ac:dyDescent="0.3">
      <c r="A662" s="38" t="s">
        <v>155</v>
      </c>
      <c r="B662" s="408">
        <v>67529.550910950318</v>
      </c>
      <c r="C662" s="408">
        <v>68746.437178935041</v>
      </c>
      <c r="D662" s="397">
        <v>70781.90398003743</v>
      </c>
      <c r="E662" s="408">
        <v>72883.03136545312</v>
      </c>
      <c r="F662" s="408">
        <v>68607.894229322483</v>
      </c>
      <c r="G662" s="6"/>
      <c r="H662" s="1489">
        <v>-1</v>
      </c>
    </row>
    <row r="663" spans="1:8" x14ac:dyDescent="0.3">
      <c r="A663" s="38" t="s">
        <v>156</v>
      </c>
      <c r="B663" s="408">
        <v>65902.894523748764</v>
      </c>
      <c r="C663" s="408">
        <v>66592.495574393484</v>
      </c>
      <c r="D663" s="397">
        <v>68572.878734429352</v>
      </c>
      <c r="E663" s="408">
        <v>69302.700877115218</v>
      </c>
      <c r="F663" s="408">
        <v>64974.255243109881</v>
      </c>
      <c r="G663" s="6"/>
      <c r="H663" s="1489">
        <v>-1</v>
      </c>
    </row>
    <row r="664" spans="1:8" x14ac:dyDescent="0.3">
      <c r="A664" s="38" t="s">
        <v>157</v>
      </c>
      <c r="B664" s="408">
        <v>76977.636359872311</v>
      </c>
      <c r="C664" s="408">
        <v>79602.159448402686</v>
      </c>
      <c r="D664" s="397">
        <v>82052.763533832753</v>
      </c>
      <c r="E664" s="408">
        <v>85247.92127027009</v>
      </c>
      <c r="F664" s="408">
        <v>84289.451765427759</v>
      </c>
      <c r="G664" s="6"/>
      <c r="H664" s="1489">
        <v>1</v>
      </c>
    </row>
    <row r="665" spans="1:8" ht="15" thickBot="1" x14ac:dyDescent="0.35">
      <c r="A665" s="39" t="s">
        <v>158</v>
      </c>
      <c r="B665" s="699">
        <v>74321.682061578525</v>
      </c>
      <c r="C665" s="699">
        <v>77099.902753009301</v>
      </c>
      <c r="D665" s="700">
        <v>80117.604162588643</v>
      </c>
      <c r="E665" s="699">
        <v>84711.983825045289</v>
      </c>
      <c r="F665" s="699">
        <v>84460.207663136622</v>
      </c>
      <c r="G665" s="1040"/>
      <c r="H665" s="1489">
        <v>1</v>
      </c>
    </row>
    <row r="666" spans="1:8" ht="15" thickBot="1" x14ac:dyDescent="0.35">
      <c r="G666" s="919"/>
      <c r="H666" s="1491"/>
    </row>
    <row r="667" spans="1:8" ht="15" thickBot="1" x14ac:dyDescent="0.35">
      <c r="A667" s="28" t="s">
        <v>489</v>
      </c>
      <c r="B667" s="25"/>
      <c r="C667" s="25"/>
      <c r="D667" s="24"/>
      <c r="E667" s="24"/>
      <c r="F667" s="24"/>
      <c r="H667" s="1484"/>
    </row>
    <row r="668" spans="1:8" ht="15" thickBot="1" x14ac:dyDescent="0.35">
      <c r="A668" s="61" t="s">
        <v>515</v>
      </c>
      <c r="B668" s="70" t="s">
        <v>447</v>
      </c>
      <c r="C668" s="70" t="s">
        <v>477</v>
      </c>
      <c r="D668" s="122" t="s">
        <v>534</v>
      </c>
      <c r="E668" s="122" t="s">
        <v>570</v>
      </c>
      <c r="F668" s="1549" t="s">
        <v>635</v>
      </c>
      <c r="G668" s="1550"/>
      <c r="H668" s="1485"/>
    </row>
    <row r="669" spans="1:8" x14ac:dyDescent="0.3">
      <c r="A669" s="38" t="s">
        <v>0</v>
      </c>
      <c r="B669" s="408">
        <v>76285.820770022052</v>
      </c>
      <c r="C669" s="408">
        <v>73865.051586872665</v>
      </c>
      <c r="D669" s="397">
        <v>73561.186932239201</v>
      </c>
      <c r="E669" s="408">
        <v>75760.73423598407</v>
      </c>
      <c r="F669" s="408">
        <v>75010.613387602643</v>
      </c>
      <c r="G669" s="6"/>
      <c r="H669" s="1489"/>
    </row>
    <row r="670" spans="1:8" x14ac:dyDescent="0.3">
      <c r="A670" s="38" t="s">
        <v>147</v>
      </c>
      <c r="B670" s="408">
        <v>78361.680000838649</v>
      </c>
      <c r="C670" s="408">
        <v>75366.584416332262</v>
      </c>
      <c r="D670" s="397">
        <v>75396.518224628613</v>
      </c>
      <c r="E670" s="408">
        <v>78281.816436710287</v>
      </c>
      <c r="F670" s="408">
        <v>79080.633449698245</v>
      </c>
      <c r="G670" s="1005">
        <f>H670</f>
        <v>1</v>
      </c>
      <c r="H670" s="1489">
        <v>1</v>
      </c>
    </row>
    <row r="671" spans="1:8" x14ac:dyDescent="0.3">
      <c r="A671" s="36" t="s">
        <v>148</v>
      </c>
      <c r="B671" s="407">
        <v>73781.70893624844</v>
      </c>
      <c r="C671" s="407">
        <v>70459.891890481173</v>
      </c>
      <c r="D671" s="405">
        <v>70649.918739347864</v>
      </c>
      <c r="E671" s="407">
        <v>72516.378946883095</v>
      </c>
      <c r="F671" s="407">
        <v>72873.443234575403</v>
      </c>
      <c r="G671" s="1005">
        <f>H671</f>
        <v>-1</v>
      </c>
      <c r="H671" s="1489">
        <v>-1</v>
      </c>
    </row>
    <row r="672" spans="1:8" x14ac:dyDescent="0.3">
      <c r="A672" s="37" t="s">
        <v>149</v>
      </c>
      <c r="B672" s="147">
        <v>-2.7211599873516009E-2</v>
      </c>
      <c r="C672" s="147">
        <v>-2.0328054975953604E-2</v>
      </c>
      <c r="D672" s="86">
        <v>-2.4949723746029617E-2</v>
      </c>
      <c r="E672" s="147">
        <v>-3.3276897671997215E-2</v>
      </c>
      <c r="F672" s="147">
        <v>-5.4259255834432002E-2</v>
      </c>
      <c r="G672" s="1041"/>
      <c r="H672" s="1493"/>
    </row>
    <row r="673" spans="1:8" ht="15" thickBot="1" x14ac:dyDescent="0.35">
      <c r="A673" s="39" t="s">
        <v>150</v>
      </c>
      <c r="B673" s="87">
        <v>5.8446565522091827E-2</v>
      </c>
      <c r="C673" s="87">
        <v>6.5104350473759662E-2</v>
      </c>
      <c r="D673" s="121">
        <v>6.2955154920273898E-2</v>
      </c>
      <c r="E673" s="87">
        <v>7.3649766347571477E-2</v>
      </c>
      <c r="F673" s="87">
        <v>7.8491913182146211E-2</v>
      </c>
      <c r="G673" s="1040"/>
      <c r="H673" s="1493"/>
    </row>
    <row r="674" spans="1:8" x14ac:dyDescent="0.3">
      <c r="A674" s="332" t="s">
        <v>152</v>
      </c>
      <c r="B674" s="445">
        <v>77812.746181941911</v>
      </c>
      <c r="C674" s="445">
        <v>75218.771959809776</v>
      </c>
      <c r="D674" s="404">
        <v>75823.455537370333</v>
      </c>
      <c r="E674" s="445">
        <v>79264.470639367413</v>
      </c>
      <c r="F674" s="445">
        <v>81102.45771693431</v>
      </c>
      <c r="G674" s="6"/>
      <c r="H674" s="1489">
        <v>0</v>
      </c>
    </row>
    <row r="675" spans="1:8" x14ac:dyDescent="0.3">
      <c r="A675" s="38" t="s">
        <v>153</v>
      </c>
      <c r="B675" s="408">
        <v>79508.986830049806</v>
      </c>
      <c r="C675" s="408">
        <v>76333.47291688007</v>
      </c>
      <c r="D675" s="397">
        <v>77064.52281713039</v>
      </c>
      <c r="E675" s="408">
        <v>80378.470451895424</v>
      </c>
      <c r="F675" s="408">
        <v>80398.10861707115</v>
      </c>
      <c r="G675" s="6"/>
      <c r="H675" s="1489">
        <v>0</v>
      </c>
    </row>
    <row r="676" spans="1:8" x14ac:dyDescent="0.3">
      <c r="A676" s="38" t="s">
        <v>154</v>
      </c>
      <c r="B676" s="408">
        <v>80243.237125088708</v>
      </c>
      <c r="C676" s="408">
        <v>78297.155082530764</v>
      </c>
      <c r="D676" s="397">
        <v>78573.4833031444</v>
      </c>
      <c r="E676" s="408">
        <v>82312.981407948071</v>
      </c>
      <c r="F676" s="408">
        <v>83676.078037615909</v>
      </c>
      <c r="G676" s="6"/>
      <c r="H676" s="1489">
        <v>1</v>
      </c>
    </row>
    <row r="677" spans="1:8" x14ac:dyDescent="0.3">
      <c r="A677" s="38" t="s">
        <v>155</v>
      </c>
      <c r="B677" s="408">
        <v>77856.304988003074</v>
      </c>
      <c r="C677" s="408">
        <v>74517.324610957061</v>
      </c>
      <c r="D677" s="397">
        <v>74446.355256833864</v>
      </c>
      <c r="E677" s="408">
        <v>77363.684454652568</v>
      </c>
      <c r="F677" s="408">
        <v>77471.37119646091</v>
      </c>
      <c r="G677" s="6"/>
      <c r="H677" s="1489">
        <v>0</v>
      </c>
    </row>
    <row r="678" spans="1:8" x14ac:dyDescent="0.3">
      <c r="A678" s="38" t="s">
        <v>156</v>
      </c>
      <c r="B678" s="408">
        <v>72067.976791130292</v>
      </c>
      <c r="C678" s="408">
        <v>68830.935598633689</v>
      </c>
      <c r="D678" s="397">
        <v>68319.249517198172</v>
      </c>
      <c r="E678" s="408">
        <v>69706.320618266618</v>
      </c>
      <c r="F678" s="408">
        <v>70925.331443619871</v>
      </c>
      <c r="G678" s="6"/>
      <c r="H678" s="1489">
        <v>-1</v>
      </c>
    </row>
    <row r="679" spans="1:8" x14ac:dyDescent="0.3">
      <c r="A679" s="38" t="s">
        <v>157</v>
      </c>
      <c r="B679" s="408">
        <v>81856.19135341965</v>
      </c>
      <c r="C679" s="408">
        <v>78866.587691683046</v>
      </c>
      <c r="D679" s="397">
        <v>79108.949779203249</v>
      </c>
      <c r="E679" s="408">
        <v>81314.41014990554</v>
      </c>
      <c r="F679" s="408">
        <v>79888.964535544612</v>
      </c>
      <c r="G679" s="6"/>
      <c r="H679" s="1489">
        <v>0</v>
      </c>
    </row>
    <row r="680" spans="1:8" ht="15" thickBot="1" x14ac:dyDescent="0.35">
      <c r="A680" s="39" t="s">
        <v>158</v>
      </c>
      <c r="B680" s="699">
        <v>81840.048579348164</v>
      </c>
      <c r="C680" s="699">
        <v>77970.206645589438</v>
      </c>
      <c r="D680" s="700">
        <v>77071.075947342397</v>
      </c>
      <c r="E680" s="699">
        <v>80344.872108992233</v>
      </c>
      <c r="F680" s="699">
        <v>82126.4196091833</v>
      </c>
      <c r="G680" s="1040"/>
      <c r="H680" s="1489">
        <v>0</v>
      </c>
    </row>
  </sheetData>
  <mergeCells count="62">
    <mergeCell ref="A68:E68"/>
    <mergeCell ref="A6:F6"/>
    <mergeCell ref="H3:H4"/>
    <mergeCell ref="F9:G9"/>
    <mergeCell ref="F24:G24"/>
    <mergeCell ref="F39:G39"/>
    <mergeCell ref="F54:G54"/>
    <mergeCell ref="F161:G161"/>
    <mergeCell ref="F176:G176"/>
    <mergeCell ref="F191:G191"/>
    <mergeCell ref="F206:G206"/>
    <mergeCell ref="F221:G221"/>
    <mergeCell ref="A144:F144"/>
    <mergeCell ref="A152:F152"/>
    <mergeCell ref="F137:G137"/>
    <mergeCell ref="F145:G145"/>
    <mergeCell ref="F153:G153"/>
    <mergeCell ref="F69:G69"/>
    <mergeCell ref="F77:G77"/>
    <mergeCell ref="F92:G92"/>
    <mergeCell ref="F107:G107"/>
    <mergeCell ref="F122:G122"/>
    <mergeCell ref="A106:F106"/>
    <mergeCell ref="A121:F121"/>
    <mergeCell ref="F236:G236"/>
    <mergeCell ref="F251:G251"/>
    <mergeCell ref="F266:G266"/>
    <mergeCell ref="F281:G281"/>
    <mergeCell ref="F296:G296"/>
    <mergeCell ref="F311:G311"/>
    <mergeCell ref="F326:G326"/>
    <mergeCell ref="F341:G341"/>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78:G578"/>
    <mergeCell ref="F593:G593"/>
    <mergeCell ref="F570:G570"/>
    <mergeCell ref="F562:G562"/>
    <mergeCell ref="F554:G554"/>
    <mergeCell ref="F546:G546"/>
    <mergeCell ref="A545:F545"/>
    <mergeCell ref="A553:F553"/>
    <mergeCell ref="A561:F561"/>
    <mergeCell ref="A569:F569"/>
    <mergeCell ref="F608:G608"/>
    <mergeCell ref="F623:G623"/>
    <mergeCell ref="F638:G638"/>
    <mergeCell ref="F653:G653"/>
    <mergeCell ref="F668:G668"/>
  </mergeCells>
  <conditionalFormatting sqref="A15:A21">
    <cfRule type="cellIs" dxfId="1632" priority="3457" operator="equal">
      <formula>"No Change"</formula>
    </cfRule>
    <cfRule type="cellIs" dxfId="1631" priority="3458" operator="equal">
      <formula>"Improved"</formula>
    </cfRule>
    <cfRule type="cellIs" dxfId="1630" priority="3453" operator="equal">
      <formula>"Widened"</formula>
    </cfRule>
    <cfRule type="cellIs" dxfId="1629" priority="3454" operator="equal">
      <formula>"Narrowed"</formula>
    </cfRule>
    <cfRule type="cellIs" dxfId="1628" priority="3455" operator="equal">
      <formula>"fluctuated"</formula>
    </cfRule>
    <cfRule type="cellIs" dxfId="1627" priority="3456" operator="equal">
      <formula>"Declined"</formula>
    </cfRule>
  </conditionalFormatting>
  <conditionalFormatting sqref="A30:A36">
    <cfRule type="cellIs" dxfId="1626" priority="274" operator="equal">
      <formula>"fluctuated"</formula>
    </cfRule>
    <cfRule type="cellIs" dxfId="1625" priority="272" operator="equal">
      <formula>"Widened"</formula>
    </cfRule>
    <cfRule type="cellIs" dxfId="1624" priority="273" operator="equal">
      <formula>"Narrowed"</formula>
    </cfRule>
    <cfRule type="cellIs" dxfId="1623" priority="275" operator="equal">
      <formula>"Declined"</formula>
    </cfRule>
    <cfRule type="cellIs" dxfId="1622" priority="276" operator="equal">
      <formula>"No Change"</formula>
    </cfRule>
    <cfRule type="cellIs" dxfId="1621" priority="277" operator="equal">
      <formula>"Improved"</formula>
    </cfRule>
  </conditionalFormatting>
  <conditionalFormatting sqref="A45:A51">
    <cfRule type="cellIs" dxfId="1620" priority="269" operator="equal">
      <formula>"Declined"</formula>
    </cfRule>
    <cfRule type="cellIs" dxfId="1619" priority="268" operator="equal">
      <formula>"fluctuated"</formula>
    </cfRule>
    <cfRule type="cellIs" dxfId="1618" priority="267" operator="equal">
      <formula>"Narrowed"</formula>
    </cfRule>
    <cfRule type="cellIs" dxfId="1617" priority="270" operator="equal">
      <formula>"No Change"</formula>
    </cfRule>
    <cfRule type="cellIs" dxfId="1616" priority="266" operator="equal">
      <formula>"Widened"</formula>
    </cfRule>
    <cfRule type="cellIs" dxfId="1615" priority="271" operator="equal">
      <formula>"Improved"</formula>
    </cfRule>
  </conditionalFormatting>
  <conditionalFormatting sqref="A60:A66">
    <cfRule type="cellIs" dxfId="1614" priority="260" operator="equal">
      <formula>"Widened"</formula>
    </cfRule>
    <cfRule type="cellIs" dxfId="1613" priority="264" operator="equal">
      <formula>"No Change"</formula>
    </cfRule>
    <cfRule type="cellIs" dxfId="1612" priority="263" operator="equal">
      <formula>"Declined"</formula>
    </cfRule>
    <cfRule type="cellIs" dxfId="1611" priority="262" operator="equal">
      <formula>"fluctuated"</formula>
    </cfRule>
    <cfRule type="cellIs" dxfId="1610" priority="261" operator="equal">
      <formula>"Narrowed"</formula>
    </cfRule>
    <cfRule type="cellIs" dxfId="1609" priority="265" operator="equal">
      <formula>"Improved"</formula>
    </cfRule>
  </conditionalFormatting>
  <conditionalFormatting sqref="A83:A89">
    <cfRule type="cellIs" dxfId="1608" priority="256" operator="equal">
      <formula>"fluctuated"</formula>
    </cfRule>
    <cfRule type="cellIs" dxfId="1607" priority="257" operator="equal">
      <formula>"Declined"</formula>
    </cfRule>
    <cfRule type="cellIs" dxfId="1606" priority="258" operator="equal">
      <formula>"No Change"</formula>
    </cfRule>
    <cfRule type="cellIs" dxfId="1605" priority="255" operator="equal">
      <formula>"Narrowed"</formula>
    </cfRule>
    <cfRule type="cellIs" dxfId="1604" priority="259" operator="equal">
      <formula>"Improved"</formula>
    </cfRule>
    <cfRule type="cellIs" dxfId="1603" priority="254" operator="equal">
      <formula>"Widened"</formula>
    </cfRule>
  </conditionalFormatting>
  <conditionalFormatting sqref="A98:A104">
    <cfRule type="cellIs" dxfId="1602" priority="253" operator="equal">
      <formula>"Improved"</formula>
    </cfRule>
    <cfRule type="cellIs" dxfId="1601" priority="252" operator="equal">
      <formula>"No Change"</formula>
    </cfRule>
    <cfRule type="cellIs" dxfId="1600" priority="251" operator="equal">
      <formula>"Declined"</formula>
    </cfRule>
    <cfRule type="cellIs" dxfId="1599" priority="248" operator="equal">
      <formula>"Widened"</formula>
    </cfRule>
    <cfRule type="cellIs" dxfId="1598" priority="250" operator="equal">
      <formula>"fluctuated"</formula>
    </cfRule>
    <cfRule type="cellIs" dxfId="1597" priority="249" operator="equal">
      <formula>"Narrowed"</formula>
    </cfRule>
  </conditionalFormatting>
  <conditionalFormatting sqref="A113:A119">
    <cfRule type="cellIs" dxfId="1596" priority="245" operator="equal">
      <formula>"Declined"</formula>
    </cfRule>
    <cfRule type="cellIs" dxfId="1595" priority="246" operator="equal">
      <formula>"No Change"</formula>
    </cfRule>
    <cfRule type="cellIs" dxfId="1594" priority="247" operator="equal">
      <formula>"Improved"</formula>
    </cfRule>
    <cfRule type="cellIs" dxfId="1593" priority="242" operator="equal">
      <formula>"Widened"</formula>
    </cfRule>
    <cfRule type="cellIs" dxfId="1592" priority="243" operator="equal">
      <formula>"Narrowed"</formula>
    </cfRule>
    <cfRule type="cellIs" dxfId="1591" priority="244" operator="equal">
      <formula>"fluctuated"</formula>
    </cfRule>
  </conditionalFormatting>
  <conditionalFormatting sqref="A128:A134">
    <cfRule type="cellIs" dxfId="1590" priority="239" operator="equal">
      <formula>"Declined"</formula>
    </cfRule>
    <cfRule type="cellIs" dxfId="1589" priority="238" operator="equal">
      <formula>"fluctuated"</formula>
    </cfRule>
    <cfRule type="cellIs" dxfId="1588" priority="237" operator="equal">
      <formula>"Narrowed"</formula>
    </cfRule>
    <cfRule type="cellIs" dxfId="1587" priority="236" operator="equal">
      <formula>"Widened"</formula>
    </cfRule>
    <cfRule type="cellIs" dxfId="1586" priority="241" operator="equal">
      <formula>"Improved"</formula>
    </cfRule>
    <cfRule type="cellIs" dxfId="1585" priority="240" operator="equal">
      <formula>"No Change"</formula>
    </cfRule>
  </conditionalFormatting>
  <conditionalFormatting sqref="A167:A173">
    <cfRule type="cellIs" dxfId="1584" priority="231" operator="equal">
      <formula>"Narrowed"</formula>
    </cfRule>
    <cfRule type="cellIs" dxfId="1583" priority="230" operator="equal">
      <formula>"Widened"</formula>
    </cfRule>
    <cfRule type="cellIs" dxfId="1582" priority="232" operator="equal">
      <formula>"fluctuated"</formula>
    </cfRule>
    <cfRule type="cellIs" dxfId="1581" priority="235" operator="equal">
      <formula>"Improved"</formula>
    </cfRule>
    <cfRule type="cellIs" dxfId="1580" priority="234" operator="equal">
      <formula>"No Change"</formula>
    </cfRule>
    <cfRule type="cellIs" dxfId="1579" priority="233" operator="equal">
      <formula>"Declined"</formula>
    </cfRule>
  </conditionalFormatting>
  <conditionalFormatting sqref="A182:A188">
    <cfRule type="cellIs" dxfId="1578" priority="229" operator="equal">
      <formula>"Improved"</formula>
    </cfRule>
    <cfRule type="cellIs" dxfId="1577" priority="228" operator="equal">
      <formula>"No Change"</formula>
    </cfRule>
    <cfRule type="cellIs" dxfId="1576" priority="224" operator="equal">
      <formula>"Widened"</formula>
    </cfRule>
    <cfRule type="cellIs" dxfId="1575" priority="227" operator="equal">
      <formula>"Declined"</formula>
    </cfRule>
    <cfRule type="cellIs" dxfId="1574" priority="226" operator="equal">
      <formula>"fluctuated"</formula>
    </cfRule>
    <cfRule type="cellIs" dxfId="1573" priority="225" operator="equal">
      <formula>"Narrowed"</formula>
    </cfRule>
  </conditionalFormatting>
  <conditionalFormatting sqref="A197:A203">
    <cfRule type="cellIs" dxfId="1572" priority="221" operator="equal">
      <formula>"Declined"</formula>
    </cfRule>
    <cfRule type="cellIs" dxfId="1571" priority="222" operator="equal">
      <formula>"No Change"</formula>
    </cfRule>
    <cfRule type="cellIs" dxfId="1570" priority="218" operator="equal">
      <formula>"Widened"</formula>
    </cfRule>
    <cfRule type="cellIs" dxfId="1569" priority="223" operator="equal">
      <formula>"Improved"</formula>
    </cfRule>
    <cfRule type="cellIs" dxfId="1568" priority="219" operator="equal">
      <formula>"Narrowed"</formula>
    </cfRule>
    <cfRule type="cellIs" dxfId="1567" priority="220" operator="equal">
      <formula>"fluctuated"</formula>
    </cfRule>
  </conditionalFormatting>
  <conditionalFormatting sqref="A212:A218">
    <cfRule type="cellIs" dxfId="1566" priority="212" operator="equal">
      <formula>"Widened"</formula>
    </cfRule>
    <cfRule type="cellIs" dxfId="1565" priority="217" operator="equal">
      <formula>"Improved"</formula>
    </cfRule>
    <cfRule type="cellIs" dxfId="1564" priority="216" operator="equal">
      <formula>"No Change"</formula>
    </cfRule>
    <cfRule type="cellIs" dxfId="1563" priority="215" operator="equal">
      <formula>"Declined"</formula>
    </cfRule>
    <cfRule type="cellIs" dxfId="1562" priority="214" operator="equal">
      <formula>"fluctuated"</formula>
    </cfRule>
    <cfRule type="cellIs" dxfId="1561" priority="213" operator="equal">
      <formula>"Narrowed"</formula>
    </cfRule>
  </conditionalFormatting>
  <conditionalFormatting sqref="A227:A233">
    <cfRule type="cellIs" dxfId="1560" priority="210" operator="equal">
      <formula>"No Change"</formula>
    </cfRule>
    <cfRule type="cellIs" dxfId="1559" priority="206" operator="equal">
      <formula>"Widened"</formula>
    </cfRule>
    <cfRule type="cellIs" dxfId="1558" priority="207" operator="equal">
      <formula>"Narrowed"</formula>
    </cfRule>
    <cfRule type="cellIs" dxfId="1557" priority="208" operator="equal">
      <formula>"fluctuated"</formula>
    </cfRule>
    <cfRule type="cellIs" dxfId="1556" priority="209" operator="equal">
      <formula>"Declined"</formula>
    </cfRule>
    <cfRule type="cellIs" dxfId="1555" priority="211" operator="equal">
      <formula>"Improved"</formula>
    </cfRule>
  </conditionalFormatting>
  <conditionalFormatting sqref="A242:A248">
    <cfRule type="cellIs" dxfId="1554" priority="201" operator="equal">
      <formula>"Narrowed"</formula>
    </cfRule>
    <cfRule type="cellIs" dxfId="1553" priority="202" operator="equal">
      <formula>"fluctuated"</formula>
    </cfRule>
    <cfRule type="cellIs" dxfId="1552" priority="205" operator="equal">
      <formula>"Improved"</formula>
    </cfRule>
    <cfRule type="cellIs" dxfId="1551" priority="200" operator="equal">
      <formula>"Widened"</formula>
    </cfRule>
    <cfRule type="cellIs" dxfId="1550" priority="203" operator="equal">
      <formula>"Declined"</formula>
    </cfRule>
    <cfRule type="cellIs" dxfId="1549" priority="204" operator="equal">
      <formula>"No Change"</formula>
    </cfRule>
  </conditionalFormatting>
  <conditionalFormatting sqref="A257:A263">
    <cfRule type="cellIs" dxfId="1548" priority="194" operator="equal">
      <formula>"Widened"</formula>
    </cfRule>
    <cfRule type="cellIs" dxfId="1547" priority="195" operator="equal">
      <formula>"Narrowed"</formula>
    </cfRule>
    <cfRule type="cellIs" dxfId="1546" priority="196" operator="equal">
      <formula>"fluctuated"</formula>
    </cfRule>
    <cfRule type="cellIs" dxfId="1545" priority="197" operator="equal">
      <formula>"Declined"</formula>
    </cfRule>
    <cfRule type="cellIs" dxfId="1544" priority="198" operator="equal">
      <formula>"No Change"</formula>
    </cfRule>
    <cfRule type="cellIs" dxfId="1543" priority="199" operator="equal">
      <formula>"Improved"</formula>
    </cfRule>
  </conditionalFormatting>
  <conditionalFormatting sqref="A272:A278">
    <cfRule type="cellIs" dxfId="1542" priority="283" operator="equal">
      <formula>"Improved"</formula>
    </cfRule>
    <cfRule type="cellIs" dxfId="1541" priority="278" operator="equal">
      <formula>"Widened"</formula>
    </cfRule>
    <cfRule type="cellIs" dxfId="1540" priority="279" operator="equal">
      <formula>"Narrowed"</formula>
    </cfRule>
    <cfRule type="cellIs" dxfId="1539" priority="280" operator="equal">
      <formula>"fluctuated"</formula>
    </cfRule>
    <cfRule type="cellIs" dxfId="1538" priority="281" operator="equal">
      <formula>"Declined"</formula>
    </cfRule>
    <cfRule type="cellIs" dxfId="1537" priority="282" operator="equal">
      <formula>"No Change"</formula>
    </cfRule>
  </conditionalFormatting>
  <conditionalFormatting sqref="A287:A293">
    <cfRule type="cellIs" dxfId="1536" priority="192" operator="equal">
      <formula>"No Change"</formula>
    </cfRule>
    <cfRule type="cellIs" dxfId="1535" priority="193" operator="equal">
      <formula>"Improved"</formula>
    </cfRule>
    <cfRule type="cellIs" dxfId="1534" priority="190" operator="equal">
      <formula>"fluctuated"</formula>
    </cfRule>
    <cfRule type="cellIs" dxfId="1533" priority="188" operator="equal">
      <formula>"Widened"</formula>
    </cfRule>
    <cfRule type="cellIs" dxfId="1532" priority="191" operator="equal">
      <formula>"Declined"</formula>
    </cfRule>
    <cfRule type="cellIs" dxfId="1531" priority="189" operator="equal">
      <formula>"Narrowed"</formula>
    </cfRule>
  </conditionalFormatting>
  <conditionalFormatting sqref="A302:A308">
    <cfRule type="cellIs" dxfId="1530" priority="184" operator="equal">
      <formula>"fluctuated"</formula>
    </cfRule>
    <cfRule type="cellIs" dxfId="1529" priority="185" operator="equal">
      <formula>"Declined"</formula>
    </cfRule>
    <cfRule type="cellIs" dxfId="1528" priority="186" operator="equal">
      <formula>"No Change"</formula>
    </cfRule>
    <cfRule type="cellIs" dxfId="1527" priority="187" operator="equal">
      <formula>"Improved"</formula>
    </cfRule>
    <cfRule type="cellIs" dxfId="1526" priority="182" operator="equal">
      <formula>"Widened"</formula>
    </cfRule>
    <cfRule type="cellIs" dxfId="1525" priority="183" operator="equal">
      <formula>"Narrowed"</formula>
    </cfRule>
  </conditionalFormatting>
  <conditionalFormatting sqref="A317:A323">
    <cfRule type="cellIs" dxfId="1524" priority="114" operator="equal">
      <formula>"Narrowed"</formula>
    </cfRule>
    <cfRule type="cellIs" dxfId="1523" priority="115" operator="equal">
      <formula>"fluctuated"</formula>
    </cfRule>
    <cfRule type="cellIs" dxfId="1522" priority="116" operator="equal">
      <formula>"Declined"</formula>
    </cfRule>
    <cfRule type="cellIs" dxfId="1521" priority="117" operator="equal">
      <formula>"No Change"</formula>
    </cfRule>
    <cfRule type="cellIs" dxfId="1520" priority="118" operator="equal">
      <formula>"Improved"</formula>
    </cfRule>
    <cfRule type="cellIs" dxfId="1519" priority="113" operator="equal">
      <formula>"Widened"</formula>
    </cfRule>
  </conditionalFormatting>
  <conditionalFormatting sqref="A332:A338">
    <cfRule type="cellIs" dxfId="1518" priority="176" operator="equal">
      <formula>"Widened"</formula>
    </cfRule>
    <cfRule type="cellIs" dxfId="1517" priority="177" operator="equal">
      <formula>"Narrowed"</formula>
    </cfRule>
    <cfRule type="cellIs" dxfId="1516" priority="178" operator="equal">
      <formula>"fluctuated"</formula>
    </cfRule>
    <cfRule type="cellIs" dxfId="1515" priority="179" operator="equal">
      <formula>"Declined"</formula>
    </cfRule>
    <cfRule type="cellIs" dxfId="1514" priority="180" operator="equal">
      <formula>"No Change"</formula>
    </cfRule>
    <cfRule type="cellIs" dxfId="1513" priority="181" operator="equal">
      <formula>"Improved"</formula>
    </cfRule>
  </conditionalFormatting>
  <conditionalFormatting sqref="A347:A353">
    <cfRule type="cellIs" dxfId="1512" priority="171" operator="equal">
      <formula>"Narrowed"</formula>
    </cfRule>
    <cfRule type="cellIs" dxfId="1511" priority="172" operator="equal">
      <formula>"fluctuated"</formula>
    </cfRule>
    <cfRule type="cellIs" dxfId="1510" priority="173" operator="equal">
      <formula>"Declined"</formula>
    </cfRule>
    <cfRule type="cellIs" dxfId="1509" priority="174" operator="equal">
      <formula>"No Change"</formula>
    </cfRule>
    <cfRule type="cellIs" dxfId="1508" priority="175" operator="equal">
      <formula>"Improved"</formula>
    </cfRule>
    <cfRule type="cellIs" dxfId="1507" priority="170" operator="equal">
      <formula>"Widened"</formula>
    </cfRule>
  </conditionalFormatting>
  <conditionalFormatting sqref="A370:A376">
    <cfRule type="cellIs" dxfId="1506" priority="164" operator="equal">
      <formula>"Widened"</formula>
    </cfRule>
    <cfRule type="cellIs" dxfId="1505" priority="165" operator="equal">
      <formula>"Narrowed"</formula>
    </cfRule>
    <cfRule type="cellIs" dxfId="1504" priority="166" operator="equal">
      <formula>"fluctuated"</formula>
    </cfRule>
    <cfRule type="cellIs" dxfId="1503" priority="167" operator="equal">
      <formula>"Declined"</formula>
    </cfRule>
    <cfRule type="cellIs" dxfId="1502" priority="169" operator="equal">
      <formula>"Improved"</formula>
    </cfRule>
    <cfRule type="cellIs" dxfId="1501" priority="168" operator="equal">
      <formula>"No Change"</formula>
    </cfRule>
  </conditionalFormatting>
  <conditionalFormatting sqref="A385:A391">
    <cfRule type="cellIs" dxfId="1500" priority="158" operator="equal">
      <formula>"Widened"</formula>
    </cfRule>
    <cfRule type="cellIs" dxfId="1499" priority="163" operator="equal">
      <formula>"Improved"</formula>
    </cfRule>
    <cfRule type="cellIs" dxfId="1498" priority="162" operator="equal">
      <formula>"No Change"</formula>
    </cfRule>
    <cfRule type="cellIs" dxfId="1497" priority="161" operator="equal">
      <formula>"Declined"</formula>
    </cfRule>
    <cfRule type="cellIs" dxfId="1496" priority="160" operator="equal">
      <formula>"fluctuated"</formula>
    </cfRule>
    <cfRule type="cellIs" dxfId="1495" priority="159" operator="equal">
      <formula>"Narrowed"</formula>
    </cfRule>
  </conditionalFormatting>
  <conditionalFormatting sqref="A400:A406">
    <cfRule type="cellIs" dxfId="1494" priority="156" operator="equal">
      <formula>"No Change"</formula>
    </cfRule>
    <cfRule type="cellIs" dxfId="1493" priority="157" operator="equal">
      <formula>"Improved"</formula>
    </cfRule>
    <cfRule type="cellIs" dxfId="1492" priority="153" operator="equal">
      <formula>"Narrowed"</formula>
    </cfRule>
    <cfRule type="cellIs" dxfId="1491" priority="152" operator="equal">
      <formula>"Widened"</formula>
    </cfRule>
    <cfRule type="cellIs" dxfId="1490" priority="154" operator="equal">
      <formula>"fluctuated"</formula>
    </cfRule>
    <cfRule type="cellIs" dxfId="1489" priority="155" operator="equal">
      <formula>"Declined"</formula>
    </cfRule>
  </conditionalFormatting>
  <conditionalFormatting sqref="A423:A429">
    <cfRule type="cellIs" dxfId="1488" priority="146" operator="equal">
      <formula>"Widened"</formula>
    </cfRule>
    <cfRule type="cellIs" dxfId="1487" priority="147" operator="equal">
      <formula>"Narrowed"</formula>
    </cfRule>
    <cfRule type="cellIs" dxfId="1486" priority="148" operator="equal">
      <formula>"fluctuated"</formula>
    </cfRule>
    <cfRule type="cellIs" dxfId="1485" priority="149" operator="equal">
      <formula>"Declined"</formula>
    </cfRule>
    <cfRule type="cellIs" dxfId="1484" priority="150" operator="equal">
      <formula>"No Change"</formula>
    </cfRule>
    <cfRule type="cellIs" dxfId="1483" priority="151" operator="equal">
      <formula>"Improved"</formula>
    </cfRule>
  </conditionalFormatting>
  <conditionalFormatting sqref="A438:A444">
    <cfRule type="cellIs" dxfId="1482" priority="141" operator="equal">
      <formula>"Narrowed"</formula>
    </cfRule>
    <cfRule type="cellIs" dxfId="1481" priority="140" operator="equal">
      <formula>"Widened"</formula>
    </cfRule>
    <cfRule type="cellIs" dxfId="1480" priority="145" operator="equal">
      <formula>"Improved"</formula>
    </cfRule>
    <cfRule type="cellIs" dxfId="1479" priority="144" operator="equal">
      <formula>"No Change"</formula>
    </cfRule>
    <cfRule type="cellIs" dxfId="1478" priority="143" operator="equal">
      <formula>"Declined"</formula>
    </cfRule>
    <cfRule type="cellIs" dxfId="1477" priority="142" operator="equal">
      <formula>"fluctuated"</formula>
    </cfRule>
  </conditionalFormatting>
  <conditionalFormatting sqref="A461:A467">
    <cfRule type="cellIs" dxfId="1476" priority="135" operator="equal">
      <formula>"Narrowed"</formula>
    </cfRule>
    <cfRule type="cellIs" dxfId="1475" priority="134" operator="equal">
      <formula>"Widened"</formula>
    </cfRule>
    <cfRule type="cellIs" dxfId="1474" priority="139" operator="equal">
      <formula>"Improved"</formula>
    </cfRule>
    <cfRule type="cellIs" dxfId="1473" priority="138" operator="equal">
      <formula>"No Change"</formula>
    </cfRule>
    <cfRule type="cellIs" dxfId="1472" priority="137" operator="equal">
      <formula>"Declined"</formula>
    </cfRule>
    <cfRule type="cellIs" dxfId="1471" priority="136" operator="equal">
      <formula>"fluctuated"</formula>
    </cfRule>
  </conditionalFormatting>
  <conditionalFormatting sqref="A484:A490">
    <cfRule type="cellIs" dxfId="1470" priority="1624" operator="equal">
      <formula>"Improved"</formula>
    </cfRule>
    <cfRule type="cellIs" dxfId="1469" priority="1623" operator="equal">
      <formula>"No Change"</formula>
    </cfRule>
    <cfRule type="cellIs" dxfId="1468" priority="1622" operator="equal">
      <formula>"Declined"</formula>
    </cfRule>
    <cfRule type="cellIs" dxfId="1467" priority="1621" operator="equal">
      <formula>"fluctuated"</formula>
    </cfRule>
    <cfRule type="cellIs" dxfId="1466" priority="1619" operator="equal">
      <formula>"Widened"</formula>
    </cfRule>
    <cfRule type="cellIs" dxfId="1465" priority="1620" operator="equal">
      <formula>"Narrowed"</formula>
    </cfRule>
  </conditionalFormatting>
  <conditionalFormatting sqref="A507:A513">
    <cfRule type="cellIs" dxfId="1464" priority="1607" operator="equal">
      <formula>"Widened"</formula>
    </cfRule>
    <cfRule type="cellIs" dxfId="1463" priority="1608" operator="equal">
      <formula>"Narrowed"</formula>
    </cfRule>
    <cfRule type="cellIs" dxfId="1462" priority="1609" operator="equal">
      <formula>"fluctuated"</formula>
    </cfRule>
    <cfRule type="cellIs" dxfId="1461" priority="1610" operator="equal">
      <formula>"Declined"</formula>
    </cfRule>
    <cfRule type="cellIs" dxfId="1460" priority="1611" operator="equal">
      <formula>"No Change"</formula>
    </cfRule>
    <cfRule type="cellIs" dxfId="1459" priority="1612" operator="equal">
      <formula>"Improved"</formula>
    </cfRule>
  </conditionalFormatting>
  <conditionalFormatting sqref="A522:A528">
    <cfRule type="cellIs" dxfId="1458" priority="1595" operator="equal">
      <formula>"Widened"</formula>
    </cfRule>
    <cfRule type="cellIs" dxfId="1457" priority="1596" operator="equal">
      <formula>"Narrowed"</formula>
    </cfRule>
    <cfRule type="cellIs" dxfId="1456" priority="1598" operator="equal">
      <formula>"Declined"</formula>
    </cfRule>
    <cfRule type="cellIs" dxfId="1455" priority="1599" operator="equal">
      <formula>"No Change"</formula>
    </cfRule>
    <cfRule type="cellIs" dxfId="1454" priority="1597" operator="equal">
      <formula>"fluctuated"</formula>
    </cfRule>
    <cfRule type="cellIs" dxfId="1453" priority="1600" operator="equal">
      <formula>"Improved"</formula>
    </cfRule>
  </conditionalFormatting>
  <conditionalFormatting sqref="A537:A543">
    <cfRule type="cellIs" dxfId="1452" priority="1573" operator="equal">
      <formula>"fluctuated"</formula>
    </cfRule>
    <cfRule type="cellIs" dxfId="1451" priority="1574" operator="equal">
      <formula>"Declined"</formula>
    </cfRule>
    <cfRule type="cellIs" dxfId="1450" priority="1575" operator="equal">
      <formula>"No Change"</formula>
    </cfRule>
    <cfRule type="cellIs" dxfId="1449" priority="1571" operator="equal">
      <formula>"Widened"</formula>
    </cfRule>
    <cfRule type="cellIs" dxfId="1448" priority="1576" operator="equal">
      <formula>"Improved"</formula>
    </cfRule>
    <cfRule type="cellIs" dxfId="1447" priority="1572" operator="equal">
      <formula>"Narrowed"</formula>
    </cfRule>
  </conditionalFormatting>
  <conditionalFormatting sqref="A584:A590">
    <cfRule type="cellIs" dxfId="1446" priority="368" operator="equal">
      <formula>"fluctuated"</formula>
    </cfRule>
    <cfRule type="cellIs" dxfId="1445" priority="371" operator="equal">
      <formula>"Improved"</formula>
    </cfRule>
    <cfRule type="cellIs" dxfId="1444" priority="370" operator="equal">
      <formula>"No Change"</formula>
    </cfRule>
    <cfRule type="cellIs" dxfId="1443" priority="369" operator="equal">
      <formula>"Declined"</formula>
    </cfRule>
    <cfRule type="cellIs" dxfId="1442" priority="367" operator="equal">
      <formula>"Narrowed"</formula>
    </cfRule>
    <cfRule type="cellIs" dxfId="1441" priority="366" operator="equal">
      <formula>"Widened"</formula>
    </cfRule>
  </conditionalFormatting>
  <conditionalFormatting sqref="A599:A605">
    <cfRule type="cellIs" dxfId="1440" priority="365" operator="equal">
      <formula>"Improved"</formula>
    </cfRule>
    <cfRule type="cellIs" dxfId="1439" priority="360" operator="equal">
      <formula>"Widened"</formula>
    </cfRule>
    <cfRule type="cellIs" dxfId="1438" priority="361" operator="equal">
      <formula>"Narrowed"</formula>
    </cfRule>
    <cfRule type="cellIs" dxfId="1437" priority="362" operator="equal">
      <formula>"fluctuated"</formula>
    </cfRule>
    <cfRule type="cellIs" dxfId="1436" priority="363" operator="equal">
      <formula>"Declined"</formula>
    </cfRule>
    <cfRule type="cellIs" dxfId="1435" priority="364" operator="equal">
      <formula>"No Change"</formula>
    </cfRule>
  </conditionalFormatting>
  <conditionalFormatting sqref="A614:A620">
    <cfRule type="cellIs" dxfId="1434" priority="345" operator="equal">
      <formula>"Declined"</formula>
    </cfRule>
    <cfRule type="cellIs" dxfId="1433" priority="347" operator="equal">
      <formula>"Improved"</formula>
    </cfRule>
    <cfRule type="cellIs" dxfId="1432" priority="346" operator="equal">
      <formula>"No Change"</formula>
    </cfRule>
    <cfRule type="cellIs" dxfId="1431" priority="342" operator="equal">
      <formula>"Widened"</formula>
    </cfRule>
    <cfRule type="cellIs" dxfId="1430" priority="343" operator="equal">
      <formula>"Narrowed"</formula>
    </cfRule>
    <cfRule type="cellIs" dxfId="1429" priority="344" operator="equal">
      <formula>"fluctuated"</formula>
    </cfRule>
  </conditionalFormatting>
  <conditionalFormatting sqref="A629:A635">
    <cfRule type="cellIs" dxfId="1428" priority="340" operator="equal">
      <formula>"No Change"</formula>
    </cfRule>
    <cfRule type="cellIs" dxfId="1427" priority="339" operator="equal">
      <formula>"Declined"</formula>
    </cfRule>
    <cfRule type="cellIs" dxfId="1426" priority="338" operator="equal">
      <formula>"fluctuated"</formula>
    </cfRule>
    <cfRule type="cellIs" dxfId="1425" priority="337" operator="equal">
      <formula>"Narrowed"</formula>
    </cfRule>
    <cfRule type="cellIs" dxfId="1424" priority="336" operator="equal">
      <formula>"Widened"</formula>
    </cfRule>
    <cfRule type="cellIs" dxfId="1423" priority="341" operator="equal">
      <formula>"Improved"</formula>
    </cfRule>
  </conditionalFormatting>
  <conditionalFormatting sqref="A644:A650">
    <cfRule type="cellIs" dxfId="1422" priority="323" operator="equal">
      <formula>"Improved"</formula>
    </cfRule>
    <cfRule type="cellIs" dxfId="1421" priority="321" operator="equal">
      <formula>"Declined"</formula>
    </cfRule>
    <cfRule type="cellIs" dxfId="1420" priority="322" operator="equal">
      <formula>"No Change"</formula>
    </cfRule>
    <cfRule type="cellIs" dxfId="1419" priority="319" operator="equal">
      <formula>"Narrowed"</formula>
    </cfRule>
    <cfRule type="cellIs" dxfId="1418" priority="318" operator="equal">
      <formula>"Widened"</formula>
    </cfRule>
    <cfRule type="cellIs" dxfId="1417" priority="320" operator="equal">
      <formula>"fluctuated"</formula>
    </cfRule>
  </conditionalFormatting>
  <conditionalFormatting sqref="A659:A665">
    <cfRule type="cellIs" dxfId="1416" priority="308" operator="equal">
      <formula>"fluctuated"</formula>
    </cfRule>
    <cfRule type="cellIs" dxfId="1415" priority="311" operator="equal">
      <formula>"Improved"</formula>
    </cfRule>
    <cfRule type="cellIs" dxfId="1414" priority="310" operator="equal">
      <formula>"No Change"</formula>
    </cfRule>
    <cfRule type="cellIs" dxfId="1413" priority="309" operator="equal">
      <formula>"Declined"</formula>
    </cfRule>
    <cfRule type="cellIs" dxfId="1412" priority="306" operator="equal">
      <formula>"Widened"</formula>
    </cfRule>
    <cfRule type="cellIs" dxfId="1411" priority="307" operator="equal">
      <formula>"Narrowed"</formula>
    </cfRule>
  </conditionalFormatting>
  <conditionalFormatting sqref="A674:A680">
    <cfRule type="cellIs" dxfId="1410" priority="304" operator="equal">
      <formula>"No Change"</formula>
    </cfRule>
    <cfRule type="cellIs" dxfId="1409" priority="302" operator="equal">
      <formula>"fluctuated"</formula>
    </cfRule>
    <cfRule type="cellIs" dxfId="1408" priority="300" operator="equal">
      <formula>"Widened"</formula>
    </cfRule>
    <cfRule type="cellIs" dxfId="1407" priority="301" operator="equal">
      <formula>"Narrowed"</formula>
    </cfRule>
    <cfRule type="cellIs" dxfId="1406" priority="303" operator="equal">
      <formula>"Declined"</formula>
    </cfRule>
    <cfRule type="cellIs" dxfId="1405" priority="305" operator="equal">
      <formula>"Improved"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3">
      <iconSet iconSet="3ArrowsGray" showValue="0">
        <cfvo type="percent" val="0"/>
        <cfvo type="num" val="0"/>
        <cfvo type="num" val="1"/>
      </iconSet>
    </cfRule>
    <cfRule type="iconSet" priority="24">
      <iconSet showValue="0">
        <cfvo type="percent" val="0"/>
        <cfvo type="num" val="0"/>
        <cfvo type="num" val="1"/>
      </iconSet>
    </cfRule>
  </conditionalFormatting>
  <conditionalFormatting sqref="G670:G671">
    <cfRule type="iconSet" priority="21">
      <iconSet iconSet="3ArrowsGray" showValue="0">
        <cfvo type="percent" val="0"/>
        <cfvo type="num" val="0"/>
        <cfvo type="num" val="1"/>
      </iconSet>
    </cfRule>
    <cfRule type="iconSet" priority="22">
      <iconSet showValue="0">
        <cfvo type="percent" val="0"/>
        <cfvo type="num" val="0"/>
        <cfvo type="num" val="1"/>
      </iconSet>
    </cfRule>
  </conditionalFormatting>
  <pageMargins left="0.7" right="0.7" top="0.75" bottom="0.75" header="0.3" footer="0.3"/>
  <pageSetup paperSize="9" orientation="portrait" horizontalDpi="90" verticalDpi="90" r:id="rId1"/>
  <drawing r:id="rId2"/>
  <extLst>
    <ext xmlns:x14="http://schemas.microsoft.com/office/spreadsheetml/2009/9/main" uri="{78C0D931-6437-407d-A8EE-F0AAD7539E65}">
      <x14:conditionalFormattings>
        <x14:conditionalFormatting xmlns:xm="http://schemas.microsoft.com/office/excel/2006/main">
          <x14:cfRule type="iconSet" priority="59" id="{8EC42E40-1BC5-4050-8D40-BB126F72DCE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664B2758-BA8A-471D-818E-676B377454A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7E7C40F5-F698-4387-856A-11567F10DB3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2CA4ED2C-6BE9-404D-8DD2-9E26B35A121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EC0931E4-5F78-4538-BC50-01B1D8970A7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99847F95-FA60-4B63-8668-7C6F611D5F2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B5A213D7-3A82-457E-A8CF-50E7AB1DA43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0A6E4CDE-B050-451D-B5A1-148744F5163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19DA7458-1445-4D7B-9CEA-28BB41EB2AC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64ED3B2B-C7F9-4927-BA96-768A4F1A339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A7392797-630D-40EE-BAF2-C606167A066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4840B099-539D-4478-8B68-7FF47491478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0EC7423A-40B9-47EE-B97F-DFF5C939CA8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F29CAB75-93BA-4FB4-85D2-FF0FDE463E0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F83323C8-8002-494D-82D0-4E1659EC5E7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9C4C68CB-61B8-41B7-A402-34BCE353BE9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8B85D444-C51F-4616-8722-7CBF05D26AE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A4B7412E-5C2A-4FC7-9452-D1BE1BB1EBB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AFED530F-0A42-424E-8F44-C13822DF820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C3001CE8-7596-4452-AB7A-D28F219763C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782E581E-5036-4C9F-982F-BFC7C9AA6A4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AF78BFB8-711D-405F-922A-50C4D3E2720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49186D99-E7F8-4014-9029-20F43A88A1F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21F22714-E6E1-446C-B7F6-1A91B218397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A175CD33-26BA-47D3-860A-47E28539373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FC0B4364-B9C0-4C39-9BFC-B82CEBA9242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3E249332-056B-4C20-ADC0-E07E1E79ABD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F07F0F67-72D1-4E54-A2EB-382FF05D403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893BF440-98C0-4669-BB68-02D8E03CD2D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EB8282"/>
    <pageSetUpPr autoPageBreaks="0"/>
  </sheetPr>
  <dimension ref="A1:H680"/>
  <sheetViews>
    <sheetView showGridLines="0" zoomScaleNormal="100" workbookViewId="0">
      <pane ySplit="6" topLeftCell="A416" activePane="bottomLeft" state="frozen"/>
      <selection sqref="A1:E1"/>
      <selection pane="bottomLeft" activeCell="H1" sqref="H1:H1048576"/>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hidden="1" customWidth="1"/>
  </cols>
  <sheetData>
    <row r="1" spans="1:8" ht="18.75" customHeight="1" x14ac:dyDescent="0.35">
      <c r="A1" s="64" t="s">
        <v>163</v>
      </c>
      <c r="B1" s="64"/>
      <c r="C1" s="64"/>
      <c r="D1" s="64"/>
      <c r="E1" s="64"/>
      <c r="F1" s="64"/>
      <c r="G1" s="1036"/>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42" t="s">
        <v>0</v>
      </c>
      <c r="B10" s="74">
        <v>78.818762046484409</v>
      </c>
      <c r="C10" s="73">
        <v>78.733213249127559</v>
      </c>
      <c r="D10" s="73">
        <v>78.476597621654875</v>
      </c>
      <c r="E10" s="74">
        <v>78.425672107842658</v>
      </c>
      <c r="F10" s="74">
        <v>78.763744798134113</v>
      </c>
      <c r="G10" s="983"/>
      <c r="H10" s="1486"/>
    </row>
    <row r="11" spans="1:8" x14ac:dyDescent="0.3">
      <c r="A11" s="42" t="s">
        <v>159</v>
      </c>
      <c r="B11" s="74">
        <v>77.759744851703303</v>
      </c>
      <c r="C11" s="74">
        <v>77.99886968086436</v>
      </c>
      <c r="D11" s="74">
        <v>77.316478330202358</v>
      </c>
      <c r="E11" s="74">
        <v>77.515837054392804</v>
      </c>
      <c r="F11" s="74">
        <v>77.421743601400337</v>
      </c>
      <c r="G11" s="984">
        <f>H11</f>
        <v>-1</v>
      </c>
      <c r="H11" s="1486">
        <v>-1</v>
      </c>
    </row>
    <row r="12" spans="1:8" x14ac:dyDescent="0.3">
      <c r="A12" s="40" t="s">
        <v>160</v>
      </c>
      <c r="B12" s="76">
        <v>72.508376707903523</v>
      </c>
      <c r="C12" s="74">
        <v>72.327130109966987</v>
      </c>
      <c r="D12" s="74">
        <v>71.091095109272018</v>
      </c>
      <c r="E12" s="74">
        <v>71.556088177883453</v>
      </c>
      <c r="F12" s="74">
        <v>72.24050760924284</v>
      </c>
      <c r="G12" s="984">
        <f>H12</f>
        <v>-1</v>
      </c>
      <c r="H12" s="1486">
        <v>-1</v>
      </c>
    </row>
    <row r="13" spans="1:8" x14ac:dyDescent="0.3">
      <c r="A13" s="41" t="s">
        <v>161</v>
      </c>
      <c r="B13" s="145">
        <v>1.0590171947811058</v>
      </c>
      <c r="C13" s="145">
        <v>0.73434356826319913</v>
      </c>
      <c r="D13" s="145">
        <v>1.1601192914525171</v>
      </c>
      <c r="E13" s="145">
        <v>0.9098350534498536</v>
      </c>
      <c r="F13" s="145">
        <v>1.3420011967337757</v>
      </c>
      <c r="G13" s="986"/>
      <c r="H13" s="1486"/>
    </row>
    <row r="14" spans="1:8" ht="15" thickBot="1" x14ac:dyDescent="0.35">
      <c r="A14" s="43" t="s">
        <v>162</v>
      </c>
      <c r="B14" s="74">
        <v>5.2513681437997803</v>
      </c>
      <c r="C14" s="74">
        <v>5.6717395708973726</v>
      </c>
      <c r="D14" s="74">
        <v>6.2253832209303397</v>
      </c>
      <c r="E14" s="74">
        <v>5.9597488765093516</v>
      </c>
      <c r="F14" s="74">
        <v>5.1812359921574966</v>
      </c>
      <c r="G14" s="985"/>
      <c r="H14" s="1486"/>
    </row>
    <row r="15" spans="1:8" x14ac:dyDescent="0.3">
      <c r="A15" s="42" t="s">
        <v>164</v>
      </c>
      <c r="B15" s="71">
        <v>76.604834971784172</v>
      </c>
      <c r="C15" s="71">
        <v>76.962897130119643</v>
      </c>
      <c r="D15" s="71">
        <v>76.109533535938809</v>
      </c>
      <c r="E15" s="72">
        <v>77.957765339801838</v>
      </c>
      <c r="F15" s="72">
        <v>78.02529158254363</v>
      </c>
      <c r="G15" s="1029"/>
      <c r="H15" s="1486">
        <v>0</v>
      </c>
    </row>
    <row r="16" spans="1:8" x14ac:dyDescent="0.3">
      <c r="A16" s="42" t="s">
        <v>165</v>
      </c>
      <c r="B16" s="73">
        <v>79.972852683843257</v>
      </c>
      <c r="C16" s="73">
        <v>79.930770887714871</v>
      </c>
      <c r="D16" s="73">
        <v>78.509382552134241</v>
      </c>
      <c r="E16" s="74">
        <v>78.69456868690061</v>
      </c>
      <c r="F16" s="74">
        <v>79.077250315424891</v>
      </c>
      <c r="G16" s="1034"/>
      <c r="H16" s="1486">
        <v>0</v>
      </c>
    </row>
    <row r="17" spans="1:8" x14ac:dyDescent="0.3">
      <c r="A17" s="42" t="s">
        <v>166</v>
      </c>
      <c r="B17" s="73">
        <v>80.390537805623651</v>
      </c>
      <c r="C17" s="73">
        <v>80.315299440370623</v>
      </c>
      <c r="D17" s="73">
        <v>79.657365397721662</v>
      </c>
      <c r="E17" s="74">
        <v>79.774063450370605</v>
      </c>
      <c r="F17" s="74">
        <v>79.452738825735068</v>
      </c>
      <c r="G17" s="1035"/>
      <c r="H17" s="1486">
        <v>0</v>
      </c>
    </row>
    <row r="18" spans="1:8" x14ac:dyDescent="0.3">
      <c r="A18" s="42" t="s">
        <v>167</v>
      </c>
      <c r="B18" s="73">
        <v>78.330249392715572</v>
      </c>
      <c r="C18" s="73">
        <v>77.783163448306894</v>
      </c>
      <c r="D18" s="73">
        <v>76.7229789037046</v>
      </c>
      <c r="E18" s="74">
        <v>76.158276220215555</v>
      </c>
      <c r="F18" s="74">
        <v>75.91446398239448</v>
      </c>
      <c r="G18" s="984"/>
      <c r="H18" s="1486">
        <v>0</v>
      </c>
    </row>
    <row r="19" spans="1:8" x14ac:dyDescent="0.3">
      <c r="A19" s="42" t="s">
        <v>168</v>
      </c>
      <c r="B19" s="73">
        <v>79.789279586193047</v>
      </c>
      <c r="C19" s="73">
        <v>79.762187112839001</v>
      </c>
      <c r="D19" s="73">
        <v>79.453731709954369</v>
      </c>
      <c r="E19" s="74">
        <v>79.480438639798237</v>
      </c>
      <c r="F19" s="74">
        <v>79.256937253641652</v>
      </c>
      <c r="G19" s="984"/>
      <c r="H19" s="1486">
        <v>0</v>
      </c>
    </row>
    <row r="20" spans="1:8" x14ac:dyDescent="0.3">
      <c r="A20" s="42" t="s">
        <v>169</v>
      </c>
      <c r="B20" s="73">
        <v>72.685750238744788</v>
      </c>
      <c r="C20" s="73">
        <v>73.590765869568415</v>
      </c>
      <c r="D20" s="73">
        <v>72.508716248838937</v>
      </c>
      <c r="E20" s="74">
        <v>72.118589223331171</v>
      </c>
      <c r="F20" s="74">
        <v>72.588936103233138</v>
      </c>
      <c r="G20" s="984"/>
      <c r="H20" s="1486">
        <v>-1</v>
      </c>
    </row>
    <row r="21" spans="1:8" ht="15" thickBot="1" x14ac:dyDescent="0.35">
      <c r="A21" s="43" t="s">
        <v>170</v>
      </c>
      <c r="B21" s="78">
        <v>77.049804759132854</v>
      </c>
      <c r="C21" s="78">
        <v>77.885391197980127</v>
      </c>
      <c r="D21" s="78">
        <v>77.973805050890775</v>
      </c>
      <c r="E21" s="79">
        <v>77.986534311973784</v>
      </c>
      <c r="F21" s="79">
        <v>77.330769276224743</v>
      </c>
      <c r="G21" s="985"/>
      <c r="H21" s="1486">
        <v>0</v>
      </c>
    </row>
    <row r="22" spans="1:8" ht="15" thickBot="1" x14ac:dyDescent="0.35">
      <c r="B22" s="8"/>
      <c r="C22" s="8"/>
      <c r="D22" s="8"/>
      <c r="E22" s="8"/>
      <c r="F22" s="13"/>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2" t="s">
        <v>0</v>
      </c>
      <c r="B25" s="74">
        <v>82.582550234376129</v>
      </c>
      <c r="C25" s="73">
        <v>82.42504084342832</v>
      </c>
      <c r="D25" s="73">
        <v>82.28975106343691</v>
      </c>
      <c r="E25" s="74">
        <v>82.255853906820036</v>
      </c>
      <c r="F25" s="74">
        <v>82.485163674233164</v>
      </c>
      <c r="G25" s="983"/>
      <c r="H25" s="1487"/>
    </row>
    <row r="26" spans="1:8" x14ac:dyDescent="0.3">
      <c r="A26" s="42" t="s">
        <v>159</v>
      </c>
      <c r="B26" s="74">
        <v>81.492537712679194</v>
      </c>
      <c r="C26" s="74">
        <v>81.661090692750406</v>
      </c>
      <c r="D26" s="74">
        <v>81.227256100516385</v>
      </c>
      <c r="E26" s="74">
        <v>81.515382550836378</v>
      </c>
      <c r="F26" s="74">
        <v>81.269617236253893</v>
      </c>
      <c r="G26" s="984">
        <f>H26</f>
        <v>-1</v>
      </c>
      <c r="H26" s="1487">
        <v>-1</v>
      </c>
    </row>
    <row r="27" spans="1:8" x14ac:dyDescent="0.3">
      <c r="A27" s="40" t="s">
        <v>160</v>
      </c>
      <c r="B27" s="76">
        <v>78.687564722937481</v>
      </c>
      <c r="C27" s="74">
        <v>78.915307561073149</v>
      </c>
      <c r="D27" s="74">
        <v>78.300941486925311</v>
      </c>
      <c r="E27" s="74">
        <v>78.024601202885066</v>
      </c>
      <c r="F27" s="74">
        <v>77.63033677295013</v>
      </c>
      <c r="G27" s="984">
        <f>H27</f>
        <v>-1</v>
      </c>
      <c r="H27" s="1487">
        <v>-1</v>
      </c>
    </row>
    <row r="28" spans="1:8" x14ac:dyDescent="0.3">
      <c r="A28" s="41" t="s">
        <v>161</v>
      </c>
      <c r="B28" s="145">
        <v>1.0900125216969343</v>
      </c>
      <c r="C28" s="145">
        <v>0.76395015067791405</v>
      </c>
      <c r="D28" s="145">
        <v>1.0624949629205247</v>
      </c>
      <c r="E28" s="145">
        <v>0.74047135598365799</v>
      </c>
      <c r="F28" s="145">
        <v>1.2155464379792704</v>
      </c>
      <c r="G28" s="986"/>
      <c r="H28" s="1487"/>
    </row>
    <row r="29" spans="1:8" ht="15" thickBot="1" x14ac:dyDescent="0.35">
      <c r="A29" s="43" t="s">
        <v>162</v>
      </c>
      <c r="B29" s="74">
        <v>2.8049729897417137</v>
      </c>
      <c r="C29" s="74">
        <v>2.745783131677257</v>
      </c>
      <c r="D29" s="74">
        <v>2.9263146135910745</v>
      </c>
      <c r="E29" s="74">
        <v>3.4907813479513123</v>
      </c>
      <c r="F29" s="74">
        <v>3.6392804633037628</v>
      </c>
      <c r="G29" s="985"/>
      <c r="H29" s="1487"/>
    </row>
    <row r="30" spans="1:8" x14ac:dyDescent="0.3">
      <c r="A30" s="42" t="s">
        <v>164</v>
      </c>
      <c r="B30" s="71">
        <v>82.207325299421711</v>
      </c>
      <c r="C30" s="71">
        <v>82.501742190074324</v>
      </c>
      <c r="D30" s="71">
        <v>81.933977865583472</v>
      </c>
      <c r="E30" s="72">
        <v>81.664299597604085</v>
      </c>
      <c r="F30" s="72">
        <v>80.530185396390394</v>
      </c>
      <c r="G30" s="984"/>
      <c r="H30" s="1487">
        <v>0</v>
      </c>
    </row>
    <row r="31" spans="1:8" x14ac:dyDescent="0.3">
      <c r="A31" s="42" t="s">
        <v>165</v>
      </c>
      <c r="B31" s="73">
        <v>83.716061079067686</v>
      </c>
      <c r="C31" s="73">
        <v>83.658326714987183</v>
      </c>
      <c r="D31" s="73">
        <v>83.498473308523998</v>
      </c>
      <c r="E31" s="74">
        <v>82.911380396933936</v>
      </c>
      <c r="F31" s="74">
        <v>82.92093637559806</v>
      </c>
      <c r="G31" s="984"/>
      <c r="H31" s="1487">
        <v>0</v>
      </c>
    </row>
    <row r="32" spans="1:8" x14ac:dyDescent="0.3">
      <c r="A32" s="42" t="s">
        <v>166</v>
      </c>
      <c r="B32" s="73">
        <v>82.062146971674622</v>
      </c>
      <c r="C32" s="73">
        <v>82.526503330801887</v>
      </c>
      <c r="D32" s="73">
        <v>81.766065231084852</v>
      </c>
      <c r="E32" s="74">
        <v>83.63125402679421</v>
      </c>
      <c r="F32" s="74">
        <v>83.99250775357396</v>
      </c>
      <c r="G32" s="1034"/>
      <c r="H32" s="1487">
        <v>1</v>
      </c>
    </row>
    <row r="33" spans="1:8" x14ac:dyDescent="0.3">
      <c r="A33" s="42" t="s">
        <v>167</v>
      </c>
      <c r="B33" s="73">
        <v>81.638298149651078</v>
      </c>
      <c r="C33" s="73">
        <v>81.687130200341215</v>
      </c>
      <c r="D33" s="73">
        <v>81.321703365062049</v>
      </c>
      <c r="E33" s="74">
        <v>81.511287457148939</v>
      </c>
      <c r="F33" s="74">
        <v>80.95540151130065</v>
      </c>
      <c r="G33" s="1035"/>
      <c r="H33" s="1487">
        <v>0</v>
      </c>
    </row>
    <row r="34" spans="1:8" x14ac:dyDescent="0.3">
      <c r="A34" s="42" t="s">
        <v>168</v>
      </c>
      <c r="B34" s="73">
        <v>81.779059615442804</v>
      </c>
      <c r="C34" s="73">
        <v>81.805703829607921</v>
      </c>
      <c r="D34" s="73">
        <v>81.739622423057185</v>
      </c>
      <c r="E34" s="74">
        <v>81.880819745620343</v>
      </c>
      <c r="F34" s="74">
        <v>82.247482157394501</v>
      </c>
      <c r="G34" s="984"/>
      <c r="H34" s="1487">
        <v>0</v>
      </c>
    </row>
    <row r="35" spans="1:8" x14ac:dyDescent="0.3">
      <c r="A35" s="42" t="s">
        <v>169</v>
      </c>
      <c r="B35" s="73">
        <v>79.690378560623316</v>
      </c>
      <c r="C35" s="73">
        <v>80.05938368891573</v>
      </c>
      <c r="D35" s="73">
        <v>79.16501667731805</v>
      </c>
      <c r="E35" s="74">
        <v>79.688573581965386</v>
      </c>
      <c r="F35" s="74">
        <v>78.995787506468901</v>
      </c>
      <c r="G35" s="984"/>
      <c r="H35" s="1487">
        <v>-1</v>
      </c>
    </row>
    <row r="36" spans="1:8" ht="15" thickBot="1" x14ac:dyDescent="0.35">
      <c r="A36" s="43" t="s">
        <v>170</v>
      </c>
      <c r="B36" s="78">
        <v>80.643705919045729</v>
      </c>
      <c r="C36" s="78">
        <v>80.603194495680711</v>
      </c>
      <c r="D36" s="78">
        <v>80.210106419924657</v>
      </c>
      <c r="E36" s="79">
        <v>80.537337077540613</v>
      </c>
      <c r="F36" s="79">
        <v>80.227776567804867</v>
      </c>
      <c r="G36" s="985"/>
      <c r="H36" s="1487">
        <v>0</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2" t="s">
        <v>0</v>
      </c>
      <c r="B40" s="74">
        <v>18.536761449263125</v>
      </c>
      <c r="C40" s="74">
        <v>18.484434882004429</v>
      </c>
      <c r="D40" s="74">
        <v>18.365173565128245</v>
      </c>
      <c r="E40" s="74">
        <v>18.304983829762143</v>
      </c>
      <c r="F40" s="74">
        <v>18.506211568813182</v>
      </c>
      <c r="G40" s="1034"/>
      <c r="H40" s="1487"/>
    </row>
    <row r="41" spans="1:8" x14ac:dyDescent="0.3">
      <c r="A41" s="42" t="s">
        <v>159</v>
      </c>
      <c r="B41" s="74">
        <v>17.917023213157595</v>
      </c>
      <c r="C41" s="74">
        <v>18.134413214739073</v>
      </c>
      <c r="D41" s="74">
        <v>17.895305906126723</v>
      </c>
      <c r="E41" s="74">
        <v>18.096751662925044</v>
      </c>
      <c r="F41" s="74">
        <v>17.884460553417505</v>
      </c>
      <c r="G41" s="984">
        <f>H41</f>
        <v>-1</v>
      </c>
      <c r="H41" s="1487">
        <v>-1</v>
      </c>
    </row>
    <row r="42" spans="1:8" x14ac:dyDescent="0.3">
      <c r="A42" s="40" t="s">
        <v>160</v>
      </c>
      <c r="B42" s="76">
        <v>15.972850875011906</v>
      </c>
      <c r="C42" s="74">
        <v>16.071190287953083</v>
      </c>
      <c r="D42" s="74">
        <v>16.106570847657469</v>
      </c>
      <c r="E42" s="74">
        <v>15.898263030249392</v>
      </c>
      <c r="F42" s="74">
        <v>16.041309688326148</v>
      </c>
      <c r="G42" s="984">
        <f>H42</f>
        <v>-1</v>
      </c>
      <c r="H42" s="1487">
        <v>-1</v>
      </c>
    </row>
    <row r="43" spans="1:8" x14ac:dyDescent="0.3">
      <c r="A43" s="41" t="s">
        <v>161</v>
      </c>
      <c r="B43" s="145">
        <v>0.61973823610552969</v>
      </c>
      <c r="C43" s="145">
        <v>0.35002166726535577</v>
      </c>
      <c r="D43" s="145">
        <v>0.4698676590015225</v>
      </c>
      <c r="E43" s="145">
        <v>0.20823216683709944</v>
      </c>
      <c r="F43" s="145">
        <v>0.62175101539567734</v>
      </c>
      <c r="G43" s="1054"/>
      <c r="H43" s="1487"/>
    </row>
    <row r="44" spans="1:8" ht="15" thickBot="1" x14ac:dyDescent="0.35">
      <c r="A44" s="43" t="s">
        <v>162</v>
      </c>
      <c r="B44" s="74">
        <v>1.9441723381456892</v>
      </c>
      <c r="C44" s="74">
        <v>2.0632229267859898</v>
      </c>
      <c r="D44" s="74">
        <v>1.7887350584692534</v>
      </c>
      <c r="E44" s="74">
        <v>2.1984886326756516</v>
      </c>
      <c r="F44" s="74">
        <v>1.8431508650913564</v>
      </c>
      <c r="G44" s="1055"/>
      <c r="H44" s="1487"/>
    </row>
    <row r="45" spans="1:8" x14ac:dyDescent="0.3">
      <c r="A45" s="42" t="s">
        <v>164</v>
      </c>
      <c r="B45" s="71">
        <v>17.889282296898884</v>
      </c>
      <c r="C45" s="72">
        <v>18.2461517079233</v>
      </c>
      <c r="D45" s="72">
        <v>18.384484133818763</v>
      </c>
      <c r="E45" s="72">
        <v>18.833346068853139</v>
      </c>
      <c r="F45" s="72">
        <v>19.218717762282644</v>
      </c>
      <c r="G45" s="1007"/>
      <c r="H45" s="1487">
        <v>0</v>
      </c>
    </row>
    <row r="46" spans="1:8" x14ac:dyDescent="0.3">
      <c r="A46" s="42" t="s">
        <v>165</v>
      </c>
      <c r="B46" s="73">
        <v>18.021525573965061</v>
      </c>
      <c r="C46" s="74">
        <v>17.597085880971768</v>
      </c>
      <c r="D46" s="74">
        <v>17.693356382493928</v>
      </c>
      <c r="E46" s="74">
        <v>18.227942904516269</v>
      </c>
      <c r="F46" s="74">
        <v>19.061885300133898</v>
      </c>
      <c r="G46" s="1007"/>
      <c r="H46" s="1487">
        <v>0</v>
      </c>
    </row>
    <row r="47" spans="1:8" x14ac:dyDescent="0.3">
      <c r="A47" s="42" t="s">
        <v>166</v>
      </c>
      <c r="B47" s="73">
        <v>18.752826898608888</v>
      </c>
      <c r="C47" s="74">
        <v>18.964722469000545</v>
      </c>
      <c r="D47" s="74">
        <v>18.201876432357267</v>
      </c>
      <c r="E47" s="74">
        <v>18.615348416591672</v>
      </c>
      <c r="F47" s="74">
        <v>18.631930253418606</v>
      </c>
      <c r="G47" s="984"/>
      <c r="H47" s="1487">
        <v>0</v>
      </c>
    </row>
    <row r="48" spans="1:8" x14ac:dyDescent="0.3">
      <c r="A48" s="42" t="s">
        <v>167</v>
      </c>
      <c r="B48" s="73">
        <v>18.697593457230532</v>
      </c>
      <c r="C48" s="74">
        <v>19.293350894514887</v>
      </c>
      <c r="D48" s="74">
        <v>18.984844504188494</v>
      </c>
      <c r="E48" s="74">
        <v>18.43500919759563</v>
      </c>
      <c r="F48" s="74">
        <v>17.93916887156989</v>
      </c>
      <c r="G48" s="1034"/>
      <c r="H48" s="1487">
        <v>0</v>
      </c>
    </row>
    <row r="49" spans="1:8" x14ac:dyDescent="0.3">
      <c r="A49" s="42" t="s">
        <v>168</v>
      </c>
      <c r="B49" s="73">
        <v>18.981842089256126</v>
      </c>
      <c r="C49" s="74">
        <v>18.781637134767898</v>
      </c>
      <c r="D49" s="74">
        <v>17.632081527042665</v>
      </c>
      <c r="E49" s="74">
        <v>17.784763515770212</v>
      </c>
      <c r="F49" s="74">
        <v>18.007380841985878</v>
      </c>
      <c r="G49" s="1035"/>
      <c r="H49" s="1487">
        <v>0</v>
      </c>
    </row>
    <row r="50" spans="1:8" x14ac:dyDescent="0.3">
      <c r="A50" s="42" t="s">
        <v>169</v>
      </c>
      <c r="B50" s="73">
        <v>15.507668196937964</v>
      </c>
      <c r="C50" s="74">
        <v>16.370985818708764</v>
      </c>
      <c r="D50" s="74">
        <v>16.08770889760514</v>
      </c>
      <c r="E50" s="74">
        <v>15.157019648257421</v>
      </c>
      <c r="F50" s="74">
        <v>15.100389463632713</v>
      </c>
      <c r="G50" s="984"/>
      <c r="H50" s="1487">
        <v>-1</v>
      </c>
    </row>
    <row r="51" spans="1:8" ht="15" thickBot="1" x14ac:dyDescent="0.35">
      <c r="A51" s="43" t="s">
        <v>170</v>
      </c>
      <c r="B51" s="78">
        <v>17.630177179814925</v>
      </c>
      <c r="C51" s="79">
        <v>18.025856416121634</v>
      </c>
      <c r="D51" s="79">
        <v>18.379914201374792</v>
      </c>
      <c r="E51" s="79">
        <v>17.984546381291214</v>
      </c>
      <c r="F51" s="79">
        <v>17.519854369849725</v>
      </c>
      <c r="G51" s="985"/>
      <c r="H51" s="1487">
        <v>-1</v>
      </c>
    </row>
    <row r="52" spans="1:8" ht="15" thickBot="1" x14ac:dyDescent="0.35">
      <c r="F52" s="1"/>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2" t="s">
        <v>0</v>
      </c>
      <c r="B55" s="74">
        <v>20.856043602919964</v>
      </c>
      <c r="C55" s="74">
        <v>20.749343323442556</v>
      </c>
      <c r="D55" s="74">
        <v>20.701913265141485</v>
      </c>
      <c r="E55" s="74">
        <v>20.573689538699153</v>
      </c>
      <c r="F55" s="74">
        <v>20.74698827281237</v>
      </c>
      <c r="G55" s="984"/>
      <c r="H55" s="1487"/>
    </row>
    <row r="56" spans="1:8" x14ac:dyDescent="0.3">
      <c r="A56" s="42" t="s">
        <v>159</v>
      </c>
      <c r="B56" s="74">
        <v>20.014697060669945</v>
      </c>
      <c r="C56" s="74">
        <v>20.079890404549889</v>
      </c>
      <c r="D56" s="74">
        <v>19.965139895172506</v>
      </c>
      <c r="E56" s="74">
        <v>19.876180473287384</v>
      </c>
      <c r="F56" s="74">
        <v>19.689230116336407</v>
      </c>
      <c r="G56" s="984">
        <f>H56</f>
        <v>-1</v>
      </c>
      <c r="H56" s="1487">
        <v>-1</v>
      </c>
    </row>
    <row r="57" spans="1:8" x14ac:dyDescent="0.3">
      <c r="A57" s="40" t="s">
        <v>160</v>
      </c>
      <c r="B57" s="76">
        <v>18.738824565082016</v>
      </c>
      <c r="C57" s="76">
        <v>18.893357129817293</v>
      </c>
      <c r="D57" s="76">
        <v>18.649068995799933</v>
      </c>
      <c r="E57" s="76">
        <v>18.376815086391044</v>
      </c>
      <c r="F57" s="76">
        <v>18.378687951547281</v>
      </c>
      <c r="G57" s="984">
        <f>H57</f>
        <v>-1</v>
      </c>
      <c r="H57" s="1487">
        <v>-1</v>
      </c>
    </row>
    <row r="58" spans="1:8" x14ac:dyDescent="0.3">
      <c r="A58" s="41" t="s">
        <v>161</v>
      </c>
      <c r="B58" s="145">
        <v>0.84134654225001881</v>
      </c>
      <c r="C58" s="145">
        <v>0.66945291889266656</v>
      </c>
      <c r="D58" s="145">
        <v>0.73677336996897935</v>
      </c>
      <c r="E58" s="145">
        <v>0.6975090654117686</v>
      </c>
      <c r="F58" s="145">
        <v>1.0577581564759626</v>
      </c>
      <c r="G58" s="986"/>
      <c r="H58" s="1487"/>
    </row>
    <row r="59" spans="1:8" ht="15" thickBot="1" x14ac:dyDescent="0.35">
      <c r="A59" s="43" t="s">
        <v>162</v>
      </c>
      <c r="B59" s="74">
        <v>1.2758724955879295</v>
      </c>
      <c r="C59" s="74">
        <v>1.1865332747325965</v>
      </c>
      <c r="D59" s="74">
        <v>1.3160708993725727</v>
      </c>
      <c r="E59" s="74">
        <v>1.4993653868963399</v>
      </c>
      <c r="F59" s="74">
        <v>1.3105421647891262</v>
      </c>
      <c r="G59" s="985"/>
      <c r="H59" s="1487"/>
    </row>
    <row r="60" spans="1:8" x14ac:dyDescent="0.3">
      <c r="A60" s="42" t="s">
        <v>164</v>
      </c>
      <c r="B60" s="71">
        <v>21.540128519623014</v>
      </c>
      <c r="C60" s="72">
        <v>21.318254600337671</v>
      </c>
      <c r="D60" s="72">
        <v>21.267454474479752</v>
      </c>
      <c r="E60" s="72">
        <v>20.460221304508359</v>
      </c>
      <c r="F60" s="72">
        <v>19.578780451729848</v>
      </c>
      <c r="G60" s="984"/>
      <c r="H60" s="1487">
        <v>0</v>
      </c>
    </row>
    <row r="61" spans="1:8" x14ac:dyDescent="0.3">
      <c r="A61" s="42" t="s">
        <v>165</v>
      </c>
      <c r="B61" s="73">
        <v>21.206128656236714</v>
      </c>
      <c r="C61" s="74">
        <v>20.647885460134372</v>
      </c>
      <c r="D61" s="74">
        <v>20.524403036331918</v>
      </c>
      <c r="E61" s="74">
        <v>20.181317592495972</v>
      </c>
      <c r="F61" s="74">
        <v>19.957203553727215</v>
      </c>
      <c r="G61" s="1007"/>
      <c r="H61" s="1487">
        <v>0</v>
      </c>
    </row>
    <row r="62" spans="1:8" x14ac:dyDescent="0.3">
      <c r="A62" s="42" t="s">
        <v>166</v>
      </c>
      <c r="B62" s="73">
        <v>19.739885891170982</v>
      </c>
      <c r="C62" s="74">
        <v>20.498352709526774</v>
      </c>
      <c r="D62" s="74">
        <v>20.295718673380151</v>
      </c>
      <c r="E62" s="74">
        <v>21.022550999186578</v>
      </c>
      <c r="F62" s="74">
        <v>20.99992772267915</v>
      </c>
      <c r="G62" s="1007"/>
      <c r="H62" s="1487">
        <v>0</v>
      </c>
    </row>
    <row r="63" spans="1:8" x14ac:dyDescent="0.3">
      <c r="A63" s="42" t="s">
        <v>167</v>
      </c>
      <c r="B63" s="73">
        <v>19.812554624300681</v>
      </c>
      <c r="C63" s="74">
        <v>19.678687911457725</v>
      </c>
      <c r="D63" s="74">
        <v>19.804438380584003</v>
      </c>
      <c r="E63" s="74">
        <v>19.99826464423688</v>
      </c>
      <c r="F63" s="74">
        <v>20.280907255494768</v>
      </c>
      <c r="G63" s="984"/>
      <c r="H63" s="1487">
        <v>0</v>
      </c>
    </row>
    <row r="64" spans="1:8" x14ac:dyDescent="0.3">
      <c r="A64" s="42" t="s">
        <v>168</v>
      </c>
      <c r="B64" s="73">
        <v>20.98734597928792</v>
      </c>
      <c r="C64" s="74">
        <v>20.953741889128256</v>
      </c>
      <c r="D64" s="74">
        <v>20.407888749056323</v>
      </c>
      <c r="E64" s="74">
        <v>20.181076130474317</v>
      </c>
      <c r="F64" s="74">
        <v>20.250614430139176</v>
      </c>
      <c r="G64" s="1034"/>
      <c r="H64" s="1487">
        <v>0</v>
      </c>
    </row>
    <row r="65" spans="1:8" x14ac:dyDescent="0.3">
      <c r="A65" s="42" t="s">
        <v>169</v>
      </c>
      <c r="B65" s="73">
        <v>18.897719673534095</v>
      </c>
      <c r="C65" s="74">
        <v>19.047896732866437</v>
      </c>
      <c r="D65" s="74">
        <v>18.464252609793451</v>
      </c>
      <c r="E65" s="74">
        <v>18.746686600546603</v>
      </c>
      <c r="F65" s="74">
        <v>18.45292089498454</v>
      </c>
      <c r="G65" s="1035"/>
      <c r="H65" s="1487">
        <v>-1</v>
      </c>
    </row>
    <row r="66" spans="1:8" ht="15" thickBot="1" x14ac:dyDescent="0.35">
      <c r="A66" s="43" t="s">
        <v>170</v>
      </c>
      <c r="B66" s="78">
        <v>19.035952246019658</v>
      </c>
      <c r="C66" s="79">
        <v>19.324741822021618</v>
      </c>
      <c r="D66" s="79">
        <v>19.67429274930835</v>
      </c>
      <c r="E66" s="79">
        <v>19.447026146109859</v>
      </c>
      <c r="F66" s="79">
        <v>19.065977266126112</v>
      </c>
      <c r="G66" s="1009"/>
      <c r="H66" s="1487">
        <v>-1</v>
      </c>
    </row>
    <row r="67" spans="1:8" ht="15" thickBot="1" x14ac:dyDescent="0.35">
      <c r="G67" s="988"/>
      <c r="H67" s="1487"/>
    </row>
    <row r="68" spans="1:8" ht="15" thickBot="1" x14ac:dyDescent="0.35">
      <c r="A68" s="1537" t="s">
        <v>544</v>
      </c>
      <c r="B68" s="1538"/>
      <c r="C68" s="1538"/>
      <c r="D68" s="1538"/>
      <c r="E68" s="1538"/>
      <c r="F68" s="153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42" t="s">
        <v>0</v>
      </c>
      <c r="B70" s="343">
        <v>1004.5825090170249</v>
      </c>
      <c r="C70" s="106">
        <v>1017.2747212407878</v>
      </c>
      <c r="D70" s="106">
        <v>1029.7709993947692</v>
      </c>
      <c r="E70" s="106">
        <v>1041.211372318239</v>
      </c>
      <c r="F70" s="106">
        <v>1015.5379962443475</v>
      </c>
      <c r="G70" s="1007"/>
      <c r="H70" s="1487"/>
    </row>
    <row r="71" spans="1:8" x14ac:dyDescent="0.3">
      <c r="A71" s="42" t="s">
        <v>159</v>
      </c>
      <c r="B71" s="343">
        <v>1120.6572441320659</v>
      </c>
      <c r="C71" s="106">
        <v>1108.4563423785703</v>
      </c>
      <c r="D71" s="106">
        <v>1133.0335480969077</v>
      </c>
      <c r="E71" s="106">
        <v>1128.0627314661224</v>
      </c>
      <c r="F71" s="106">
        <v>1131.5776167111874</v>
      </c>
      <c r="G71" s="1005">
        <f>H71</f>
        <v>1</v>
      </c>
      <c r="H71" s="1487">
        <v>1</v>
      </c>
    </row>
    <row r="72" spans="1:8" x14ac:dyDescent="0.3">
      <c r="A72" s="40" t="s">
        <v>160</v>
      </c>
      <c r="B72" s="344">
        <v>1450.1213503067033</v>
      </c>
      <c r="C72" s="108">
        <v>1469.7712231875864</v>
      </c>
      <c r="D72" s="108">
        <v>1464.8992157884722</v>
      </c>
      <c r="E72" s="108">
        <v>1465.5459317273803</v>
      </c>
      <c r="F72" s="108">
        <v>1437.6133758853744</v>
      </c>
      <c r="G72" s="1006">
        <f>H72</f>
        <v>1</v>
      </c>
      <c r="H72" s="1487">
        <v>1</v>
      </c>
    </row>
    <row r="73" spans="1:8" x14ac:dyDescent="0.3">
      <c r="A73" s="41" t="s">
        <v>161</v>
      </c>
      <c r="B73" s="334">
        <v>0.11554524797432428</v>
      </c>
      <c r="C73" s="2">
        <v>8.9633232040374169E-2</v>
      </c>
      <c r="D73" s="2">
        <v>0.10027719635028498</v>
      </c>
      <c r="E73" s="2">
        <v>8.341376348445978E-2</v>
      </c>
      <c r="F73" s="2">
        <v>0.1142641840049082</v>
      </c>
      <c r="G73" s="1074"/>
      <c r="H73" s="1487"/>
    </row>
    <row r="74" spans="1:8" ht="15" thickBot="1" x14ac:dyDescent="0.35">
      <c r="A74" s="43" t="s">
        <v>162</v>
      </c>
      <c r="B74" s="335">
        <v>0.29399185870591771</v>
      </c>
      <c r="C74" s="62">
        <v>0.3259622115866937</v>
      </c>
      <c r="D74" s="62">
        <v>0.29290012484535921</v>
      </c>
      <c r="E74" s="62">
        <v>0.29917059649921884</v>
      </c>
      <c r="F74" s="62">
        <v>0.27045052381262902</v>
      </c>
      <c r="G74" s="1055"/>
      <c r="H74" s="1487"/>
    </row>
    <row r="75" spans="1:8" ht="15" thickBot="1" x14ac:dyDescent="0.35">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2" t="s">
        <v>0</v>
      </c>
      <c r="B78" s="74">
        <v>8.4327762392427204</v>
      </c>
      <c r="C78" s="74">
        <v>8.5044877911430561</v>
      </c>
      <c r="D78" s="74">
        <v>8.6991847078454043</v>
      </c>
      <c r="E78" s="74">
        <v>8.7130255195252602</v>
      </c>
      <c r="F78" s="74">
        <v>8.4902427193100021</v>
      </c>
      <c r="G78" s="1007"/>
      <c r="H78" s="1487"/>
    </row>
    <row r="79" spans="1:8" x14ac:dyDescent="0.3">
      <c r="A79" s="42" t="s">
        <v>159</v>
      </c>
      <c r="B79" s="74">
        <v>9.296305638258147</v>
      </c>
      <c r="C79" s="74">
        <v>9.0543508262406114</v>
      </c>
      <c r="D79" s="74">
        <v>9.7389174230690472</v>
      </c>
      <c r="E79" s="74">
        <v>9.3478528357719384</v>
      </c>
      <c r="F79" s="74">
        <v>9.6449681559107194</v>
      </c>
      <c r="G79" s="1005">
        <f>H79</f>
        <v>1</v>
      </c>
      <c r="H79" s="1487">
        <v>1</v>
      </c>
    </row>
    <row r="80" spans="1:8" x14ac:dyDescent="0.3">
      <c r="A80" s="40" t="s">
        <v>160</v>
      </c>
      <c r="B80" s="76">
        <v>14.969295049287869</v>
      </c>
      <c r="C80" s="76">
        <v>15.033953794504626</v>
      </c>
      <c r="D80" s="76">
        <v>16.312513793673396</v>
      </c>
      <c r="E80" s="76">
        <v>16.227828577633009</v>
      </c>
      <c r="F80" s="76">
        <v>16.31895359828231</v>
      </c>
      <c r="G80" s="1006">
        <f>H80</f>
        <v>1</v>
      </c>
      <c r="H80" s="1487">
        <v>1</v>
      </c>
    </row>
    <row r="81" spans="1:8" x14ac:dyDescent="0.3">
      <c r="A81" s="41" t="s">
        <v>161</v>
      </c>
      <c r="B81" s="147">
        <v>0.10240155489919335</v>
      </c>
      <c r="C81" s="147">
        <v>6.4655632249858319E-2</v>
      </c>
      <c r="D81" s="147">
        <v>0.11952070799071028</v>
      </c>
      <c r="E81" s="147">
        <v>7.285957269654221E-2</v>
      </c>
      <c r="F81" s="147">
        <v>0.13600617494414358</v>
      </c>
      <c r="G81" s="1064"/>
      <c r="H81" s="1487"/>
    </row>
    <row r="82" spans="1:8" ht="15" thickBot="1" x14ac:dyDescent="0.35">
      <c r="A82" s="43" t="s">
        <v>162</v>
      </c>
      <c r="B82" s="87">
        <v>0.61024127559694474</v>
      </c>
      <c r="C82" s="87">
        <v>0.66041211380217313</v>
      </c>
      <c r="D82" s="87">
        <v>0.67498224751686997</v>
      </c>
      <c r="E82" s="87">
        <v>0.735995298891858</v>
      </c>
      <c r="F82" s="87">
        <v>0.69196552383447485</v>
      </c>
      <c r="G82" s="1072"/>
      <c r="H82" s="1487"/>
    </row>
    <row r="83" spans="1:8" x14ac:dyDescent="0.3">
      <c r="A83" s="42" t="s">
        <v>164</v>
      </c>
      <c r="B83" s="71">
        <v>11.27879097343232</v>
      </c>
      <c r="C83" s="72">
        <v>10.733228247026993</v>
      </c>
      <c r="D83" s="72">
        <v>11.329429210456317</v>
      </c>
      <c r="E83" s="72">
        <v>9.7222471558255243</v>
      </c>
      <c r="F83" s="72">
        <v>10.062582165727797</v>
      </c>
      <c r="G83" s="984"/>
      <c r="H83" s="1487">
        <v>0</v>
      </c>
    </row>
    <row r="84" spans="1:8" x14ac:dyDescent="0.3">
      <c r="A84" s="42" t="s">
        <v>165</v>
      </c>
      <c r="B84" s="73">
        <v>6.4373079073790045</v>
      </c>
      <c r="C84" s="74">
        <v>6.0082973070263508</v>
      </c>
      <c r="D84" s="74">
        <v>7.0049950787693227</v>
      </c>
      <c r="E84" s="74">
        <v>7.6888799107138412</v>
      </c>
      <c r="F84" s="74">
        <v>7.9163618908954145</v>
      </c>
      <c r="G84" s="984"/>
      <c r="H84" s="1487">
        <v>0</v>
      </c>
    </row>
    <row r="85" spans="1:8" x14ac:dyDescent="0.3">
      <c r="A85" s="42" t="s">
        <v>166</v>
      </c>
      <c r="B85" s="73">
        <v>6.742844291241032</v>
      </c>
      <c r="C85" s="74">
        <v>7.210572708021683</v>
      </c>
      <c r="D85" s="74">
        <v>7.8908301727495544</v>
      </c>
      <c r="E85" s="74">
        <v>7.0835635993277251</v>
      </c>
      <c r="F85" s="74">
        <v>6.720681765300192</v>
      </c>
      <c r="G85" s="1007"/>
      <c r="H85" s="1487">
        <v>-1</v>
      </c>
    </row>
    <row r="86" spans="1:8" x14ac:dyDescent="0.3">
      <c r="A86" s="42" t="s">
        <v>167</v>
      </c>
      <c r="B86" s="73">
        <v>8.9887718055242836</v>
      </c>
      <c r="C86" s="74">
        <v>9.5020894439047741</v>
      </c>
      <c r="D86" s="74">
        <v>10.791831771850823</v>
      </c>
      <c r="E86" s="74">
        <v>11.170481895802503</v>
      </c>
      <c r="F86" s="74">
        <v>11.857194315566536</v>
      </c>
      <c r="G86" s="1007"/>
      <c r="H86" s="1487">
        <v>1</v>
      </c>
    </row>
    <row r="87" spans="1:8" x14ac:dyDescent="0.3">
      <c r="A87" s="42" t="s">
        <v>168</v>
      </c>
      <c r="B87" s="73">
        <v>8.6189141581386224</v>
      </c>
      <c r="C87" s="74">
        <v>8.2905559968035689</v>
      </c>
      <c r="D87" s="74">
        <v>7.9631314707011311</v>
      </c>
      <c r="E87" s="74">
        <v>7.7203588959430505</v>
      </c>
      <c r="F87" s="74">
        <v>7.6481596257348707</v>
      </c>
      <c r="G87" s="984"/>
      <c r="H87" s="1487">
        <v>-1</v>
      </c>
    </row>
    <row r="88" spans="1:8" x14ac:dyDescent="0.3">
      <c r="A88" s="42" t="s">
        <v>169</v>
      </c>
      <c r="B88" s="73">
        <v>13.648875781236651</v>
      </c>
      <c r="C88" s="74">
        <v>12.723422668079426</v>
      </c>
      <c r="D88" s="74">
        <v>14.36984428801725</v>
      </c>
      <c r="E88" s="74">
        <v>13.951539702122599</v>
      </c>
      <c r="F88" s="74">
        <v>14.529037370533171</v>
      </c>
      <c r="G88" s="1034"/>
      <c r="H88" s="1487">
        <v>1</v>
      </c>
    </row>
    <row r="89" spans="1:8" ht="15" thickBot="1" x14ac:dyDescent="0.35">
      <c r="A89" s="43" t="s">
        <v>170</v>
      </c>
      <c r="B89" s="78">
        <v>9.5050497205907369</v>
      </c>
      <c r="C89" s="79">
        <v>9.1506083232068711</v>
      </c>
      <c r="D89" s="79">
        <v>9.5965406430700799</v>
      </c>
      <c r="E89" s="79">
        <v>9.1547720896756122</v>
      </c>
      <c r="F89" s="79">
        <v>9.8918647937915924</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42" t="s">
        <v>0</v>
      </c>
      <c r="B93" s="106">
        <v>83.317504901895887</v>
      </c>
      <c r="C93" s="106">
        <v>81.893402934809458</v>
      </c>
      <c r="D93" s="106">
        <v>80.471144806838595</v>
      </c>
      <c r="E93" s="106">
        <v>79.559700453069638</v>
      </c>
      <c r="F93" s="106">
        <v>79.419745186719481</v>
      </c>
      <c r="G93" s="1007"/>
      <c r="H93" s="1487"/>
    </row>
    <row r="94" spans="1:8" x14ac:dyDescent="0.3">
      <c r="A94" s="42" t="s">
        <v>159</v>
      </c>
      <c r="B94" s="106">
        <v>90.518832760600517</v>
      </c>
      <c r="C94" s="106">
        <v>88.343219709543774</v>
      </c>
      <c r="D94" s="106">
        <v>87.882659179293768</v>
      </c>
      <c r="E94" s="106">
        <v>85.624754384535606</v>
      </c>
      <c r="F94" s="106">
        <v>85.810331256412255</v>
      </c>
      <c r="G94" s="1005">
        <f>H94</f>
        <v>0</v>
      </c>
      <c r="H94" s="1487">
        <v>0</v>
      </c>
    </row>
    <row r="95" spans="1:8" x14ac:dyDescent="0.3">
      <c r="A95" s="40" t="s">
        <v>160</v>
      </c>
      <c r="B95" s="108">
        <v>125.57072544091415</v>
      </c>
      <c r="C95" s="108">
        <v>120.69816220459313</v>
      </c>
      <c r="D95" s="108">
        <v>125.0594466754593</v>
      </c>
      <c r="E95" s="108">
        <v>128.09405788594972</v>
      </c>
      <c r="F95" s="108">
        <v>130.92860335757672</v>
      </c>
      <c r="G95" s="1006">
        <f>H95</f>
        <v>1</v>
      </c>
      <c r="H95" s="1487">
        <v>1</v>
      </c>
    </row>
    <row r="96" spans="1:8" x14ac:dyDescent="0.3">
      <c r="A96" s="41" t="s">
        <v>161</v>
      </c>
      <c r="B96" s="147">
        <v>8.643235136702665E-2</v>
      </c>
      <c r="C96" s="147">
        <v>7.8758685603389042E-2</v>
      </c>
      <c r="D96" s="147">
        <v>9.2101515272904722E-2</v>
      </c>
      <c r="E96" s="147">
        <v>7.6232739652452544E-2</v>
      </c>
      <c r="F96" s="147">
        <v>8.0465960381366261E-2</v>
      </c>
      <c r="G96" s="1069"/>
      <c r="H96" s="1487"/>
    </row>
    <row r="97" spans="1:8" ht="15" thickBot="1" x14ac:dyDescent="0.35">
      <c r="A97" s="43" t="s">
        <v>162</v>
      </c>
      <c r="B97" s="87">
        <v>0.38723314929410374</v>
      </c>
      <c r="C97" s="87">
        <v>0.36624137767931081</v>
      </c>
      <c r="D97" s="87">
        <v>0.42302756702342525</v>
      </c>
      <c r="E97" s="87">
        <v>0.49599328846757373</v>
      </c>
      <c r="F97" s="87">
        <v>0.52579067625721299</v>
      </c>
      <c r="G97" s="1060"/>
      <c r="H97" s="1487"/>
    </row>
    <row r="98" spans="1:8" x14ac:dyDescent="0.3">
      <c r="A98" s="42" t="s">
        <v>164</v>
      </c>
      <c r="B98" s="104">
        <v>96.560270152522023</v>
      </c>
      <c r="C98" s="103">
        <v>91.177166342997538</v>
      </c>
      <c r="D98" s="104">
        <v>91.706068565929627</v>
      </c>
      <c r="E98" s="104">
        <v>85.899970662995514</v>
      </c>
      <c r="F98" s="104">
        <v>81.813557991170526</v>
      </c>
      <c r="G98" s="1005"/>
      <c r="H98" s="1487">
        <v>0</v>
      </c>
    </row>
    <row r="99" spans="1:8" x14ac:dyDescent="0.3">
      <c r="A99" s="42" t="s">
        <v>165</v>
      </c>
      <c r="B99" s="106">
        <v>75.962162622764552</v>
      </c>
      <c r="C99" s="105">
        <v>73.413485423335473</v>
      </c>
      <c r="D99" s="106">
        <v>77.56223090953884</v>
      </c>
      <c r="E99" s="106">
        <v>74.577852360397387</v>
      </c>
      <c r="F99" s="106">
        <v>66.899813251893193</v>
      </c>
      <c r="G99" s="984"/>
      <c r="H99" s="1487">
        <v>0</v>
      </c>
    </row>
    <row r="100" spans="1:8" x14ac:dyDescent="0.3">
      <c r="A100" s="42" t="s">
        <v>166</v>
      </c>
      <c r="B100" s="106">
        <v>73.304871801958868</v>
      </c>
      <c r="C100" s="105">
        <v>75.915267390429022</v>
      </c>
      <c r="D100" s="106">
        <v>74.096337966203762</v>
      </c>
      <c r="E100" s="106">
        <v>64.931809940978809</v>
      </c>
      <c r="F100" s="106">
        <v>70.619147055471487</v>
      </c>
      <c r="G100" s="984"/>
      <c r="H100" s="1487">
        <v>0</v>
      </c>
    </row>
    <row r="101" spans="1:8" x14ac:dyDescent="0.3">
      <c r="A101" s="42" t="s">
        <v>167</v>
      </c>
      <c r="B101" s="106">
        <v>94.437145662967936</v>
      </c>
      <c r="C101" s="105">
        <v>95.71600398710973</v>
      </c>
      <c r="D101" s="106">
        <v>88.790623570740891</v>
      </c>
      <c r="E101" s="106">
        <v>93.97440289926881</v>
      </c>
      <c r="F101" s="106">
        <v>99.720110455380279</v>
      </c>
      <c r="G101" s="1007"/>
      <c r="H101" s="1487">
        <v>0</v>
      </c>
    </row>
    <row r="102" spans="1:8" x14ac:dyDescent="0.3">
      <c r="A102" s="42" t="s">
        <v>168</v>
      </c>
      <c r="B102" s="106">
        <v>68.424744995954697</v>
      </c>
      <c r="C102" s="105">
        <v>68.942836754781155</v>
      </c>
      <c r="D102" s="106">
        <v>72.000624245936336</v>
      </c>
      <c r="E102" s="106">
        <v>72.125099831873399</v>
      </c>
      <c r="F102" s="106">
        <v>73.158212424299535</v>
      </c>
      <c r="G102" s="1007"/>
      <c r="H102" s="1487">
        <v>0</v>
      </c>
    </row>
    <row r="103" spans="1:8" x14ac:dyDescent="0.3">
      <c r="A103" s="42" t="s">
        <v>169</v>
      </c>
      <c r="B103" s="106">
        <v>135.67830164526768</v>
      </c>
      <c r="C103" s="105">
        <v>119.38633613053938</v>
      </c>
      <c r="D103" s="106">
        <v>122.65976688691164</v>
      </c>
      <c r="E103" s="106">
        <v>116.54091279334511</v>
      </c>
      <c r="F103" s="106">
        <v>124.60243359472832</v>
      </c>
      <c r="G103" s="984"/>
      <c r="H103" s="1487">
        <v>1</v>
      </c>
    </row>
    <row r="104" spans="1:8" ht="15" thickBot="1" x14ac:dyDescent="0.35">
      <c r="A104" s="43" t="s">
        <v>170</v>
      </c>
      <c r="B104" s="149">
        <v>96.95036691503077</v>
      </c>
      <c r="C104" s="128">
        <v>97.200194205787625</v>
      </c>
      <c r="D104" s="149">
        <v>93.020757037765605</v>
      </c>
      <c r="E104" s="149">
        <v>94.404875348397951</v>
      </c>
      <c r="F104" s="149">
        <v>90.105060175568227</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2" t="s">
        <v>0</v>
      </c>
      <c r="B108" s="106">
        <v>168.8048755941611</v>
      </c>
      <c r="C108" s="106">
        <v>172.5508101753596</v>
      </c>
      <c r="D108" s="106">
        <v>178.32909570193547</v>
      </c>
      <c r="E108" s="106">
        <v>178.97441101128476</v>
      </c>
      <c r="F108" s="106">
        <v>177.45494333550337</v>
      </c>
      <c r="G108" s="984"/>
      <c r="H108" s="1487"/>
    </row>
    <row r="109" spans="1:8" x14ac:dyDescent="0.3">
      <c r="A109" s="42" t="s">
        <v>159</v>
      </c>
      <c r="B109" s="106">
        <v>192.12612178989366</v>
      </c>
      <c r="C109" s="106">
        <v>191.0828187397415</v>
      </c>
      <c r="D109" s="106">
        <v>198.73017169259455</v>
      </c>
      <c r="E109" s="106">
        <v>198.63879757648931</v>
      </c>
      <c r="F109" s="106">
        <v>199.02691736926874</v>
      </c>
      <c r="G109" s="1005">
        <f>H109</f>
        <v>1</v>
      </c>
      <c r="H109" s="1487">
        <v>1</v>
      </c>
    </row>
    <row r="110" spans="1:8" x14ac:dyDescent="0.3">
      <c r="A110" s="40" t="s">
        <v>160</v>
      </c>
      <c r="B110" s="108">
        <v>342.1436845591237</v>
      </c>
      <c r="C110" s="108">
        <v>345.89838830826113</v>
      </c>
      <c r="D110" s="108">
        <v>352.88904405545708</v>
      </c>
      <c r="E110" s="108">
        <v>365.66821248416903</v>
      </c>
      <c r="F110" s="108">
        <v>364.67501589807836</v>
      </c>
      <c r="G110" s="1006">
        <f>H110</f>
        <v>1</v>
      </c>
      <c r="H110" s="1487">
        <v>1</v>
      </c>
    </row>
    <row r="111" spans="1:8" x14ac:dyDescent="0.3">
      <c r="A111" s="41" t="s">
        <v>161</v>
      </c>
      <c r="B111" s="147">
        <v>0.13815505099391354</v>
      </c>
      <c r="C111" s="147">
        <v>0.10740029876155449</v>
      </c>
      <c r="D111" s="147">
        <v>0.1144012754080133</v>
      </c>
      <c r="E111" s="147">
        <v>0.10987261505201806</v>
      </c>
      <c r="F111" s="147">
        <v>0.12156310570047373</v>
      </c>
      <c r="G111" s="986"/>
      <c r="H111" s="1487"/>
    </row>
    <row r="112" spans="1:8" ht="15" thickBot="1" x14ac:dyDescent="0.35">
      <c r="A112" s="43" t="s">
        <v>162</v>
      </c>
      <c r="B112" s="87">
        <v>0.7808285587177316</v>
      </c>
      <c r="C112" s="87">
        <v>0.81020141208708796</v>
      </c>
      <c r="D112" s="87">
        <v>0.77571951480685541</v>
      </c>
      <c r="E112" s="87">
        <v>0.84087004626254924</v>
      </c>
      <c r="F112" s="87">
        <v>0.8322899270025419</v>
      </c>
      <c r="G112" s="1068"/>
      <c r="H112" s="1487"/>
    </row>
    <row r="113" spans="1:8" x14ac:dyDescent="0.3">
      <c r="A113" s="42" t="s">
        <v>164</v>
      </c>
      <c r="B113" s="104">
        <v>218.4193933741966</v>
      </c>
      <c r="C113" s="103">
        <v>219.18580350980685</v>
      </c>
      <c r="D113" s="104">
        <v>231.14939151625174</v>
      </c>
      <c r="E113" s="104">
        <v>221.19422845790714</v>
      </c>
      <c r="F113" s="104">
        <v>215.98445415035442</v>
      </c>
      <c r="G113" s="984"/>
      <c r="H113" s="1487">
        <v>0</v>
      </c>
    </row>
    <row r="114" spans="1:8" x14ac:dyDescent="0.3">
      <c r="A114" s="42" t="s">
        <v>165</v>
      </c>
      <c r="B114" s="106">
        <v>135.74147258636967</v>
      </c>
      <c r="C114" s="105">
        <v>130.93498786460526</v>
      </c>
      <c r="D114" s="106">
        <v>140.87234771072272</v>
      </c>
      <c r="E114" s="106">
        <v>146.5281905282572</v>
      </c>
      <c r="F114" s="106">
        <v>137.28800835034275</v>
      </c>
      <c r="G114" s="1005"/>
      <c r="H114" s="1487">
        <v>-1</v>
      </c>
    </row>
    <row r="115" spans="1:8" x14ac:dyDescent="0.3">
      <c r="A115" s="42" t="s">
        <v>166</v>
      </c>
      <c r="B115" s="106">
        <v>132.5293129645159</v>
      </c>
      <c r="C115" s="105">
        <v>133.83758323655485</v>
      </c>
      <c r="D115" s="106">
        <v>137.53319179916946</v>
      </c>
      <c r="E115" s="106">
        <v>145.38948423888573</v>
      </c>
      <c r="F115" s="106">
        <v>136.87917308645211</v>
      </c>
      <c r="G115" s="984"/>
      <c r="H115" s="1487">
        <v>-1</v>
      </c>
    </row>
    <row r="116" spans="1:8" x14ac:dyDescent="0.3">
      <c r="A116" s="42" t="s">
        <v>167</v>
      </c>
      <c r="B116" s="106">
        <v>201.51770577896653</v>
      </c>
      <c r="C116" s="105">
        <v>184.88967588721363</v>
      </c>
      <c r="D116" s="106">
        <v>213.11213188818667</v>
      </c>
      <c r="E116" s="106">
        <v>213.87959499212735</v>
      </c>
      <c r="F116" s="106">
        <v>231.15070769485772</v>
      </c>
      <c r="G116" s="984"/>
      <c r="H116" s="1487">
        <v>0</v>
      </c>
    </row>
    <row r="117" spans="1:8" x14ac:dyDescent="0.3">
      <c r="A117" s="42" t="s">
        <v>168</v>
      </c>
      <c r="B117" s="106">
        <v>173.04726644537118</v>
      </c>
      <c r="C117" s="105">
        <v>174.50107580096713</v>
      </c>
      <c r="D117" s="106">
        <v>169.472443700691</v>
      </c>
      <c r="E117" s="106">
        <v>173.65444152174473</v>
      </c>
      <c r="F117" s="106">
        <v>167.19941496359601</v>
      </c>
      <c r="G117" s="1007"/>
      <c r="H117" s="1487">
        <v>-1</v>
      </c>
    </row>
    <row r="118" spans="1:8" x14ac:dyDescent="0.3">
      <c r="A118" s="42" t="s">
        <v>169</v>
      </c>
      <c r="B118" s="106">
        <v>315.75218384993559</v>
      </c>
      <c r="C118" s="105">
        <v>334.64721421994665</v>
      </c>
      <c r="D118" s="106">
        <v>328.07979789636886</v>
      </c>
      <c r="E118" s="106">
        <v>326.84032388500026</v>
      </c>
      <c r="F118" s="106">
        <v>342.1823252781524</v>
      </c>
      <c r="G118" s="1007"/>
      <c r="H118" s="1487">
        <v>1</v>
      </c>
    </row>
    <row r="119" spans="1:8" ht="15" thickBot="1" x14ac:dyDescent="0.35">
      <c r="A119" s="43" t="s">
        <v>170</v>
      </c>
      <c r="B119" s="149">
        <v>184.6631741779</v>
      </c>
      <c r="C119" s="128">
        <v>180.64612383952988</v>
      </c>
      <c r="D119" s="149">
        <v>189.9969446916943</v>
      </c>
      <c r="E119" s="149">
        <v>185.54245065985276</v>
      </c>
      <c r="F119" s="149">
        <v>189.05547779291521</v>
      </c>
      <c r="G119" s="985"/>
      <c r="H119" s="1487">
        <v>0</v>
      </c>
    </row>
    <row r="120" spans="1:8" ht="15" thickBot="1" x14ac:dyDescent="0.35">
      <c r="B120" s="8"/>
      <c r="C120" s="8"/>
      <c r="D120" s="8"/>
      <c r="E120" s="8"/>
      <c r="G120" s="1067"/>
      <c r="H120" s="1487"/>
    </row>
    <row r="121" spans="1:8" ht="15" thickBot="1" x14ac:dyDescent="0.35">
      <c r="A121" s="1551" t="s">
        <v>20</v>
      </c>
      <c r="B121" s="1552"/>
      <c r="C121" s="1552"/>
      <c r="D121" s="1552"/>
      <c r="E121" s="1552"/>
      <c r="F121" s="1552"/>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2" t="s">
        <v>0</v>
      </c>
      <c r="B123" s="106">
        <v>252.12136177693316</v>
      </c>
      <c r="C123" s="106">
        <v>254.44421311016902</v>
      </c>
      <c r="D123" s="106">
        <v>258.80024050877381</v>
      </c>
      <c r="E123" s="106">
        <v>258.53411146435428</v>
      </c>
      <c r="F123" s="106">
        <v>256.87468852222264</v>
      </c>
      <c r="G123" s="1005"/>
      <c r="H123" s="1487"/>
    </row>
    <row r="124" spans="1:8" x14ac:dyDescent="0.3">
      <c r="A124" s="42" t="s">
        <v>159</v>
      </c>
      <c r="B124" s="106">
        <v>282.50953034376016</v>
      </c>
      <c r="C124" s="106">
        <v>279.42670839064294</v>
      </c>
      <c r="D124" s="106">
        <v>286.61095960202545</v>
      </c>
      <c r="E124" s="106">
        <v>284.2623323122649</v>
      </c>
      <c r="F124" s="106">
        <v>284.8368497685089</v>
      </c>
      <c r="G124" s="1005">
        <f>H124</f>
        <v>1</v>
      </c>
      <c r="H124" s="1487">
        <v>1</v>
      </c>
    </row>
    <row r="125" spans="1:8" x14ac:dyDescent="0.3">
      <c r="A125" s="40" t="s">
        <v>160</v>
      </c>
      <c r="B125" s="108">
        <v>466.78002995776239</v>
      </c>
      <c r="C125" s="108">
        <v>466.59594632363888</v>
      </c>
      <c r="D125" s="108">
        <v>477.94676832866264</v>
      </c>
      <c r="E125" s="108">
        <v>493.76131919568002</v>
      </c>
      <c r="F125" s="108">
        <v>495.60308438888342</v>
      </c>
      <c r="G125" s="1006">
        <f>H125</f>
        <v>1</v>
      </c>
      <c r="H125" s="1487">
        <v>1</v>
      </c>
    </row>
    <row r="126" spans="1:8" x14ac:dyDescent="0.3">
      <c r="A126" s="41" t="s">
        <v>161</v>
      </c>
      <c r="B126" s="147">
        <v>0.12052992397254</v>
      </c>
      <c r="C126" s="147">
        <v>9.8184568535095856E-2</v>
      </c>
      <c r="D126" s="147">
        <v>0.10746017483824093</v>
      </c>
      <c r="E126" s="147">
        <v>9.9515768740087246E-2</v>
      </c>
      <c r="F126" s="147">
        <v>0.10885526093345396</v>
      </c>
      <c r="G126" s="1010"/>
      <c r="H126" s="1487"/>
    </row>
    <row r="127" spans="1:8" ht="15" thickBot="1" x14ac:dyDescent="0.35">
      <c r="A127" s="43" t="s">
        <v>162</v>
      </c>
      <c r="B127" s="87">
        <v>0.65226294981900335</v>
      </c>
      <c r="C127" s="87">
        <v>0.66983302709678849</v>
      </c>
      <c r="D127" s="87">
        <v>0.66758022440006182</v>
      </c>
      <c r="E127" s="87">
        <v>0.73699172584455708</v>
      </c>
      <c r="F127" s="87">
        <v>0.73995423973993302</v>
      </c>
      <c r="G127" s="985"/>
      <c r="H127" s="1487"/>
    </row>
    <row r="128" spans="1:8" x14ac:dyDescent="0.3">
      <c r="A128" s="42" t="s">
        <v>164</v>
      </c>
      <c r="B128" s="104">
        <v>313.93563712345014</v>
      </c>
      <c r="C128" s="103">
        <v>310.35968552586803</v>
      </c>
      <c r="D128" s="104">
        <v>322.8487296088764</v>
      </c>
      <c r="E128" s="104">
        <v>307.09166528954921</v>
      </c>
      <c r="F128" s="104">
        <v>297.79805208641716</v>
      </c>
      <c r="G128" s="1034"/>
      <c r="H128" s="1487">
        <v>0</v>
      </c>
    </row>
    <row r="129" spans="1:8" x14ac:dyDescent="0.3">
      <c r="A129" s="42" t="s">
        <v>165</v>
      </c>
      <c r="B129" s="106">
        <v>211.76807400721185</v>
      </c>
      <c r="C129" s="105">
        <v>204.34887243538333</v>
      </c>
      <c r="D129" s="106">
        <v>218.43423679306611</v>
      </c>
      <c r="E129" s="106">
        <v>221.10704436261233</v>
      </c>
      <c r="F129" s="106">
        <v>204.18860008237982</v>
      </c>
      <c r="G129" s="984"/>
      <c r="H129" s="1487">
        <v>-1</v>
      </c>
    </row>
    <row r="130" spans="1:8" x14ac:dyDescent="0.3">
      <c r="A130" s="42" t="s">
        <v>166</v>
      </c>
      <c r="B130" s="106">
        <v>205.85791796767001</v>
      </c>
      <c r="C130" s="105">
        <v>209.76355576405459</v>
      </c>
      <c r="D130" s="106">
        <v>211.63610575556746</v>
      </c>
      <c r="E130" s="106">
        <v>210.32135672018941</v>
      </c>
      <c r="F130" s="106">
        <v>207.49486763742559</v>
      </c>
      <c r="G130" s="1005"/>
      <c r="H130" s="1487">
        <v>-1</v>
      </c>
    </row>
    <row r="131" spans="1:8" x14ac:dyDescent="0.3">
      <c r="A131" s="42" t="s">
        <v>167</v>
      </c>
      <c r="B131" s="106">
        <v>296.02805924314714</v>
      </c>
      <c r="C131" s="105">
        <v>280.62452122711835</v>
      </c>
      <c r="D131" s="106">
        <v>301.89896819267597</v>
      </c>
      <c r="E131" s="106">
        <v>307.84690906038361</v>
      </c>
      <c r="F131" s="106">
        <v>330.87017104306204</v>
      </c>
      <c r="G131" s="984"/>
      <c r="H131" s="1487">
        <v>1</v>
      </c>
    </row>
    <row r="132" spans="1:8" x14ac:dyDescent="0.3">
      <c r="A132" s="42" t="s">
        <v>168</v>
      </c>
      <c r="B132" s="106">
        <v>241.47955325334442</v>
      </c>
      <c r="C132" s="105">
        <v>243.43097902131956</v>
      </c>
      <c r="D132" s="106">
        <v>241.46978229613836</v>
      </c>
      <c r="E132" s="106">
        <v>245.7777704267931</v>
      </c>
      <c r="F132" s="106">
        <v>240.35685264132675</v>
      </c>
      <c r="G132" s="984"/>
      <c r="H132" s="1487">
        <v>-1</v>
      </c>
    </row>
    <row r="133" spans="1:8" x14ac:dyDescent="0.3">
      <c r="A133" s="42" t="s">
        <v>169</v>
      </c>
      <c r="B133" s="106">
        <v>451.42667308987166</v>
      </c>
      <c r="C133" s="105">
        <v>454.02990555423764</v>
      </c>
      <c r="D133" s="106">
        <v>450.73261410260216</v>
      </c>
      <c r="E133" s="106">
        <v>443.38144717790976</v>
      </c>
      <c r="F133" s="106">
        <v>466.78396892053576</v>
      </c>
      <c r="G133" s="1007"/>
      <c r="H133" s="1487">
        <v>1</v>
      </c>
    </row>
    <row r="134" spans="1:8" ht="15" thickBot="1" x14ac:dyDescent="0.35">
      <c r="A134" s="43" t="s">
        <v>170</v>
      </c>
      <c r="B134" s="149">
        <v>281.61034180501275</v>
      </c>
      <c r="C134" s="128">
        <v>277.84527608106521</v>
      </c>
      <c r="D134" s="149">
        <v>283.01816769136764</v>
      </c>
      <c r="E134" s="149">
        <v>279.948449414815</v>
      </c>
      <c r="F134" s="149">
        <v>279.16205717069749</v>
      </c>
      <c r="G134" s="1008"/>
      <c r="H134" s="1487">
        <v>0</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42" t="s">
        <v>0</v>
      </c>
      <c r="B138" s="343">
        <v>70.321836420742301</v>
      </c>
      <c r="C138" s="105">
        <v>69.763177665931011</v>
      </c>
      <c r="D138" s="105">
        <v>68.907792620978242</v>
      </c>
      <c r="E138" s="106">
        <v>68.021737471296831</v>
      </c>
      <c r="F138" s="106">
        <v>67.87523129297611</v>
      </c>
      <c r="G138" s="1005"/>
      <c r="H138" s="1487"/>
    </row>
    <row r="139" spans="1:8" x14ac:dyDescent="0.3">
      <c r="A139" s="42" t="s">
        <v>159</v>
      </c>
      <c r="B139" s="343">
        <v>79.873976205659943</v>
      </c>
      <c r="C139" s="105">
        <v>76.781072066336549</v>
      </c>
      <c r="D139" s="105">
        <v>77.308974871014655</v>
      </c>
      <c r="E139" s="106">
        <v>72.695946388216214</v>
      </c>
      <c r="F139" s="106">
        <v>71.528133613993987</v>
      </c>
      <c r="G139" s="1005">
        <f>H139</f>
        <v>0</v>
      </c>
      <c r="H139" s="1487">
        <v>0</v>
      </c>
    </row>
    <row r="140" spans="1:8" x14ac:dyDescent="0.3">
      <c r="A140" s="40" t="s">
        <v>160</v>
      </c>
      <c r="B140" s="344">
        <v>122.74404300132227</v>
      </c>
      <c r="C140" s="107">
        <v>116.54746360273498</v>
      </c>
      <c r="D140" s="107">
        <v>114.26498782695063</v>
      </c>
      <c r="E140" s="108">
        <v>116.41821668351426</v>
      </c>
      <c r="F140" s="108">
        <v>123.05360386477817</v>
      </c>
      <c r="G140" s="1006">
        <f>H140</f>
        <v>1</v>
      </c>
      <c r="H140" s="1487">
        <v>1</v>
      </c>
    </row>
    <row r="141" spans="1:8" x14ac:dyDescent="0.3">
      <c r="A141" s="41" t="s">
        <v>161</v>
      </c>
      <c r="B141" s="334">
        <v>0.13583461796654844</v>
      </c>
      <c r="C141" s="334">
        <v>0.10059596817695908</v>
      </c>
      <c r="D141" s="334">
        <v>0.12191918984034852</v>
      </c>
      <c r="E141" s="2">
        <v>6.8716399943352838E-2</v>
      </c>
      <c r="F141" s="2">
        <v>5.3817898686054091E-2</v>
      </c>
      <c r="G141" s="1007"/>
      <c r="H141" s="1487"/>
    </row>
    <row r="142" spans="1:8" ht="15" thickBot="1" x14ac:dyDescent="0.35">
      <c r="A142" s="43" t="s">
        <v>162</v>
      </c>
      <c r="B142" s="335">
        <v>0.53672133067822048</v>
      </c>
      <c r="C142" s="335">
        <v>0.51791920151937265</v>
      </c>
      <c r="D142" s="335">
        <v>0.47803004783849284</v>
      </c>
      <c r="E142" s="62">
        <v>0.6014402792393565</v>
      </c>
      <c r="F142" s="62">
        <v>0.72035250533509765</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42" t="s">
        <v>0</v>
      </c>
      <c r="B146" s="343">
        <v>142.35759511300955</v>
      </c>
      <c r="C146" s="106">
        <v>139.92661849245542</v>
      </c>
      <c r="D146" s="106">
        <v>136.1893458986292</v>
      </c>
      <c r="E146" s="106">
        <v>133.32672363326571</v>
      </c>
      <c r="F146" s="106">
        <v>131.42784918571925</v>
      </c>
      <c r="G146" s="1005"/>
      <c r="H146" s="1487"/>
    </row>
    <row r="147" spans="1:8" x14ac:dyDescent="0.3">
      <c r="A147" s="42" t="s">
        <v>159</v>
      </c>
      <c r="B147" s="343">
        <v>151.28853118170645</v>
      </c>
      <c r="C147" s="106">
        <v>145.35947798600324</v>
      </c>
      <c r="D147" s="106">
        <v>142.29662848289593</v>
      </c>
      <c r="E147" s="106">
        <v>137.96934046875947</v>
      </c>
      <c r="F147" s="106">
        <v>143.33799709572131</v>
      </c>
      <c r="G147" s="1005">
        <f>H147</f>
        <v>0</v>
      </c>
      <c r="H147" s="1487">
        <v>0</v>
      </c>
    </row>
    <row r="148" spans="1:8" x14ac:dyDescent="0.3">
      <c r="A148" s="40" t="s">
        <v>160</v>
      </c>
      <c r="B148" s="344">
        <v>212.29119429162157</v>
      </c>
      <c r="C148" s="108">
        <v>208.78927267069471</v>
      </c>
      <c r="D148" s="108">
        <v>199.97150214244175</v>
      </c>
      <c r="E148" s="108">
        <v>196.48109323796331</v>
      </c>
      <c r="F148" s="108">
        <v>194.02487435058055</v>
      </c>
      <c r="G148" s="1006">
        <f>H148</f>
        <v>1</v>
      </c>
      <c r="H148" s="1487">
        <v>1</v>
      </c>
    </row>
    <row r="149" spans="1:8" x14ac:dyDescent="0.3">
      <c r="A149" s="41" t="s">
        <v>161</v>
      </c>
      <c r="B149" s="334">
        <v>6.2735929625722706E-2</v>
      </c>
      <c r="C149" s="2">
        <v>3.8826490285268724E-2</v>
      </c>
      <c r="D149" s="2">
        <v>4.4844055487369805E-2</v>
      </c>
      <c r="E149" s="2">
        <v>3.4821352456420804E-2</v>
      </c>
      <c r="F149" s="2">
        <v>9.0621188612559217E-2</v>
      </c>
      <c r="G149" s="1007"/>
      <c r="H149" s="1487"/>
    </row>
    <row r="150" spans="1:8" ht="15" thickBot="1" x14ac:dyDescent="0.35">
      <c r="A150" s="43" t="s">
        <v>162</v>
      </c>
      <c r="B150" s="335">
        <v>0.40322067134518824</v>
      </c>
      <c r="C150" s="62">
        <v>0.43636504178144592</v>
      </c>
      <c r="D150" s="62">
        <v>0.40531440747718311</v>
      </c>
      <c r="E150" s="62">
        <v>0.42409242930644225</v>
      </c>
      <c r="F150" s="62">
        <v>0.35361787022188174</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42" t="s">
        <v>0</v>
      </c>
      <c r="B154" s="343">
        <v>360.71359769181902</v>
      </c>
      <c r="C154" s="106">
        <v>361.54670764084312</v>
      </c>
      <c r="D154" s="106">
        <v>364.15375902661953</v>
      </c>
      <c r="E154" s="106">
        <v>360.54955409599688</v>
      </c>
      <c r="F154" s="106">
        <v>361.29697608751252</v>
      </c>
      <c r="G154" s="1005"/>
      <c r="H154" s="1487"/>
    </row>
    <row r="155" spans="1:8" x14ac:dyDescent="0.3">
      <c r="A155" s="42" t="s">
        <v>159</v>
      </c>
      <c r="B155" s="343">
        <v>396.95983412138827</v>
      </c>
      <c r="C155" s="106">
        <v>390.05117930635845</v>
      </c>
      <c r="D155" s="106">
        <v>395.87440875246818</v>
      </c>
      <c r="E155" s="106">
        <v>391.14677677757771</v>
      </c>
      <c r="F155" s="106">
        <v>398.23850820304438</v>
      </c>
      <c r="G155" s="1005">
        <f>H155</f>
        <v>1</v>
      </c>
      <c r="H155" s="1487">
        <v>1</v>
      </c>
    </row>
    <row r="156" spans="1:8" x14ac:dyDescent="0.3">
      <c r="A156" s="40" t="s">
        <v>160</v>
      </c>
      <c r="B156" s="344">
        <v>621.39502448390056</v>
      </c>
      <c r="C156" s="108">
        <v>616.93808682051269</v>
      </c>
      <c r="D156" s="108">
        <v>628.30665829883151</v>
      </c>
      <c r="E156" s="108">
        <v>621.62400402415255</v>
      </c>
      <c r="F156" s="108">
        <v>646.20183720406362</v>
      </c>
      <c r="G156" s="1006">
        <f>H156</f>
        <v>1</v>
      </c>
      <c r="H156" s="1487">
        <v>1</v>
      </c>
    </row>
    <row r="157" spans="1:8" x14ac:dyDescent="0.3">
      <c r="A157" s="41" t="s">
        <v>161</v>
      </c>
      <c r="B157" s="334">
        <v>0.10048480750796858</v>
      </c>
      <c r="C157" s="2">
        <v>7.8840357450665491E-2</v>
      </c>
      <c r="D157" s="2">
        <v>8.7107846451009427E-2</v>
      </c>
      <c r="E157" s="2">
        <v>8.4862738932785564E-2</v>
      </c>
      <c r="F157" s="2">
        <v>0.10224700055774606</v>
      </c>
      <c r="G157" s="1007"/>
      <c r="H157" s="1487"/>
    </row>
    <row r="158" spans="1:8" ht="15" thickBot="1" x14ac:dyDescent="0.35">
      <c r="A158" s="43" t="s">
        <v>162</v>
      </c>
      <c r="B158" s="335">
        <v>0.56538513741388041</v>
      </c>
      <c r="C158" s="62">
        <v>0.58168496738719033</v>
      </c>
      <c r="D158" s="62">
        <v>0.58713633517972175</v>
      </c>
      <c r="E158" s="62">
        <v>0.58923463244498053</v>
      </c>
      <c r="F158" s="62">
        <v>0.62265030601860738</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8" customHeight="1" thickBot="1" x14ac:dyDescent="0.35">
      <c r="A161" s="61" t="s">
        <v>24</v>
      </c>
      <c r="B161" s="278" t="s">
        <v>445</v>
      </c>
      <c r="C161" s="278" t="s">
        <v>475</v>
      </c>
      <c r="D161" s="278" t="s">
        <v>532</v>
      </c>
      <c r="E161" s="278" t="s">
        <v>568</v>
      </c>
      <c r="F161" s="1519" t="s">
        <v>634</v>
      </c>
      <c r="G161" s="1520"/>
      <c r="H161" s="1488"/>
    </row>
    <row r="162" spans="1:8" x14ac:dyDescent="0.3">
      <c r="A162" s="42" t="s">
        <v>0</v>
      </c>
      <c r="B162" s="1385">
        <v>1941.8662907769333</v>
      </c>
      <c r="C162" s="115">
        <v>1720.615609049989</v>
      </c>
      <c r="D162" s="114">
        <v>1564.9301721533204</v>
      </c>
      <c r="E162" s="345">
        <v>1441.0406078249093</v>
      </c>
      <c r="F162" s="115">
        <v>1521.053939521875</v>
      </c>
      <c r="G162" s="1013"/>
      <c r="H162" s="1487"/>
    </row>
    <row r="163" spans="1:8" x14ac:dyDescent="0.3">
      <c r="A163" s="42" t="s">
        <v>159</v>
      </c>
      <c r="B163" s="1386">
        <v>1491.5767110154134</v>
      </c>
      <c r="C163" s="117">
        <v>1338.4548677268451</v>
      </c>
      <c r="D163" s="116">
        <v>1252.4767920966126</v>
      </c>
      <c r="E163" s="55">
        <v>1178.9443527613057</v>
      </c>
      <c r="F163" s="117">
        <v>1176.4754034118596</v>
      </c>
      <c r="G163" s="1005">
        <f>H163</f>
        <v>-1</v>
      </c>
      <c r="H163" s="1487">
        <v>-1</v>
      </c>
    </row>
    <row r="164" spans="1:8" x14ac:dyDescent="0.3">
      <c r="A164" s="40" t="s">
        <v>160</v>
      </c>
      <c r="B164" s="1387">
        <v>1649.467089207275</v>
      </c>
      <c r="C164" s="119">
        <v>1468.7692529694364</v>
      </c>
      <c r="D164" s="118">
        <v>1379.6608644436492</v>
      </c>
      <c r="E164" s="56">
        <v>1381.2015883154659</v>
      </c>
      <c r="F164" s="119">
        <v>1338.7196287381978</v>
      </c>
      <c r="G164" s="1005">
        <f>H164</f>
        <v>1</v>
      </c>
      <c r="H164" s="1487">
        <v>1</v>
      </c>
    </row>
    <row r="165" spans="1:8" x14ac:dyDescent="0.3">
      <c r="A165" s="41" t="s">
        <v>161</v>
      </c>
      <c r="B165" s="1356">
        <v>-0.23188495618890465</v>
      </c>
      <c r="C165" s="147">
        <v>-0.22210698270611873</v>
      </c>
      <c r="D165" s="86">
        <v>-0.19965963058069017</v>
      </c>
      <c r="E165" s="146">
        <v>-0.18187985379482732</v>
      </c>
      <c r="F165" s="147">
        <v>-0.22653932721040093</v>
      </c>
      <c r="G165" s="1010"/>
      <c r="H165" s="1487"/>
    </row>
    <row r="166" spans="1:8" ht="15" thickBot="1" x14ac:dyDescent="0.35">
      <c r="A166" s="43" t="s">
        <v>162</v>
      </c>
      <c r="B166" s="1247">
        <v>0.10585468184494201</v>
      </c>
      <c r="C166" s="87">
        <v>9.7361807547466817E-2</v>
      </c>
      <c r="D166" s="121">
        <v>0.10154605111215982</v>
      </c>
      <c r="E166" s="52">
        <v>0.17155791541851514</v>
      </c>
      <c r="F166" s="87">
        <v>0.13790702708770519</v>
      </c>
      <c r="G166" s="1008"/>
      <c r="H166" s="1487"/>
    </row>
    <row r="167" spans="1:8" x14ac:dyDescent="0.3">
      <c r="A167" s="42" t="s">
        <v>164</v>
      </c>
      <c r="B167" s="1346">
        <v>1418.0533069868798</v>
      </c>
      <c r="C167" s="115">
        <v>1253.5162636538341</v>
      </c>
      <c r="D167" s="114">
        <v>1198.2720875341959</v>
      </c>
      <c r="E167" s="345">
        <v>1166.5741097720668</v>
      </c>
      <c r="F167" s="115">
        <v>1205.6687085625331</v>
      </c>
      <c r="G167" s="984"/>
      <c r="H167" s="1487">
        <v>0</v>
      </c>
    </row>
    <row r="168" spans="1:8" x14ac:dyDescent="0.3">
      <c r="A168" s="42" t="s">
        <v>165</v>
      </c>
      <c r="B168" s="1329">
        <v>1705.2106852471829</v>
      </c>
      <c r="C168" s="117">
        <v>1509.853667779314</v>
      </c>
      <c r="D168" s="116">
        <v>1419.3147474035186</v>
      </c>
      <c r="E168" s="55">
        <v>1294.8725246079421</v>
      </c>
      <c r="F168" s="117">
        <v>1294.8421095326512</v>
      </c>
      <c r="G168" s="1052"/>
      <c r="H168" s="1487">
        <v>0</v>
      </c>
    </row>
    <row r="169" spans="1:8" x14ac:dyDescent="0.3">
      <c r="A169" s="42" t="s">
        <v>166</v>
      </c>
      <c r="B169" s="1329">
        <v>1368.9704773738542</v>
      </c>
      <c r="C169" s="117">
        <v>1208.9135086580336</v>
      </c>
      <c r="D169" s="116">
        <v>1170.8507229616612</v>
      </c>
      <c r="E169" s="55">
        <v>1087.3279024449539</v>
      </c>
      <c r="F169" s="117">
        <v>1154.6404971684644</v>
      </c>
      <c r="G169" s="1053"/>
      <c r="H169" s="1487">
        <v>0</v>
      </c>
    </row>
    <row r="170" spans="1:8" x14ac:dyDescent="0.3">
      <c r="A170" s="42" t="s">
        <v>167</v>
      </c>
      <c r="B170" s="1329">
        <v>1481.115978277044</v>
      </c>
      <c r="C170" s="117">
        <v>1317.7053479067017</v>
      </c>
      <c r="D170" s="116">
        <v>1179.3337663905152</v>
      </c>
      <c r="E170" s="55">
        <v>1141.9336232799269</v>
      </c>
      <c r="F170" s="117">
        <v>1149.7025917751121</v>
      </c>
      <c r="G170" s="1005"/>
      <c r="H170" s="1487">
        <v>0</v>
      </c>
    </row>
    <row r="171" spans="1:8" x14ac:dyDescent="0.3">
      <c r="A171" s="42" t="s">
        <v>168</v>
      </c>
      <c r="B171" s="1329">
        <v>1642.1477757371924</v>
      </c>
      <c r="C171" s="117">
        <v>1476.2135005068944</v>
      </c>
      <c r="D171" s="116">
        <v>1270.7441294196519</v>
      </c>
      <c r="E171" s="55">
        <v>1114.2036272179453</v>
      </c>
      <c r="F171" s="117">
        <v>1087.983692510538</v>
      </c>
      <c r="G171" s="1005"/>
      <c r="H171" s="1487">
        <v>0</v>
      </c>
    </row>
    <row r="172" spans="1:8" x14ac:dyDescent="0.3">
      <c r="A172" s="42" t="s">
        <v>169</v>
      </c>
      <c r="B172" s="1329">
        <v>1563.0252600638316</v>
      </c>
      <c r="C172" s="117">
        <v>1442.8936750220528</v>
      </c>
      <c r="D172" s="116">
        <v>1419.6824284452139</v>
      </c>
      <c r="E172" s="55">
        <v>1392.2894623818045</v>
      </c>
      <c r="F172" s="117">
        <v>1279.4139161655992</v>
      </c>
      <c r="G172" s="1005"/>
      <c r="H172" s="1487">
        <v>0</v>
      </c>
    </row>
    <row r="173" spans="1:8" ht="15" thickBot="1" x14ac:dyDescent="0.35">
      <c r="A173" s="43" t="s">
        <v>170</v>
      </c>
      <c r="B173" s="1417">
        <v>1286.4079557124169</v>
      </c>
      <c r="C173" s="176">
        <v>1183.0642294879985</v>
      </c>
      <c r="D173" s="336">
        <v>1162.3738031384337</v>
      </c>
      <c r="E173" s="57">
        <v>1127.7093942612964</v>
      </c>
      <c r="F173" s="176">
        <v>1121.2586111297405</v>
      </c>
      <c r="G173" s="1008"/>
      <c r="H173" s="1487">
        <v>0</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5" customHeight="1" thickBot="1" x14ac:dyDescent="0.35">
      <c r="A176" s="61" t="s">
        <v>24</v>
      </c>
      <c r="B176" s="278" t="s">
        <v>445</v>
      </c>
      <c r="C176" s="278" t="s">
        <v>475</v>
      </c>
      <c r="D176" s="278" t="s">
        <v>532</v>
      </c>
      <c r="E176" s="278" t="s">
        <v>568</v>
      </c>
      <c r="F176" s="1519" t="s">
        <v>634</v>
      </c>
      <c r="G176" s="1520"/>
      <c r="H176" s="1488"/>
    </row>
    <row r="177" spans="1:8" x14ac:dyDescent="0.3">
      <c r="A177" s="42" t="s">
        <v>0</v>
      </c>
      <c r="B177" s="1385">
        <v>1341.4496249983317</v>
      </c>
      <c r="C177" s="115">
        <v>1180.2276410121069</v>
      </c>
      <c r="D177" s="114">
        <v>1060.65371648367</v>
      </c>
      <c r="E177" s="345">
        <v>970.87200409492982</v>
      </c>
      <c r="F177" s="115">
        <v>1033.629838792004</v>
      </c>
      <c r="G177" s="1415"/>
      <c r="H177" s="1487"/>
    </row>
    <row r="178" spans="1:8" x14ac:dyDescent="0.3">
      <c r="A178" s="42" t="s">
        <v>159</v>
      </c>
      <c r="B178" s="1386">
        <v>1053.5797507800103</v>
      </c>
      <c r="C178" s="117">
        <v>957.92211775341195</v>
      </c>
      <c r="D178" s="116">
        <v>919.68916196389739</v>
      </c>
      <c r="E178" s="55">
        <v>855.23350320273369</v>
      </c>
      <c r="F178" s="117">
        <v>870.94409255515507</v>
      </c>
      <c r="G178" s="1005">
        <f>H178</f>
        <v>-1</v>
      </c>
      <c r="H178" s="1487">
        <v>-1</v>
      </c>
    </row>
    <row r="179" spans="1:8" x14ac:dyDescent="0.3">
      <c r="A179" s="40" t="s">
        <v>160</v>
      </c>
      <c r="B179" s="1387">
        <v>1294.0327479576181</v>
      </c>
      <c r="C179" s="119">
        <v>1221.923374633878</v>
      </c>
      <c r="D179" s="118">
        <v>1162.3077312429098</v>
      </c>
      <c r="E179" s="56">
        <v>1134.2004033625335</v>
      </c>
      <c r="F179" s="119">
        <v>1107.3333337883271</v>
      </c>
      <c r="G179" s="1005">
        <f>H179</f>
        <v>1</v>
      </c>
      <c r="H179" s="1487">
        <v>1</v>
      </c>
    </row>
    <row r="180" spans="1:8" x14ac:dyDescent="0.3">
      <c r="A180" s="41" t="s">
        <v>161</v>
      </c>
      <c r="B180" s="1356">
        <v>-0.21459611218623245</v>
      </c>
      <c r="C180" s="147">
        <v>-0.18835817390961659</v>
      </c>
      <c r="D180" s="86">
        <v>-0.13290346540914885</v>
      </c>
      <c r="E180" s="146">
        <v>-0.11910787457508069</v>
      </c>
      <c r="F180" s="147">
        <v>-0.15739265656937557</v>
      </c>
      <c r="G180" s="1054"/>
      <c r="H180" s="1487"/>
    </row>
    <row r="181" spans="1:8" ht="15" thickBot="1" x14ac:dyDescent="0.35">
      <c r="A181" s="43" t="s">
        <v>162</v>
      </c>
      <c r="B181" s="1247">
        <v>0.22822477083447185</v>
      </c>
      <c r="C181" s="87">
        <v>0.27559782991504655</v>
      </c>
      <c r="D181" s="121">
        <v>0.26380496727929953</v>
      </c>
      <c r="E181" s="52">
        <v>0.32618799323822856</v>
      </c>
      <c r="F181" s="87">
        <v>0.27141723935420342</v>
      </c>
      <c r="G181" s="1008"/>
      <c r="H181" s="1487"/>
    </row>
    <row r="182" spans="1:8" x14ac:dyDescent="0.3">
      <c r="A182" s="42" t="s">
        <v>164</v>
      </c>
      <c r="B182" s="1346">
        <v>1078.7962054556424</v>
      </c>
      <c r="C182" s="115">
        <v>951.4110599867347</v>
      </c>
      <c r="D182" s="114">
        <v>914.16766034086322</v>
      </c>
      <c r="E182" s="345">
        <v>904.51300375959045</v>
      </c>
      <c r="F182" s="115">
        <v>939.11659889999351</v>
      </c>
      <c r="G182" s="1007"/>
      <c r="H182" s="1487">
        <v>0</v>
      </c>
    </row>
    <row r="183" spans="1:8" x14ac:dyDescent="0.3">
      <c r="A183" s="42" t="s">
        <v>165</v>
      </c>
      <c r="B183" s="1329">
        <v>1114.8141499195324</v>
      </c>
      <c r="C183" s="117">
        <v>1030.7773612782244</v>
      </c>
      <c r="D183" s="116">
        <v>1035.1136979706796</v>
      </c>
      <c r="E183" s="55">
        <v>930.41105750124484</v>
      </c>
      <c r="F183" s="117">
        <v>935.07708142893307</v>
      </c>
      <c r="G183" s="984"/>
      <c r="H183" s="1487">
        <v>0</v>
      </c>
    </row>
    <row r="184" spans="1:8" x14ac:dyDescent="0.3">
      <c r="A184" s="42" t="s">
        <v>166</v>
      </c>
      <c r="B184" s="1329">
        <v>947.23481239116813</v>
      </c>
      <c r="C184" s="117">
        <v>819.63808315600704</v>
      </c>
      <c r="D184" s="116">
        <v>848.53812921508222</v>
      </c>
      <c r="E184" s="55">
        <v>795.57242369287815</v>
      </c>
      <c r="F184" s="117">
        <v>872.15051984805268</v>
      </c>
      <c r="G184" s="1034"/>
      <c r="H184" s="1487">
        <v>0</v>
      </c>
    </row>
    <row r="185" spans="1:8" x14ac:dyDescent="0.3">
      <c r="A185" s="42" t="s">
        <v>167</v>
      </c>
      <c r="B185" s="1329">
        <v>1137.8905723538712</v>
      </c>
      <c r="C185" s="117">
        <v>1009.8730037722306</v>
      </c>
      <c r="D185" s="116">
        <v>925.45300498584652</v>
      </c>
      <c r="E185" s="55">
        <v>867.23202273515005</v>
      </c>
      <c r="F185" s="117">
        <v>867.61937145428624</v>
      </c>
      <c r="G185" s="1053"/>
      <c r="H185" s="1487">
        <v>0</v>
      </c>
    </row>
    <row r="186" spans="1:8" x14ac:dyDescent="0.3">
      <c r="A186" s="42" t="s">
        <v>168</v>
      </c>
      <c r="B186" s="1329">
        <v>1143.4595611722916</v>
      </c>
      <c r="C186" s="117">
        <v>1055.2548963853026</v>
      </c>
      <c r="D186" s="116">
        <v>916.92974854289878</v>
      </c>
      <c r="E186" s="55">
        <v>781.68599140606011</v>
      </c>
      <c r="F186" s="117">
        <v>770.00763893463477</v>
      </c>
      <c r="G186" s="1005"/>
      <c r="H186" s="1487">
        <v>0</v>
      </c>
    </row>
    <row r="187" spans="1:8" x14ac:dyDescent="0.3">
      <c r="A187" s="42" t="s">
        <v>169</v>
      </c>
      <c r="B187" s="1329">
        <v>1204.9214003237594</v>
      </c>
      <c r="C187" s="117">
        <v>1164.9682368658116</v>
      </c>
      <c r="D187" s="116">
        <v>1166.4839659741849</v>
      </c>
      <c r="E187" s="55">
        <v>1081.9193451224501</v>
      </c>
      <c r="F187" s="117">
        <v>1006.2032728896264</v>
      </c>
      <c r="G187" s="1005"/>
      <c r="H187" s="1487">
        <v>1</v>
      </c>
    </row>
    <row r="188" spans="1:8" ht="15" thickBot="1" x14ac:dyDescent="0.35">
      <c r="A188" s="43" t="s">
        <v>170</v>
      </c>
      <c r="B188" s="1417">
        <v>845.35826202626322</v>
      </c>
      <c r="C188" s="176">
        <v>769.36909764556526</v>
      </c>
      <c r="D188" s="336">
        <v>757.39280465779439</v>
      </c>
      <c r="E188" s="57">
        <v>741.66395737292521</v>
      </c>
      <c r="F188" s="176">
        <v>795.76983319632973</v>
      </c>
      <c r="G188" s="1055"/>
      <c r="H188" s="1487">
        <v>0</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2" t="s">
        <v>0</v>
      </c>
      <c r="B192" s="106">
        <v>213.67506705624385</v>
      </c>
      <c r="C192" s="117">
        <v>222.65484950267603</v>
      </c>
      <c r="D192" s="117">
        <v>224.616688161365</v>
      </c>
      <c r="E192" s="117">
        <v>228.30970080741841</v>
      </c>
      <c r="F192" s="117">
        <v>233.11411151019996</v>
      </c>
      <c r="G192" s="1034"/>
      <c r="H192" s="1487"/>
    </row>
    <row r="193" spans="1:8" x14ac:dyDescent="0.3">
      <c r="A193" s="42" t="s">
        <v>159</v>
      </c>
      <c r="B193" s="106">
        <v>214.33961079275323</v>
      </c>
      <c r="C193" s="117">
        <v>224.62710318175692</v>
      </c>
      <c r="D193" s="117">
        <v>226.51991069894297</v>
      </c>
      <c r="E193" s="117">
        <v>230.3799963587839</v>
      </c>
      <c r="F193" s="117">
        <v>238.62539816879033</v>
      </c>
      <c r="G193" s="1005">
        <f>H193</f>
        <v>1</v>
      </c>
      <c r="H193" s="1487">
        <v>1</v>
      </c>
    </row>
    <row r="194" spans="1:8" ht="15" thickBot="1" x14ac:dyDescent="0.35">
      <c r="A194" s="40" t="s">
        <v>160</v>
      </c>
      <c r="B194" s="108">
        <v>228.45989505248488</v>
      </c>
      <c r="C194" s="119">
        <v>242.36874733713418</v>
      </c>
      <c r="D194" s="119">
        <v>242.2043694726502</v>
      </c>
      <c r="E194" s="119">
        <v>246.69841659371843</v>
      </c>
      <c r="F194" s="119">
        <v>256.14710105827442</v>
      </c>
      <c r="G194" s="1005">
        <f>H194</f>
        <v>1</v>
      </c>
      <c r="H194" s="1487">
        <v>1</v>
      </c>
    </row>
    <row r="195" spans="1:8" x14ac:dyDescent="0.3">
      <c r="A195" s="41" t="s">
        <v>161</v>
      </c>
      <c r="B195" s="147">
        <v>3.110066820919564E-3</v>
      </c>
      <c r="C195" s="147">
        <v>8.857896800748501E-3</v>
      </c>
      <c r="D195" s="147">
        <v>8.4732018495913448E-3</v>
      </c>
      <c r="E195" s="147">
        <v>9.0679263476053772E-3</v>
      </c>
      <c r="F195" s="147">
        <v>2.3642012158278186E-2</v>
      </c>
      <c r="G195" s="1013"/>
      <c r="H195" s="1487"/>
    </row>
    <row r="196" spans="1:8" ht="15" thickBot="1" x14ac:dyDescent="0.35">
      <c r="A196" s="43" t="s">
        <v>162</v>
      </c>
      <c r="B196" s="87">
        <v>6.5878090416916307E-2</v>
      </c>
      <c r="C196" s="87">
        <v>7.8982651265469134E-2</v>
      </c>
      <c r="D196" s="87">
        <v>6.9240971909761681E-2</v>
      </c>
      <c r="E196" s="87">
        <v>7.0832626499051282E-2</v>
      </c>
      <c r="F196" s="87">
        <v>7.3427652814601951E-2</v>
      </c>
      <c r="G196" s="1055"/>
      <c r="H196" s="1487"/>
    </row>
    <row r="197" spans="1:8" x14ac:dyDescent="0.3">
      <c r="A197" s="42" t="s">
        <v>164</v>
      </c>
      <c r="B197" s="103">
        <v>215.30475294679383</v>
      </c>
      <c r="C197" s="115">
        <v>223.13692799334768</v>
      </c>
      <c r="D197" s="115">
        <v>229.18430974370509</v>
      </c>
      <c r="E197" s="115">
        <v>236.4613466595838</v>
      </c>
      <c r="F197" s="115">
        <v>243.47490720534492</v>
      </c>
      <c r="G197" s="1007"/>
      <c r="H197" s="1487">
        <v>0</v>
      </c>
    </row>
    <row r="198" spans="1:8" x14ac:dyDescent="0.3">
      <c r="A198" s="42" t="s">
        <v>165</v>
      </c>
      <c r="B198" s="105">
        <v>214.13653813402223</v>
      </c>
      <c r="C198" s="117">
        <v>233.38981643677013</v>
      </c>
      <c r="D198" s="117">
        <v>236.48755308144135</v>
      </c>
      <c r="E198" s="117">
        <v>238.66365530499979</v>
      </c>
      <c r="F198" s="117">
        <v>248.10150415530904</v>
      </c>
      <c r="G198" s="1007"/>
      <c r="H198" s="1487">
        <v>1</v>
      </c>
    </row>
    <row r="199" spans="1:8" x14ac:dyDescent="0.3">
      <c r="A199" s="42" t="s">
        <v>166</v>
      </c>
      <c r="B199" s="105">
        <v>201.16246048124864</v>
      </c>
      <c r="C199" s="117">
        <v>212.04911906747557</v>
      </c>
      <c r="D199" s="117">
        <v>216.9030999125506</v>
      </c>
      <c r="E199" s="117">
        <v>220.4640156924774</v>
      </c>
      <c r="F199" s="117">
        <v>231.13624646830388</v>
      </c>
      <c r="G199" s="984"/>
      <c r="H199" s="1487">
        <v>0</v>
      </c>
    </row>
    <row r="200" spans="1:8" x14ac:dyDescent="0.3">
      <c r="A200" s="42" t="s">
        <v>167</v>
      </c>
      <c r="B200" s="105">
        <v>210.09087250108115</v>
      </c>
      <c r="C200" s="117">
        <v>215.01295143308775</v>
      </c>
      <c r="D200" s="117">
        <v>216.28688637070036</v>
      </c>
      <c r="E200" s="117">
        <v>217.30455833696698</v>
      </c>
      <c r="F200" s="117">
        <v>220.58892051740304</v>
      </c>
      <c r="G200" s="1034"/>
      <c r="H200" s="1487">
        <v>-1</v>
      </c>
    </row>
    <row r="201" spans="1:8" x14ac:dyDescent="0.3">
      <c r="A201" s="42" t="s">
        <v>168</v>
      </c>
      <c r="B201" s="105">
        <v>225.85592803249</v>
      </c>
      <c r="C201" s="117">
        <v>229.46341629850983</v>
      </c>
      <c r="D201" s="117">
        <v>229.0437248341085</v>
      </c>
      <c r="E201" s="117">
        <v>232.90377154214886</v>
      </c>
      <c r="F201" s="117">
        <v>241.80743086134876</v>
      </c>
      <c r="G201" s="1053"/>
      <c r="H201" s="1487">
        <v>0</v>
      </c>
    </row>
    <row r="202" spans="1:8" x14ac:dyDescent="0.3">
      <c r="A202" s="42" t="s">
        <v>169</v>
      </c>
      <c r="B202" s="105">
        <v>227.65272474200444</v>
      </c>
      <c r="C202" s="117">
        <v>238.4010086727375</v>
      </c>
      <c r="D202" s="117">
        <v>238.43803165992281</v>
      </c>
      <c r="E202" s="117">
        <v>242.26393616595928</v>
      </c>
      <c r="F202" s="117">
        <v>252.21795758614684</v>
      </c>
      <c r="G202" s="1005"/>
      <c r="H202" s="1487">
        <v>1</v>
      </c>
    </row>
    <row r="203" spans="1:8" ht="15" thickBot="1" x14ac:dyDescent="0.35">
      <c r="A203" s="43" t="s">
        <v>170</v>
      </c>
      <c r="B203" s="128">
        <v>207.17821166946882</v>
      </c>
      <c r="C203" s="176">
        <v>222.098124590221</v>
      </c>
      <c r="D203" s="176">
        <v>221.19426366004646</v>
      </c>
      <c r="E203" s="176">
        <v>225.90641801346362</v>
      </c>
      <c r="F203" s="176">
        <v>233.87886246522655</v>
      </c>
      <c r="G203" s="1055"/>
      <c r="H203" s="1487">
        <v>0</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42" t="s">
        <v>0</v>
      </c>
      <c r="B207" s="647">
        <v>167.34303599594091</v>
      </c>
      <c r="C207" s="115">
        <v>164.46556234564423</v>
      </c>
      <c r="D207" s="114">
        <v>166.69789610646274</v>
      </c>
      <c r="E207" s="345">
        <v>171.32678304567443</v>
      </c>
      <c r="F207" s="115">
        <v>175.90020328643277</v>
      </c>
      <c r="G207" s="1029"/>
      <c r="H207" s="1487"/>
    </row>
    <row r="208" spans="1:8" x14ac:dyDescent="0.3">
      <c r="A208" s="42" t="s">
        <v>159</v>
      </c>
      <c r="B208" s="645">
        <v>185.55989370224344</v>
      </c>
      <c r="C208" s="117">
        <v>183.96587842343487</v>
      </c>
      <c r="D208" s="116">
        <v>187.43457258520738</v>
      </c>
      <c r="E208" s="55">
        <v>192.85664380949567</v>
      </c>
      <c r="F208" s="117">
        <v>198.95704815800977</v>
      </c>
      <c r="G208" s="1005">
        <f>H208</f>
        <v>1</v>
      </c>
      <c r="H208" s="1487">
        <v>1</v>
      </c>
    </row>
    <row r="209" spans="1:8" x14ac:dyDescent="0.3">
      <c r="A209" s="40" t="s">
        <v>160</v>
      </c>
      <c r="B209" s="1432">
        <v>201.71772918728317</v>
      </c>
      <c r="C209" s="119">
        <v>202.46725904239364</v>
      </c>
      <c r="D209" s="118">
        <v>204.33094471890459</v>
      </c>
      <c r="E209" s="56">
        <v>210.17297403510719</v>
      </c>
      <c r="F209" s="119">
        <v>216.36254918405228</v>
      </c>
      <c r="G209" s="1006">
        <f>H209</f>
        <v>1</v>
      </c>
      <c r="H209" s="1487">
        <v>1</v>
      </c>
    </row>
    <row r="210" spans="1:8" x14ac:dyDescent="0.3">
      <c r="A210" s="41" t="s">
        <v>161</v>
      </c>
      <c r="B210" s="1356">
        <v>0.10885937139771029</v>
      </c>
      <c r="C210" s="147">
        <v>0.11856777674105644</v>
      </c>
      <c r="D210" s="86">
        <v>0.12439674982761044</v>
      </c>
      <c r="E210" s="146">
        <v>0.12566547028482719</v>
      </c>
      <c r="F210" s="147">
        <v>0.13107912578151854</v>
      </c>
      <c r="G210" s="1054"/>
      <c r="H210" s="1487"/>
    </row>
    <row r="211" spans="1:8" ht="15" thickBot="1" x14ac:dyDescent="0.35">
      <c r="A211" s="43" t="s">
        <v>162</v>
      </c>
      <c r="B211" s="1247">
        <v>8.7076119535653598E-2</v>
      </c>
      <c r="C211" s="87">
        <v>0.10056963159425725</v>
      </c>
      <c r="D211" s="121">
        <v>9.0145440623106796E-2</v>
      </c>
      <c r="E211" s="52">
        <v>8.9788611289516387E-2</v>
      </c>
      <c r="F211" s="87">
        <v>8.7483711621109461E-2</v>
      </c>
      <c r="G211" s="1055"/>
      <c r="H211" s="1487"/>
    </row>
    <row r="212" spans="1:8" x14ac:dyDescent="0.3">
      <c r="A212" s="42" t="s">
        <v>164</v>
      </c>
      <c r="B212" s="1419">
        <v>180.73536228884012</v>
      </c>
      <c r="C212" s="104">
        <v>177.02354870633241</v>
      </c>
      <c r="D212" s="114">
        <v>181.22523224572879</v>
      </c>
      <c r="E212" s="376">
        <v>188.7473717902011</v>
      </c>
      <c r="F212" s="104">
        <v>194.85065707851314</v>
      </c>
      <c r="G212" s="1005"/>
      <c r="H212" s="1487">
        <v>0</v>
      </c>
    </row>
    <row r="213" spans="1:8" x14ac:dyDescent="0.3">
      <c r="A213" s="42" t="s">
        <v>165</v>
      </c>
      <c r="B213" s="1420">
        <v>188.13921817639462</v>
      </c>
      <c r="C213" s="106">
        <v>191.80085044351372</v>
      </c>
      <c r="D213" s="116">
        <v>195.95915065765641</v>
      </c>
      <c r="E213" s="53">
        <v>201.31548243763268</v>
      </c>
      <c r="F213" s="106">
        <v>205.83265026554611</v>
      </c>
      <c r="G213" s="1007"/>
      <c r="H213" s="1487">
        <v>0</v>
      </c>
    </row>
    <row r="214" spans="1:8" x14ac:dyDescent="0.3">
      <c r="A214" s="42" t="s">
        <v>166</v>
      </c>
      <c r="B214" s="1420">
        <v>168.61186678705519</v>
      </c>
      <c r="C214" s="106">
        <v>167.61492502230325</v>
      </c>
      <c r="D214" s="116">
        <v>171.81813023486481</v>
      </c>
      <c r="E214" s="53">
        <v>176.49660835612022</v>
      </c>
      <c r="F214" s="106">
        <v>185.56912736540261</v>
      </c>
      <c r="G214" s="1007"/>
      <c r="H214" s="1487">
        <v>-1</v>
      </c>
    </row>
    <row r="215" spans="1:8" x14ac:dyDescent="0.3">
      <c r="A215" s="42" t="s">
        <v>167</v>
      </c>
      <c r="B215" s="1420">
        <v>179.0906419377927</v>
      </c>
      <c r="C215" s="106">
        <v>177.63841326088729</v>
      </c>
      <c r="D215" s="116">
        <v>182.9190165166699</v>
      </c>
      <c r="E215" s="53">
        <v>186.88285561548972</v>
      </c>
      <c r="F215" s="106">
        <v>190.95208277491892</v>
      </c>
      <c r="G215" s="984"/>
      <c r="H215" s="1487">
        <v>0</v>
      </c>
    </row>
    <row r="216" spans="1:8" x14ac:dyDescent="0.3">
      <c r="A216" s="42" t="s">
        <v>168</v>
      </c>
      <c r="B216" s="1420">
        <v>204.35063243575712</v>
      </c>
      <c r="C216" s="106">
        <v>200.94515579682493</v>
      </c>
      <c r="D216" s="116">
        <v>202.99248009136952</v>
      </c>
      <c r="E216" s="53">
        <v>207.70395527661577</v>
      </c>
      <c r="F216" s="106">
        <v>213.13198009906858</v>
      </c>
      <c r="G216" s="1034"/>
      <c r="H216" s="1487">
        <v>1</v>
      </c>
    </row>
    <row r="217" spans="1:8" x14ac:dyDescent="0.3">
      <c r="A217" s="42" t="s">
        <v>169</v>
      </c>
      <c r="B217" s="1420">
        <v>198.83482550872202</v>
      </c>
      <c r="C217" s="106">
        <v>199.99148044465969</v>
      </c>
      <c r="D217" s="116">
        <v>201.54246812068308</v>
      </c>
      <c r="E217" s="53">
        <v>207.09351804771586</v>
      </c>
      <c r="F217" s="106">
        <v>213.93789777355099</v>
      </c>
      <c r="G217" s="984"/>
      <c r="H217" s="1487">
        <v>1</v>
      </c>
    </row>
    <row r="218" spans="1:8" ht="15" thickBot="1" x14ac:dyDescent="0.35">
      <c r="A218" s="43" t="s">
        <v>170</v>
      </c>
      <c r="B218" s="1421">
        <v>178.3471397637704</v>
      </c>
      <c r="C218" s="149">
        <v>174.17627789327929</v>
      </c>
      <c r="D218" s="336">
        <v>177.19568275337204</v>
      </c>
      <c r="E218" s="357">
        <v>183.14350173781688</v>
      </c>
      <c r="F218" s="149">
        <v>189.9400460386434</v>
      </c>
      <c r="G218" s="1055"/>
      <c r="H218" s="1487">
        <v>-1</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7.399999999999999" customHeight="1" thickBot="1" x14ac:dyDescent="0.35">
      <c r="A221" s="61" t="s">
        <v>24</v>
      </c>
      <c r="B221" s="122" t="s">
        <v>445</v>
      </c>
      <c r="C221" s="122" t="s">
        <v>475</v>
      </c>
      <c r="D221" s="122" t="s">
        <v>532</v>
      </c>
      <c r="E221" s="122" t="s">
        <v>568</v>
      </c>
      <c r="F221" s="1515" t="s">
        <v>634</v>
      </c>
      <c r="G221" s="1516"/>
      <c r="H221" s="1488"/>
    </row>
    <row r="222" spans="1:8" x14ac:dyDescent="0.3">
      <c r="A222" s="42" t="s">
        <v>0</v>
      </c>
      <c r="B222" s="117">
        <v>1963.5592945137491</v>
      </c>
      <c r="C222" s="117">
        <v>1552.5708543714695</v>
      </c>
      <c r="D222" s="117">
        <v>1301.1419248417697</v>
      </c>
      <c r="E222" s="117">
        <v>1162.4505148129354</v>
      </c>
      <c r="F222" s="117">
        <v>1410.47287446583</v>
      </c>
      <c r="G222" s="1007"/>
      <c r="H222" s="1487"/>
    </row>
    <row r="223" spans="1:8" x14ac:dyDescent="0.3">
      <c r="A223" s="42" t="s">
        <v>159</v>
      </c>
      <c r="B223" s="117">
        <v>2052.0730485765716</v>
      </c>
      <c r="C223" s="117">
        <v>1667.6401141206718</v>
      </c>
      <c r="D223" s="117">
        <v>1488.4856047821399</v>
      </c>
      <c r="E223" s="117">
        <v>1352.2269546856242</v>
      </c>
      <c r="F223" s="117">
        <v>1461.268460438851</v>
      </c>
      <c r="G223" s="1005">
        <f>H223</f>
        <v>1</v>
      </c>
      <c r="H223" s="1487">
        <v>1</v>
      </c>
    </row>
    <row r="224" spans="1:8" x14ac:dyDescent="0.3">
      <c r="A224" s="40" t="s">
        <v>160</v>
      </c>
      <c r="B224" s="119">
        <v>2876.8622184207611</v>
      </c>
      <c r="C224" s="119">
        <v>2444.2929309763563</v>
      </c>
      <c r="D224" s="119">
        <v>2189.9390533612077</v>
      </c>
      <c r="E224" s="119">
        <v>1919.8828366902972</v>
      </c>
      <c r="F224" s="119">
        <v>1993.2602607822303</v>
      </c>
      <c r="G224" s="1005">
        <f>H224</f>
        <v>1</v>
      </c>
      <c r="H224" s="1487">
        <v>1</v>
      </c>
    </row>
    <row r="225" spans="1:8" x14ac:dyDescent="0.3">
      <c r="A225" s="41" t="s">
        <v>161</v>
      </c>
      <c r="B225" s="147">
        <v>4.5078218065597975E-2</v>
      </c>
      <c r="C225" s="147">
        <v>7.4115303288870504E-2</v>
      </c>
      <c r="D225" s="147">
        <v>0.14398404690799041</v>
      </c>
      <c r="E225" s="147">
        <v>0.16325549987237792</v>
      </c>
      <c r="F225" s="147">
        <v>3.6013160474467176E-2</v>
      </c>
      <c r="G225" s="1064"/>
      <c r="H225" s="1487"/>
    </row>
    <row r="226" spans="1:8" ht="15" thickBot="1" x14ac:dyDescent="0.35">
      <c r="A226" s="43" t="s">
        <v>162</v>
      </c>
      <c r="B226" s="87">
        <v>0.40192973170049073</v>
      </c>
      <c r="C226" s="87">
        <v>0.46571967793255259</v>
      </c>
      <c r="D226" s="87">
        <v>0.47125309531074366</v>
      </c>
      <c r="E226" s="87">
        <v>0.41979334906590876</v>
      </c>
      <c r="F226" s="87">
        <v>0.36406164558127152</v>
      </c>
      <c r="G226" s="1055"/>
      <c r="H226" s="1487"/>
    </row>
    <row r="227" spans="1:8" x14ac:dyDescent="0.3">
      <c r="A227" s="42" t="s">
        <v>164</v>
      </c>
      <c r="B227" s="114">
        <v>2321.9544246140126</v>
      </c>
      <c r="C227" s="115">
        <v>1916.5733473308701</v>
      </c>
      <c r="D227" s="115">
        <v>1722.0829879304438</v>
      </c>
      <c r="E227" s="115">
        <v>1612.5199418768125</v>
      </c>
      <c r="F227" s="115">
        <v>1699.8832550028867</v>
      </c>
      <c r="G227" s="1005"/>
      <c r="H227" s="1487">
        <v>1</v>
      </c>
    </row>
    <row r="228" spans="1:8" x14ac:dyDescent="0.3">
      <c r="A228" s="42" t="s">
        <v>165</v>
      </c>
      <c r="B228" s="116">
        <v>1760.8621423029958</v>
      </c>
      <c r="C228" s="117">
        <v>1397.6337893362829</v>
      </c>
      <c r="D228" s="117">
        <v>1170.7607773222189</v>
      </c>
      <c r="E228" s="117">
        <v>1086.9504992258921</v>
      </c>
      <c r="F228" s="117">
        <v>1285.7874458549416</v>
      </c>
      <c r="G228" s="1005"/>
      <c r="H228" s="1487">
        <v>-1</v>
      </c>
    </row>
    <row r="229" spans="1:8" x14ac:dyDescent="0.3">
      <c r="A229" s="42" t="s">
        <v>166</v>
      </c>
      <c r="B229" s="116">
        <v>1941.9529864149501</v>
      </c>
      <c r="C229" s="117">
        <v>1546.1941896349263</v>
      </c>
      <c r="D229" s="117">
        <v>1343.5469435179155</v>
      </c>
      <c r="E229" s="117">
        <v>1217.2785394703747</v>
      </c>
      <c r="F229" s="117">
        <v>1315.6229037399871</v>
      </c>
      <c r="G229" s="1007"/>
      <c r="H229" s="1487">
        <v>-1</v>
      </c>
    </row>
    <row r="230" spans="1:8" x14ac:dyDescent="0.3">
      <c r="A230" s="42" t="s">
        <v>167</v>
      </c>
      <c r="B230" s="116">
        <v>2070.9629778684548</v>
      </c>
      <c r="C230" s="117">
        <v>1743.9715653300784</v>
      </c>
      <c r="D230" s="117">
        <v>1655.5541078920719</v>
      </c>
      <c r="E230" s="117">
        <v>1554.7324477561665</v>
      </c>
      <c r="F230" s="117">
        <v>1579.6490662666345</v>
      </c>
      <c r="G230" s="1007"/>
      <c r="H230" s="1487">
        <v>0</v>
      </c>
    </row>
    <row r="231" spans="1:8" x14ac:dyDescent="0.3">
      <c r="A231" s="42" t="s">
        <v>168</v>
      </c>
      <c r="B231" s="116">
        <v>1686.8504106512021</v>
      </c>
      <c r="C231" s="117">
        <v>1308.9809731208834</v>
      </c>
      <c r="D231" s="117">
        <v>1213.2464300504685</v>
      </c>
      <c r="E231" s="117">
        <v>1149.1895709320906</v>
      </c>
      <c r="F231" s="117">
        <v>1249.1547184732297</v>
      </c>
      <c r="G231" s="822"/>
      <c r="H231" s="1487">
        <v>-1</v>
      </c>
    </row>
    <row r="232" spans="1:8" x14ac:dyDescent="0.3">
      <c r="A232" s="42" t="s">
        <v>169</v>
      </c>
      <c r="B232" s="116">
        <v>2646.271309102221</v>
      </c>
      <c r="C232" s="117">
        <v>2209.8625435229155</v>
      </c>
      <c r="D232" s="117">
        <v>2033.4535393516435</v>
      </c>
      <c r="E232" s="117">
        <v>1705.1228649734546</v>
      </c>
      <c r="F232" s="117">
        <v>1790.4956426466533</v>
      </c>
      <c r="G232" s="1034"/>
      <c r="H232" s="1487">
        <v>1</v>
      </c>
    </row>
    <row r="233" spans="1:8" ht="15" thickBot="1" x14ac:dyDescent="0.35">
      <c r="A233" s="43" t="s">
        <v>170</v>
      </c>
      <c r="B233" s="336">
        <v>2102.1059537661431</v>
      </c>
      <c r="C233" s="176">
        <v>1693.139594525024</v>
      </c>
      <c r="D233" s="176">
        <v>1445.0330667661015</v>
      </c>
      <c r="E233" s="176">
        <v>1257.3581575566423</v>
      </c>
      <c r="F233" s="176">
        <v>1409.0025099617171</v>
      </c>
      <c r="G233" s="1063"/>
      <c r="H233" s="1487">
        <v>0</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thickBot="1" x14ac:dyDescent="0.35">
      <c r="A236" s="61" t="s">
        <v>24</v>
      </c>
      <c r="B236" s="122" t="s">
        <v>445</v>
      </c>
      <c r="C236" s="122" t="s">
        <v>475</v>
      </c>
      <c r="D236" s="122" t="s">
        <v>532</v>
      </c>
      <c r="E236" s="122" t="s">
        <v>568</v>
      </c>
      <c r="F236" s="1515" t="s">
        <v>634</v>
      </c>
      <c r="G236" s="1516"/>
      <c r="H236" s="1488"/>
    </row>
    <row r="237" spans="1:8" x14ac:dyDescent="0.3">
      <c r="A237" s="42" t="s">
        <v>0</v>
      </c>
      <c r="B237" s="117">
        <v>1461.9438563868578</v>
      </c>
      <c r="C237" s="117">
        <v>1425.3121260706812</v>
      </c>
      <c r="D237" s="117">
        <v>1112.4538958061025</v>
      </c>
      <c r="E237" s="117">
        <v>926.58490753481169</v>
      </c>
      <c r="F237" s="117">
        <v>1034.4135494194063</v>
      </c>
      <c r="G237" s="1007"/>
      <c r="H237" s="1487"/>
    </row>
    <row r="238" spans="1:8" x14ac:dyDescent="0.3">
      <c r="A238" s="42" t="s">
        <v>159</v>
      </c>
      <c r="B238" s="117">
        <v>1701.0981503383459</v>
      </c>
      <c r="C238" s="117">
        <v>1648.5412333560744</v>
      </c>
      <c r="D238" s="117">
        <v>1328.8874459311555</v>
      </c>
      <c r="E238" s="117">
        <v>1182.9478271942205</v>
      </c>
      <c r="F238" s="117">
        <v>1147.3790256484685</v>
      </c>
      <c r="G238" s="1005">
        <f>H238</f>
        <v>1</v>
      </c>
      <c r="H238" s="1487">
        <v>1</v>
      </c>
    </row>
    <row r="239" spans="1:8" x14ac:dyDescent="0.3">
      <c r="A239" s="40" t="s">
        <v>160</v>
      </c>
      <c r="B239" s="119">
        <v>2463.7311878987898</v>
      </c>
      <c r="C239" s="119">
        <v>2340.2227270211238</v>
      </c>
      <c r="D239" s="119">
        <v>1990.4855725425557</v>
      </c>
      <c r="E239" s="119">
        <v>1797.3622966042947</v>
      </c>
      <c r="F239" s="119">
        <v>1641.2474173764126</v>
      </c>
      <c r="G239" s="1005">
        <f>H239</f>
        <v>1</v>
      </c>
      <c r="H239" s="1487">
        <v>1</v>
      </c>
    </row>
    <row r="240" spans="1:8" x14ac:dyDescent="0.3">
      <c r="A240" s="41" t="s">
        <v>161</v>
      </c>
      <c r="B240" s="147">
        <v>0.16358651045776101</v>
      </c>
      <c r="C240" s="147">
        <v>0.15661770022317431</v>
      </c>
      <c r="D240" s="147">
        <v>0.19455507409430361</v>
      </c>
      <c r="E240" s="147">
        <v>0.27667504356558636</v>
      </c>
      <c r="F240" s="147">
        <v>0.10920726656419696</v>
      </c>
      <c r="G240" s="1069"/>
      <c r="H240" s="1487"/>
    </row>
    <row r="241" spans="1:8" ht="15" thickBot="1" x14ac:dyDescent="0.35">
      <c r="A241" s="43" t="s">
        <v>162</v>
      </c>
      <c r="B241" s="87">
        <v>0.44831806877737024</v>
      </c>
      <c r="C241" s="87">
        <v>0.41957184914139822</v>
      </c>
      <c r="D241" s="87">
        <v>0.49785866262572476</v>
      </c>
      <c r="E241" s="87">
        <v>0.51939270294563666</v>
      </c>
      <c r="F241" s="87">
        <v>0.43043177597640203</v>
      </c>
      <c r="G241" s="1060"/>
      <c r="H241" s="1487"/>
    </row>
    <row r="242" spans="1:8" x14ac:dyDescent="0.3">
      <c r="A242" s="42" t="s">
        <v>164</v>
      </c>
      <c r="B242" s="115">
        <v>1969.1690073011573</v>
      </c>
      <c r="C242" s="114">
        <v>1920.5277831574913</v>
      </c>
      <c r="D242" s="115">
        <v>1603.8013585888777</v>
      </c>
      <c r="E242" s="115">
        <v>1411.2897080944063</v>
      </c>
      <c r="F242" s="115">
        <v>1337.4141769805042</v>
      </c>
      <c r="G242" s="1005"/>
      <c r="H242" s="1487">
        <v>1</v>
      </c>
    </row>
    <row r="243" spans="1:8" x14ac:dyDescent="0.3">
      <c r="A243" s="42" t="s">
        <v>165</v>
      </c>
      <c r="B243" s="117">
        <v>1353.2793652760342</v>
      </c>
      <c r="C243" s="116">
        <v>1329.3315375307052</v>
      </c>
      <c r="D243" s="117">
        <v>1016.864869030553</v>
      </c>
      <c r="E243" s="117">
        <v>856.00469917496105</v>
      </c>
      <c r="F243" s="117">
        <v>996.87327732662709</v>
      </c>
      <c r="G243" s="1005"/>
      <c r="H243" s="1487">
        <v>-1</v>
      </c>
    </row>
    <row r="244" spans="1:8" x14ac:dyDescent="0.3">
      <c r="A244" s="42" t="s">
        <v>166</v>
      </c>
      <c r="B244" s="117">
        <v>1668.1585642799207</v>
      </c>
      <c r="C244" s="116">
        <v>1598.798836686793</v>
      </c>
      <c r="D244" s="117">
        <v>1224.4999787703143</v>
      </c>
      <c r="E244" s="117">
        <v>1015.3836876011392</v>
      </c>
      <c r="F244" s="117">
        <v>968.70759345158103</v>
      </c>
      <c r="G244" s="1005"/>
      <c r="H244" s="1487">
        <v>-1</v>
      </c>
    </row>
    <row r="245" spans="1:8" x14ac:dyDescent="0.3">
      <c r="A245" s="42" t="s">
        <v>167</v>
      </c>
      <c r="B245" s="117">
        <v>1745.712697570307</v>
      </c>
      <c r="C245" s="116">
        <v>1681.3628426758055</v>
      </c>
      <c r="D245" s="117">
        <v>1401.7959295207502</v>
      </c>
      <c r="E245" s="117">
        <v>1327.9672910734416</v>
      </c>
      <c r="F245" s="117">
        <v>1288.8811763419621</v>
      </c>
      <c r="G245" s="1007"/>
      <c r="H245" s="1487">
        <v>1</v>
      </c>
    </row>
    <row r="246" spans="1:8" x14ac:dyDescent="0.3">
      <c r="A246" s="42" t="s">
        <v>168</v>
      </c>
      <c r="B246" s="117">
        <v>1452.015747074425</v>
      </c>
      <c r="C246" s="116">
        <v>1363.1697909147117</v>
      </c>
      <c r="D246" s="117">
        <v>1044.1775805858331</v>
      </c>
      <c r="E246" s="117">
        <v>964.02017380859729</v>
      </c>
      <c r="F246" s="117">
        <v>989.03771155177355</v>
      </c>
      <c r="G246" s="1007"/>
      <c r="H246" s="1487">
        <v>-1</v>
      </c>
    </row>
    <row r="247" spans="1:8" x14ac:dyDescent="0.3">
      <c r="A247" s="42" t="s">
        <v>169</v>
      </c>
      <c r="B247" s="117">
        <v>2128.0308952796954</v>
      </c>
      <c r="C247" s="116">
        <v>2028.1042400423248</v>
      </c>
      <c r="D247" s="117">
        <v>1733.3128853072412</v>
      </c>
      <c r="E247" s="117">
        <v>1626.8696601944453</v>
      </c>
      <c r="F247" s="117">
        <v>1472.4414165348239</v>
      </c>
      <c r="G247" s="984"/>
      <c r="H247" s="1487">
        <v>1</v>
      </c>
    </row>
    <row r="248" spans="1:8" ht="15" thickBot="1" x14ac:dyDescent="0.35">
      <c r="A248" s="43" t="s">
        <v>170</v>
      </c>
      <c r="B248" s="176">
        <v>1696.2506056674586</v>
      </c>
      <c r="C248" s="336">
        <v>1694.7531317904802</v>
      </c>
      <c r="D248" s="176">
        <v>1348.6271542734391</v>
      </c>
      <c r="E248" s="176">
        <v>1166.6016344739255</v>
      </c>
      <c r="F248" s="176">
        <v>1064.8463750211426</v>
      </c>
      <c r="G248" s="1068"/>
      <c r="H248" s="1487">
        <v>0</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42" t="s">
        <v>0</v>
      </c>
      <c r="B252" s="117">
        <v>602.5872537950554</v>
      </c>
      <c r="C252" s="106">
        <v>602.53579409253405</v>
      </c>
      <c r="D252" s="117">
        <v>603.05184080744141</v>
      </c>
      <c r="E252" s="106">
        <v>595.5506197046011</v>
      </c>
      <c r="F252" s="106">
        <v>595.91959108413891</v>
      </c>
      <c r="G252" s="1009"/>
      <c r="H252" s="1487"/>
    </row>
    <row r="253" spans="1:8" x14ac:dyDescent="0.3">
      <c r="A253" s="42" t="s">
        <v>159</v>
      </c>
      <c r="B253" s="117">
        <v>620.18669702084185</v>
      </c>
      <c r="C253" s="106">
        <v>619.17662637502349</v>
      </c>
      <c r="D253" s="117">
        <v>621.61948542428604</v>
      </c>
      <c r="E253" s="106">
        <v>617.0583581835557</v>
      </c>
      <c r="F253" s="106">
        <v>618.49478702314559</v>
      </c>
      <c r="G253" s="1005">
        <f>H253</f>
        <v>1</v>
      </c>
      <c r="H253" s="1487">
        <v>1</v>
      </c>
    </row>
    <row r="254" spans="1:8" x14ac:dyDescent="0.3">
      <c r="A254" s="40" t="s">
        <v>160</v>
      </c>
      <c r="B254" s="119">
        <v>721.92186552923226</v>
      </c>
      <c r="C254" s="108">
        <v>729.23959390972868</v>
      </c>
      <c r="D254" s="119">
        <v>732.70078034229948</v>
      </c>
      <c r="E254" s="108">
        <v>737.63819024833117</v>
      </c>
      <c r="F254" s="108">
        <v>739.78502436131998</v>
      </c>
      <c r="G254" s="1006">
        <f>H254</f>
        <v>1</v>
      </c>
      <c r="H254" s="1487">
        <v>1</v>
      </c>
    </row>
    <row r="255" spans="1:8" x14ac:dyDescent="0.3">
      <c r="A255" s="41" t="s">
        <v>161</v>
      </c>
      <c r="B255" s="147">
        <v>2.9206464482855046E-2</v>
      </c>
      <c r="C255" s="147">
        <v>2.7617997877705896E-2</v>
      </c>
      <c r="D255" s="147">
        <v>3.0789466776162962E-2</v>
      </c>
      <c r="E255" s="147">
        <v>3.6114039289594967E-2</v>
      </c>
      <c r="F255" s="147">
        <v>3.7882956487361473E-2</v>
      </c>
      <c r="G255" s="986"/>
      <c r="H255" s="1487"/>
    </row>
    <row r="256" spans="1:8" ht="15" thickBot="1" x14ac:dyDescent="0.35">
      <c r="A256" s="43" t="s">
        <v>162</v>
      </c>
      <c r="B256" s="87">
        <v>0.16403958517183662</v>
      </c>
      <c r="C256" s="87">
        <v>0.17775698055508019</v>
      </c>
      <c r="D256" s="87">
        <v>0.17869661026181469</v>
      </c>
      <c r="E256" s="87">
        <v>0.19541074270467415</v>
      </c>
      <c r="F256" s="87">
        <v>0.1961055127432067</v>
      </c>
      <c r="G256" s="1068"/>
      <c r="H256" s="1487"/>
    </row>
    <row r="257" spans="1:8" x14ac:dyDescent="0.3">
      <c r="A257" s="42" t="s">
        <v>164</v>
      </c>
      <c r="B257" s="114">
        <v>623.49987466937307</v>
      </c>
      <c r="C257" s="104">
        <v>630.91787308277515</v>
      </c>
      <c r="D257" s="115">
        <v>628.07999270833523</v>
      </c>
      <c r="E257" s="104">
        <v>594.04397713787421</v>
      </c>
      <c r="F257" s="104">
        <v>588.07028706288304</v>
      </c>
      <c r="G257" s="984"/>
      <c r="H257" s="1487">
        <v>0</v>
      </c>
    </row>
    <row r="258" spans="1:8" x14ac:dyDescent="0.3">
      <c r="A258" s="42" t="s">
        <v>165</v>
      </c>
      <c r="B258" s="116">
        <v>512.99858064150351</v>
      </c>
      <c r="C258" s="106">
        <v>508.21775920246148</v>
      </c>
      <c r="D258" s="117">
        <v>505.40350879714146</v>
      </c>
      <c r="E258" s="106">
        <v>522.38099172338582</v>
      </c>
      <c r="F258" s="106">
        <v>523.5940021281865</v>
      </c>
      <c r="G258" s="1005"/>
      <c r="H258" s="1487">
        <v>-1</v>
      </c>
    </row>
    <row r="259" spans="1:8" x14ac:dyDescent="0.3">
      <c r="A259" s="42" t="s">
        <v>166</v>
      </c>
      <c r="B259" s="116">
        <v>607.84706122289003</v>
      </c>
      <c r="C259" s="106">
        <v>589.95644667551733</v>
      </c>
      <c r="D259" s="117">
        <v>598.09092998112931</v>
      </c>
      <c r="E259" s="106">
        <v>586.96088773361578</v>
      </c>
      <c r="F259" s="106">
        <v>617.83305389376972</v>
      </c>
      <c r="G259" s="1005"/>
      <c r="H259" s="1487">
        <v>0</v>
      </c>
    </row>
    <row r="260" spans="1:8" x14ac:dyDescent="0.3">
      <c r="A260" s="42" t="s">
        <v>167</v>
      </c>
      <c r="B260" s="116">
        <v>649.29660390274432</v>
      </c>
      <c r="C260" s="106">
        <v>650.49780328457416</v>
      </c>
      <c r="D260" s="117">
        <v>642.28578177998406</v>
      </c>
      <c r="E260" s="106">
        <v>647.97763477376293</v>
      </c>
      <c r="F260" s="106">
        <v>635.53988995587463</v>
      </c>
      <c r="G260" s="1005"/>
      <c r="H260" s="1487">
        <v>0</v>
      </c>
    </row>
    <row r="261" spans="1:8" x14ac:dyDescent="0.3">
      <c r="A261" s="42" t="s">
        <v>168</v>
      </c>
      <c r="B261" s="116">
        <v>602.66530033051629</v>
      </c>
      <c r="C261" s="106">
        <v>607.78923408579374</v>
      </c>
      <c r="D261" s="117">
        <v>620.50392538900985</v>
      </c>
      <c r="E261" s="106">
        <v>619.89431138440784</v>
      </c>
      <c r="F261" s="106">
        <v>618.56679106107072</v>
      </c>
      <c r="G261" s="1007"/>
      <c r="H261" s="1487">
        <v>0</v>
      </c>
    </row>
    <row r="262" spans="1:8" x14ac:dyDescent="0.3">
      <c r="A262" s="42" t="s">
        <v>169</v>
      </c>
      <c r="B262" s="116">
        <v>765.18981502562815</v>
      </c>
      <c r="C262" s="106">
        <v>750.98869195756117</v>
      </c>
      <c r="D262" s="117">
        <v>764.84549980154918</v>
      </c>
      <c r="E262" s="106">
        <v>772.8387061064293</v>
      </c>
      <c r="F262" s="106">
        <v>774.75914233212097</v>
      </c>
      <c r="G262" s="1007"/>
      <c r="H262" s="1487">
        <v>1</v>
      </c>
    </row>
    <row r="263" spans="1:8" ht="15" thickBot="1" x14ac:dyDescent="0.35">
      <c r="A263" s="43" t="s">
        <v>170</v>
      </c>
      <c r="B263" s="336">
        <v>614.173367387903</v>
      </c>
      <c r="C263" s="149">
        <v>619.49217037656388</v>
      </c>
      <c r="D263" s="176">
        <v>615.12608086447335</v>
      </c>
      <c r="E263" s="149">
        <v>604.70077969407157</v>
      </c>
      <c r="F263" s="149">
        <v>606.48190763733976</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42" t="s">
        <v>0</v>
      </c>
      <c r="B267" s="106"/>
      <c r="C267" s="106">
        <v>100.57258082900594</v>
      </c>
      <c r="D267" s="106">
        <v>110.80614466087633</v>
      </c>
      <c r="E267" s="106">
        <v>39.274090344218877</v>
      </c>
      <c r="F267" s="106">
        <v>19.389954699089618</v>
      </c>
      <c r="G267" s="1005"/>
      <c r="H267" s="1487"/>
    </row>
    <row r="268" spans="1:8" x14ac:dyDescent="0.3">
      <c r="A268" s="42" t="s">
        <v>159</v>
      </c>
      <c r="B268" s="106"/>
      <c r="C268" s="106">
        <v>105.61505607474768</v>
      </c>
      <c r="D268" s="106">
        <v>105.98443765061106</v>
      </c>
      <c r="E268" s="106">
        <v>49.303808360918111</v>
      </c>
      <c r="F268" s="106">
        <v>15.485539753815418</v>
      </c>
      <c r="G268" s="1005">
        <f>H268</f>
        <v>0</v>
      </c>
      <c r="H268" s="1489">
        <v>0</v>
      </c>
    </row>
    <row r="269" spans="1:8" x14ac:dyDescent="0.3">
      <c r="A269" s="40" t="s">
        <v>160</v>
      </c>
      <c r="B269" s="108"/>
      <c r="C269" s="108">
        <v>90.268732457456267</v>
      </c>
      <c r="D269" s="108">
        <v>133.06589696335394</v>
      </c>
      <c r="E269" s="108">
        <v>42.524502697461472</v>
      </c>
      <c r="F269" s="108">
        <v>16.967062416981953</v>
      </c>
      <c r="G269" s="1006">
        <f>H269</f>
        <v>0</v>
      </c>
      <c r="H269" s="1489">
        <v>0</v>
      </c>
    </row>
    <row r="270" spans="1:8" x14ac:dyDescent="0.3">
      <c r="A270" s="41" t="s">
        <v>161</v>
      </c>
      <c r="B270" s="147"/>
      <c r="C270" s="147">
        <v>5.0137673749418694E-2</v>
      </c>
      <c r="D270" s="147">
        <v>-4.3514798073898964E-2</v>
      </c>
      <c r="E270" s="147">
        <v>0.25537747478791967</v>
      </c>
      <c r="F270" s="147">
        <v>-0.20136276777673526</v>
      </c>
      <c r="G270" s="1010"/>
      <c r="H270" s="1490"/>
    </row>
    <row r="271" spans="1:8" ht="15" thickBot="1" x14ac:dyDescent="0.35">
      <c r="A271" s="43" t="s">
        <v>162</v>
      </c>
      <c r="B271" s="87"/>
      <c r="C271" s="87">
        <v>-0.14530431727868665</v>
      </c>
      <c r="D271" s="87">
        <v>0.2555229797229267</v>
      </c>
      <c r="E271" s="87">
        <v>-0.13750064931759765</v>
      </c>
      <c r="F271" s="87">
        <v>9.56713609418431E-2</v>
      </c>
      <c r="G271" s="985"/>
      <c r="H271" s="1490"/>
    </row>
    <row r="272" spans="1:8" x14ac:dyDescent="0.3">
      <c r="A272" s="42" t="s">
        <v>164</v>
      </c>
      <c r="B272" s="104"/>
      <c r="C272" s="104">
        <v>99.174447193081761</v>
      </c>
      <c r="D272" s="104">
        <v>94.090805287472605</v>
      </c>
      <c r="E272" s="104">
        <v>37.248714594873036</v>
      </c>
      <c r="F272" s="104">
        <v>20.816811505241819</v>
      </c>
      <c r="G272" s="1034"/>
      <c r="H272" s="1489">
        <v>0</v>
      </c>
    </row>
    <row r="273" spans="1:8" x14ac:dyDescent="0.3">
      <c r="A273" s="42" t="s">
        <v>165</v>
      </c>
      <c r="B273" s="106"/>
      <c r="C273" s="106">
        <v>92.321609121500174</v>
      </c>
      <c r="D273" s="106">
        <v>76.581834983399304</v>
      </c>
      <c r="E273" s="106">
        <v>85.907127227619299</v>
      </c>
      <c r="F273" s="106">
        <v>19.897653069669616</v>
      </c>
      <c r="G273" s="984"/>
      <c r="H273" s="1489">
        <v>0</v>
      </c>
    </row>
    <row r="274" spans="1:8" x14ac:dyDescent="0.3">
      <c r="A274" s="42" t="s">
        <v>166</v>
      </c>
      <c r="B274" s="106"/>
      <c r="C274" s="106">
        <v>118.41091961231129</v>
      </c>
      <c r="D274" s="106">
        <v>99.113672497971152</v>
      </c>
      <c r="E274" s="106">
        <v>37.930828294135367</v>
      </c>
      <c r="F274" s="106">
        <v>10.840257917159491</v>
      </c>
      <c r="G274" s="1005"/>
      <c r="H274" s="1489">
        <v>0</v>
      </c>
    </row>
    <row r="275" spans="1:8" x14ac:dyDescent="0.3">
      <c r="A275" s="42" t="s">
        <v>167</v>
      </c>
      <c r="B275" s="106"/>
      <c r="C275" s="106">
        <v>79.495934710091959</v>
      </c>
      <c r="D275" s="106">
        <v>137.48687731890874</v>
      </c>
      <c r="E275" s="106">
        <v>33.200570687420871</v>
      </c>
      <c r="F275" s="106">
        <v>11.863886556596166</v>
      </c>
      <c r="G275" s="1005"/>
      <c r="H275" s="1489">
        <v>0</v>
      </c>
    </row>
    <row r="276" spans="1:8" x14ac:dyDescent="0.3">
      <c r="A276" s="42" t="s">
        <v>168</v>
      </c>
      <c r="B276" s="106"/>
      <c r="C276" s="106">
        <v>79.288321407002059</v>
      </c>
      <c r="D276" s="106">
        <v>93.923024303765885</v>
      </c>
      <c r="E276" s="106">
        <v>32.34835996245522</v>
      </c>
      <c r="F276" s="106">
        <v>11.196334215246388</v>
      </c>
      <c r="G276" s="1005"/>
      <c r="H276" s="1489">
        <v>0</v>
      </c>
    </row>
    <row r="277" spans="1:8" x14ac:dyDescent="0.3">
      <c r="A277" s="42" t="s">
        <v>169</v>
      </c>
      <c r="B277" s="106"/>
      <c r="C277" s="106">
        <v>86.476017474008387</v>
      </c>
      <c r="D277" s="106">
        <v>126.69940006065647</v>
      </c>
      <c r="E277" s="106">
        <v>37.162760485637484</v>
      </c>
      <c r="F277" s="106">
        <v>6.6201730519103927</v>
      </c>
      <c r="G277" s="1007"/>
      <c r="H277" s="1489">
        <v>0</v>
      </c>
    </row>
    <row r="278" spans="1:8" ht="15" thickBot="1" x14ac:dyDescent="0.35">
      <c r="A278" s="43" t="s">
        <v>170</v>
      </c>
      <c r="B278" s="149"/>
      <c r="C278" s="149">
        <v>165.79492163213462</v>
      </c>
      <c r="D278" s="149">
        <v>120.40833839193823</v>
      </c>
      <c r="E278" s="149">
        <v>68.778369926552585</v>
      </c>
      <c r="F278" s="149">
        <v>22.430024906996422</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2" t="s">
        <v>0</v>
      </c>
      <c r="B282" s="117">
        <v>22433.802444429686</v>
      </c>
      <c r="C282" s="117">
        <v>14863.522148656168</v>
      </c>
      <c r="D282" s="117">
        <v>18224.056735117305</v>
      </c>
      <c r="E282" s="117">
        <v>20042.373707913102</v>
      </c>
      <c r="F282" s="117">
        <v>20694.937230155603</v>
      </c>
      <c r="G282" s="1005"/>
      <c r="H282" s="1487"/>
    </row>
    <row r="283" spans="1:8" x14ac:dyDescent="0.3">
      <c r="A283" s="42" t="s">
        <v>159</v>
      </c>
      <c r="B283" s="117">
        <v>23832.607290736461</v>
      </c>
      <c r="C283" s="117">
        <v>16970.063039165012</v>
      </c>
      <c r="D283" s="117">
        <v>20795.024155690659</v>
      </c>
      <c r="E283" s="117">
        <v>22428.917560494345</v>
      </c>
      <c r="F283" s="117">
        <v>22658.201359461025</v>
      </c>
      <c r="G283" s="1005">
        <f>H283</f>
        <v>1</v>
      </c>
      <c r="H283" s="1487">
        <v>1</v>
      </c>
    </row>
    <row r="284" spans="1:8" x14ac:dyDescent="0.3">
      <c r="A284" s="40" t="s">
        <v>160</v>
      </c>
      <c r="B284" s="119">
        <v>27208.161585298236</v>
      </c>
      <c r="C284" s="119">
        <v>20072.795475409774</v>
      </c>
      <c r="D284" s="119">
        <v>23739.277800764368</v>
      </c>
      <c r="E284" s="119">
        <v>25318.961354656669</v>
      </c>
      <c r="F284" s="119">
        <v>25317.433524851356</v>
      </c>
      <c r="G284" s="1005">
        <f>H284</f>
        <v>1</v>
      </c>
      <c r="H284" s="1487">
        <v>1</v>
      </c>
    </row>
    <row r="285" spans="1:8" x14ac:dyDescent="0.3">
      <c r="A285" s="41" t="s">
        <v>161</v>
      </c>
      <c r="B285" s="147">
        <v>6.2352552572027244E-2</v>
      </c>
      <c r="C285" s="147">
        <v>0.14172555262746386</v>
      </c>
      <c r="D285" s="147">
        <v>0.14107547281825364</v>
      </c>
      <c r="E285" s="147">
        <v>0.11907491035550297</v>
      </c>
      <c r="F285" s="147">
        <v>9.4866880120064057E-2</v>
      </c>
      <c r="G285" s="1010"/>
      <c r="H285" s="1487"/>
    </row>
    <row r="286" spans="1:8" ht="15" thickBot="1" x14ac:dyDescent="0.35">
      <c r="A286" s="43" t="s">
        <v>162</v>
      </c>
      <c r="B286" s="87">
        <v>0.14163596342536239</v>
      </c>
      <c r="C286" s="87">
        <v>0.1828356458714385</v>
      </c>
      <c r="D286" s="87">
        <v>0.14158452632852558</v>
      </c>
      <c r="E286" s="87">
        <v>0.12885346724234095</v>
      </c>
      <c r="F286" s="87">
        <v>0.11736289757527278</v>
      </c>
      <c r="G286" s="1008"/>
      <c r="H286" s="1487"/>
    </row>
    <row r="287" spans="1:8" x14ac:dyDescent="0.3">
      <c r="A287" s="42" t="s">
        <v>164</v>
      </c>
      <c r="B287" s="114">
        <v>24786.893974009337</v>
      </c>
      <c r="C287" s="115">
        <v>18414.490525013189</v>
      </c>
      <c r="D287" s="115">
        <v>22767.403671640197</v>
      </c>
      <c r="E287" s="115">
        <v>24847.865615747422</v>
      </c>
      <c r="F287" s="115">
        <v>24881.946340076651</v>
      </c>
      <c r="G287" s="984"/>
      <c r="H287" s="1487">
        <v>1</v>
      </c>
    </row>
    <row r="288" spans="1:8" x14ac:dyDescent="0.3">
      <c r="A288" s="42" t="s">
        <v>165</v>
      </c>
      <c r="B288" s="116">
        <v>22511.968172635654</v>
      </c>
      <c r="C288" s="117">
        <v>16069.410540150717</v>
      </c>
      <c r="D288" s="117">
        <v>20881.223888128447</v>
      </c>
      <c r="E288" s="117">
        <v>22489.334250314616</v>
      </c>
      <c r="F288" s="117">
        <v>22014.743113319189</v>
      </c>
      <c r="G288" s="1034"/>
      <c r="H288" s="1487">
        <v>0</v>
      </c>
    </row>
    <row r="289" spans="1:8" x14ac:dyDescent="0.3">
      <c r="A289" s="42" t="s">
        <v>166</v>
      </c>
      <c r="B289" s="116">
        <v>22371.511592597704</v>
      </c>
      <c r="C289" s="117">
        <v>16366.616571640294</v>
      </c>
      <c r="D289" s="117">
        <v>19329.97394445648</v>
      </c>
      <c r="E289" s="117">
        <v>21330.127432014109</v>
      </c>
      <c r="F289" s="117">
        <v>22076.796202598893</v>
      </c>
      <c r="G289" s="1053"/>
      <c r="H289" s="1487">
        <v>0</v>
      </c>
    </row>
    <row r="290" spans="1:8" x14ac:dyDescent="0.3">
      <c r="A290" s="42" t="s">
        <v>167</v>
      </c>
      <c r="B290" s="116">
        <v>24832.760740535985</v>
      </c>
      <c r="C290" s="117">
        <v>17601.70218218365</v>
      </c>
      <c r="D290" s="117">
        <v>20696.849799920696</v>
      </c>
      <c r="E290" s="117">
        <v>22120.57541183104</v>
      </c>
      <c r="F290" s="117">
        <v>21807.2831399805</v>
      </c>
      <c r="G290" s="1019"/>
      <c r="H290" s="1487">
        <v>0</v>
      </c>
    </row>
    <row r="291" spans="1:8" x14ac:dyDescent="0.3">
      <c r="A291" s="42" t="s">
        <v>168</v>
      </c>
      <c r="B291" s="116">
        <v>23042.835951717563</v>
      </c>
      <c r="C291" s="117">
        <v>15707.944973923617</v>
      </c>
      <c r="D291" s="117">
        <v>19421.873122601319</v>
      </c>
      <c r="E291" s="117">
        <v>21360.620859985484</v>
      </c>
      <c r="F291" s="117">
        <v>21199.174839691626</v>
      </c>
      <c r="G291" s="1020"/>
      <c r="H291" s="1487">
        <v>-1</v>
      </c>
    </row>
    <row r="292" spans="1:8" x14ac:dyDescent="0.3">
      <c r="A292" s="42" t="s">
        <v>169</v>
      </c>
      <c r="B292" s="116">
        <v>26808.864189853881</v>
      </c>
      <c r="C292" s="117">
        <v>19865.40345867916</v>
      </c>
      <c r="D292" s="117">
        <v>23550.723303188886</v>
      </c>
      <c r="E292" s="117">
        <v>23886.310636028626</v>
      </c>
      <c r="F292" s="117">
        <v>24663.25480871696</v>
      </c>
      <c r="G292" s="1020"/>
      <c r="H292" s="1487">
        <v>1</v>
      </c>
    </row>
    <row r="293" spans="1:8" ht="15" thickBot="1" x14ac:dyDescent="0.35">
      <c r="A293" s="43" t="s">
        <v>170</v>
      </c>
      <c r="B293" s="336">
        <v>23285.641467897072</v>
      </c>
      <c r="C293" s="176">
        <v>15852.633417176514</v>
      </c>
      <c r="D293" s="176">
        <v>19768.270281785146</v>
      </c>
      <c r="E293" s="176">
        <v>21459.709162147374</v>
      </c>
      <c r="F293" s="176">
        <v>22315.447027563943</v>
      </c>
      <c r="G293" s="1008"/>
      <c r="H293" s="1487">
        <v>0</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2" t="s">
        <v>0</v>
      </c>
      <c r="B297" s="117">
        <v>8748.5989050767421</v>
      </c>
      <c r="C297" s="117">
        <v>6892.2208746888273</v>
      </c>
      <c r="D297" s="117">
        <v>7715.250886649269</v>
      </c>
      <c r="E297" s="117">
        <v>7650.5426483883584</v>
      </c>
      <c r="F297" s="117">
        <v>7568.1162865423885</v>
      </c>
      <c r="G297" s="1053"/>
      <c r="H297" s="1487"/>
    </row>
    <row r="298" spans="1:8" x14ac:dyDescent="0.3">
      <c r="A298" s="42" t="s">
        <v>159</v>
      </c>
      <c r="B298" s="117">
        <v>8573.9672405317488</v>
      </c>
      <c r="C298" s="117">
        <v>7341.1733767321502</v>
      </c>
      <c r="D298" s="117">
        <v>8097.2311382871358</v>
      </c>
      <c r="E298" s="117">
        <v>7972.8201982345272</v>
      </c>
      <c r="F298" s="117">
        <v>7525.5569998073397</v>
      </c>
      <c r="G298" s="1005">
        <f>H298</f>
        <v>0</v>
      </c>
      <c r="H298" s="1487">
        <v>0</v>
      </c>
    </row>
    <row r="299" spans="1:8" x14ac:dyDescent="0.3">
      <c r="A299" s="40" t="s">
        <v>160</v>
      </c>
      <c r="B299" s="119">
        <v>11026.432064193144</v>
      </c>
      <c r="C299" s="119">
        <v>9750.7738020429369</v>
      </c>
      <c r="D299" s="119">
        <v>10507.50906876698</v>
      </c>
      <c r="E299" s="119">
        <v>9633.384918489246</v>
      </c>
      <c r="F299" s="119">
        <v>9318.6877090509388</v>
      </c>
      <c r="G299" s="1005">
        <f>H299</f>
        <v>1</v>
      </c>
      <c r="H299" s="1487">
        <v>1</v>
      </c>
    </row>
    <row r="300" spans="1:8" x14ac:dyDescent="0.3">
      <c r="A300" s="41" t="s">
        <v>161</v>
      </c>
      <c r="B300" s="147">
        <v>-1.9961100793368863E-2</v>
      </c>
      <c r="C300" s="147">
        <v>6.5139018352134925E-2</v>
      </c>
      <c r="D300" s="147">
        <v>4.9509764134677503E-2</v>
      </c>
      <c r="E300" s="147">
        <v>4.2124796195216148E-2</v>
      </c>
      <c r="F300" s="147">
        <v>-5.6234979912673415E-3</v>
      </c>
      <c r="G300" s="1054"/>
      <c r="H300" s="1487"/>
    </row>
    <row r="301" spans="1:8" ht="15" thickBot="1" x14ac:dyDescent="0.35">
      <c r="A301" s="43" t="s">
        <v>162</v>
      </c>
      <c r="B301" s="87">
        <v>0.28603617845282275</v>
      </c>
      <c r="C301" s="87">
        <v>0.32823096549497327</v>
      </c>
      <c r="D301" s="87">
        <v>0.29766692951162405</v>
      </c>
      <c r="E301" s="87">
        <v>0.2082782100896278</v>
      </c>
      <c r="F301" s="87">
        <v>0.23827215836508908</v>
      </c>
      <c r="G301" s="1008"/>
      <c r="H301" s="1487"/>
    </row>
    <row r="302" spans="1:8" x14ac:dyDescent="0.3">
      <c r="A302" s="42" t="s">
        <v>164</v>
      </c>
      <c r="B302" s="114">
        <v>8930.1779534919242</v>
      </c>
      <c r="C302" s="115">
        <v>7585.1742401111733</v>
      </c>
      <c r="D302" s="115">
        <v>8177.7247322177582</v>
      </c>
      <c r="E302" s="115">
        <v>8122.8853150615978</v>
      </c>
      <c r="F302" s="115">
        <v>7582.1780390648219</v>
      </c>
      <c r="G302" s="1007"/>
      <c r="H302" s="1487">
        <v>0</v>
      </c>
    </row>
    <row r="303" spans="1:8" x14ac:dyDescent="0.3">
      <c r="A303" s="42" t="s">
        <v>165</v>
      </c>
      <c r="B303" s="116">
        <v>8935.2570297342845</v>
      </c>
      <c r="C303" s="117">
        <v>7645.5599255036659</v>
      </c>
      <c r="D303" s="117">
        <v>9353.2104386407063</v>
      </c>
      <c r="E303" s="117">
        <v>9443.9585235952109</v>
      </c>
      <c r="F303" s="117">
        <v>8622.3866878955887</v>
      </c>
      <c r="G303" s="984"/>
      <c r="H303" s="1487">
        <v>1</v>
      </c>
    </row>
    <row r="304" spans="1:8" x14ac:dyDescent="0.3">
      <c r="A304" s="42" t="s">
        <v>166</v>
      </c>
      <c r="B304" s="116">
        <v>7257.4613280104741</v>
      </c>
      <c r="C304" s="117">
        <v>6379.2947001578041</v>
      </c>
      <c r="D304" s="117">
        <v>6693.3741083698887</v>
      </c>
      <c r="E304" s="117">
        <v>6632.9675699538284</v>
      </c>
      <c r="F304" s="117">
        <v>6200.362317951588</v>
      </c>
      <c r="G304" s="1034"/>
      <c r="H304" s="1487">
        <v>-1</v>
      </c>
    </row>
    <row r="305" spans="1:8" x14ac:dyDescent="0.3">
      <c r="A305" s="42" t="s">
        <v>167</v>
      </c>
      <c r="B305" s="116">
        <v>8697.8883989168535</v>
      </c>
      <c r="C305" s="117">
        <v>7668.6780984099505</v>
      </c>
      <c r="D305" s="117">
        <v>7753.8862921761038</v>
      </c>
      <c r="E305" s="117">
        <v>7742.2597358925468</v>
      </c>
      <c r="F305" s="117">
        <v>6981.3525426777232</v>
      </c>
      <c r="G305" s="1053"/>
      <c r="H305" s="1487">
        <v>-1</v>
      </c>
    </row>
    <row r="306" spans="1:8" x14ac:dyDescent="0.3">
      <c r="A306" s="42" t="s">
        <v>168</v>
      </c>
      <c r="B306" s="116">
        <v>8066.736519313994</v>
      </c>
      <c r="C306" s="117">
        <v>6789.0471058171024</v>
      </c>
      <c r="D306" s="117">
        <v>7636.5525433734838</v>
      </c>
      <c r="E306" s="117">
        <v>7727.8409298281504</v>
      </c>
      <c r="F306" s="117">
        <v>7491.0997472083427</v>
      </c>
      <c r="G306" s="1007"/>
      <c r="H306" s="1487">
        <v>0</v>
      </c>
    </row>
    <row r="307" spans="1:8" x14ac:dyDescent="0.3">
      <c r="A307" s="42" t="s">
        <v>169</v>
      </c>
      <c r="B307" s="116">
        <v>10161.180575399005</v>
      </c>
      <c r="C307" s="117">
        <v>9365.1925147631282</v>
      </c>
      <c r="D307" s="117">
        <v>10255.645585342127</v>
      </c>
      <c r="E307" s="117">
        <v>8880.4955228571653</v>
      </c>
      <c r="F307" s="117">
        <v>8645.7439443662079</v>
      </c>
      <c r="G307" s="1023"/>
      <c r="H307" s="1487">
        <v>1</v>
      </c>
    </row>
    <row r="308" spans="1:8" ht="15" thickBot="1" x14ac:dyDescent="0.35">
      <c r="A308" s="43" t="s">
        <v>170</v>
      </c>
      <c r="B308" s="336">
        <v>8365.1170628637174</v>
      </c>
      <c r="C308" s="176">
        <v>6682.4301167054145</v>
      </c>
      <c r="D308" s="176">
        <v>7488.4302447019836</v>
      </c>
      <c r="E308" s="176">
        <v>7572.8675675704144</v>
      </c>
      <c r="F308" s="176">
        <v>7333.9153300957341</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333" t="s">
        <v>0</v>
      </c>
      <c r="B312" s="1385">
        <v>42438.383699933875</v>
      </c>
      <c r="C312" s="114">
        <v>31793.820906233563</v>
      </c>
      <c r="D312" s="345">
        <v>38119.605491042872</v>
      </c>
      <c r="E312" s="115">
        <v>39390.940537913426</v>
      </c>
      <c r="F312" s="115">
        <v>39725.640360821635</v>
      </c>
      <c r="G312" s="1418"/>
      <c r="H312" s="1487"/>
    </row>
    <row r="313" spans="1:8" x14ac:dyDescent="0.3">
      <c r="A313" s="42" t="s">
        <v>159</v>
      </c>
      <c r="B313" s="1386">
        <v>40210.189933185327</v>
      </c>
      <c r="C313" s="116">
        <v>33508.568227273267</v>
      </c>
      <c r="D313" s="55">
        <v>40454.056351257852</v>
      </c>
      <c r="E313" s="117">
        <v>39987.882492201912</v>
      </c>
      <c r="F313" s="117">
        <v>39913.550681931178</v>
      </c>
      <c r="G313" s="1005">
        <f>H313</f>
        <v>0</v>
      </c>
      <c r="H313" s="1487">
        <v>0</v>
      </c>
    </row>
    <row r="314" spans="1:8" x14ac:dyDescent="0.3">
      <c r="A314" s="40" t="s">
        <v>160</v>
      </c>
      <c r="B314" s="1387">
        <v>51241.536117044532</v>
      </c>
      <c r="C314" s="118">
        <v>45904.164956780653</v>
      </c>
      <c r="D314" s="56">
        <v>52912.02366277681</v>
      </c>
      <c r="E314" s="119">
        <v>50740.947472706117</v>
      </c>
      <c r="F314" s="119">
        <v>50718.690756298492</v>
      </c>
      <c r="G314" s="1005">
        <f>H314</f>
        <v>1</v>
      </c>
      <c r="H314" s="1487">
        <v>1</v>
      </c>
    </row>
    <row r="315" spans="1:8" x14ac:dyDescent="0.3">
      <c r="A315" s="41" t="s">
        <v>161</v>
      </c>
      <c r="B315" s="1356">
        <v>-5.2504208984566467E-2</v>
      </c>
      <c r="C315" s="86">
        <v>5.3933351581014498E-2</v>
      </c>
      <c r="D315" s="86">
        <v>6.1240163169147065E-2</v>
      </c>
      <c r="E315" s="146">
        <v>1.5154295534373821E-2</v>
      </c>
      <c r="F315" s="147">
        <v>4.7302024436304407E-3</v>
      </c>
      <c r="G315" s="1054"/>
      <c r="H315" s="1487"/>
    </row>
    <row r="316" spans="1:8" ht="15" thickBot="1" x14ac:dyDescent="0.35">
      <c r="A316" s="43" t="s">
        <v>162</v>
      </c>
      <c r="B316" s="1247">
        <v>0.27434205613525525</v>
      </c>
      <c r="C316" s="121">
        <v>0.36992319831255494</v>
      </c>
      <c r="D316" s="52">
        <v>0.30795347698504894</v>
      </c>
      <c r="E316" s="87">
        <v>0.26890808690860724</v>
      </c>
      <c r="F316" s="87">
        <v>0.27071357696219167</v>
      </c>
      <c r="G316" s="1005"/>
      <c r="H316" s="1487"/>
    </row>
    <row r="317" spans="1:8" x14ac:dyDescent="0.3">
      <c r="A317" s="42" t="s">
        <v>164</v>
      </c>
      <c r="B317" s="1346">
        <v>44074.303275452534</v>
      </c>
      <c r="C317" s="115">
        <v>37292.574152236666</v>
      </c>
      <c r="D317" s="115">
        <v>45421.329493112979</v>
      </c>
      <c r="E317" s="115">
        <v>42943.253327227125</v>
      </c>
      <c r="F317" s="115">
        <v>41858.619977121067</v>
      </c>
      <c r="G317" s="1416"/>
      <c r="H317" s="1487">
        <v>1</v>
      </c>
    </row>
    <row r="318" spans="1:8" x14ac:dyDescent="0.3">
      <c r="A318" s="42" t="s">
        <v>165</v>
      </c>
      <c r="B318" s="1329">
        <v>33235.729818783911</v>
      </c>
      <c r="C318" s="117">
        <v>26274.788053849978</v>
      </c>
      <c r="D318" s="117">
        <v>35390.491766327701</v>
      </c>
      <c r="E318" s="117">
        <v>38313.61279093827</v>
      </c>
      <c r="F318" s="117">
        <v>37816.339839995759</v>
      </c>
      <c r="G318" s="1007"/>
      <c r="H318" s="1487">
        <v>-1</v>
      </c>
    </row>
    <row r="319" spans="1:8" x14ac:dyDescent="0.3">
      <c r="A319" s="42" t="s">
        <v>166</v>
      </c>
      <c r="B319" s="1329">
        <v>37649.050211765207</v>
      </c>
      <c r="C319" s="117">
        <v>29180.141589552142</v>
      </c>
      <c r="D319" s="117">
        <v>34836.64696601536</v>
      </c>
      <c r="E319" s="117">
        <v>35261.021604295187</v>
      </c>
      <c r="F319" s="117">
        <v>36046.467444026071</v>
      </c>
      <c r="G319" s="984"/>
      <c r="H319" s="1487">
        <v>-1</v>
      </c>
    </row>
    <row r="320" spans="1:8" x14ac:dyDescent="0.3">
      <c r="A320" s="42" t="s">
        <v>167</v>
      </c>
      <c r="B320" s="1329">
        <v>39855.386311794457</v>
      </c>
      <c r="C320" s="117">
        <v>33905.296411335716</v>
      </c>
      <c r="D320" s="117">
        <v>40308.125572628938</v>
      </c>
      <c r="E320" s="117">
        <v>38832.214741976029</v>
      </c>
      <c r="F320" s="117">
        <v>38167.65204464821</v>
      </c>
      <c r="G320" s="1034"/>
      <c r="H320" s="1487">
        <v>-1</v>
      </c>
    </row>
    <row r="321" spans="1:8" x14ac:dyDescent="0.3">
      <c r="A321" s="42" t="s">
        <v>168</v>
      </c>
      <c r="B321" s="1329">
        <v>35127.762487455751</v>
      </c>
      <c r="C321" s="117">
        <v>28970.428837688629</v>
      </c>
      <c r="D321" s="117">
        <v>36009.443317569065</v>
      </c>
      <c r="E321" s="117">
        <v>36701.438556321897</v>
      </c>
      <c r="F321" s="117">
        <v>38026.23261107898</v>
      </c>
      <c r="G321" s="1053"/>
      <c r="H321" s="1487">
        <v>-1</v>
      </c>
    </row>
    <row r="322" spans="1:8" x14ac:dyDescent="0.3">
      <c r="A322" s="42" t="s">
        <v>169</v>
      </c>
      <c r="B322" s="1329">
        <v>48716.278007513189</v>
      </c>
      <c r="C322" s="117">
        <v>44361.554659689296</v>
      </c>
      <c r="D322" s="117">
        <v>50077.804487806083</v>
      </c>
      <c r="E322" s="117">
        <v>48304.255004928134</v>
      </c>
      <c r="F322" s="117">
        <v>47765.331650639178</v>
      </c>
      <c r="G322" s="1005"/>
      <c r="H322" s="1487">
        <v>1</v>
      </c>
    </row>
    <row r="323" spans="1:8" ht="15" thickBot="1" x14ac:dyDescent="0.35">
      <c r="A323" s="43" t="s">
        <v>170</v>
      </c>
      <c r="B323" s="1417">
        <v>43125.270216571211</v>
      </c>
      <c r="C323" s="176">
        <v>35329.972503018929</v>
      </c>
      <c r="D323" s="176">
        <v>41704.660323112621</v>
      </c>
      <c r="E323" s="176">
        <v>40379.654697450089</v>
      </c>
      <c r="F323" s="176">
        <v>40591.463494530006</v>
      </c>
      <c r="G323" s="1066"/>
      <c r="H323" s="1487">
        <v>0</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2" t="s">
        <v>0</v>
      </c>
      <c r="B327" s="117">
        <v>2295.3144322674111</v>
      </c>
      <c r="C327" s="117">
        <v>1190.2605360932221</v>
      </c>
      <c r="D327" s="117">
        <v>1470.592604001369</v>
      </c>
      <c r="E327" s="117">
        <v>1758.9069025403926</v>
      </c>
      <c r="F327" s="117">
        <v>1913.2982225696142</v>
      </c>
      <c r="G327" s="984"/>
      <c r="H327" s="1487"/>
    </row>
    <row r="328" spans="1:8" x14ac:dyDescent="0.3">
      <c r="A328" s="42" t="s">
        <v>159</v>
      </c>
      <c r="B328" s="117">
        <v>3173.9170409901944</v>
      </c>
      <c r="C328" s="117">
        <v>1683.5230381910924</v>
      </c>
      <c r="D328" s="117">
        <v>1932.2596492699772</v>
      </c>
      <c r="E328" s="117">
        <v>2519.3085281964059</v>
      </c>
      <c r="F328" s="117">
        <v>2705.834591478721</v>
      </c>
      <c r="G328" s="1005">
        <f>H328</f>
        <v>1</v>
      </c>
      <c r="H328" s="1487">
        <v>1</v>
      </c>
    </row>
    <row r="329" spans="1:8" x14ac:dyDescent="0.3">
      <c r="A329" s="40" t="s">
        <v>160</v>
      </c>
      <c r="B329" s="119">
        <v>3420.3169635008103</v>
      </c>
      <c r="C329" s="119">
        <v>1936.0577037000826</v>
      </c>
      <c r="D329" s="119">
        <v>2209.6967762797176</v>
      </c>
      <c r="E329" s="119">
        <v>2923.7494321075815</v>
      </c>
      <c r="F329" s="119">
        <v>3074.0843895978073</v>
      </c>
      <c r="G329" s="1005">
        <f>H329</f>
        <v>1</v>
      </c>
      <c r="H329" s="1487">
        <v>1</v>
      </c>
    </row>
    <row r="330" spans="1:8" x14ac:dyDescent="0.3">
      <c r="A330" s="41" t="s">
        <v>161</v>
      </c>
      <c r="B330" s="147">
        <v>0.3827809368387326</v>
      </c>
      <c r="C330" s="147">
        <v>0.4144155730113509</v>
      </c>
      <c r="D330" s="147">
        <v>0.31393265817633509</v>
      </c>
      <c r="E330" s="147">
        <v>0.43231487951850306</v>
      </c>
      <c r="F330" s="147">
        <v>0.41422521568263826</v>
      </c>
      <c r="G330" s="1010"/>
      <c r="H330" s="1487"/>
    </row>
    <row r="331" spans="1:8" ht="15" thickBot="1" x14ac:dyDescent="0.35">
      <c r="A331" s="43" t="s">
        <v>162</v>
      </c>
      <c r="B331" s="87">
        <v>7.763275452018252E-2</v>
      </c>
      <c r="C331" s="87">
        <v>0.15000368856272558</v>
      </c>
      <c r="D331" s="87">
        <v>0.14358170089333402</v>
      </c>
      <c r="E331" s="87">
        <v>0.16053647236319971</v>
      </c>
      <c r="F331" s="87">
        <v>0.13609471890069977</v>
      </c>
      <c r="G331" s="1066"/>
      <c r="H331" s="1487"/>
    </row>
    <row r="332" spans="1:8" x14ac:dyDescent="0.3">
      <c r="A332" s="42" t="s">
        <v>164</v>
      </c>
      <c r="B332" s="114">
        <v>3387.324808942612</v>
      </c>
      <c r="C332" s="115">
        <v>2042.6348613992332</v>
      </c>
      <c r="D332" s="115">
        <v>2417.5402396325535</v>
      </c>
      <c r="E332" s="115">
        <v>3052.3916409157873</v>
      </c>
      <c r="F332" s="115">
        <v>3097.9145417953341</v>
      </c>
      <c r="G332" s="1023"/>
      <c r="H332" s="1487">
        <v>1</v>
      </c>
    </row>
    <row r="333" spans="1:8" x14ac:dyDescent="0.3">
      <c r="A333" s="42" t="s">
        <v>165</v>
      </c>
      <c r="B333" s="116">
        <v>2764.3722172335047</v>
      </c>
      <c r="C333" s="117">
        <v>1469.8806420873427</v>
      </c>
      <c r="D333" s="117">
        <v>1914.737909843949</v>
      </c>
      <c r="E333" s="117">
        <v>2180.7713256354873</v>
      </c>
      <c r="F333" s="117">
        <v>2355.1222852879255</v>
      </c>
      <c r="G333" s="1007"/>
      <c r="H333" s="1487">
        <v>-1</v>
      </c>
    </row>
    <row r="334" spans="1:8" x14ac:dyDescent="0.3">
      <c r="A334" s="42" t="s">
        <v>166</v>
      </c>
      <c r="B334" s="116">
        <v>2890.383794512632</v>
      </c>
      <c r="C334" s="117">
        <v>1497.1337731873107</v>
      </c>
      <c r="D334" s="117">
        <v>1704.2260542723413</v>
      </c>
      <c r="E334" s="117">
        <v>2274.1470763765715</v>
      </c>
      <c r="F334" s="117">
        <v>2596.3777749884389</v>
      </c>
      <c r="G334" s="1007"/>
      <c r="H334" s="1487">
        <v>0</v>
      </c>
    </row>
    <row r="335" spans="1:8" x14ac:dyDescent="0.3">
      <c r="A335" s="42" t="s">
        <v>167</v>
      </c>
      <c r="B335" s="116">
        <v>3031.1384230810309</v>
      </c>
      <c r="C335" s="117">
        <v>1641.3446975991289</v>
      </c>
      <c r="D335" s="117">
        <v>1937.5874935404415</v>
      </c>
      <c r="E335" s="117">
        <v>2625.250744582675</v>
      </c>
      <c r="F335" s="117">
        <v>2914.6314539666646</v>
      </c>
      <c r="G335" s="984"/>
      <c r="H335" s="1487">
        <v>0</v>
      </c>
    </row>
    <row r="336" spans="1:8" x14ac:dyDescent="0.3">
      <c r="A336" s="42" t="s">
        <v>168</v>
      </c>
      <c r="B336" s="116">
        <v>3275.4684381231041</v>
      </c>
      <c r="C336" s="117">
        <v>1612.4766649956666</v>
      </c>
      <c r="D336" s="117">
        <v>1699.9494395130198</v>
      </c>
      <c r="E336" s="117">
        <v>2206.2626744316267</v>
      </c>
      <c r="F336" s="117">
        <v>2531.8015914296802</v>
      </c>
      <c r="G336" s="1034"/>
      <c r="H336" s="1487">
        <v>0</v>
      </c>
    </row>
    <row r="337" spans="1:8" x14ac:dyDescent="0.3">
      <c r="A337" s="42" t="s">
        <v>169</v>
      </c>
      <c r="B337" s="116">
        <v>3686.9522500698117</v>
      </c>
      <c r="C337" s="117">
        <v>2103.198981130005</v>
      </c>
      <c r="D337" s="117">
        <v>2218.4721051977726</v>
      </c>
      <c r="E337" s="117">
        <v>2804.1340505061366</v>
      </c>
      <c r="F337" s="117">
        <v>2918.3961768350114</v>
      </c>
      <c r="G337" s="1053"/>
      <c r="H337" s="1487">
        <v>0</v>
      </c>
    </row>
    <row r="338" spans="1:8" ht="15" thickBot="1" x14ac:dyDescent="0.35">
      <c r="A338" s="43" t="s">
        <v>170</v>
      </c>
      <c r="B338" s="336">
        <v>3174.1833808526321</v>
      </c>
      <c r="C338" s="176">
        <v>1498.3796357656622</v>
      </c>
      <c r="D338" s="176">
        <v>1713.3656951164839</v>
      </c>
      <c r="E338" s="176">
        <v>2506.9371553834922</v>
      </c>
      <c r="F338" s="176">
        <v>2563.6595523771161</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2" t="s">
        <v>0</v>
      </c>
      <c r="B342" s="117">
        <v>10321.30232127106</v>
      </c>
      <c r="C342" s="117">
        <v>5713.9721639909867</v>
      </c>
      <c r="D342" s="117">
        <v>7983.1768676458341</v>
      </c>
      <c r="E342" s="117">
        <v>9590.0245463039464</v>
      </c>
      <c r="F342" s="117">
        <v>10160.604078674691</v>
      </c>
      <c r="G342" s="1007"/>
      <c r="H342" s="1487"/>
    </row>
    <row r="343" spans="1:8" x14ac:dyDescent="0.3">
      <c r="A343" s="42" t="s">
        <v>159</v>
      </c>
      <c r="B343" s="117">
        <v>11581.609574633716</v>
      </c>
      <c r="C343" s="117">
        <v>7478.8309823620821</v>
      </c>
      <c r="D343" s="117">
        <v>10320.44652223298</v>
      </c>
      <c r="E343" s="117">
        <v>11465.825514997179</v>
      </c>
      <c r="F343" s="117">
        <v>11964.424256758108</v>
      </c>
      <c r="G343" s="1005">
        <f>H343</f>
        <v>1</v>
      </c>
      <c r="H343" s="1487">
        <v>1</v>
      </c>
    </row>
    <row r="344" spans="1:8" x14ac:dyDescent="0.3">
      <c r="A344" s="40" t="s">
        <v>160</v>
      </c>
      <c r="B344" s="119">
        <v>12312.193032157116</v>
      </c>
      <c r="C344" s="119">
        <v>7938.0454531752985</v>
      </c>
      <c r="D344" s="119">
        <v>10511.523449208371</v>
      </c>
      <c r="E344" s="119">
        <v>12262.400658886694</v>
      </c>
      <c r="F344" s="119">
        <v>12467.637707429281</v>
      </c>
      <c r="G344" s="1005">
        <f>H344</f>
        <v>0</v>
      </c>
      <c r="H344" s="1487">
        <v>0</v>
      </c>
    </row>
    <row r="345" spans="1:8" x14ac:dyDescent="0.3">
      <c r="A345" s="41" t="s">
        <v>161</v>
      </c>
      <c r="B345" s="147">
        <v>0.12210738665849395</v>
      </c>
      <c r="C345" s="147">
        <v>0.30886724116247888</v>
      </c>
      <c r="D345" s="147">
        <v>0.29277437959061342</v>
      </c>
      <c r="E345" s="147">
        <v>0.19559918325925221</v>
      </c>
      <c r="F345" s="147">
        <v>0.17753080073942809</v>
      </c>
      <c r="G345" s="1064"/>
      <c r="H345" s="1487"/>
    </row>
    <row r="346" spans="1:8" ht="15" thickBot="1" x14ac:dyDescent="0.35">
      <c r="A346" s="43" t="s">
        <v>162</v>
      </c>
      <c r="B346" s="87">
        <v>6.3081340535217093E-2</v>
      </c>
      <c r="C346" s="87">
        <v>6.1401905176921123E-2</v>
      </c>
      <c r="D346" s="87">
        <v>1.8514405027317431E-2</v>
      </c>
      <c r="E346" s="87">
        <v>6.9473858890282528E-2</v>
      </c>
      <c r="F346" s="87">
        <v>4.2059144666901409E-2</v>
      </c>
      <c r="G346" s="985"/>
      <c r="H346" s="1487"/>
    </row>
    <row r="347" spans="1:8" x14ac:dyDescent="0.3">
      <c r="A347" s="42" t="s">
        <v>164</v>
      </c>
      <c r="B347" s="114">
        <v>12064.880318092681</v>
      </c>
      <c r="C347" s="115">
        <v>8380.2488455591538</v>
      </c>
      <c r="D347" s="115">
        <v>11801.098533978313</v>
      </c>
      <c r="E347" s="115">
        <v>13279.247456962699</v>
      </c>
      <c r="F347" s="115">
        <v>13766.342370157132</v>
      </c>
      <c r="G347" s="984"/>
      <c r="H347" s="1487">
        <v>1</v>
      </c>
    </row>
    <row r="348" spans="1:8" x14ac:dyDescent="0.3">
      <c r="A348" s="42" t="s">
        <v>165</v>
      </c>
      <c r="B348" s="116">
        <v>9851.6488145824133</v>
      </c>
      <c r="C348" s="117">
        <v>6237.2894655809541</v>
      </c>
      <c r="D348" s="117">
        <v>8891.7882783369951</v>
      </c>
      <c r="E348" s="117">
        <v>10072.423523056481</v>
      </c>
      <c r="F348" s="117">
        <v>10287.243043419974</v>
      </c>
      <c r="G348" s="984"/>
      <c r="H348" s="1487">
        <v>-1</v>
      </c>
    </row>
    <row r="349" spans="1:8" x14ac:dyDescent="0.3">
      <c r="A349" s="42" t="s">
        <v>166</v>
      </c>
      <c r="B349" s="116">
        <v>11862.31648033117</v>
      </c>
      <c r="C349" s="117">
        <v>8142.5245811877285</v>
      </c>
      <c r="D349" s="117">
        <v>10550.985076577688</v>
      </c>
      <c r="E349" s="117">
        <v>12014.182738724772</v>
      </c>
      <c r="F349" s="117">
        <v>12984.423563654072</v>
      </c>
      <c r="G349" s="984"/>
      <c r="H349" s="1487">
        <v>1</v>
      </c>
    </row>
    <row r="350" spans="1:8" x14ac:dyDescent="0.3">
      <c r="A350" s="42" t="s">
        <v>167</v>
      </c>
      <c r="B350" s="116">
        <v>12694.88363016607</v>
      </c>
      <c r="C350" s="117">
        <v>7973.4124150629259</v>
      </c>
      <c r="D350" s="117">
        <v>10640.475404069444</v>
      </c>
      <c r="E350" s="117">
        <v>11225.528795719949</v>
      </c>
      <c r="F350" s="117">
        <v>11449.746593767222</v>
      </c>
      <c r="G350" s="984"/>
      <c r="H350" s="1487">
        <v>0</v>
      </c>
    </row>
    <row r="351" spans="1:8" x14ac:dyDescent="0.3">
      <c r="A351" s="42" t="s">
        <v>168</v>
      </c>
      <c r="B351" s="116">
        <v>11123.428982570798</v>
      </c>
      <c r="C351" s="117">
        <v>6737.0702166880747</v>
      </c>
      <c r="D351" s="117">
        <v>9624.1385519704872</v>
      </c>
      <c r="E351" s="117">
        <v>10969.38673075017</v>
      </c>
      <c r="F351" s="117">
        <v>10703.125497159032</v>
      </c>
      <c r="G351" s="984"/>
      <c r="H351" s="1487">
        <v>-1</v>
      </c>
    </row>
    <row r="352" spans="1:8" x14ac:dyDescent="0.3">
      <c r="A352" s="42" t="s">
        <v>169</v>
      </c>
      <c r="B352" s="116">
        <v>12623.068043027046</v>
      </c>
      <c r="C352" s="117">
        <v>7988.885986512174</v>
      </c>
      <c r="D352" s="117">
        <v>10567.983395407175</v>
      </c>
      <c r="E352" s="117">
        <v>11775.093144256563</v>
      </c>
      <c r="F352" s="117">
        <v>12647.280282184725</v>
      </c>
      <c r="G352" s="1057"/>
      <c r="H352" s="1487">
        <v>1</v>
      </c>
    </row>
    <row r="353" spans="1:8" ht="15" thickBot="1" x14ac:dyDescent="0.35">
      <c r="A353" s="43" t="s">
        <v>170</v>
      </c>
      <c r="B353" s="336">
        <v>11324.270500268512</v>
      </c>
      <c r="C353" s="176">
        <v>7233.1384083198191</v>
      </c>
      <c r="D353" s="176">
        <v>10226.333530041375</v>
      </c>
      <c r="E353" s="176">
        <v>11028.187319601169</v>
      </c>
      <c r="F353" s="176">
        <v>12043.379724065639</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42" t="s">
        <v>0</v>
      </c>
      <c r="B357" s="391">
        <v>122.17380126879196</v>
      </c>
      <c r="C357" s="105">
        <v>111.1448479770486</v>
      </c>
      <c r="D357" s="105">
        <v>102.20547243691443</v>
      </c>
      <c r="E357" s="106">
        <v>90.921542876828056</v>
      </c>
      <c r="F357" s="106">
        <v>78.195750301359666</v>
      </c>
      <c r="G357" s="984"/>
      <c r="H357" s="1491"/>
    </row>
    <row r="358" spans="1:8" x14ac:dyDescent="0.3">
      <c r="A358" s="42" t="s">
        <v>159</v>
      </c>
      <c r="B358" s="391">
        <v>125.8310139927365</v>
      </c>
      <c r="C358" s="105">
        <v>106.58766590854827</v>
      </c>
      <c r="D358" s="105">
        <v>91.497468785158603</v>
      </c>
      <c r="E358" s="106">
        <v>82.252345650867724</v>
      </c>
      <c r="F358" s="106">
        <v>68.356370573484952</v>
      </c>
      <c r="G358" s="1005">
        <f>H358</f>
        <v>-1</v>
      </c>
      <c r="H358" s="1491">
        <v>-1</v>
      </c>
    </row>
    <row r="359" spans="1:8" x14ac:dyDescent="0.3">
      <c r="A359" s="40" t="s">
        <v>160</v>
      </c>
      <c r="B359" s="392">
        <v>266.61591469317199</v>
      </c>
      <c r="C359" s="107">
        <v>210.56716056324473</v>
      </c>
      <c r="D359" s="107">
        <v>164.68459030569764</v>
      </c>
      <c r="E359" s="108">
        <v>140.25865948122524</v>
      </c>
      <c r="F359" s="108">
        <v>112.73946006684913</v>
      </c>
      <c r="G359" s="1005">
        <f>H359</f>
        <v>1</v>
      </c>
      <c r="H359" s="1491">
        <v>1</v>
      </c>
    </row>
    <row r="360" spans="1:8" x14ac:dyDescent="0.3">
      <c r="A360" s="41" t="s">
        <v>161</v>
      </c>
      <c r="B360" s="390">
        <v>2.993450875690103E-2</v>
      </c>
      <c r="C360" s="337">
        <v>-4.1002189048307325E-2</v>
      </c>
      <c r="D360" s="337">
        <v>-0.10476937679012507</v>
      </c>
      <c r="E360" s="420">
        <v>-9.534810949814769E-2</v>
      </c>
      <c r="F360" s="420">
        <v>-0.1258301082853556</v>
      </c>
      <c r="G360" s="1059"/>
      <c r="H360" s="1491"/>
    </row>
    <row r="361" spans="1:8" ht="15" thickBot="1" x14ac:dyDescent="0.35">
      <c r="A361" s="43" t="s">
        <v>162</v>
      </c>
      <c r="B361" s="389">
        <v>1.1188410252226226</v>
      </c>
      <c r="C361" s="338">
        <v>0.97553027142850068</v>
      </c>
      <c r="D361" s="338">
        <v>0.79988137914926005</v>
      </c>
      <c r="E361" s="421">
        <v>0.70522382518516746</v>
      </c>
      <c r="F361" s="421">
        <v>0.64928973146184166</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2" t="s">
        <v>0</v>
      </c>
      <c r="B365" s="74">
        <v>12.775614217779108</v>
      </c>
      <c r="C365" s="74">
        <v>12.763532915367886</v>
      </c>
      <c r="D365" s="74">
        <v>13.223168910879362</v>
      </c>
      <c r="E365" s="74">
        <v>13.286996005102143</v>
      </c>
      <c r="F365" s="74">
        <v>13.082219331815528</v>
      </c>
      <c r="G365" s="984"/>
      <c r="H365" s="1487"/>
    </row>
    <row r="366" spans="1:8" x14ac:dyDescent="0.3">
      <c r="A366" s="42" t="s">
        <v>159</v>
      </c>
      <c r="B366" s="74">
        <v>12.604388174984328</v>
      </c>
      <c r="C366" s="74">
        <v>12.156951177125269</v>
      </c>
      <c r="D366" s="74">
        <v>13.44177333407727</v>
      </c>
      <c r="E366" s="74">
        <v>13.177632114621582</v>
      </c>
      <c r="F366" s="74">
        <v>13.713273272277593</v>
      </c>
      <c r="G366" s="1005">
        <f>H366</f>
        <v>0</v>
      </c>
      <c r="H366" s="1487">
        <v>0</v>
      </c>
    </row>
    <row r="367" spans="1:8" x14ac:dyDescent="0.3">
      <c r="A367" s="40" t="s">
        <v>160</v>
      </c>
      <c r="B367" s="76">
        <v>16.909165227683097</v>
      </c>
      <c r="C367" s="76">
        <v>16.666962222123122</v>
      </c>
      <c r="D367" s="76">
        <v>17.625113119637042</v>
      </c>
      <c r="E367" s="76">
        <v>20.723524956841551</v>
      </c>
      <c r="F367" s="76">
        <v>22.407815479863217</v>
      </c>
      <c r="G367" s="1006">
        <f>H367</f>
        <v>0</v>
      </c>
      <c r="H367" s="1487">
        <v>0</v>
      </c>
    </row>
    <row r="368" spans="1:8" x14ac:dyDescent="0.3">
      <c r="A368" s="41" t="s">
        <v>161</v>
      </c>
      <c r="B368" s="147">
        <v>-1.3402568352173185E-2</v>
      </c>
      <c r="C368" s="147">
        <v>-4.7524595444280553E-2</v>
      </c>
      <c r="D368" s="147">
        <v>1.653192397913416E-2</v>
      </c>
      <c r="E368" s="147">
        <v>-8.2308966179086146E-3</v>
      </c>
      <c r="F368" s="147">
        <v>4.8237529463167055E-2</v>
      </c>
      <c r="G368" s="1059"/>
      <c r="H368" s="1487"/>
    </row>
    <row r="369" spans="1:8" ht="15" thickBot="1" x14ac:dyDescent="0.35">
      <c r="A369" s="43" t="s">
        <v>162</v>
      </c>
      <c r="B369" s="87">
        <v>0.2420143369889676</v>
      </c>
      <c r="C369" s="87">
        <v>0.23973999719402897</v>
      </c>
      <c r="D369" s="87">
        <v>0.23536095035922641</v>
      </c>
      <c r="E369" s="87">
        <v>0.23506211927993684</v>
      </c>
      <c r="F369" s="87">
        <v>0.23100872043140391</v>
      </c>
      <c r="G369" s="1060"/>
      <c r="H369" s="1487"/>
    </row>
    <row r="370" spans="1:8" x14ac:dyDescent="0.3">
      <c r="A370" s="42" t="s">
        <v>164</v>
      </c>
      <c r="B370" s="72">
        <v>21.720228743883425</v>
      </c>
      <c r="C370" s="71">
        <v>21.190466736112931</v>
      </c>
      <c r="D370" s="72">
        <v>21.880451385130367</v>
      </c>
      <c r="E370" s="72">
        <v>23.04871043686223</v>
      </c>
      <c r="F370" s="72">
        <v>27.996240854216982</v>
      </c>
      <c r="G370" s="984"/>
      <c r="H370" s="1487">
        <v>1</v>
      </c>
    </row>
    <row r="371" spans="1:8" x14ac:dyDescent="0.3">
      <c r="A371" s="42" t="s">
        <v>165</v>
      </c>
      <c r="B371" s="74">
        <v>7.4753024062015783</v>
      </c>
      <c r="C371" s="73">
        <v>7.3961476351889113</v>
      </c>
      <c r="D371" s="74">
        <v>6.2168330901841387</v>
      </c>
      <c r="E371" s="74">
        <v>7.4842139822913873</v>
      </c>
      <c r="F371" s="74">
        <v>7.3617865296975697</v>
      </c>
      <c r="G371" s="984"/>
      <c r="H371" s="1487">
        <v>0</v>
      </c>
    </row>
    <row r="372" spans="1:8" x14ac:dyDescent="0.3">
      <c r="A372" s="42" t="s">
        <v>166</v>
      </c>
      <c r="B372" s="74">
        <v>10.821116524365809</v>
      </c>
      <c r="C372" s="73">
        <v>7.6695060789698193</v>
      </c>
      <c r="D372" s="74">
        <v>10.095283923086564</v>
      </c>
      <c r="E372" s="74">
        <v>8.6595008295394855</v>
      </c>
      <c r="F372" s="74">
        <v>7.5143484510111129</v>
      </c>
      <c r="G372" s="984"/>
      <c r="H372" s="1487">
        <v>0</v>
      </c>
    </row>
    <row r="373" spans="1:8" x14ac:dyDescent="0.3">
      <c r="A373" s="42" t="s">
        <v>167</v>
      </c>
      <c r="B373" s="74">
        <v>10.41171328849566</v>
      </c>
      <c r="C373" s="73">
        <v>9.1304229134549182</v>
      </c>
      <c r="D373" s="74">
        <v>15.703493247047762</v>
      </c>
      <c r="E373" s="74">
        <v>14.856638520501786</v>
      </c>
      <c r="F373" s="74">
        <v>11.099885701243956</v>
      </c>
      <c r="G373" s="984"/>
      <c r="H373" s="1487">
        <v>0</v>
      </c>
    </row>
    <row r="374" spans="1:8" x14ac:dyDescent="0.3">
      <c r="A374" s="42" t="s">
        <v>168</v>
      </c>
      <c r="B374" s="74">
        <v>13.913987352362408</v>
      </c>
      <c r="C374" s="73">
        <v>14.917386350946517</v>
      </c>
      <c r="D374" s="74">
        <v>11.139942884462181</v>
      </c>
      <c r="E374" s="74">
        <v>13.50887763352859</v>
      </c>
      <c r="F374" s="74">
        <v>12.799214575477423</v>
      </c>
      <c r="G374" s="984"/>
      <c r="H374" s="1487">
        <v>0</v>
      </c>
    </row>
    <row r="375" spans="1:8" x14ac:dyDescent="0.3">
      <c r="A375" s="42" t="s">
        <v>169</v>
      </c>
      <c r="B375" s="74">
        <v>8.6879664202197642</v>
      </c>
      <c r="C375" s="73">
        <v>10.114527334177655</v>
      </c>
      <c r="D375" s="74">
        <v>10.919132870863015</v>
      </c>
      <c r="E375" s="74">
        <v>9.8949499364891764</v>
      </c>
      <c r="F375" s="74">
        <v>15.356527825347042</v>
      </c>
      <c r="G375" s="984"/>
      <c r="H375" s="1487">
        <v>0</v>
      </c>
    </row>
    <row r="376" spans="1:8" ht="15" thickBot="1" x14ac:dyDescent="0.35">
      <c r="A376" s="43" t="s">
        <v>170</v>
      </c>
      <c r="B376" s="79">
        <v>12.205378042453557</v>
      </c>
      <c r="C376" s="78">
        <v>11.335420820980612</v>
      </c>
      <c r="D376" s="79">
        <v>14.607657737071328</v>
      </c>
      <c r="E376" s="79">
        <v>11.462788190398479</v>
      </c>
      <c r="F376" s="79">
        <v>10.845910555518465</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2" t="s">
        <v>0</v>
      </c>
      <c r="B380" s="106">
        <v>217.17121998097497</v>
      </c>
      <c r="C380" s="106">
        <v>214.35025234851918</v>
      </c>
      <c r="D380" s="106">
        <v>220.57053111556661</v>
      </c>
      <c r="E380" s="106">
        <v>224.74219556627756</v>
      </c>
      <c r="F380" s="106">
        <v>227.99627109147869</v>
      </c>
      <c r="G380" s="1005"/>
      <c r="H380" s="1487"/>
    </row>
    <row r="381" spans="1:8" x14ac:dyDescent="0.3">
      <c r="A381" s="42" t="s">
        <v>159</v>
      </c>
      <c r="B381" s="106">
        <v>250.89787620966791</v>
      </c>
      <c r="C381" s="106">
        <v>247.25096383523859</v>
      </c>
      <c r="D381" s="106">
        <v>255.14230393950231</v>
      </c>
      <c r="E381" s="106">
        <v>264.25209106208695</v>
      </c>
      <c r="F381" s="106">
        <v>272.10450214871014</v>
      </c>
      <c r="G381" s="1005">
        <f>H381</f>
        <v>1</v>
      </c>
      <c r="H381" s="1487">
        <v>1</v>
      </c>
    </row>
    <row r="382" spans="1:8" x14ac:dyDescent="0.3">
      <c r="A382" s="40" t="s">
        <v>160</v>
      </c>
      <c r="B382" s="108">
        <v>332.70233455749946</v>
      </c>
      <c r="C382" s="108">
        <v>332.33934569871457</v>
      </c>
      <c r="D382" s="108">
        <v>339.54180695146368</v>
      </c>
      <c r="E382" s="108">
        <v>354.80697388549214</v>
      </c>
      <c r="F382" s="108">
        <v>368.91016633801433</v>
      </c>
      <c r="G382" s="1006">
        <f>H382</f>
        <v>1</v>
      </c>
      <c r="H382" s="1487">
        <v>1</v>
      </c>
    </row>
    <row r="383" spans="1:8" x14ac:dyDescent="0.3">
      <c r="A383" s="41" t="s">
        <v>161</v>
      </c>
      <c r="B383" s="147">
        <v>0.15529984236238822</v>
      </c>
      <c r="C383" s="147">
        <v>0.15349042572259286</v>
      </c>
      <c r="D383" s="147">
        <v>0.15673794975731381</v>
      </c>
      <c r="E383" s="147">
        <v>0.17580096784343166</v>
      </c>
      <c r="F383" s="147">
        <v>0.1934603177765743</v>
      </c>
      <c r="G383" s="1054"/>
      <c r="H383" s="1487"/>
    </row>
    <row r="384" spans="1:8" ht="15" thickBot="1" x14ac:dyDescent="0.35">
      <c r="A384" s="43" t="s">
        <v>162</v>
      </c>
      <c r="B384" s="87">
        <v>0.32604683460720085</v>
      </c>
      <c r="C384" s="87">
        <v>0.34413771555679995</v>
      </c>
      <c r="D384" s="87">
        <v>0.33079384213749841</v>
      </c>
      <c r="E384" s="87">
        <v>0.34268369442014751</v>
      </c>
      <c r="F384" s="87">
        <v>0.35576649200900806</v>
      </c>
      <c r="G384" s="1055"/>
      <c r="H384" s="1487"/>
    </row>
    <row r="385" spans="1:8" x14ac:dyDescent="0.3">
      <c r="A385" s="42" t="s">
        <v>164</v>
      </c>
      <c r="B385" s="103">
        <v>279.01035301126296</v>
      </c>
      <c r="C385" s="104">
        <v>279.10409518039341</v>
      </c>
      <c r="D385" s="104">
        <v>294.87486544929618</v>
      </c>
      <c r="E385" s="104">
        <v>310.3996905700198</v>
      </c>
      <c r="F385" s="104">
        <v>317.35009255650465</v>
      </c>
      <c r="G385" s="984"/>
      <c r="H385" s="1487">
        <v>1</v>
      </c>
    </row>
    <row r="386" spans="1:8" x14ac:dyDescent="0.3">
      <c r="A386" s="42" t="s">
        <v>165</v>
      </c>
      <c r="B386" s="105">
        <v>248.71523183806275</v>
      </c>
      <c r="C386" s="106">
        <v>246.86178523828906</v>
      </c>
      <c r="D386" s="106">
        <v>252.06805484185185</v>
      </c>
      <c r="E386" s="106">
        <v>258.87549196826672</v>
      </c>
      <c r="F386" s="106">
        <v>260.69586821189841</v>
      </c>
      <c r="G386" s="1005"/>
      <c r="H386" s="1487">
        <v>-1</v>
      </c>
    </row>
    <row r="387" spans="1:8" x14ac:dyDescent="0.3">
      <c r="A387" s="42" t="s">
        <v>166</v>
      </c>
      <c r="B387" s="105">
        <v>220.4517929795748</v>
      </c>
      <c r="C387" s="106">
        <v>212.30463594729517</v>
      </c>
      <c r="D387" s="106">
        <v>221.55489191442868</v>
      </c>
      <c r="E387" s="106">
        <v>225.82677026075373</v>
      </c>
      <c r="F387" s="106">
        <v>235.74538031479895</v>
      </c>
      <c r="G387" s="1005"/>
      <c r="H387" s="1487">
        <v>-1</v>
      </c>
    </row>
    <row r="388" spans="1:8" x14ac:dyDescent="0.3">
      <c r="A388" s="42" t="s">
        <v>167</v>
      </c>
      <c r="B388" s="105">
        <v>243.9370010645988</v>
      </c>
      <c r="C388" s="106">
        <v>238.01532193884569</v>
      </c>
      <c r="D388" s="106">
        <v>241.05984327310264</v>
      </c>
      <c r="E388" s="106">
        <v>251.8348784200688</v>
      </c>
      <c r="F388" s="106">
        <v>257.68135861275027</v>
      </c>
      <c r="G388" s="1005"/>
      <c r="H388" s="1487">
        <v>-1</v>
      </c>
    </row>
    <row r="389" spans="1:8" x14ac:dyDescent="0.3">
      <c r="A389" s="42" t="s">
        <v>168</v>
      </c>
      <c r="B389" s="105">
        <v>223.02948392916076</v>
      </c>
      <c r="C389" s="106">
        <v>218.44777498645388</v>
      </c>
      <c r="D389" s="106">
        <v>224.68989115304441</v>
      </c>
      <c r="E389" s="106">
        <v>231.95062850269633</v>
      </c>
      <c r="F389" s="106">
        <v>242.05230885409645</v>
      </c>
      <c r="G389" s="1007"/>
      <c r="H389" s="1487">
        <v>-1</v>
      </c>
    </row>
    <row r="390" spans="1:8" x14ac:dyDescent="0.3">
      <c r="A390" s="42" t="s">
        <v>169</v>
      </c>
      <c r="B390" s="105">
        <v>317.50772397647489</v>
      </c>
      <c r="C390" s="106">
        <v>318.46537030134323</v>
      </c>
      <c r="D390" s="106">
        <v>323.86159037205783</v>
      </c>
      <c r="E390" s="106">
        <v>328.81716330363344</v>
      </c>
      <c r="F390" s="106">
        <v>343.32796655406793</v>
      </c>
      <c r="G390" s="1007"/>
      <c r="H390" s="1487">
        <v>1</v>
      </c>
    </row>
    <row r="391" spans="1:8" ht="15" thickBot="1" x14ac:dyDescent="0.35">
      <c r="A391" s="43" t="s">
        <v>170</v>
      </c>
      <c r="B391" s="128">
        <v>237.70446882740333</v>
      </c>
      <c r="C391" s="149">
        <v>232.92324049864914</v>
      </c>
      <c r="D391" s="149">
        <v>241.25189010882175</v>
      </c>
      <c r="E391" s="149">
        <v>252.85486000524619</v>
      </c>
      <c r="F391" s="149">
        <v>258.95600708927998</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2" t="s">
        <v>0</v>
      </c>
      <c r="B395" s="117">
        <v>657.36356287161618</v>
      </c>
      <c r="C395" s="106">
        <v>609.36239162773552</v>
      </c>
      <c r="D395" s="106">
        <v>563.19259941850373</v>
      </c>
      <c r="E395" s="106">
        <v>517.28716534049624</v>
      </c>
      <c r="F395" s="106">
        <v>525.24311918772503</v>
      </c>
      <c r="G395" s="1005"/>
      <c r="H395" s="1487"/>
    </row>
    <row r="396" spans="1:8" x14ac:dyDescent="0.3">
      <c r="A396" s="42" t="s">
        <v>159</v>
      </c>
      <c r="B396" s="117">
        <v>775.14048866213056</v>
      </c>
      <c r="C396" s="106">
        <v>702.00643185235845</v>
      </c>
      <c r="D396" s="106">
        <v>655.49143672524019</v>
      </c>
      <c r="E396" s="106">
        <v>603.41153393906359</v>
      </c>
      <c r="F396" s="106">
        <v>572.72653275565631</v>
      </c>
      <c r="G396" s="1005">
        <f>H396</f>
        <v>1</v>
      </c>
      <c r="H396" s="1487">
        <v>1</v>
      </c>
    </row>
    <row r="397" spans="1:8" x14ac:dyDescent="0.3">
      <c r="A397" s="40" t="s">
        <v>160</v>
      </c>
      <c r="B397" s="119">
        <v>1850.535494294257</v>
      </c>
      <c r="C397" s="407">
        <v>1623.7833611300609</v>
      </c>
      <c r="D397" s="407">
        <v>1448.9038068484426</v>
      </c>
      <c r="E397" s="407">
        <v>1302.9248738707956</v>
      </c>
      <c r="F397" s="407">
        <v>1220.1553813206724</v>
      </c>
      <c r="G397" s="1005">
        <f>H397</f>
        <v>1</v>
      </c>
      <c r="H397" s="1487">
        <v>1</v>
      </c>
    </row>
    <row r="398" spans="1:8" x14ac:dyDescent="0.3">
      <c r="A398" s="41" t="s">
        <v>161</v>
      </c>
      <c r="B398" s="147">
        <v>0.17916558270437077</v>
      </c>
      <c r="C398" s="147">
        <v>0.15203439118904458</v>
      </c>
      <c r="D398" s="147">
        <v>0.16388503222882367</v>
      </c>
      <c r="E398" s="147">
        <v>0.16649237477577336</v>
      </c>
      <c r="F398" s="147">
        <v>9.040273319784399E-2</v>
      </c>
      <c r="G398" s="1010"/>
      <c r="H398" s="1487"/>
    </row>
    <row r="399" spans="1:8" ht="15" thickBot="1" x14ac:dyDescent="0.35">
      <c r="A399" s="43" t="s">
        <v>162</v>
      </c>
      <c r="B399" s="87">
        <v>1.3873549651473196</v>
      </c>
      <c r="C399" s="87">
        <v>1.3130605183280781</v>
      </c>
      <c r="D399" s="87">
        <v>1.210408444215533</v>
      </c>
      <c r="E399" s="87">
        <v>1.1592641184123826</v>
      </c>
      <c r="F399" s="87">
        <v>1.1304327834262049</v>
      </c>
      <c r="G399" s="985"/>
      <c r="H399" s="1487"/>
    </row>
    <row r="400" spans="1:8" x14ac:dyDescent="0.3">
      <c r="A400" s="42" t="s">
        <v>164</v>
      </c>
      <c r="B400" s="114">
        <v>845.49344374281793</v>
      </c>
      <c r="C400" s="104">
        <v>793.96680699371404</v>
      </c>
      <c r="D400" s="104">
        <v>681.92366175499023</v>
      </c>
      <c r="E400" s="104">
        <v>600.32877350659203</v>
      </c>
      <c r="F400" s="104">
        <v>584.81834967360817</v>
      </c>
      <c r="G400" s="1052"/>
      <c r="H400" s="1487">
        <v>0</v>
      </c>
    </row>
    <row r="401" spans="1:8" x14ac:dyDescent="0.3">
      <c r="A401" s="42" t="s">
        <v>165</v>
      </c>
      <c r="B401" s="116">
        <v>419.78820539025401</v>
      </c>
      <c r="C401" s="106">
        <v>360.13693040575407</v>
      </c>
      <c r="D401" s="106">
        <v>354.94129772139473</v>
      </c>
      <c r="E401" s="106">
        <v>320.45949368744522</v>
      </c>
      <c r="F401" s="106">
        <v>305.99763161733648</v>
      </c>
      <c r="G401" s="1053"/>
      <c r="H401" s="1487">
        <v>-1</v>
      </c>
    </row>
    <row r="402" spans="1:8" x14ac:dyDescent="0.3">
      <c r="A402" s="42" t="s">
        <v>166</v>
      </c>
      <c r="B402" s="116">
        <v>345.57565822495229</v>
      </c>
      <c r="C402" s="106">
        <v>336.29204912670446</v>
      </c>
      <c r="D402" s="106">
        <v>331.95739900991015</v>
      </c>
      <c r="E402" s="106">
        <v>331.04965427738597</v>
      </c>
      <c r="F402" s="106">
        <v>335.23984901887411</v>
      </c>
      <c r="G402" s="1005"/>
      <c r="H402" s="1487">
        <v>-1</v>
      </c>
    </row>
    <row r="403" spans="1:8" x14ac:dyDescent="0.3">
      <c r="A403" s="42" t="s">
        <v>167</v>
      </c>
      <c r="B403" s="116">
        <v>926.21497085790065</v>
      </c>
      <c r="C403" s="106">
        <v>868.41863642027124</v>
      </c>
      <c r="D403" s="106">
        <v>808.53298554620676</v>
      </c>
      <c r="E403" s="106">
        <v>741.4510565395135</v>
      </c>
      <c r="F403" s="106">
        <v>685.6654621330074</v>
      </c>
      <c r="G403" s="1005"/>
      <c r="H403" s="1487">
        <v>1</v>
      </c>
    </row>
    <row r="404" spans="1:8" x14ac:dyDescent="0.3">
      <c r="A404" s="42" t="s">
        <v>168</v>
      </c>
      <c r="B404" s="116">
        <v>579.45575775364478</v>
      </c>
      <c r="C404" s="106">
        <v>494.65459363930745</v>
      </c>
      <c r="D404" s="106">
        <v>434.36416948656665</v>
      </c>
      <c r="E404" s="106">
        <v>426.55476838350035</v>
      </c>
      <c r="F404" s="106">
        <v>396.4504469941748</v>
      </c>
      <c r="G404" s="1005"/>
      <c r="H404" s="1487">
        <v>-1</v>
      </c>
    </row>
    <row r="405" spans="1:8" x14ac:dyDescent="0.3">
      <c r="A405" s="42" t="s">
        <v>169</v>
      </c>
      <c r="B405" s="116">
        <v>1751.6144466575074</v>
      </c>
      <c r="C405" s="106">
        <v>1551.6199385511752</v>
      </c>
      <c r="D405" s="106">
        <v>1458.4815215051633</v>
      </c>
      <c r="E405" s="106">
        <v>1305.3583126337246</v>
      </c>
      <c r="F405" s="106">
        <v>1178.9854014222992</v>
      </c>
      <c r="G405" s="1007"/>
      <c r="H405" s="1487">
        <v>1</v>
      </c>
    </row>
    <row r="406" spans="1:8" ht="15" thickBot="1" x14ac:dyDescent="0.35">
      <c r="A406" s="43" t="s">
        <v>170</v>
      </c>
      <c r="B406" s="336">
        <v>716.92184083215989</v>
      </c>
      <c r="C406" s="149">
        <v>655.23424956200711</v>
      </c>
      <c r="D406" s="149">
        <v>655.75996431632018</v>
      </c>
      <c r="E406" s="149">
        <v>616.25913215935736</v>
      </c>
      <c r="F406" s="149">
        <v>612.09065176382808</v>
      </c>
      <c r="G406" s="1008"/>
      <c r="H406" s="1487">
        <v>0</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42" t="s">
        <v>0</v>
      </c>
      <c r="B410" s="74">
        <v>16.961777396320979</v>
      </c>
      <c r="C410" s="74">
        <v>17.584585652714715</v>
      </c>
      <c r="D410" s="74">
        <v>18.081810089501115</v>
      </c>
      <c r="E410" s="74">
        <v>18.545015623582604</v>
      </c>
      <c r="F410" s="74">
        <v>19.042900167935169</v>
      </c>
      <c r="G410" s="1005"/>
      <c r="H410" s="1487"/>
    </row>
    <row r="411" spans="1:8" x14ac:dyDescent="0.3">
      <c r="A411" s="42" t="s">
        <v>159</v>
      </c>
      <c r="B411" s="74">
        <v>23.921434269803537</v>
      </c>
      <c r="C411" s="74">
        <v>24.076820593195464</v>
      </c>
      <c r="D411" s="74">
        <v>23.91727104658791</v>
      </c>
      <c r="E411" s="74">
        <v>25.151761540369641</v>
      </c>
      <c r="F411" s="74">
        <v>27.616377758306562</v>
      </c>
      <c r="G411" s="1005">
        <f>H411</f>
        <v>1</v>
      </c>
      <c r="H411" s="1487">
        <v>1</v>
      </c>
    </row>
    <row r="412" spans="1:8" x14ac:dyDescent="0.3">
      <c r="A412" s="40" t="s">
        <v>160</v>
      </c>
      <c r="B412" s="76">
        <v>55.17222586146066</v>
      </c>
      <c r="C412" s="76">
        <v>55.658622671014385</v>
      </c>
      <c r="D412" s="76">
        <v>59.339479577946051</v>
      </c>
      <c r="E412" s="76">
        <v>62.547788131383413</v>
      </c>
      <c r="F412" s="76">
        <v>62.77854530072306</v>
      </c>
      <c r="G412" s="1006">
        <f>H412</f>
        <v>1</v>
      </c>
      <c r="H412" s="1487">
        <v>1</v>
      </c>
    </row>
    <row r="413" spans="1:8" x14ac:dyDescent="0.3">
      <c r="A413" s="41" t="s">
        <v>161</v>
      </c>
      <c r="B413" s="147">
        <v>0.41031412633631853</v>
      </c>
      <c r="C413" s="147">
        <v>0.36920033651623035</v>
      </c>
      <c r="D413" s="147">
        <v>0.32272548645309868</v>
      </c>
      <c r="E413" s="147">
        <v>0.35625453495901227</v>
      </c>
      <c r="F413" s="147">
        <v>0.45021911130992498</v>
      </c>
      <c r="G413" s="1007"/>
      <c r="H413" s="1487"/>
    </row>
    <row r="414" spans="1:8" ht="15" thickBot="1" x14ac:dyDescent="0.35">
      <c r="A414" s="43" t="s">
        <v>162</v>
      </c>
      <c r="B414" s="89">
        <v>1.3063928876165074</v>
      </c>
      <c r="C414" s="89">
        <v>1.3117098229632735</v>
      </c>
      <c r="D414" s="89">
        <v>1.4810305265328985</v>
      </c>
      <c r="E414" s="89">
        <v>1.4868154077793545</v>
      </c>
      <c r="F414" s="89">
        <v>1.2732360431244565</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2" t="s">
        <v>0</v>
      </c>
      <c r="B418" s="106">
        <v>242.26201050086422</v>
      </c>
      <c r="C418" s="106">
        <v>234.0501167017465</v>
      </c>
      <c r="D418" s="106">
        <v>223.55018067540325</v>
      </c>
      <c r="E418" s="106">
        <v>212.00014905398515</v>
      </c>
      <c r="F418" s="106">
        <v>204.07214488558336</v>
      </c>
      <c r="G418" s="1005"/>
      <c r="H418" s="1487"/>
    </row>
    <row r="419" spans="1:8" x14ac:dyDescent="0.3">
      <c r="A419" s="42" t="s">
        <v>159</v>
      </c>
      <c r="B419" s="106">
        <v>289.64960056049745</v>
      </c>
      <c r="C419" s="106">
        <v>273.5407929070642</v>
      </c>
      <c r="D419" s="106">
        <v>260.81882419590454</v>
      </c>
      <c r="E419" s="106">
        <v>248.35091472943628</v>
      </c>
      <c r="F419" s="106">
        <v>238.68047100937417</v>
      </c>
      <c r="G419" s="1005">
        <f>H419</f>
        <v>1</v>
      </c>
      <c r="H419" s="1487">
        <v>1</v>
      </c>
    </row>
    <row r="420" spans="1:8" x14ac:dyDescent="0.3">
      <c r="A420" s="40" t="s">
        <v>160</v>
      </c>
      <c r="B420" s="108">
        <v>452.60723280421894</v>
      </c>
      <c r="C420" s="108">
        <v>422.67431329410562</v>
      </c>
      <c r="D420" s="108">
        <v>381.91880392089223</v>
      </c>
      <c r="E420" s="108">
        <v>364.86119653086115</v>
      </c>
      <c r="F420" s="108">
        <v>356.395904913511</v>
      </c>
      <c r="G420" s="1006">
        <f>H420</f>
        <v>1</v>
      </c>
      <c r="H420" s="1487">
        <v>1</v>
      </c>
    </row>
    <row r="421" spans="1:8" x14ac:dyDescent="0.3">
      <c r="A421" s="41" t="s">
        <v>161</v>
      </c>
      <c r="B421" s="147">
        <v>0.19560470897464208</v>
      </c>
      <c r="C421" s="147">
        <v>0.16872743650728977</v>
      </c>
      <c r="D421" s="147">
        <v>0.16671265220141185</v>
      </c>
      <c r="E421" s="147">
        <v>0.17146575527262731</v>
      </c>
      <c r="F421" s="147">
        <v>0.16958868219469436</v>
      </c>
      <c r="G421" s="1010"/>
      <c r="H421" s="1487"/>
    </row>
    <row r="422" spans="1:8" ht="15" thickBot="1" x14ac:dyDescent="0.35">
      <c r="A422" s="43" t="s">
        <v>162</v>
      </c>
      <c r="B422" s="87">
        <v>0.56260264791798142</v>
      </c>
      <c r="C422" s="87">
        <v>0.54519663704312538</v>
      </c>
      <c r="D422" s="87">
        <v>0.46430690000361269</v>
      </c>
      <c r="E422" s="87">
        <v>0.46913570633857327</v>
      </c>
      <c r="F422" s="87">
        <v>0.49319256580281157</v>
      </c>
      <c r="G422" s="1008"/>
      <c r="H422" s="1487"/>
    </row>
    <row r="423" spans="1:8" x14ac:dyDescent="0.3">
      <c r="A423" s="42" t="s">
        <v>164</v>
      </c>
      <c r="B423" s="103">
        <v>256.14431214305893</v>
      </c>
      <c r="C423" s="104">
        <v>258.47464837867329</v>
      </c>
      <c r="D423" s="104">
        <v>254.91356101166772</v>
      </c>
      <c r="E423" s="104">
        <v>246.66935096998884</v>
      </c>
      <c r="F423" s="104">
        <v>238.87520342627516</v>
      </c>
      <c r="G423" s="822"/>
      <c r="H423" s="1487">
        <v>0</v>
      </c>
    </row>
    <row r="424" spans="1:8" x14ac:dyDescent="0.3">
      <c r="A424" s="42" t="s">
        <v>165</v>
      </c>
      <c r="B424" s="105">
        <v>237.33109970759003</v>
      </c>
      <c r="C424" s="106">
        <v>227.25430465653952</v>
      </c>
      <c r="D424" s="106">
        <v>232.62144949918985</v>
      </c>
      <c r="E424" s="106">
        <v>239.98056703485315</v>
      </c>
      <c r="F424" s="106">
        <v>218.91441045672457</v>
      </c>
      <c r="G424" s="1052"/>
      <c r="H424" s="1487">
        <v>0</v>
      </c>
    </row>
    <row r="425" spans="1:8" x14ac:dyDescent="0.3">
      <c r="A425" s="42" t="s">
        <v>166</v>
      </c>
      <c r="B425" s="105">
        <v>246.5480785949531</v>
      </c>
      <c r="C425" s="106">
        <v>240.6061630969044</v>
      </c>
      <c r="D425" s="106">
        <v>235.87694100695819</v>
      </c>
      <c r="E425" s="106">
        <v>217.30837777838553</v>
      </c>
      <c r="F425" s="106">
        <v>210.05184378248802</v>
      </c>
      <c r="G425" s="984"/>
      <c r="H425" s="1487">
        <v>0</v>
      </c>
    </row>
    <row r="426" spans="1:8" x14ac:dyDescent="0.3">
      <c r="A426" s="42" t="s">
        <v>167</v>
      </c>
      <c r="B426" s="105">
        <v>287.63902996029879</v>
      </c>
      <c r="C426" s="106">
        <v>255.06563112616703</v>
      </c>
      <c r="D426" s="106">
        <v>244.94025290940471</v>
      </c>
      <c r="E426" s="106">
        <v>243.41262089262676</v>
      </c>
      <c r="F426" s="106">
        <v>225.60155641656189</v>
      </c>
      <c r="G426" s="1005"/>
      <c r="H426" s="1487">
        <v>0</v>
      </c>
    </row>
    <row r="427" spans="1:8" x14ac:dyDescent="0.3">
      <c r="A427" s="42" t="s">
        <v>168</v>
      </c>
      <c r="B427" s="105">
        <v>252.90864283680762</v>
      </c>
      <c r="C427" s="106">
        <v>238.63184387447745</v>
      </c>
      <c r="D427" s="106">
        <v>233.47443856525149</v>
      </c>
      <c r="E427" s="106">
        <v>222.20785547314534</v>
      </c>
      <c r="F427" s="106">
        <v>220.52405264304707</v>
      </c>
      <c r="G427" s="1005"/>
      <c r="H427" s="1487">
        <v>0</v>
      </c>
    </row>
    <row r="428" spans="1:8" x14ac:dyDescent="0.3">
      <c r="A428" s="42" t="s">
        <v>169</v>
      </c>
      <c r="B428" s="105">
        <v>424.61040467991415</v>
      </c>
      <c r="C428" s="106">
        <v>416.05635403745453</v>
      </c>
      <c r="D428" s="106">
        <v>385.41321624793653</v>
      </c>
      <c r="E428" s="106">
        <v>364.46964045595456</v>
      </c>
      <c r="F428" s="106">
        <v>369.46069489731326</v>
      </c>
      <c r="G428" s="1005"/>
      <c r="H428" s="1487">
        <v>1</v>
      </c>
    </row>
    <row r="429" spans="1:8" ht="15" thickBot="1" x14ac:dyDescent="0.35">
      <c r="A429" s="43" t="s">
        <v>170</v>
      </c>
      <c r="B429" s="128">
        <v>337.8655072262535</v>
      </c>
      <c r="C429" s="149">
        <v>303.97784988055804</v>
      </c>
      <c r="D429" s="149">
        <v>267.53421294323209</v>
      </c>
      <c r="E429" s="149">
        <v>237.67218355672898</v>
      </c>
      <c r="F429" s="149">
        <v>223.07543022101058</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2" t="s">
        <v>0</v>
      </c>
      <c r="B433" s="106">
        <v>84.153893287855752</v>
      </c>
      <c r="C433" s="106">
        <v>84.238363805482791</v>
      </c>
      <c r="D433" s="106">
        <v>84.382797501750758</v>
      </c>
      <c r="E433" s="106">
        <v>83.608543376455756</v>
      </c>
      <c r="F433" s="106">
        <v>82.468839398067658</v>
      </c>
      <c r="G433" s="6"/>
      <c r="H433" s="1487"/>
    </row>
    <row r="434" spans="1:8" x14ac:dyDescent="0.3">
      <c r="A434" s="42" t="s">
        <v>159</v>
      </c>
      <c r="B434" s="106">
        <v>99.96069890050623</v>
      </c>
      <c r="C434" s="106">
        <v>101.91979449682826</v>
      </c>
      <c r="D434" s="106">
        <v>103.72383209750254</v>
      </c>
      <c r="E434" s="106">
        <v>100.10056390850033</v>
      </c>
      <c r="F434" s="106">
        <v>98.68860117485265</v>
      </c>
      <c r="G434" s="1005">
        <f>H434</f>
        <v>1</v>
      </c>
      <c r="H434" s="1487">
        <v>1</v>
      </c>
    </row>
    <row r="435" spans="1:8" x14ac:dyDescent="0.3">
      <c r="A435" s="40" t="s">
        <v>160</v>
      </c>
      <c r="B435" s="108">
        <v>187.80939968607274</v>
      </c>
      <c r="C435" s="108">
        <v>191.09154661767363</v>
      </c>
      <c r="D435" s="108">
        <v>197.17823109305647</v>
      </c>
      <c r="E435" s="108">
        <v>193.21611946844916</v>
      </c>
      <c r="F435" s="108">
        <v>180.24500362639239</v>
      </c>
      <c r="G435" s="1006">
        <f>H435</f>
        <v>1</v>
      </c>
      <c r="H435" s="1487">
        <v>1</v>
      </c>
    </row>
    <row r="436" spans="1:8" x14ac:dyDescent="0.3">
      <c r="A436" s="41" t="s">
        <v>161</v>
      </c>
      <c r="B436" s="147">
        <v>0.18783213699432677</v>
      </c>
      <c r="C436" s="147">
        <v>0.20989760356901238</v>
      </c>
      <c r="D436" s="147">
        <v>0.22920589466532554</v>
      </c>
      <c r="E436" s="147">
        <v>0.19725281491614582</v>
      </c>
      <c r="F436" s="147">
        <v>0.19667745896718708</v>
      </c>
      <c r="G436" s="1041"/>
      <c r="H436" s="1487"/>
    </row>
    <row r="437" spans="1:8" ht="15" thickBot="1" x14ac:dyDescent="0.35">
      <c r="A437" s="43" t="s">
        <v>162</v>
      </c>
      <c r="B437" s="87">
        <v>0.87883239865104235</v>
      </c>
      <c r="C437" s="87">
        <v>0.87492083908803786</v>
      </c>
      <c r="D437" s="87">
        <v>0.90099254053499367</v>
      </c>
      <c r="E437" s="87">
        <v>0.93022008991941008</v>
      </c>
      <c r="F437" s="87">
        <v>0.82640144333428389</v>
      </c>
      <c r="G437" s="1040"/>
      <c r="H437" s="1487"/>
    </row>
    <row r="438" spans="1:8" x14ac:dyDescent="0.3">
      <c r="A438" s="42" t="s">
        <v>164</v>
      </c>
      <c r="B438" s="103">
        <v>109.06958900884968</v>
      </c>
      <c r="C438" s="104">
        <v>112.17295589323267</v>
      </c>
      <c r="D438" s="104">
        <v>111.14837610641503</v>
      </c>
      <c r="E438" s="104">
        <v>100.63669604352532</v>
      </c>
      <c r="F438" s="104">
        <v>99.311981999421732</v>
      </c>
      <c r="G438" s="6"/>
      <c r="H438" s="1487">
        <v>0</v>
      </c>
    </row>
    <row r="439" spans="1:8" x14ac:dyDescent="0.3">
      <c r="A439" s="42" t="s">
        <v>165</v>
      </c>
      <c r="B439" s="105">
        <v>54.543313661132188</v>
      </c>
      <c r="C439" s="106">
        <v>60.39156851702073</v>
      </c>
      <c r="D439" s="106">
        <v>65.738742055928654</v>
      </c>
      <c r="E439" s="106">
        <v>68.023133212642975</v>
      </c>
      <c r="F439" s="106">
        <v>67.798975512717675</v>
      </c>
      <c r="G439" s="6"/>
      <c r="H439" s="1487">
        <v>-1</v>
      </c>
    </row>
    <row r="440" spans="1:8" x14ac:dyDescent="0.3">
      <c r="A440" s="42" t="s">
        <v>166</v>
      </c>
      <c r="B440" s="105">
        <v>88.004302368743708</v>
      </c>
      <c r="C440" s="106">
        <v>86.499380450251465</v>
      </c>
      <c r="D440" s="106">
        <v>86.401935375396405</v>
      </c>
      <c r="E440" s="106">
        <v>78.721784213574551</v>
      </c>
      <c r="F440" s="106">
        <v>81.905630985096025</v>
      </c>
      <c r="G440" s="6"/>
      <c r="H440" s="1487">
        <v>0</v>
      </c>
    </row>
    <row r="441" spans="1:8" x14ac:dyDescent="0.3">
      <c r="A441" s="42" t="s">
        <v>167</v>
      </c>
      <c r="B441" s="105">
        <v>107.89624298264529</v>
      </c>
      <c r="C441" s="106">
        <v>112.72228387972564</v>
      </c>
      <c r="D441" s="106">
        <v>110.01100353948665</v>
      </c>
      <c r="E441" s="106">
        <v>107.87472815387383</v>
      </c>
      <c r="F441" s="106">
        <v>101.52462855595778</v>
      </c>
      <c r="G441" s="6"/>
      <c r="H441" s="1487">
        <v>0</v>
      </c>
    </row>
    <row r="442" spans="1:8" x14ac:dyDescent="0.3">
      <c r="A442" s="42" t="s">
        <v>168</v>
      </c>
      <c r="B442" s="105">
        <v>75.001441853042181</v>
      </c>
      <c r="C442" s="106">
        <v>81.540109672673623</v>
      </c>
      <c r="D442" s="106">
        <v>85.753886005629411</v>
      </c>
      <c r="E442" s="106">
        <v>87.664993143576751</v>
      </c>
      <c r="F442" s="106">
        <v>91.609363214619933</v>
      </c>
      <c r="G442" s="6"/>
      <c r="H442" s="1487">
        <v>0</v>
      </c>
    </row>
    <row r="443" spans="1:8" x14ac:dyDescent="0.3">
      <c r="A443" s="42" t="s">
        <v>169</v>
      </c>
      <c r="B443" s="105">
        <v>183.74877369306876</v>
      </c>
      <c r="C443" s="106">
        <v>176.52497497799413</v>
      </c>
      <c r="D443" s="106">
        <v>179.33957390531154</v>
      </c>
      <c r="E443" s="106">
        <v>178.32967774368214</v>
      </c>
      <c r="F443" s="106">
        <v>170.02322616244194</v>
      </c>
      <c r="G443" s="6"/>
      <c r="H443" s="1487">
        <v>1</v>
      </c>
    </row>
    <row r="444" spans="1:8" ht="15" thickBot="1" x14ac:dyDescent="0.35">
      <c r="A444" s="43" t="s">
        <v>170</v>
      </c>
      <c r="B444" s="128">
        <v>102.70025912172896</v>
      </c>
      <c r="C444" s="149">
        <v>103.06396912581384</v>
      </c>
      <c r="D444" s="149">
        <v>105.85664153474093</v>
      </c>
      <c r="E444" s="149">
        <v>98.004211940665058</v>
      </c>
      <c r="F444" s="149">
        <v>94.193846968123381</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42" t="s">
        <v>0</v>
      </c>
      <c r="B448" s="105">
        <v>64.99948175189212</v>
      </c>
      <c r="C448" s="105">
        <v>64.444032023837053</v>
      </c>
      <c r="D448" s="105">
        <v>62.312133905546226</v>
      </c>
      <c r="E448" s="106">
        <v>60.981927277920427</v>
      </c>
      <c r="F448" s="106">
        <v>59.225287063902492</v>
      </c>
      <c r="G448" s="6"/>
      <c r="H448" s="1487"/>
    </row>
    <row r="449" spans="1:8" x14ac:dyDescent="0.3">
      <c r="A449" s="42" t="s">
        <v>159</v>
      </c>
      <c r="B449" s="105">
        <v>80.086719434448852</v>
      </c>
      <c r="C449" s="105">
        <v>76.368600466720594</v>
      </c>
      <c r="D449" s="105">
        <v>71.010690933368153</v>
      </c>
      <c r="E449" s="106">
        <v>68.898684810531563</v>
      </c>
      <c r="F449" s="106">
        <v>65.272906207877071</v>
      </c>
      <c r="G449" s="1005">
        <f>H449</f>
        <v>0</v>
      </c>
      <c r="H449" s="1487">
        <v>0</v>
      </c>
    </row>
    <row r="450" spans="1:8" x14ac:dyDescent="0.3">
      <c r="A450" s="40" t="s">
        <v>160</v>
      </c>
      <c r="B450" s="107">
        <v>149.72004985555216</v>
      </c>
      <c r="C450" s="107">
        <v>141.50568948872373</v>
      </c>
      <c r="D450" s="107">
        <v>116.04804483449254</v>
      </c>
      <c r="E450" s="108">
        <v>107.36453111168204</v>
      </c>
      <c r="F450" s="108">
        <v>110.2866094442299</v>
      </c>
      <c r="G450" s="1006">
        <f>H450</f>
        <v>1</v>
      </c>
      <c r="H450" s="1487">
        <v>1</v>
      </c>
    </row>
    <row r="451" spans="1:8" x14ac:dyDescent="0.3">
      <c r="A451" s="41" t="s">
        <v>161</v>
      </c>
      <c r="B451" s="86">
        <v>0.23211319961204993</v>
      </c>
      <c r="C451" s="86">
        <v>0.18503759104447079</v>
      </c>
      <c r="D451" s="86">
        <v>0.13959651969241407</v>
      </c>
      <c r="E451" s="147">
        <v>0.12982137308535896</v>
      </c>
      <c r="F451" s="147">
        <v>0.10211211196746688</v>
      </c>
      <c r="G451" s="6"/>
      <c r="H451" s="1487"/>
    </row>
    <row r="452" spans="1:8" ht="15" thickBot="1" x14ac:dyDescent="0.35">
      <c r="A452" s="43" t="s">
        <v>162</v>
      </c>
      <c r="B452" s="88">
        <v>0.86947412645736266</v>
      </c>
      <c r="C452" s="88">
        <v>0.85293024389504368</v>
      </c>
      <c r="D452" s="88">
        <v>0.6342334275184639</v>
      </c>
      <c r="E452" s="89">
        <v>0.55829579921488937</v>
      </c>
      <c r="F452" s="89">
        <v>0.68962308944841522</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2" t="s">
        <v>0</v>
      </c>
      <c r="B456" s="106">
        <v>188.81771164271439</v>
      </c>
      <c r="C456" s="106">
        <v>178.08012969468459</v>
      </c>
      <c r="D456" s="106">
        <v>160.79313596897487</v>
      </c>
      <c r="E456" s="106">
        <v>135.94473377637792</v>
      </c>
      <c r="F456" s="106">
        <v>126.32496841421224</v>
      </c>
      <c r="G456" s="6"/>
      <c r="H456" s="1487"/>
    </row>
    <row r="457" spans="1:8" x14ac:dyDescent="0.3">
      <c r="A457" s="42" t="s">
        <v>159</v>
      </c>
      <c r="B457" s="106">
        <v>183.60193993834937</v>
      </c>
      <c r="C457" s="106">
        <v>170.2595411092783</v>
      </c>
      <c r="D457" s="106">
        <v>155.25095240538823</v>
      </c>
      <c r="E457" s="106">
        <v>144.69941459683261</v>
      </c>
      <c r="F457" s="106">
        <v>120.90618282480617</v>
      </c>
      <c r="G457" s="1005">
        <f>H457</f>
        <v>0</v>
      </c>
      <c r="H457" s="1487">
        <v>0</v>
      </c>
    </row>
    <row r="458" spans="1:8" x14ac:dyDescent="0.3">
      <c r="A458" s="40" t="s">
        <v>160</v>
      </c>
      <c r="B458" s="108">
        <v>364.34424678942986</v>
      </c>
      <c r="C458" s="108">
        <v>332.20102880935877</v>
      </c>
      <c r="D458" s="108">
        <v>311.34209940360699</v>
      </c>
      <c r="E458" s="108">
        <v>293.21529891011062</v>
      </c>
      <c r="F458" s="108">
        <v>242.22720988294586</v>
      </c>
      <c r="G458" s="1005">
        <f>H458</f>
        <v>1</v>
      </c>
      <c r="H458" s="1487">
        <v>1</v>
      </c>
    </row>
    <row r="459" spans="1:8" x14ac:dyDescent="0.3">
      <c r="A459" s="41" t="s">
        <v>161</v>
      </c>
      <c r="B459" s="147">
        <v>-2.7623318061572661E-2</v>
      </c>
      <c r="C459" s="147">
        <v>-4.3916121348375886E-2</v>
      </c>
      <c r="D459" s="147">
        <v>-3.4467787012102312E-2</v>
      </c>
      <c r="E459" s="147">
        <v>6.4398822795561125E-2</v>
      </c>
      <c r="F459" s="147">
        <v>-4.2895602171363199E-2</v>
      </c>
      <c r="G459" s="1041"/>
      <c r="H459" s="1487"/>
    </row>
    <row r="460" spans="1:8" ht="15" thickBot="1" x14ac:dyDescent="0.35">
      <c r="A460" s="43" t="s">
        <v>162</v>
      </c>
      <c r="B460" s="87">
        <v>0.98442482095652628</v>
      </c>
      <c r="C460" s="87">
        <v>0.95114486180918911</v>
      </c>
      <c r="D460" s="87">
        <v>1.0054118482354726</v>
      </c>
      <c r="E460" s="87">
        <v>1.0263751565759889</v>
      </c>
      <c r="F460" s="87">
        <v>1.003431125056149</v>
      </c>
      <c r="G460" s="1040"/>
      <c r="H460" s="1487"/>
    </row>
    <row r="461" spans="1:8" x14ac:dyDescent="0.3">
      <c r="A461" s="42" t="s">
        <v>164</v>
      </c>
      <c r="B461" s="103">
        <v>214.21781623763263</v>
      </c>
      <c r="C461" s="104">
        <v>190.93651636319723</v>
      </c>
      <c r="D461" s="104">
        <v>158.72351803136098</v>
      </c>
      <c r="E461" s="104">
        <v>145.4434695659715</v>
      </c>
      <c r="F461" s="104">
        <v>127.93482736051818</v>
      </c>
      <c r="G461" s="6"/>
      <c r="H461" s="1487">
        <v>0</v>
      </c>
    </row>
    <row r="462" spans="1:8" x14ac:dyDescent="0.3">
      <c r="A462" s="42" t="s">
        <v>165</v>
      </c>
      <c r="B462" s="105">
        <v>102.22657574584473</v>
      </c>
      <c r="C462" s="106">
        <v>98.568635989543466</v>
      </c>
      <c r="D462" s="106">
        <v>86.926089057945134</v>
      </c>
      <c r="E462" s="106">
        <v>107.79435217128514</v>
      </c>
      <c r="F462" s="106">
        <v>96.986647628195513</v>
      </c>
      <c r="G462" s="6"/>
      <c r="H462" s="1487">
        <v>0</v>
      </c>
    </row>
    <row r="463" spans="1:8" x14ac:dyDescent="0.3">
      <c r="A463" s="42" t="s">
        <v>166</v>
      </c>
      <c r="B463" s="105">
        <v>107.12026827191245</v>
      </c>
      <c r="C463" s="106">
        <v>106.62029692883122</v>
      </c>
      <c r="D463" s="106">
        <v>99.308536203863341</v>
      </c>
      <c r="E463" s="106">
        <v>76.702992494340151</v>
      </c>
      <c r="F463" s="106">
        <v>55.246598712723475</v>
      </c>
      <c r="G463" s="6"/>
      <c r="H463" s="1487">
        <v>-1</v>
      </c>
    </row>
    <row r="464" spans="1:8" x14ac:dyDescent="0.3">
      <c r="A464" s="42" t="s">
        <v>167</v>
      </c>
      <c r="B464" s="105">
        <v>233.53942388736863</v>
      </c>
      <c r="C464" s="106">
        <v>200.68256571540527</v>
      </c>
      <c r="D464" s="106">
        <v>164.50222136764634</v>
      </c>
      <c r="E464" s="106">
        <v>145.07044260154538</v>
      </c>
      <c r="F464" s="106">
        <v>122.55150017032372</v>
      </c>
      <c r="G464" s="6"/>
      <c r="H464" s="1487">
        <v>0</v>
      </c>
    </row>
    <row r="465" spans="1:8" ht="15" customHeight="1" x14ac:dyDescent="0.3">
      <c r="A465" s="42" t="s">
        <v>168</v>
      </c>
      <c r="B465" s="105">
        <v>133.54332986415668</v>
      </c>
      <c r="C465" s="106">
        <v>121.18469454558719</v>
      </c>
      <c r="D465" s="106">
        <v>127.14637330587053</v>
      </c>
      <c r="E465" s="106">
        <v>109.86270613620596</v>
      </c>
      <c r="F465" s="106">
        <v>87.281423951277347</v>
      </c>
      <c r="G465" s="6"/>
      <c r="H465" s="1487">
        <v>-1</v>
      </c>
    </row>
    <row r="466" spans="1:8" x14ac:dyDescent="0.3">
      <c r="A466" s="42" t="s">
        <v>169</v>
      </c>
      <c r="B466" s="105">
        <v>299.32402514831074</v>
      </c>
      <c r="C466" s="106">
        <v>290.97070459107766</v>
      </c>
      <c r="D466" s="106">
        <v>294.52370052798318</v>
      </c>
      <c r="E466" s="106">
        <v>304.28927486948891</v>
      </c>
      <c r="F466" s="106">
        <v>249.6192828527137</v>
      </c>
      <c r="G466" s="6"/>
      <c r="H466" s="1487">
        <v>1</v>
      </c>
    </row>
    <row r="467" spans="1:8" ht="15" thickBot="1" x14ac:dyDescent="0.35">
      <c r="A467" s="43" t="s">
        <v>170</v>
      </c>
      <c r="B467" s="128">
        <v>193.33605571486325</v>
      </c>
      <c r="C467" s="149">
        <v>186.08415977041145</v>
      </c>
      <c r="D467" s="149">
        <v>164.73835118997678</v>
      </c>
      <c r="E467" s="149">
        <v>146.49353908439889</v>
      </c>
      <c r="F467" s="149">
        <v>121.02674913334297</v>
      </c>
      <c r="G467" s="1040"/>
      <c r="H467" s="1487">
        <v>0</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42" t="s">
        <v>0</v>
      </c>
      <c r="B471" s="74">
        <v>8.5015927252381829</v>
      </c>
      <c r="C471" s="74">
        <v>9.3004362042194373</v>
      </c>
      <c r="D471" s="74">
        <v>10.232545254551999</v>
      </c>
      <c r="E471" s="74">
        <v>10.429250689334904</v>
      </c>
      <c r="F471" s="74">
        <v>10.191773747991558</v>
      </c>
      <c r="G471" s="6"/>
      <c r="H471" s="1487"/>
    </row>
    <row r="472" spans="1:8" x14ac:dyDescent="0.3">
      <c r="A472" s="42" t="s">
        <v>159</v>
      </c>
      <c r="B472" s="74">
        <v>6.8242014312706853</v>
      </c>
      <c r="C472" s="74">
        <v>7.7792139761708903</v>
      </c>
      <c r="D472" s="74">
        <v>9.5313996927749827</v>
      </c>
      <c r="E472" s="74">
        <v>10.450924418014848</v>
      </c>
      <c r="F472" s="74">
        <v>11.108865526861326</v>
      </c>
      <c r="G472" s="1005">
        <f>H472</f>
        <v>0</v>
      </c>
      <c r="H472" s="1487">
        <v>0</v>
      </c>
    </row>
    <row r="473" spans="1:8" x14ac:dyDescent="0.3">
      <c r="A473" s="40" t="s">
        <v>160</v>
      </c>
      <c r="B473" s="76">
        <v>14.276171047897172</v>
      </c>
      <c r="C473" s="76">
        <v>20.47593157355595</v>
      </c>
      <c r="D473" s="76">
        <v>24.140109147698904</v>
      </c>
      <c r="E473" s="76">
        <v>27.981717270343054</v>
      </c>
      <c r="F473" s="76">
        <v>27.327941330041778</v>
      </c>
      <c r="G473" s="1006">
        <f>H473</f>
        <v>1</v>
      </c>
      <c r="H473" s="1487">
        <v>1</v>
      </c>
    </row>
    <row r="474" spans="1:8" x14ac:dyDescent="0.3">
      <c r="A474" s="41" t="s">
        <v>161</v>
      </c>
      <c r="B474" s="147">
        <v>-0.19730318167182059</v>
      </c>
      <c r="C474" s="147">
        <v>-0.16356461080378104</v>
      </c>
      <c r="D474" s="87">
        <v>-6.8521129820081489E-2</v>
      </c>
      <c r="E474" s="87">
        <v>2.0781673895430008E-3</v>
      </c>
      <c r="F474" s="87">
        <v>8.9983530006294984E-2</v>
      </c>
      <c r="G474" s="6"/>
      <c r="H474" s="1487"/>
    </row>
    <row r="475" spans="1:8" ht="15" thickBot="1" x14ac:dyDescent="0.35">
      <c r="A475" s="43" t="s">
        <v>162</v>
      </c>
      <c r="B475" s="89">
        <v>1.0919914500880887</v>
      </c>
      <c r="C475" s="89">
        <v>1.6321337395111324</v>
      </c>
      <c r="D475" s="89">
        <v>1.5326929858998206</v>
      </c>
      <c r="E475" s="89">
        <v>1.6774394446972927</v>
      </c>
      <c r="F475" s="89">
        <v>1.4600118944605636</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122">
        <v>2019</v>
      </c>
      <c r="D478" s="122">
        <v>2020</v>
      </c>
      <c r="E478" s="122">
        <v>2021</v>
      </c>
      <c r="F478" s="1515">
        <v>2022</v>
      </c>
      <c r="G478" s="1516"/>
      <c r="H478" s="1491"/>
    </row>
    <row r="479" spans="1:8" x14ac:dyDescent="0.3">
      <c r="A479" s="42" t="s">
        <v>0</v>
      </c>
      <c r="B479" s="183">
        <v>0.132007148231753</v>
      </c>
      <c r="C479" s="183">
        <v>0.12966243938828884</v>
      </c>
      <c r="D479" s="183">
        <v>0.12971528420187098</v>
      </c>
      <c r="E479" s="183">
        <v>0.11081231924501436</v>
      </c>
      <c r="F479" s="183">
        <v>0.10793185379909973</v>
      </c>
      <c r="G479" s="6"/>
      <c r="H479" s="1487"/>
    </row>
    <row r="480" spans="1:8" x14ac:dyDescent="0.3">
      <c r="A480" s="42" t="s">
        <v>159</v>
      </c>
      <c r="B480" s="183">
        <v>0.13670161082661397</v>
      </c>
      <c r="C480" s="183">
        <v>0.14528667040835247</v>
      </c>
      <c r="D480" s="183">
        <v>0.14948851454073755</v>
      </c>
      <c r="E480" s="183">
        <v>0.12642705280095309</v>
      </c>
      <c r="F480" s="183">
        <v>0.12731058285646768</v>
      </c>
      <c r="G480" s="1005">
        <f>H480</f>
        <v>0</v>
      </c>
      <c r="H480" s="1487">
        <v>0</v>
      </c>
    </row>
    <row r="481" spans="1:8" x14ac:dyDescent="0.3">
      <c r="A481" s="40" t="s">
        <v>160</v>
      </c>
      <c r="B481" s="185">
        <v>0.21755863244779042</v>
      </c>
      <c r="C481" s="185">
        <v>0.20099214738469609</v>
      </c>
      <c r="D481" s="185">
        <v>0.22712605188504817</v>
      </c>
      <c r="E481" s="185">
        <v>0.22965474141293121</v>
      </c>
      <c r="F481" s="185">
        <v>0.22564488109220612</v>
      </c>
      <c r="G481" s="1006">
        <f>H481</f>
        <v>1</v>
      </c>
      <c r="H481" s="1487">
        <v>1</v>
      </c>
    </row>
    <row r="482" spans="1:8" x14ac:dyDescent="0.3">
      <c r="A482" s="41" t="s">
        <v>161</v>
      </c>
      <c r="B482" s="147">
        <v>3.5562184758505151E-2</v>
      </c>
      <c r="C482" s="87">
        <v>0.12049928332194265</v>
      </c>
      <c r="D482" s="87">
        <v>0.15243562437942354</v>
      </c>
      <c r="E482" s="87">
        <v>0.14091153097710538</v>
      </c>
      <c r="F482" s="87">
        <v>0.17954596697133349</v>
      </c>
      <c r="G482" s="1041"/>
      <c r="H482" s="1487"/>
    </row>
    <row r="483" spans="1:8" ht="15" thickBot="1" x14ac:dyDescent="0.35">
      <c r="A483" s="43" t="s">
        <v>162</v>
      </c>
      <c r="B483" s="89">
        <v>0.59148550724637594</v>
      </c>
      <c r="C483" s="89">
        <v>0.38341767224600898</v>
      </c>
      <c r="D483" s="89">
        <v>0.51935453090045514</v>
      </c>
      <c r="E483" s="89">
        <v>0.81649999999999934</v>
      </c>
      <c r="F483" s="89">
        <v>0.77239688979039833</v>
      </c>
      <c r="G483" s="1040"/>
      <c r="H483" s="1487"/>
    </row>
    <row r="484" spans="1:8" x14ac:dyDescent="0.3">
      <c r="A484" s="42" t="s">
        <v>164</v>
      </c>
      <c r="B484" s="181">
        <v>0.17046077465414788</v>
      </c>
      <c r="C484" s="181">
        <v>0.19673929078107258</v>
      </c>
      <c r="D484" s="181">
        <v>0.17326301425924778</v>
      </c>
      <c r="E484" s="181">
        <v>0.20297445183244062</v>
      </c>
      <c r="F484" s="181">
        <v>0.1326799526106805</v>
      </c>
      <c r="G484" s="6"/>
      <c r="H484" s="1487"/>
    </row>
    <row r="485" spans="1:8" x14ac:dyDescent="0.3">
      <c r="A485" s="42" t="s">
        <v>165</v>
      </c>
      <c r="B485" s="183">
        <v>9.2854921477716748E-2</v>
      </c>
      <c r="C485" s="183">
        <v>0.11026685913983418</v>
      </c>
      <c r="D485" s="183">
        <v>9.5223061555702301E-2</v>
      </c>
      <c r="E485" s="183">
        <v>6.8214279627603347E-2</v>
      </c>
      <c r="F485" s="183">
        <v>9.1412638395563267E-2</v>
      </c>
      <c r="G485" s="6"/>
      <c r="H485" s="1487"/>
    </row>
    <row r="486" spans="1:8" x14ac:dyDescent="0.3">
      <c r="A486" s="42" t="s">
        <v>166</v>
      </c>
      <c r="B486" s="183">
        <v>0.10508081947228277</v>
      </c>
      <c r="C486" s="183">
        <v>0.11817879047605323</v>
      </c>
      <c r="D486" s="183">
        <v>0.13030524212885577</v>
      </c>
      <c r="E486" s="183">
        <v>9.6283820157595401E-2</v>
      </c>
      <c r="F486" s="183">
        <v>9.4516632908146062E-2</v>
      </c>
      <c r="G486" s="6"/>
      <c r="H486" s="1487"/>
    </row>
    <row r="487" spans="1:8" x14ac:dyDescent="0.3">
      <c r="A487" s="42" t="s">
        <v>167</v>
      </c>
      <c r="B487" s="183">
        <v>0.14807306922722063</v>
      </c>
      <c r="C487" s="183">
        <v>0.18817377063822316</v>
      </c>
      <c r="D487" s="183">
        <v>0.16091749235871169</v>
      </c>
      <c r="E487" s="183">
        <v>0.16950707104287782</v>
      </c>
      <c r="F487" s="183">
        <v>0.15472029677373084</v>
      </c>
      <c r="G487" s="6"/>
      <c r="H487" s="1487"/>
    </row>
    <row r="488" spans="1:8" x14ac:dyDescent="0.3">
      <c r="A488" s="42" t="s">
        <v>168</v>
      </c>
      <c r="B488" s="183">
        <v>0.13100985284856037</v>
      </c>
      <c r="C488" s="183">
        <v>0.12123394134617446</v>
      </c>
      <c r="D488" s="183">
        <v>0.15994704695523262</v>
      </c>
      <c r="E488" s="183">
        <v>9.042438076834243E-2</v>
      </c>
      <c r="F488" s="183">
        <v>0.10719569342021441</v>
      </c>
      <c r="G488" s="6"/>
      <c r="H488" s="1487"/>
    </row>
    <row r="489" spans="1:8" x14ac:dyDescent="0.3">
      <c r="A489" s="42" t="s">
        <v>169</v>
      </c>
      <c r="B489" s="183">
        <v>0.14365115443921089</v>
      </c>
      <c r="C489" s="183">
        <v>0.15505970769708238</v>
      </c>
      <c r="D489" s="183">
        <v>0.19206281346039786</v>
      </c>
      <c r="E489" s="183">
        <v>0.1059944960367375</v>
      </c>
      <c r="F489" s="183">
        <v>0.17657344603555722</v>
      </c>
      <c r="G489" s="6"/>
      <c r="H489" s="1487"/>
    </row>
    <row r="490" spans="1:8" ht="15" thickBot="1" x14ac:dyDescent="0.35">
      <c r="A490" s="43" t="s">
        <v>170</v>
      </c>
      <c r="B490" s="579">
        <v>0.13803720127721877</v>
      </c>
      <c r="C490" s="579">
        <v>0.12756825441915579</v>
      </c>
      <c r="D490" s="579">
        <v>0.13024259537783231</v>
      </c>
      <c r="E490" s="579">
        <v>0.14225265790644739</v>
      </c>
      <c r="F490" s="579">
        <v>0.13659746480897567</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42" t="s">
        <v>0</v>
      </c>
      <c r="B494" s="653">
        <v>8.4501878056372011</v>
      </c>
      <c r="C494" s="577">
        <v>8.1865563193310145</v>
      </c>
      <c r="D494" s="577">
        <v>7.3464689552440152</v>
      </c>
      <c r="E494" s="577">
        <v>5.8298825266160401</v>
      </c>
      <c r="F494" s="577">
        <v>5.4599394598241311</v>
      </c>
      <c r="G494" s="6"/>
      <c r="H494" s="1487"/>
    </row>
    <row r="495" spans="1:8" x14ac:dyDescent="0.3">
      <c r="A495" s="42" t="s">
        <v>159</v>
      </c>
      <c r="B495" s="653">
        <v>7.8473163191850652</v>
      </c>
      <c r="C495" s="577">
        <v>6.3299398366717821</v>
      </c>
      <c r="D495" s="577">
        <v>5.4526576898681789</v>
      </c>
      <c r="E495" s="577">
        <v>4.9858984689766306</v>
      </c>
      <c r="F495" s="577">
        <v>5.1365634414975041</v>
      </c>
      <c r="G495" s="1005">
        <f>H495</f>
        <v>0</v>
      </c>
      <c r="H495" s="1487">
        <v>0</v>
      </c>
    </row>
    <row r="496" spans="1:8" x14ac:dyDescent="0.3">
      <c r="A496" s="40" t="s">
        <v>160</v>
      </c>
      <c r="B496" s="654">
        <v>16.051945521319478</v>
      </c>
      <c r="C496" s="578">
        <v>14.28995807406416</v>
      </c>
      <c r="D496" s="578">
        <v>12.899100786439748</v>
      </c>
      <c r="E496" s="578">
        <v>8.8845026690717752</v>
      </c>
      <c r="F496" s="578">
        <v>10.053107236319473</v>
      </c>
      <c r="G496" s="1006">
        <f>H496</f>
        <v>1</v>
      </c>
      <c r="H496" s="1487">
        <v>1</v>
      </c>
    </row>
    <row r="497" spans="1:8" x14ac:dyDescent="0.3">
      <c r="A497" s="41" t="s">
        <v>161</v>
      </c>
      <c r="B497" s="87">
        <v>-7.1344152380844655E-2</v>
      </c>
      <c r="C497" s="87">
        <v>-0.22678845783729373</v>
      </c>
      <c r="D497" s="87">
        <v>-0.25778524035332739</v>
      </c>
      <c r="E497" s="87">
        <v>-0.14476862162937967</v>
      </c>
      <c r="F497" s="87">
        <v>-5.9227033688949215E-2</v>
      </c>
      <c r="G497" s="6"/>
      <c r="H497" s="1487"/>
    </row>
    <row r="498" spans="1:8" ht="15" thickBot="1" x14ac:dyDescent="0.35">
      <c r="A498" s="43" t="s">
        <v>162</v>
      </c>
      <c r="B498" s="89">
        <v>1.0455331311260885</v>
      </c>
      <c r="C498" s="89">
        <v>1.2575187826078413</v>
      </c>
      <c r="D498" s="89">
        <v>1.3656538737812443</v>
      </c>
      <c r="E498" s="89">
        <v>0.78192611108170917</v>
      </c>
      <c r="F498" s="89">
        <v>0.95716598282461962</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122">
        <v>2019</v>
      </c>
      <c r="D501" s="122">
        <v>2020</v>
      </c>
      <c r="E501" s="122">
        <v>2021</v>
      </c>
      <c r="F501" s="1515">
        <v>2022</v>
      </c>
      <c r="G501" s="1516"/>
      <c r="H501" s="1491"/>
    </row>
    <row r="502" spans="1:8" x14ac:dyDescent="0.3">
      <c r="A502" s="422" t="s">
        <v>0</v>
      </c>
      <c r="B502" s="656">
        <v>0.4865411894246322</v>
      </c>
      <c r="C502" s="87">
        <v>0.49712496157785224</v>
      </c>
      <c r="D502" s="87">
        <v>0.50142095094917005</v>
      </c>
      <c r="E502" s="87">
        <v>0.50650521379320568</v>
      </c>
      <c r="F502" s="87">
        <v>0.51233769579008703</v>
      </c>
      <c r="G502" s="6"/>
      <c r="H502" s="1487"/>
    </row>
    <row r="503" spans="1:8" x14ac:dyDescent="0.3">
      <c r="A503" s="422" t="s">
        <v>159</v>
      </c>
      <c r="B503" s="656">
        <v>0.38910861717049272</v>
      </c>
      <c r="C503" s="87">
        <v>0.38010341679500581</v>
      </c>
      <c r="D503" s="87">
        <v>0.39683406269828325</v>
      </c>
      <c r="E503" s="87">
        <v>0.42071978275782046</v>
      </c>
      <c r="F503" s="87">
        <v>0.41800469062560502</v>
      </c>
      <c r="G503" s="984">
        <f>H503</f>
        <v>-1</v>
      </c>
      <c r="H503" s="1487">
        <v>-1</v>
      </c>
    </row>
    <row r="504" spans="1:8" x14ac:dyDescent="0.3">
      <c r="A504" s="574" t="s">
        <v>160</v>
      </c>
      <c r="B504" s="844">
        <v>0.27136042891434292</v>
      </c>
      <c r="C504" s="840">
        <v>0.27753057095336148</v>
      </c>
      <c r="D504" s="840">
        <v>0.26382414587816366</v>
      </c>
      <c r="E504" s="840">
        <v>0.30498625832047876</v>
      </c>
      <c r="F504" s="840">
        <v>0.30628333437447003</v>
      </c>
      <c r="G504" s="984">
        <f>H504</f>
        <v>-1</v>
      </c>
      <c r="H504" s="1487">
        <v>-1</v>
      </c>
    </row>
    <row r="505" spans="1:8" x14ac:dyDescent="0.3">
      <c r="A505" s="434" t="s">
        <v>161</v>
      </c>
      <c r="B505" s="420">
        <v>0.20025554746836557</v>
      </c>
      <c r="C505" s="87">
        <v>0.23539663832495017</v>
      </c>
      <c r="D505" s="87">
        <v>0.20858100973425214</v>
      </c>
      <c r="E505" s="87">
        <v>0.16936732080789482</v>
      </c>
      <c r="F505" s="87">
        <v>0.18412271035222003</v>
      </c>
      <c r="G505" s="1041"/>
      <c r="H505" s="1487"/>
    </row>
    <row r="506" spans="1:8" ht="15" thickBot="1" x14ac:dyDescent="0.35">
      <c r="A506" s="423" t="s">
        <v>162</v>
      </c>
      <c r="B506" s="421">
        <v>0.30261007610776447</v>
      </c>
      <c r="C506" s="89">
        <v>0.26985510076843916</v>
      </c>
      <c r="D506" s="89">
        <v>0.3351776707768363</v>
      </c>
      <c r="E506" s="89">
        <v>0.2750845792862599</v>
      </c>
      <c r="F506" s="89">
        <v>0.26727297266432032</v>
      </c>
      <c r="G506" s="1040"/>
      <c r="H506" s="1487"/>
    </row>
    <row r="507" spans="1:8" x14ac:dyDescent="0.3">
      <c r="A507" s="434" t="s">
        <v>164</v>
      </c>
      <c r="B507" s="120">
        <v>0.33091593496003424</v>
      </c>
      <c r="C507" s="120">
        <v>0.29751515828138597</v>
      </c>
      <c r="D507" s="120">
        <v>0.35811469380778804</v>
      </c>
      <c r="E507" s="120">
        <v>0.38763764062935718</v>
      </c>
      <c r="F507" s="120">
        <v>0.3816821488488466</v>
      </c>
      <c r="G507" s="6"/>
      <c r="H507" s="1487"/>
    </row>
    <row r="508" spans="1:8" x14ac:dyDescent="0.3">
      <c r="A508" s="422" t="s">
        <v>165</v>
      </c>
      <c r="B508" s="87">
        <v>0.36117945872188723</v>
      </c>
      <c r="C508" s="87">
        <v>0.41886931358692309</v>
      </c>
      <c r="D508" s="87">
        <v>0.47919004523789671</v>
      </c>
      <c r="E508" s="87">
        <v>0.42502044010008022</v>
      </c>
      <c r="F508" s="87">
        <v>0.43477292830717446</v>
      </c>
      <c r="G508" s="6"/>
      <c r="H508" s="1487"/>
    </row>
    <row r="509" spans="1:8" x14ac:dyDescent="0.3">
      <c r="A509" s="422" t="s">
        <v>166</v>
      </c>
      <c r="B509" s="87">
        <v>0.46179910002902419</v>
      </c>
      <c r="C509" s="87">
        <v>0.39006136283614906</v>
      </c>
      <c r="D509" s="87">
        <v>0.46672179940063879</v>
      </c>
      <c r="E509" s="87">
        <v>0.47369931095695345</v>
      </c>
      <c r="F509" s="87">
        <v>0.43747258279991569</v>
      </c>
      <c r="G509" s="6"/>
      <c r="H509" s="1487"/>
    </row>
    <row r="510" spans="1:8" x14ac:dyDescent="0.3">
      <c r="A510" s="422" t="s">
        <v>167</v>
      </c>
      <c r="B510" s="87">
        <v>0.43357804391613936</v>
      </c>
      <c r="C510" s="87">
        <v>0.44228063303158244</v>
      </c>
      <c r="D510" s="87">
        <v>0.45523054297600185</v>
      </c>
      <c r="E510" s="87">
        <v>0.43228464462848987</v>
      </c>
      <c r="F510" s="87">
        <v>0.40254091897133748</v>
      </c>
      <c r="G510" s="6"/>
      <c r="H510" s="1487"/>
    </row>
    <row r="511" spans="1:8" x14ac:dyDescent="0.3">
      <c r="A511" s="422" t="s">
        <v>168</v>
      </c>
      <c r="B511" s="87">
        <v>0.36291669386461733</v>
      </c>
      <c r="C511" s="87">
        <v>0.39741351282338161</v>
      </c>
      <c r="D511" s="87">
        <v>0.38051185203161242</v>
      </c>
      <c r="E511" s="87">
        <v>0.40554622004566082</v>
      </c>
      <c r="F511" s="87">
        <v>0.43033907235313718</v>
      </c>
      <c r="G511" s="6"/>
      <c r="H511" s="1487"/>
    </row>
    <row r="512" spans="1:8" x14ac:dyDescent="0.3">
      <c r="A512" s="422" t="s">
        <v>169</v>
      </c>
      <c r="B512" s="87">
        <v>0.3183615007775849</v>
      </c>
      <c r="C512" s="87">
        <v>0.29540512169783006</v>
      </c>
      <c r="D512" s="87">
        <v>0.26302209149724548</v>
      </c>
      <c r="E512" s="87">
        <v>0.35929521484596749</v>
      </c>
      <c r="F512" s="87">
        <v>0.31889534035963424</v>
      </c>
      <c r="G512" s="6"/>
      <c r="H512" s="1487"/>
    </row>
    <row r="513" spans="1:8" ht="15" thickBot="1" x14ac:dyDescent="0.35">
      <c r="A513" s="423" t="s">
        <v>170</v>
      </c>
      <c r="B513" s="89">
        <v>0.4684724974282875</v>
      </c>
      <c r="C513" s="89">
        <v>0.43070359465381802</v>
      </c>
      <c r="D513" s="89">
        <v>0.4011972441064468</v>
      </c>
      <c r="E513" s="89">
        <v>0.46879804079220683</v>
      </c>
      <c r="F513" s="89">
        <v>0.4870965525233058</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122" t="s">
        <v>444</v>
      </c>
      <c r="D516" s="122" t="s">
        <v>474</v>
      </c>
      <c r="E516" s="122" t="s">
        <v>531</v>
      </c>
      <c r="F516" s="1515" t="s">
        <v>567</v>
      </c>
      <c r="G516" s="1516"/>
      <c r="H516" s="1491"/>
    </row>
    <row r="517" spans="1:8" x14ac:dyDescent="0.3">
      <c r="A517" s="42" t="s">
        <v>0</v>
      </c>
      <c r="B517" s="183">
        <v>6.2591671692889789E-2</v>
      </c>
      <c r="C517" s="183">
        <v>6.2209096366015154E-2</v>
      </c>
      <c r="D517" s="183">
        <v>6.0384145733729834E-2</v>
      </c>
      <c r="E517" s="183">
        <v>5.9552928993554577E-2</v>
      </c>
      <c r="F517" s="183">
        <v>5.9691783442980102E-2</v>
      </c>
      <c r="G517" s="6"/>
      <c r="H517" s="1487"/>
    </row>
    <row r="518" spans="1:8" x14ac:dyDescent="0.3">
      <c r="A518" s="42" t="s">
        <v>159</v>
      </c>
      <c r="B518" s="183">
        <v>6.2911645489317755E-2</v>
      </c>
      <c r="C518" s="183">
        <v>6.4781839747219239E-2</v>
      </c>
      <c r="D518" s="183">
        <v>6.3121145115657071E-2</v>
      </c>
      <c r="E518" s="183">
        <v>6.0809274071117699E-2</v>
      </c>
      <c r="F518" s="183">
        <v>6.3819237731903303E-2</v>
      </c>
      <c r="G518" s="1044">
        <f>H518</f>
        <v>0</v>
      </c>
      <c r="H518" s="1487">
        <v>0</v>
      </c>
    </row>
    <row r="519" spans="1:8" x14ac:dyDescent="0.3">
      <c r="A519" s="40" t="s">
        <v>160</v>
      </c>
      <c r="B519" s="185">
        <v>6.8276763511312288E-2</v>
      </c>
      <c r="C519" s="185">
        <v>7.4557172410494532E-2</v>
      </c>
      <c r="D519" s="185">
        <v>7.4069964293410714E-2</v>
      </c>
      <c r="E519" s="185">
        <v>7.099838136199875E-2</v>
      </c>
      <c r="F519" s="185">
        <v>7.2244474861672903E-2</v>
      </c>
      <c r="G519" s="1046">
        <f>H519</f>
        <v>0</v>
      </c>
      <c r="H519" s="1487">
        <v>0</v>
      </c>
    </row>
    <row r="520" spans="1:8" x14ac:dyDescent="0.3">
      <c r="A520" s="41" t="s">
        <v>161</v>
      </c>
      <c r="B520" s="147">
        <v>5.1120826105738029E-3</v>
      </c>
      <c r="C520" s="147">
        <v>4.1356385665321689E-2</v>
      </c>
      <c r="D520" s="147">
        <v>4.5326456947761086E-2</v>
      </c>
      <c r="E520" s="147">
        <v>2.1096276854814244E-2</v>
      </c>
      <c r="F520" s="147">
        <v>6.9146104385805526E-2</v>
      </c>
      <c r="G520" s="6"/>
      <c r="H520" s="1487"/>
    </row>
    <row r="521" spans="1:8" ht="15" thickBot="1" x14ac:dyDescent="0.35">
      <c r="A521" s="43" t="s">
        <v>162</v>
      </c>
      <c r="B521" s="89">
        <v>8.5280204964683637E-2</v>
      </c>
      <c r="C521" s="89">
        <v>0.15089618790418652</v>
      </c>
      <c r="D521" s="89">
        <v>0.17345723303485841</v>
      </c>
      <c r="E521" s="89">
        <v>0.16755844312439383</v>
      </c>
      <c r="F521" s="89">
        <v>0.13201720091303779</v>
      </c>
      <c r="G521" s="1040"/>
      <c r="H521" s="1487"/>
    </row>
    <row r="522" spans="1:8" x14ac:dyDescent="0.3">
      <c r="A522" s="41" t="s">
        <v>164</v>
      </c>
      <c r="B522" s="181">
        <v>7.4841872191979103E-2</v>
      </c>
      <c r="C522" s="181">
        <v>7.3546040445014962E-2</v>
      </c>
      <c r="D522" s="181">
        <v>7.5520830747951392E-2</v>
      </c>
      <c r="E522" s="181">
        <v>7.6565857506981208E-2</v>
      </c>
      <c r="F522" s="181">
        <v>7.8766638977818743E-2</v>
      </c>
      <c r="G522" s="1049"/>
      <c r="H522" s="1487"/>
    </row>
    <row r="523" spans="1:8" x14ac:dyDescent="0.3">
      <c r="A523" s="42" t="s">
        <v>165</v>
      </c>
      <c r="B523" s="183">
        <v>5.4441420979199712E-2</v>
      </c>
      <c r="C523" s="183">
        <v>5.1373364682815774E-2</v>
      </c>
      <c r="D523" s="183">
        <v>4.6316718798955873E-2</v>
      </c>
      <c r="E523" s="183">
        <v>4.7373633276082634E-2</v>
      </c>
      <c r="F523" s="183">
        <v>4.6283361283769711E-2</v>
      </c>
      <c r="G523" s="6"/>
      <c r="H523" s="1487"/>
    </row>
    <row r="524" spans="1:8" x14ac:dyDescent="0.3">
      <c r="A524" s="42" t="s">
        <v>166</v>
      </c>
      <c r="B524" s="183">
        <v>4.8168161706937704E-2</v>
      </c>
      <c r="C524" s="183">
        <v>6.0452491402649099E-2</v>
      </c>
      <c r="D524" s="183">
        <v>6.0354749567775326E-2</v>
      </c>
      <c r="E524" s="183">
        <v>6.8007202121969521E-2</v>
      </c>
      <c r="F524" s="183">
        <v>7.3137892677337196E-2</v>
      </c>
      <c r="G524" s="6"/>
      <c r="H524" s="1487"/>
    </row>
    <row r="525" spans="1:8" x14ac:dyDescent="0.3">
      <c r="A525" s="42" t="s">
        <v>167</v>
      </c>
      <c r="B525" s="183">
        <v>6.365407896937704E-2</v>
      </c>
      <c r="C525" s="183">
        <v>5.620688795761241E-2</v>
      </c>
      <c r="D525" s="183">
        <v>5.7776333440873379E-2</v>
      </c>
      <c r="E525" s="183">
        <v>5.5685140137361991E-2</v>
      </c>
      <c r="F525" s="183">
        <v>6.1940666742873601E-2</v>
      </c>
      <c r="G525" s="6"/>
      <c r="H525" s="1487"/>
    </row>
    <row r="526" spans="1:8" x14ac:dyDescent="0.3">
      <c r="A526" s="42" t="s">
        <v>168</v>
      </c>
      <c r="B526" s="183">
        <v>5.927257761189586E-2</v>
      </c>
      <c r="C526" s="183">
        <v>6.4205064565917805E-2</v>
      </c>
      <c r="D526" s="183">
        <v>6.4141189592438239E-2</v>
      </c>
      <c r="E526" s="183">
        <v>6.0860617902586497E-2</v>
      </c>
      <c r="F526" s="183">
        <v>5.7999329600180047E-2</v>
      </c>
      <c r="G526" s="6"/>
      <c r="H526" s="1487"/>
    </row>
    <row r="527" spans="1:8" x14ac:dyDescent="0.3">
      <c r="A527" s="42" t="s">
        <v>169</v>
      </c>
      <c r="B527" s="183">
        <v>5.6286391208106981E-2</v>
      </c>
      <c r="C527" s="183">
        <v>6.2666199707203579E-2</v>
      </c>
      <c r="D527" s="183">
        <v>5.9942631281577258E-2</v>
      </c>
      <c r="E527" s="183">
        <v>5.706191171330436E-2</v>
      </c>
      <c r="F527" s="183">
        <v>6.5562717252631769E-2</v>
      </c>
      <c r="G527" s="6"/>
      <c r="H527" s="1487"/>
    </row>
    <row r="528" spans="1:8" ht="15" thickBot="1" x14ac:dyDescent="0.35">
      <c r="A528" s="43" t="s">
        <v>170</v>
      </c>
      <c r="B528" s="579">
        <v>6.3404617878671979E-2</v>
      </c>
      <c r="C528" s="579">
        <v>6.4130921422825726E-2</v>
      </c>
      <c r="D528" s="579">
        <v>6.2132317152521904E-2</v>
      </c>
      <c r="E528" s="579">
        <v>5.512620328700004E-2</v>
      </c>
      <c r="F528" s="579">
        <v>6.0369181910881038E-2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61" t="s">
        <v>56</v>
      </c>
      <c r="B531" s="70"/>
      <c r="C531" s="668">
        <v>2019</v>
      </c>
      <c r="D531" s="658">
        <v>2020</v>
      </c>
      <c r="E531" s="658">
        <v>2021</v>
      </c>
      <c r="F531" s="1553">
        <v>2022</v>
      </c>
      <c r="G531" s="1531"/>
      <c r="H531" s="1485"/>
    </row>
    <row r="532" spans="1:8" x14ac:dyDescent="0.3">
      <c r="A532" s="422" t="s">
        <v>0</v>
      </c>
      <c r="B532" s="182"/>
      <c r="C532" s="182">
        <v>0.10269827546980967</v>
      </c>
      <c r="D532" s="183">
        <v>0.11275066212637104</v>
      </c>
      <c r="E532" s="183">
        <v>0.10683701337777245</v>
      </c>
      <c r="F532" s="183">
        <v>0.10947316349245588</v>
      </c>
      <c r="G532" s="6"/>
      <c r="H532" s="1484"/>
    </row>
    <row r="533" spans="1:8" x14ac:dyDescent="0.3">
      <c r="A533" s="422" t="s">
        <v>159</v>
      </c>
      <c r="B533" s="182"/>
      <c r="C533" s="182">
        <v>0.12714927190760023</v>
      </c>
      <c r="D533" s="183">
        <v>0.12979128206986423</v>
      </c>
      <c r="E533" s="183">
        <v>0.12447790133738089</v>
      </c>
      <c r="F533" s="183">
        <v>0.1301581440431761</v>
      </c>
      <c r="G533" s="1005">
        <f>H533</f>
        <v>0</v>
      </c>
      <c r="H533" s="1484">
        <v>0</v>
      </c>
    </row>
    <row r="534" spans="1:8" x14ac:dyDescent="0.3">
      <c r="A534" s="574" t="s">
        <v>160</v>
      </c>
      <c r="B534" s="184"/>
      <c r="C534" s="184">
        <v>0.16961390769139559</v>
      </c>
      <c r="D534" s="185">
        <v>0.1608731899755407</v>
      </c>
      <c r="E534" s="185">
        <v>0.15550272310793553</v>
      </c>
      <c r="F534" s="185">
        <v>0.12722792214308418</v>
      </c>
      <c r="G534" s="1005">
        <f>H534</f>
        <v>0</v>
      </c>
      <c r="H534" s="1484">
        <v>0</v>
      </c>
    </row>
    <row r="535" spans="1:8" x14ac:dyDescent="0.3">
      <c r="A535" s="434" t="s">
        <v>161</v>
      </c>
      <c r="B535" s="86"/>
      <c r="C535" s="87">
        <v>0.23808575485747513</v>
      </c>
      <c r="D535" s="87">
        <v>0.15113543124380105</v>
      </c>
      <c r="E535" s="87">
        <v>0.16511962850581377</v>
      </c>
      <c r="F535" s="87">
        <v>0.18895024032210131</v>
      </c>
      <c r="G535" s="1041"/>
      <c r="H535" s="1484"/>
    </row>
    <row r="536" spans="1:8" ht="15" thickBot="1" x14ac:dyDescent="0.35">
      <c r="A536" s="423" t="s">
        <v>162</v>
      </c>
      <c r="B536" s="88"/>
      <c r="C536" s="89">
        <v>0.33397466730800113</v>
      </c>
      <c r="D536" s="89">
        <v>0.2394760835242051</v>
      </c>
      <c r="E536" s="89">
        <v>0.24923959544004495</v>
      </c>
      <c r="F536" s="89">
        <v>-2.251278182884902E-2</v>
      </c>
      <c r="G536" s="1040"/>
      <c r="H536" s="1484"/>
    </row>
    <row r="537" spans="1:8" x14ac:dyDescent="0.3">
      <c r="A537" s="424" t="s">
        <v>164</v>
      </c>
      <c r="B537" s="121"/>
      <c r="C537" s="182">
        <v>0.15733116978465692</v>
      </c>
      <c r="D537" s="181">
        <v>0.14395587513743016</v>
      </c>
      <c r="E537" s="181">
        <v>0.15201108217207168</v>
      </c>
      <c r="F537" s="181">
        <v>0.13749120201887247</v>
      </c>
      <c r="G537" s="6"/>
      <c r="H537" s="1487"/>
    </row>
    <row r="538" spans="1:8" x14ac:dyDescent="0.3">
      <c r="A538" s="422" t="s">
        <v>165</v>
      </c>
      <c r="B538" s="121"/>
      <c r="C538" s="182">
        <v>8.1690389286454071E-2</v>
      </c>
      <c r="D538" s="183">
        <v>8.1467037553596078E-2</v>
      </c>
      <c r="E538" s="183">
        <v>0.10562986317920797</v>
      </c>
      <c r="F538" s="183">
        <v>9.8101021048324036E-2</v>
      </c>
      <c r="G538" s="6"/>
      <c r="H538" s="1487"/>
    </row>
    <row r="539" spans="1:8" x14ac:dyDescent="0.3">
      <c r="A539" s="422" t="s">
        <v>166</v>
      </c>
      <c r="B539" s="121"/>
      <c r="C539" s="182">
        <v>0.14311173461461502</v>
      </c>
      <c r="D539" s="183">
        <v>0.1507209983751425</v>
      </c>
      <c r="E539" s="183">
        <v>0.14896192057840801</v>
      </c>
      <c r="F539" s="183">
        <v>0.14903006176277311</v>
      </c>
      <c r="G539" s="6"/>
      <c r="H539" s="1487"/>
    </row>
    <row r="540" spans="1:8" x14ac:dyDescent="0.3">
      <c r="A540" s="422" t="s">
        <v>167</v>
      </c>
      <c r="B540" s="121"/>
      <c r="C540" s="182">
        <v>0.10678895933171781</v>
      </c>
      <c r="D540" s="183">
        <v>0.17704437899719411</v>
      </c>
      <c r="E540" s="183">
        <v>0.121302586781001</v>
      </c>
      <c r="F540" s="183">
        <v>0.11888678194371151</v>
      </c>
      <c r="G540" s="6"/>
      <c r="H540" s="1487"/>
    </row>
    <row r="541" spans="1:8" x14ac:dyDescent="0.3">
      <c r="A541" s="422" t="s">
        <v>168</v>
      </c>
      <c r="B541" s="121"/>
      <c r="C541" s="182">
        <v>0.10317357611751315</v>
      </c>
      <c r="D541" s="183">
        <v>0.12018784128495234</v>
      </c>
      <c r="E541" s="183">
        <v>9.314740443116333E-2</v>
      </c>
      <c r="F541" s="183">
        <v>0.10893960159963081</v>
      </c>
      <c r="G541" s="6"/>
      <c r="H541" s="1487"/>
    </row>
    <row r="542" spans="1:8" x14ac:dyDescent="0.3">
      <c r="A542" s="422" t="s">
        <v>169</v>
      </c>
      <c r="B542" s="121"/>
      <c r="C542" s="182">
        <v>0.19526262095722896</v>
      </c>
      <c r="D542" s="183">
        <v>0.13151868154077276</v>
      </c>
      <c r="E542" s="183">
        <v>0.13625770021975456</v>
      </c>
      <c r="F542" s="183">
        <v>0.1788836495540389</v>
      </c>
      <c r="G542" s="6"/>
      <c r="H542" s="1487"/>
    </row>
    <row r="543" spans="1:8" ht="15" thickBot="1" x14ac:dyDescent="0.35">
      <c r="A543" s="423" t="s">
        <v>170</v>
      </c>
      <c r="B543" s="88"/>
      <c r="C543" s="652">
        <v>0.10743750511647911</v>
      </c>
      <c r="D543" s="579">
        <v>0.11361039723453206</v>
      </c>
      <c r="E543" s="579">
        <v>0.11866372348962484</v>
      </c>
      <c r="F543" s="579">
        <v>0.12977459303184435</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422" t="s">
        <v>0</v>
      </c>
      <c r="B547" s="1362"/>
      <c r="C547" s="944"/>
      <c r="D547" s="945">
        <v>6.0715655652364121E-2</v>
      </c>
      <c r="E547" s="811">
        <v>5.1300718307124578E-2</v>
      </c>
      <c r="F547" s="649">
        <v>5.6774693600736184E-2</v>
      </c>
      <c r="G547" s="1049"/>
      <c r="H547" s="1484"/>
    </row>
    <row r="548" spans="1:8" x14ac:dyDescent="0.3">
      <c r="A548" s="422" t="s">
        <v>159</v>
      </c>
      <c r="B548" s="1363"/>
      <c r="C548" s="664"/>
      <c r="D548" s="661">
        <v>8.9920475572608252E-2</v>
      </c>
      <c r="E548" s="169">
        <v>5.932108706422063E-2</v>
      </c>
      <c r="F548" s="628">
        <v>6.5679000497208609E-2</v>
      </c>
      <c r="G548" s="1005">
        <f>H548</f>
        <v>0</v>
      </c>
      <c r="H548" s="1484">
        <v>0</v>
      </c>
    </row>
    <row r="549" spans="1:8" x14ac:dyDescent="0.3">
      <c r="A549" s="574" t="s">
        <v>160</v>
      </c>
      <c r="B549" s="1364"/>
      <c r="C549" s="937"/>
      <c r="D549" s="663">
        <v>0.10456326178128619</v>
      </c>
      <c r="E549" s="169">
        <v>6.5832315985746778E-2</v>
      </c>
      <c r="F549" s="628">
        <v>5.9602994104100797E-2</v>
      </c>
      <c r="G549" s="1005">
        <f>H549</f>
        <v>0</v>
      </c>
      <c r="H549" s="1484">
        <v>0</v>
      </c>
    </row>
    <row r="550" spans="1:8" x14ac:dyDescent="0.3">
      <c r="A550" s="434" t="s">
        <v>161</v>
      </c>
      <c r="B550" s="1365"/>
      <c r="C550" s="936"/>
      <c r="D550" s="935">
        <v>0.48100971004019727</v>
      </c>
      <c r="E550" s="1024">
        <v>0.15634028180814369</v>
      </c>
      <c r="F550" s="1024">
        <v>0.15683584237532486</v>
      </c>
      <c r="G550" s="1041"/>
      <c r="H550" s="1484"/>
    </row>
    <row r="551" spans="1:8" ht="15" thickBot="1" x14ac:dyDescent="0.35">
      <c r="A551" s="422" t="s">
        <v>162</v>
      </c>
      <c r="B551" s="1366"/>
      <c r="C551" s="946"/>
      <c r="D551" s="947">
        <v>0.10456326178128619</v>
      </c>
      <c r="E551" s="813">
        <v>6.5832315985746778E-2</v>
      </c>
      <c r="F551" s="813">
        <v>5.9602994104100797E-2</v>
      </c>
      <c r="G551" s="1040"/>
      <c r="H551" s="1484"/>
    </row>
    <row r="552" spans="1:8" ht="15" thickBot="1" x14ac:dyDescent="0.35">
      <c r="A552" s="166"/>
      <c r="B552" s="16"/>
      <c r="C552" s="16"/>
      <c r="D552" s="361"/>
      <c r="E552" s="361"/>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422" t="s">
        <v>0</v>
      </c>
      <c r="B555" s="1357"/>
      <c r="C555" s="948"/>
      <c r="D555" s="948">
        <v>0.21628582388076006</v>
      </c>
      <c r="E555" s="430">
        <v>0.20369831100757166</v>
      </c>
      <c r="F555" s="843">
        <v>0.2118878070047947</v>
      </c>
      <c r="G555" s="1049"/>
      <c r="H555" s="1484"/>
    </row>
    <row r="556" spans="1:8" x14ac:dyDescent="0.3">
      <c r="A556" s="422" t="s">
        <v>159</v>
      </c>
      <c r="B556" s="1358"/>
      <c r="C556" s="377"/>
      <c r="D556" s="377">
        <v>0.25603726204966337</v>
      </c>
      <c r="E556" s="172">
        <v>0.21288127951087132</v>
      </c>
      <c r="F556" s="378">
        <v>0.22085215878860848</v>
      </c>
      <c r="G556" s="1005">
        <f>H556</f>
        <v>0</v>
      </c>
      <c r="H556" s="1484">
        <v>0</v>
      </c>
    </row>
    <row r="557" spans="1:8" x14ac:dyDescent="0.3">
      <c r="A557" s="574" t="s">
        <v>160</v>
      </c>
      <c r="B557" s="1359"/>
      <c r="C557" s="941"/>
      <c r="D557" s="941">
        <v>0.2733696921194575</v>
      </c>
      <c r="E557" s="172">
        <v>0.24328054173731783</v>
      </c>
      <c r="F557" s="378">
        <v>0.18904483217343623</v>
      </c>
      <c r="G557" s="1005">
        <f>H557</f>
        <v>0</v>
      </c>
      <c r="H557" s="1484">
        <v>0</v>
      </c>
    </row>
    <row r="558" spans="1:8" x14ac:dyDescent="0.3">
      <c r="A558" s="434" t="s">
        <v>161</v>
      </c>
      <c r="B558" s="1360"/>
      <c r="C558" s="339"/>
      <c r="D558" s="339">
        <v>0.18379123261827165</v>
      </c>
      <c r="E558" s="178">
        <v>4.5081220643789853E-2</v>
      </c>
      <c r="F558" s="178">
        <v>4.2307067643637106E-2</v>
      </c>
      <c r="G558" s="1041"/>
      <c r="H558" s="1484"/>
    </row>
    <row r="559" spans="1:8" ht="15" thickBot="1" x14ac:dyDescent="0.35">
      <c r="A559" s="423" t="s">
        <v>162</v>
      </c>
      <c r="B559" s="1361"/>
      <c r="C559" s="340"/>
      <c r="D559" s="340">
        <v>0.2733696921194575</v>
      </c>
      <c r="E559" s="179">
        <v>0.24328054173731783</v>
      </c>
      <c r="F559" s="179">
        <v>0.18904483217343623</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422" t="s">
        <v>0</v>
      </c>
      <c r="B563" s="1367"/>
      <c r="C563" s="944"/>
      <c r="D563" s="945"/>
      <c r="E563" s="811">
        <v>5.6419396472251283E-2</v>
      </c>
      <c r="F563" s="649">
        <v>5.846279640228922E-2</v>
      </c>
      <c r="G563" s="1049"/>
      <c r="H563" s="1484"/>
    </row>
    <row r="564" spans="1:8" x14ac:dyDescent="0.3">
      <c r="A564" s="422" t="s">
        <v>72</v>
      </c>
      <c r="B564" s="1368"/>
      <c r="C564" s="664"/>
      <c r="D564" s="661"/>
      <c r="E564" s="169">
        <v>7.0088681642514084E-2</v>
      </c>
      <c r="F564" s="628">
        <v>7.4093055205871741E-2</v>
      </c>
      <c r="G564" s="1005">
        <f>H564</f>
        <v>0</v>
      </c>
      <c r="H564" s="1484">
        <v>0</v>
      </c>
    </row>
    <row r="565" spans="1:8" x14ac:dyDescent="0.3">
      <c r="A565" s="574" t="s">
        <v>73</v>
      </c>
      <c r="B565" s="1369"/>
      <c r="C565" s="937"/>
      <c r="D565" s="663"/>
      <c r="E565" s="169">
        <v>8.4944583285596592E-2</v>
      </c>
      <c r="F565" s="628">
        <v>7.474502103450277E-2</v>
      </c>
      <c r="G565" s="1005">
        <f>H565</f>
        <v>0</v>
      </c>
      <c r="H565" s="1484">
        <v>0</v>
      </c>
    </row>
    <row r="566" spans="1:8" x14ac:dyDescent="0.3">
      <c r="A566" s="434" t="s">
        <v>74</v>
      </c>
      <c r="B566" s="1370"/>
      <c r="C566" s="936"/>
      <c r="D566" s="935"/>
      <c r="E566" s="1024">
        <v>0.24227988998403691</v>
      </c>
      <c r="F566" s="1024">
        <v>0.26735393729764334</v>
      </c>
      <c r="G566" s="1041"/>
      <c r="H566" s="1484"/>
    </row>
    <row r="567" spans="1:8" ht="15" thickBot="1" x14ac:dyDescent="0.35">
      <c r="A567" s="422" t="s">
        <v>75</v>
      </c>
      <c r="B567" s="1371"/>
      <c r="C567" s="946"/>
      <c r="D567" s="947"/>
      <c r="E567" s="813">
        <v>8.4944583285596592E-2</v>
      </c>
      <c r="F567" s="813">
        <v>7.474502103450277E-2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422" t="s">
        <v>0</v>
      </c>
      <c r="B571" s="1372"/>
      <c r="C571" s="948"/>
      <c r="D571" s="948"/>
      <c r="E571" s="430">
        <v>0.26027902403048297</v>
      </c>
      <c r="F571" s="843">
        <v>0.26620721878285269</v>
      </c>
      <c r="G571" s="1049"/>
      <c r="H571" s="1484"/>
    </row>
    <row r="572" spans="1:8" x14ac:dyDescent="0.3">
      <c r="A572" s="422" t="s">
        <v>159</v>
      </c>
      <c r="B572" s="1331"/>
      <c r="C572" s="377"/>
      <c r="D572" s="377"/>
      <c r="E572" s="172">
        <v>0.29688607436267633</v>
      </c>
      <c r="F572" s="378">
        <v>0.3165036831895669</v>
      </c>
      <c r="G572" s="1005">
        <f>H572</f>
        <v>0</v>
      </c>
      <c r="H572" s="1484">
        <v>0</v>
      </c>
    </row>
    <row r="573" spans="1:8" x14ac:dyDescent="0.3">
      <c r="A573" s="574" t="s">
        <v>160</v>
      </c>
      <c r="B573" s="1373"/>
      <c r="C573" s="941"/>
      <c r="D573" s="941"/>
      <c r="E573" s="172">
        <v>0.33170500508796208</v>
      </c>
      <c r="F573" s="378">
        <v>0.34824608570670407</v>
      </c>
      <c r="G573" s="1005">
        <f>H573</f>
        <v>0</v>
      </c>
      <c r="H573" s="1484">
        <v>0</v>
      </c>
    </row>
    <row r="574" spans="1:8" x14ac:dyDescent="0.3">
      <c r="A574" s="434" t="s">
        <v>161</v>
      </c>
      <c r="B574" s="1344"/>
      <c r="C574" s="339"/>
      <c r="D574" s="339"/>
      <c r="E574" s="178">
        <v>0.14064541108739545</v>
      </c>
      <c r="F574" s="178">
        <v>0.18893726712851247</v>
      </c>
      <c r="G574" s="1041"/>
      <c r="H574" s="1484"/>
    </row>
    <row r="575" spans="1:8" ht="15" thickBot="1" x14ac:dyDescent="0.35">
      <c r="A575" s="422" t="s">
        <v>162</v>
      </c>
      <c r="B575" s="1332"/>
      <c r="C575" s="340"/>
      <c r="D575" s="340"/>
      <c r="E575" s="179">
        <v>0.33170500508796208</v>
      </c>
      <c r="F575" s="179">
        <v>0.34824608570670407</v>
      </c>
      <c r="G575" s="1040"/>
      <c r="H575" s="1484"/>
    </row>
    <row r="576" spans="1:8" ht="15" thickBot="1" x14ac:dyDescent="0.35">
      <c r="A576" s="845"/>
      <c r="B576" s="361"/>
      <c r="C576" s="361"/>
      <c r="D576" s="361"/>
      <c r="E576" s="361"/>
      <c r="F576" s="361"/>
      <c r="G576" s="1040"/>
      <c r="H576" s="1491"/>
    </row>
    <row r="577" spans="1:8" ht="15" thickBot="1" x14ac:dyDescent="0.35">
      <c r="A577" s="28" t="s">
        <v>605</v>
      </c>
      <c r="B577" s="25"/>
      <c r="C577" s="25"/>
      <c r="D577" s="25"/>
      <c r="E577" s="25"/>
      <c r="F577" s="25"/>
      <c r="H577" s="1484"/>
    </row>
    <row r="578" spans="1:8" ht="15" thickBot="1" x14ac:dyDescent="0.35">
      <c r="A578" s="61" t="s">
        <v>576</v>
      </c>
      <c r="B578" s="122" t="s">
        <v>447</v>
      </c>
      <c r="C578" s="122" t="s">
        <v>477</v>
      </c>
      <c r="D578" s="122" t="s">
        <v>534</v>
      </c>
      <c r="E578" s="122" t="s">
        <v>570</v>
      </c>
      <c r="F578" s="1515" t="s">
        <v>635</v>
      </c>
      <c r="G578" s="1516"/>
      <c r="H578" s="1485"/>
    </row>
    <row r="579" spans="1:8" x14ac:dyDescent="0.3">
      <c r="A579" s="42" t="s">
        <v>0</v>
      </c>
      <c r="B579" s="408">
        <v>47364.835688388914</v>
      </c>
      <c r="C579" s="408">
        <v>13132.518509931853</v>
      </c>
      <c r="D579" s="397">
        <v>24797.030429282662</v>
      </c>
      <c r="E579" s="408">
        <v>35776.735329024916</v>
      </c>
      <c r="F579" s="408">
        <v>33663.260899506873</v>
      </c>
      <c r="H579" s="1489"/>
    </row>
    <row r="580" spans="1:8" x14ac:dyDescent="0.3">
      <c r="A580" s="42" t="s">
        <v>159</v>
      </c>
      <c r="B580" s="408">
        <v>59244.812462692542</v>
      </c>
      <c r="C580" s="408">
        <v>13423.820462184285</v>
      </c>
      <c r="D580" s="397">
        <v>28649.237212489286</v>
      </c>
      <c r="E580" s="408">
        <v>47919.982294203422</v>
      </c>
      <c r="F580" s="408">
        <v>48543.739209293337</v>
      </c>
      <c r="G580" s="910">
        <f>H580</f>
        <v>1</v>
      </c>
      <c r="H580" s="1489">
        <v>1</v>
      </c>
    </row>
    <row r="581" spans="1:8" x14ac:dyDescent="0.3">
      <c r="A581" s="40" t="s">
        <v>160</v>
      </c>
      <c r="B581" s="407">
        <v>75139.424843202723</v>
      </c>
      <c r="C581" s="407">
        <v>15771.78937795248</v>
      </c>
      <c r="D581" s="405">
        <v>32306.481164702021</v>
      </c>
      <c r="E581" s="407">
        <v>59200.904749881098</v>
      </c>
      <c r="F581" s="407">
        <v>62788.961844792007</v>
      </c>
      <c r="G581" s="910">
        <f>H581</f>
        <v>1</v>
      </c>
      <c r="H581" s="1489">
        <v>1</v>
      </c>
    </row>
    <row r="582" spans="1:8" x14ac:dyDescent="0.3">
      <c r="A582" s="41" t="s">
        <v>161</v>
      </c>
      <c r="B582" s="147">
        <v>0.25081849438814591</v>
      </c>
      <c r="C582" s="147">
        <v>2.2181727901782602E-2</v>
      </c>
      <c r="D582" s="86">
        <v>0.1553495203464999</v>
      </c>
      <c r="E582" s="147">
        <v>0.33941741339732989</v>
      </c>
      <c r="F582" s="147">
        <v>0.44203912253802025</v>
      </c>
      <c r="G582" s="1078"/>
      <c r="H582" s="1493"/>
    </row>
    <row r="583" spans="1:8" ht="15" thickBot="1" x14ac:dyDescent="0.35">
      <c r="A583" s="43" t="s">
        <v>162</v>
      </c>
      <c r="B583" s="87">
        <v>0.26828698952366992</v>
      </c>
      <c r="C583" s="87">
        <v>0.17491063161806772</v>
      </c>
      <c r="D583" s="121">
        <v>0.12765589272367797</v>
      </c>
      <c r="E583" s="87">
        <v>0.23541165742547149</v>
      </c>
      <c r="F583" s="87">
        <v>0.29345128470802945</v>
      </c>
      <c r="G583" s="1079"/>
      <c r="H583" s="1493"/>
    </row>
    <row r="584" spans="1:8" x14ac:dyDescent="0.3">
      <c r="A584" s="333" t="s">
        <v>164</v>
      </c>
      <c r="B584" s="445">
        <v>68301.250127000851</v>
      </c>
      <c r="C584" s="445">
        <v>13736.714415216447</v>
      </c>
      <c r="D584" s="404">
        <v>32443.101967623341</v>
      </c>
      <c r="E584" s="445">
        <v>58253.797999538125</v>
      </c>
      <c r="F584" s="445">
        <v>58302.877133008762</v>
      </c>
      <c r="H584" s="1489">
        <v>1</v>
      </c>
    </row>
    <row r="585" spans="1:8" x14ac:dyDescent="0.3">
      <c r="A585" s="42" t="s">
        <v>165</v>
      </c>
      <c r="B585" s="408">
        <v>45305.212770450111</v>
      </c>
      <c r="C585" s="408">
        <v>11589.758768082867</v>
      </c>
      <c r="D585" s="397">
        <v>22220.653564701759</v>
      </c>
      <c r="E585" s="408">
        <v>33336.788310361953</v>
      </c>
      <c r="F585" s="408">
        <v>30590.191313317024</v>
      </c>
      <c r="H585" s="1489">
        <v>-1</v>
      </c>
    </row>
    <row r="586" spans="1:8" x14ac:dyDescent="0.3">
      <c r="A586" s="42" t="s">
        <v>166</v>
      </c>
      <c r="B586" s="408">
        <v>58380.34831091627</v>
      </c>
      <c r="C586" s="408">
        <v>12953.24771733102</v>
      </c>
      <c r="D586" s="397">
        <v>29595.468150215132</v>
      </c>
      <c r="E586" s="408">
        <v>50104.622441442618</v>
      </c>
      <c r="F586" s="408">
        <v>50854.81270717609</v>
      </c>
      <c r="H586" s="1489">
        <v>1</v>
      </c>
    </row>
    <row r="587" spans="1:8" x14ac:dyDescent="0.3">
      <c r="A587" s="42" t="s">
        <v>167</v>
      </c>
      <c r="B587" s="408">
        <v>60793.647792279444</v>
      </c>
      <c r="C587" s="408">
        <v>13060.808337052831</v>
      </c>
      <c r="D587" s="397">
        <v>29427.297090221367</v>
      </c>
      <c r="E587" s="408">
        <v>48611.990114944456</v>
      </c>
      <c r="F587" s="408">
        <v>49467.75374493366</v>
      </c>
      <c r="H587" s="1489">
        <v>0</v>
      </c>
    </row>
    <row r="588" spans="1:8" x14ac:dyDescent="0.3">
      <c r="A588" s="42" t="s">
        <v>168</v>
      </c>
      <c r="B588" s="408">
        <v>45094.853809769826</v>
      </c>
      <c r="C588" s="408">
        <v>12863.481861732524</v>
      </c>
      <c r="D588" s="397">
        <v>24553.30331070449</v>
      </c>
      <c r="E588" s="408">
        <v>31701.079315718904</v>
      </c>
      <c r="F588" s="408">
        <v>33197.551923472543</v>
      </c>
      <c r="H588" s="1489">
        <v>-1</v>
      </c>
    </row>
    <row r="589" spans="1:8" x14ac:dyDescent="0.3">
      <c r="A589" s="42" t="s">
        <v>169</v>
      </c>
      <c r="B589" s="408">
        <v>78776.545808801122</v>
      </c>
      <c r="C589" s="408">
        <v>16287.977613317877</v>
      </c>
      <c r="D589" s="397">
        <v>33553.451511446896</v>
      </c>
      <c r="E589" s="408">
        <v>60499.379489827246</v>
      </c>
      <c r="F589" s="408">
        <v>63972.283017095477</v>
      </c>
      <c r="H589" s="1489">
        <v>1</v>
      </c>
    </row>
    <row r="590" spans="1:8" ht="15" thickBot="1" x14ac:dyDescent="0.35">
      <c r="A590" s="43" t="s">
        <v>170</v>
      </c>
      <c r="B590" s="699">
        <v>60431.987110076108</v>
      </c>
      <c r="C590" s="699">
        <v>13563.989604843558</v>
      </c>
      <c r="D590" s="700">
        <v>28858.008150873895</v>
      </c>
      <c r="E590" s="699">
        <v>53171.097892504666</v>
      </c>
      <c r="F590" s="699">
        <v>53899.338162139102</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122" t="s">
        <v>477</v>
      </c>
      <c r="D593" s="122" t="s">
        <v>534</v>
      </c>
      <c r="E593" s="122" t="s">
        <v>570</v>
      </c>
      <c r="F593" s="1515" t="s">
        <v>635</v>
      </c>
      <c r="G593" s="1516"/>
      <c r="H593" s="1485"/>
    </row>
    <row r="594" spans="1:8" x14ac:dyDescent="0.3">
      <c r="A594" s="42" t="s">
        <v>0</v>
      </c>
      <c r="B594" s="408">
        <v>42475.46016500808</v>
      </c>
      <c r="C594" s="408">
        <v>10519.540573270608</v>
      </c>
      <c r="D594" s="397">
        <v>20914.94267450822</v>
      </c>
      <c r="E594" s="408">
        <v>33275.777523905708</v>
      </c>
      <c r="F594" s="408">
        <v>30907.274038056028</v>
      </c>
      <c r="G594" s="6"/>
      <c r="H594" s="1489"/>
    </row>
    <row r="595" spans="1:8" x14ac:dyDescent="0.3">
      <c r="A595" s="42" t="s">
        <v>159</v>
      </c>
      <c r="B595" s="408">
        <v>50231.012881913048</v>
      </c>
      <c r="C595" s="408">
        <v>8670.0045836914069</v>
      </c>
      <c r="D595" s="397">
        <v>22646.191595592823</v>
      </c>
      <c r="E595" s="408">
        <v>41606.810993116189</v>
      </c>
      <c r="F595" s="408">
        <v>39603.202207291943</v>
      </c>
      <c r="G595" s="1005">
        <f>H595</f>
        <v>1</v>
      </c>
      <c r="H595" s="1489">
        <v>1</v>
      </c>
    </row>
    <row r="596" spans="1:8" x14ac:dyDescent="0.3">
      <c r="A596" s="40" t="s">
        <v>160</v>
      </c>
      <c r="B596" s="407">
        <v>62701.053415001843</v>
      </c>
      <c r="C596" s="407">
        <v>9879.9614552318635</v>
      </c>
      <c r="D596" s="405">
        <v>25493.049653030048</v>
      </c>
      <c r="E596" s="407">
        <v>46862.503856571042</v>
      </c>
      <c r="F596" s="407">
        <v>45801.78491547289</v>
      </c>
      <c r="G596" s="1005">
        <f>H596</f>
        <v>1</v>
      </c>
      <c r="H596" s="1489">
        <v>1</v>
      </c>
    </row>
    <row r="597" spans="1:8" x14ac:dyDescent="0.3">
      <c r="A597" s="41" t="s">
        <v>161</v>
      </c>
      <c r="B597" s="147">
        <v>0.18258902167925442</v>
      </c>
      <c r="C597" s="147">
        <v>-0.17581908417927852</v>
      </c>
      <c r="D597" s="86">
        <v>8.2775695254221432E-2</v>
      </c>
      <c r="E597" s="147">
        <v>0.25036329994769824</v>
      </c>
      <c r="F597" s="147">
        <v>0.28135539091958245</v>
      </c>
      <c r="G597" s="1041"/>
      <c r="H597" s="1493"/>
    </row>
    <row r="598" spans="1:8" ht="15" thickBot="1" x14ac:dyDescent="0.35">
      <c r="A598" s="43" t="s">
        <v>162</v>
      </c>
      <c r="B598" s="87">
        <v>0.24825381408104055</v>
      </c>
      <c r="C598" s="87">
        <v>0.13955665880689722</v>
      </c>
      <c r="D598" s="121">
        <v>0.12571023456285038</v>
      </c>
      <c r="E598" s="87">
        <v>0.12631808922641063</v>
      </c>
      <c r="F598" s="87">
        <v>0.15651720978864767</v>
      </c>
      <c r="G598" s="1040"/>
      <c r="H598" s="1493"/>
    </row>
    <row r="599" spans="1:8" x14ac:dyDescent="0.3">
      <c r="A599" s="333" t="s">
        <v>164</v>
      </c>
      <c r="B599" s="445">
        <v>63019.835656145173</v>
      </c>
      <c r="C599" s="445">
        <v>9089.982021162401</v>
      </c>
      <c r="D599" s="404">
        <v>27954.860398340057</v>
      </c>
      <c r="E599" s="445">
        <v>53788.683103474934</v>
      </c>
      <c r="F599" s="445">
        <v>49154.72764482582</v>
      </c>
      <c r="G599" s="6"/>
      <c r="H599" s="1489">
        <v>1</v>
      </c>
    </row>
    <row r="600" spans="1:8" x14ac:dyDescent="0.3">
      <c r="A600" s="42" t="s">
        <v>165</v>
      </c>
      <c r="B600" s="408">
        <v>36751.564869039161</v>
      </c>
      <c r="C600" s="408">
        <v>8238.6069528027656</v>
      </c>
      <c r="D600" s="397">
        <v>18696.751785567423</v>
      </c>
      <c r="E600" s="408">
        <v>31550.179499701058</v>
      </c>
      <c r="F600" s="408">
        <v>27098.744009360278</v>
      </c>
      <c r="G600" s="6"/>
      <c r="H600" s="1489">
        <v>-1</v>
      </c>
    </row>
    <row r="601" spans="1:8" x14ac:dyDescent="0.3">
      <c r="A601" s="42" t="s">
        <v>166</v>
      </c>
      <c r="B601" s="408">
        <v>50800.664089471204</v>
      </c>
      <c r="C601" s="408">
        <v>8281.9033619886759</v>
      </c>
      <c r="D601" s="397">
        <v>23981.769110763787</v>
      </c>
      <c r="E601" s="408">
        <v>41599.464277149047</v>
      </c>
      <c r="F601" s="408">
        <v>39733.565221267978</v>
      </c>
      <c r="G601" s="6"/>
      <c r="H601" s="1489">
        <v>0</v>
      </c>
    </row>
    <row r="602" spans="1:8" x14ac:dyDescent="0.3">
      <c r="A602" s="42" t="s">
        <v>167</v>
      </c>
      <c r="B602" s="408">
        <v>54559.083254944577</v>
      </c>
      <c r="C602" s="408">
        <v>8714.3002822690614</v>
      </c>
      <c r="D602" s="397">
        <v>23956.480813419166</v>
      </c>
      <c r="E602" s="408">
        <v>44612.473182484566</v>
      </c>
      <c r="F602" s="408">
        <v>42492.498945940271</v>
      </c>
      <c r="G602" s="6"/>
      <c r="H602" s="1489">
        <v>1</v>
      </c>
    </row>
    <row r="603" spans="1:8" x14ac:dyDescent="0.3">
      <c r="A603" s="42" t="s">
        <v>168</v>
      </c>
      <c r="B603" s="408">
        <v>35144.318770819744</v>
      </c>
      <c r="C603" s="408">
        <v>7552.93994314671</v>
      </c>
      <c r="D603" s="397">
        <v>18145.175212651098</v>
      </c>
      <c r="E603" s="408">
        <v>26792.719423171489</v>
      </c>
      <c r="F603" s="408">
        <v>27248.186549317725</v>
      </c>
      <c r="G603" s="6"/>
      <c r="H603" s="1489">
        <v>-1</v>
      </c>
    </row>
    <row r="604" spans="1:8" x14ac:dyDescent="0.3">
      <c r="A604" s="42" t="s">
        <v>169</v>
      </c>
      <c r="B604" s="408">
        <v>64986.090108786906</v>
      </c>
      <c r="C604" s="408">
        <v>11574.048177603905</v>
      </c>
      <c r="D604" s="397">
        <v>25810.209290516072</v>
      </c>
      <c r="E604" s="408">
        <v>47831.752427470172</v>
      </c>
      <c r="F604" s="408">
        <v>48405.986897037015</v>
      </c>
      <c r="G604" s="6"/>
      <c r="H604" s="1489">
        <v>1</v>
      </c>
    </row>
    <row r="605" spans="1:8" ht="15" thickBot="1" x14ac:dyDescent="0.35">
      <c r="A605" s="43" t="s">
        <v>170</v>
      </c>
      <c r="B605" s="699">
        <v>47434.9306498968</v>
      </c>
      <c r="C605" s="699">
        <v>8020.7343618595105</v>
      </c>
      <c r="D605" s="700">
        <v>20256.558519930059</v>
      </c>
      <c r="E605" s="699">
        <v>43544.295256185193</v>
      </c>
      <c r="F605" s="699">
        <v>41962.970053992423</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122" t="s">
        <v>477</v>
      </c>
      <c r="D608" s="122" t="s">
        <v>534</v>
      </c>
      <c r="E608" s="122" t="s">
        <v>570</v>
      </c>
      <c r="F608" s="1515" t="s">
        <v>635</v>
      </c>
      <c r="G608" s="1516"/>
      <c r="H608" s="1485"/>
    </row>
    <row r="609" spans="1:8" x14ac:dyDescent="0.3">
      <c r="A609" s="42" t="s">
        <v>0</v>
      </c>
      <c r="B609" s="408">
        <v>9069.4516999900407</v>
      </c>
      <c r="C609" s="408">
        <v>4758.9284360828369</v>
      </c>
      <c r="D609" s="397">
        <v>6588.3058920899712</v>
      </c>
      <c r="E609" s="408">
        <v>7641.7689670501331</v>
      </c>
      <c r="F609" s="408">
        <v>7104.8271379535008</v>
      </c>
      <c r="G609" s="6"/>
      <c r="H609" s="1489"/>
    </row>
    <row r="610" spans="1:8" x14ac:dyDescent="0.3">
      <c r="A610" s="42" t="s">
        <v>159</v>
      </c>
      <c r="B610" s="408">
        <v>12383.275080083262</v>
      </c>
      <c r="C610" s="408">
        <v>6439.9326164741533</v>
      </c>
      <c r="D610" s="397">
        <v>8651.9109406425541</v>
      </c>
      <c r="E610" s="408">
        <v>9088.6261264051172</v>
      </c>
      <c r="F610" s="408">
        <v>9396.7710573172844</v>
      </c>
      <c r="G610" s="1005">
        <f>H610</f>
        <v>1</v>
      </c>
      <c r="H610" s="1489">
        <v>1</v>
      </c>
    </row>
    <row r="611" spans="1:8" x14ac:dyDescent="0.3">
      <c r="A611" s="40" t="s">
        <v>160</v>
      </c>
      <c r="B611" s="407">
        <v>20073.765109511336</v>
      </c>
      <c r="C611" s="407">
        <v>9844.7647950067385</v>
      </c>
      <c r="D611" s="405">
        <v>14012.352828693918</v>
      </c>
      <c r="E611" s="407">
        <v>13013.440025098718</v>
      </c>
      <c r="F611" s="407">
        <v>13590.481123619513</v>
      </c>
      <c r="G611" s="1005">
        <f>H611</f>
        <v>1</v>
      </c>
      <c r="H611" s="1489">
        <v>1</v>
      </c>
    </row>
    <row r="612" spans="1:8" x14ac:dyDescent="0.3">
      <c r="A612" s="41" t="s">
        <v>161</v>
      </c>
      <c r="B612" s="147">
        <v>0.36538299003200603</v>
      </c>
      <c r="C612" s="147">
        <v>0.35323165770800757</v>
      </c>
      <c r="D612" s="86">
        <v>0.31322240988084377</v>
      </c>
      <c r="E612" s="147">
        <v>0.18933537059201336</v>
      </c>
      <c r="F612" s="147">
        <v>0.3225896809114997</v>
      </c>
      <c r="G612" s="1041"/>
      <c r="H612" s="1493"/>
    </row>
    <row r="613" spans="1:8" ht="15" thickBot="1" x14ac:dyDescent="0.35">
      <c r="A613" s="43" t="s">
        <v>162</v>
      </c>
      <c r="B613" s="87">
        <v>0.62103845547266689</v>
      </c>
      <c r="C613" s="87">
        <v>0.52870618084148868</v>
      </c>
      <c r="D613" s="121">
        <v>0.6195673909298538</v>
      </c>
      <c r="E613" s="87">
        <v>0.43183797464072909</v>
      </c>
      <c r="F613" s="87">
        <v>0.44629267231498398</v>
      </c>
      <c r="G613" s="1040"/>
      <c r="H613" s="1493"/>
    </row>
    <row r="614" spans="1:8" x14ac:dyDescent="0.3">
      <c r="A614" s="333" t="s">
        <v>164</v>
      </c>
      <c r="B614" s="445">
        <v>16003.651941651915</v>
      </c>
      <c r="C614" s="445">
        <v>8772.2927213399234</v>
      </c>
      <c r="D614" s="404">
        <v>11252.974681417341</v>
      </c>
      <c r="E614" s="445">
        <v>10837.937380676034</v>
      </c>
      <c r="F614" s="445">
        <v>11733.906826797844</v>
      </c>
      <c r="G614" s="6"/>
      <c r="H614" s="1489">
        <v>1</v>
      </c>
    </row>
    <row r="615" spans="1:8" x14ac:dyDescent="0.3">
      <c r="A615" s="42" t="s">
        <v>165</v>
      </c>
      <c r="B615" s="408">
        <v>9105.630700723983</v>
      </c>
      <c r="C615" s="408">
        <v>4339.6111551492877</v>
      </c>
      <c r="D615" s="397">
        <v>5884.6707160038713</v>
      </c>
      <c r="E615" s="408">
        <v>6708.3195741859317</v>
      </c>
      <c r="F615" s="408">
        <v>6492.9477781714877</v>
      </c>
      <c r="G615" s="6"/>
      <c r="H615" s="1489">
        <v>-1</v>
      </c>
    </row>
    <row r="616" spans="1:8" x14ac:dyDescent="0.3">
      <c r="A616" s="42" t="s">
        <v>166</v>
      </c>
      <c r="B616" s="408">
        <v>10519.77285544432</v>
      </c>
      <c r="C616" s="408">
        <v>5743.2362229831224</v>
      </c>
      <c r="D616" s="397">
        <v>7071.737755980027</v>
      </c>
      <c r="E616" s="408">
        <v>7998.5340254446446</v>
      </c>
      <c r="F616" s="408">
        <v>8050.4129919628613</v>
      </c>
      <c r="G616" s="6"/>
      <c r="H616" s="1489">
        <v>-1</v>
      </c>
    </row>
    <row r="617" spans="1:8" x14ac:dyDescent="0.3">
      <c r="A617" s="42" t="s">
        <v>167</v>
      </c>
      <c r="B617" s="408">
        <v>13141.749962189055</v>
      </c>
      <c r="C617" s="408">
        <v>6206.4830305581372</v>
      </c>
      <c r="D617" s="397">
        <v>9008.1896632703156</v>
      </c>
      <c r="E617" s="408">
        <v>9815.0807387727273</v>
      </c>
      <c r="F617" s="408">
        <v>9692.683134625624</v>
      </c>
      <c r="G617" s="6"/>
      <c r="H617" s="1489">
        <v>0</v>
      </c>
    </row>
    <row r="618" spans="1:8" x14ac:dyDescent="0.3">
      <c r="A618" s="42" t="s">
        <v>168</v>
      </c>
      <c r="B618" s="408">
        <v>11381.892011294112</v>
      </c>
      <c r="C618" s="408">
        <v>5938.4663350733645</v>
      </c>
      <c r="D618" s="397">
        <v>7431.5818040734348</v>
      </c>
      <c r="E618" s="408">
        <v>7833.2671170939529</v>
      </c>
      <c r="F618" s="408">
        <v>7634.5870269900352</v>
      </c>
      <c r="G618" s="6"/>
      <c r="H618" s="1489">
        <v>-1</v>
      </c>
    </row>
    <row r="619" spans="1:8" x14ac:dyDescent="0.3">
      <c r="A619" s="42" t="s">
        <v>169</v>
      </c>
      <c r="B619" s="408">
        <v>16545.595239272738</v>
      </c>
      <c r="C619" s="408">
        <v>9144.9392482666244</v>
      </c>
      <c r="D619" s="397">
        <v>12218.3492783697</v>
      </c>
      <c r="E619" s="408">
        <v>12004.2666853172</v>
      </c>
      <c r="F619" s="408">
        <v>14087.719480440135</v>
      </c>
      <c r="G619" s="6"/>
      <c r="H619" s="1489">
        <v>1</v>
      </c>
    </row>
    <row r="620" spans="1:8" ht="15" thickBot="1" x14ac:dyDescent="0.35">
      <c r="A620" s="43" t="s">
        <v>170</v>
      </c>
      <c r="B620" s="699">
        <v>11315.498561060569</v>
      </c>
      <c r="C620" s="699">
        <v>5677.2072046644198</v>
      </c>
      <c r="D620" s="700">
        <v>8542.1058045014579</v>
      </c>
      <c r="E620" s="699">
        <v>8795.0742778525691</v>
      </c>
      <c r="F620" s="699">
        <v>8789.9189976397938</v>
      </c>
      <c r="G620" s="1040"/>
      <c r="H620" s="1489">
        <v>-1</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122" t="s">
        <v>477</v>
      </c>
      <c r="D623" s="122" t="s">
        <v>534</v>
      </c>
      <c r="E623" s="122" t="s">
        <v>570</v>
      </c>
      <c r="F623" s="1515" t="s">
        <v>635</v>
      </c>
      <c r="G623" s="1516"/>
      <c r="H623" s="1485"/>
    </row>
    <row r="624" spans="1:8" x14ac:dyDescent="0.3">
      <c r="A624" s="42" t="s">
        <v>0</v>
      </c>
      <c r="B624" s="408">
        <v>6821.8463667224569</v>
      </c>
      <c r="C624" s="408">
        <v>3329.9556333117171</v>
      </c>
      <c r="D624" s="397">
        <v>4977.6543695816545</v>
      </c>
      <c r="E624" s="408">
        <v>6072.6676748129667</v>
      </c>
      <c r="F624" s="408">
        <v>6335.7349082131213</v>
      </c>
      <c r="G624" s="6"/>
      <c r="H624" s="1489"/>
    </row>
    <row r="625" spans="1:8" x14ac:dyDescent="0.3">
      <c r="A625" s="42" t="s">
        <v>159</v>
      </c>
      <c r="B625" s="408">
        <v>6783.1615941715654</v>
      </c>
      <c r="C625" s="408">
        <v>2862.6113537825149</v>
      </c>
      <c r="D625" s="397">
        <v>4602.2018309580571</v>
      </c>
      <c r="E625" s="408">
        <v>5403.9842395911555</v>
      </c>
      <c r="F625" s="408">
        <v>6049.2949886863989</v>
      </c>
      <c r="G625" s="1005">
        <f>H625</f>
        <v>0</v>
      </c>
      <c r="H625" s="1489">
        <v>0</v>
      </c>
    </row>
    <row r="626" spans="1:8" x14ac:dyDescent="0.3">
      <c r="A626" s="40" t="s">
        <v>160</v>
      </c>
      <c r="B626" s="407">
        <v>6631.6944604592172</v>
      </c>
      <c r="C626" s="407">
        <v>2910.2582547287411</v>
      </c>
      <c r="D626" s="405">
        <v>5125.6869324627105</v>
      </c>
      <c r="E626" s="407">
        <v>5732.0934105655997</v>
      </c>
      <c r="F626" s="407">
        <v>6407.3015996375016</v>
      </c>
      <c r="G626" s="1005">
        <f>H626</f>
        <v>0</v>
      </c>
      <c r="H626" s="1489">
        <v>0</v>
      </c>
    </row>
    <row r="627" spans="1:8" x14ac:dyDescent="0.3">
      <c r="A627" s="41" t="s">
        <v>161</v>
      </c>
      <c r="B627" s="147">
        <v>-5.6707188158911133E-3</v>
      </c>
      <c r="C627" s="147">
        <v>-0.14034549735559618</v>
      </c>
      <c r="D627" s="86">
        <v>-7.5427603193580536E-2</v>
      </c>
      <c r="E627" s="147">
        <v>-0.11011362238629435</v>
      </c>
      <c r="F627" s="147">
        <v>-4.5210212181605869E-2</v>
      </c>
      <c r="G627" s="1041"/>
      <c r="H627" s="1493"/>
    </row>
    <row r="628" spans="1:8" ht="15" thickBot="1" x14ac:dyDescent="0.35">
      <c r="A628" s="43" t="s">
        <v>162</v>
      </c>
      <c r="B628" s="87">
        <v>-2.2329872524708298E-2</v>
      </c>
      <c r="C628" s="87">
        <v>1.6644558082698831E-2</v>
      </c>
      <c r="D628" s="121">
        <v>0.11374666316963278</v>
      </c>
      <c r="E628" s="87">
        <v>6.0716159860463921E-2</v>
      </c>
      <c r="F628" s="87">
        <v>5.9181542910481139E-2</v>
      </c>
      <c r="G628" s="1040"/>
      <c r="H628" s="1493"/>
    </row>
    <row r="629" spans="1:8" x14ac:dyDescent="0.3">
      <c r="A629" s="333" t="s">
        <v>164</v>
      </c>
      <c r="B629" s="445">
        <v>7095.0038122512633</v>
      </c>
      <c r="C629" s="445">
        <v>2936.2814566259126</v>
      </c>
      <c r="D629" s="404">
        <v>5535.4868642746596</v>
      </c>
      <c r="E629" s="445">
        <v>6723.1632337666724</v>
      </c>
      <c r="F629" s="445">
        <v>7215.7957339136856</v>
      </c>
      <c r="G629" s="6"/>
      <c r="H629" s="1489">
        <v>1</v>
      </c>
    </row>
    <row r="630" spans="1:8" x14ac:dyDescent="0.3">
      <c r="A630" s="42" t="s">
        <v>165</v>
      </c>
      <c r="B630" s="408">
        <v>6666.7578651234389</v>
      </c>
      <c r="C630" s="408">
        <v>3423.6378417777632</v>
      </c>
      <c r="D630" s="397">
        <v>4143.8087529715076</v>
      </c>
      <c r="E630" s="408">
        <v>4674.1665617318022</v>
      </c>
      <c r="F630" s="408">
        <v>5172.0822577302415</v>
      </c>
      <c r="G630" s="6"/>
      <c r="H630" s="1489">
        <v>0</v>
      </c>
    </row>
    <row r="631" spans="1:8" x14ac:dyDescent="0.3">
      <c r="A631" s="42" t="s">
        <v>166</v>
      </c>
      <c r="B631" s="408">
        <v>6348.1598888688823</v>
      </c>
      <c r="C631" s="408">
        <v>3196.8904657692874</v>
      </c>
      <c r="D631" s="397">
        <v>3507.8620643891791</v>
      </c>
      <c r="E631" s="408">
        <v>4817.184315082397</v>
      </c>
      <c r="F631" s="408">
        <v>5951.9209216679556</v>
      </c>
      <c r="G631" s="6"/>
      <c r="H631" s="1489">
        <v>0</v>
      </c>
    </row>
    <row r="632" spans="1:8" x14ac:dyDescent="0.3">
      <c r="A632" s="42" t="s">
        <v>167</v>
      </c>
      <c r="B632" s="408">
        <v>7211.9510335610876</v>
      </c>
      <c r="C632" s="408">
        <v>2047.7843928736338</v>
      </c>
      <c r="D632" s="397">
        <v>4588.3751588743326</v>
      </c>
      <c r="E632" s="408">
        <v>5984.1564799177286</v>
      </c>
      <c r="F632" s="408">
        <v>4810.6535414119571</v>
      </c>
      <c r="G632" s="6"/>
      <c r="H632" s="1489">
        <v>-1</v>
      </c>
    </row>
    <row r="633" spans="1:8" x14ac:dyDescent="0.3">
      <c r="A633" s="42" t="s">
        <v>168</v>
      </c>
      <c r="B633" s="408">
        <v>6909.4491795231588</v>
      </c>
      <c r="C633" s="408">
        <v>2992.7158569642584</v>
      </c>
      <c r="D633" s="397">
        <v>4795.3491738594412</v>
      </c>
      <c r="E633" s="408">
        <v>5905.1581204017757</v>
      </c>
      <c r="F633" s="408">
        <v>5660.9587414159278</v>
      </c>
      <c r="G633" s="6"/>
      <c r="H633" s="1489">
        <v>0</v>
      </c>
    </row>
    <row r="634" spans="1:8" x14ac:dyDescent="0.3">
      <c r="A634" s="42" t="s">
        <v>169</v>
      </c>
      <c r="B634" s="408">
        <v>6937.4439254756153</v>
      </c>
      <c r="C634" s="408">
        <v>3117.0230604374447</v>
      </c>
      <c r="D634" s="397">
        <v>5969.1531541874938</v>
      </c>
      <c r="E634" s="408">
        <v>5864.0017282997114</v>
      </c>
      <c r="F634" s="408">
        <v>7496.9532688391973</v>
      </c>
      <c r="G634" s="6"/>
      <c r="H634" s="1489">
        <v>1</v>
      </c>
    </row>
    <row r="635" spans="1:8" ht="15" thickBot="1" x14ac:dyDescent="0.35">
      <c r="A635" s="43" t="s">
        <v>170</v>
      </c>
      <c r="B635" s="699">
        <v>6341.3348653786079</v>
      </c>
      <c r="C635" s="699">
        <v>2392.5584518392825</v>
      </c>
      <c r="D635" s="700">
        <v>3842.2289652786922</v>
      </c>
      <c r="E635" s="699">
        <v>4011.0598163503382</v>
      </c>
      <c r="F635" s="699">
        <v>5767.2058083386901</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122" t="s">
        <v>477</v>
      </c>
      <c r="D638" s="122" t="s">
        <v>534</v>
      </c>
      <c r="E638" s="122" t="s">
        <v>570</v>
      </c>
      <c r="F638" s="1515" t="s">
        <v>635</v>
      </c>
      <c r="G638" s="1516"/>
      <c r="H638" s="1485"/>
    </row>
    <row r="639" spans="1:8" x14ac:dyDescent="0.3">
      <c r="A639" s="42" t="s">
        <v>0</v>
      </c>
      <c r="B639" s="408">
        <v>1872.7759937772057</v>
      </c>
      <c r="C639" s="408">
        <v>411.13934224916852</v>
      </c>
      <c r="D639" s="397">
        <v>701.66577862235908</v>
      </c>
      <c r="E639" s="408">
        <v>994.84841032979682</v>
      </c>
      <c r="F639" s="408">
        <v>963.34506508253969</v>
      </c>
      <c r="G639" s="6"/>
      <c r="H639" s="1489"/>
    </row>
    <row r="640" spans="1:8" x14ac:dyDescent="0.3">
      <c r="A640" s="42" t="s">
        <v>159</v>
      </c>
      <c r="B640" s="408">
        <v>2305.6666161623757</v>
      </c>
      <c r="C640" s="408">
        <v>344.89424111424063</v>
      </c>
      <c r="D640" s="397">
        <v>731.06945478711077</v>
      </c>
      <c r="E640" s="408">
        <v>1068.3445636424456</v>
      </c>
      <c r="F640" s="408">
        <v>1065.9166430854975</v>
      </c>
      <c r="G640" s="1005">
        <f>H640</f>
        <v>1</v>
      </c>
      <c r="H640" s="1489">
        <v>1</v>
      </c>
    </row>
    <row r="641" spans="1:8" x14ac:dyDescent="0.3">
      <c r="A641" s="40" t="s">
        <v>160</v>
      </c>
      <c r="B641" s="407">
        <v>2884.1689988969374</v>
      </c>
      <c r="C641" s="407">
        <v>416.17572696826642</v>
      </c>
      <c r="D641" s="405">
        <v>748.42429455135346</v>
      </c>
      <c r="E641" s="407">
        <v>1291.322487810502</v>
      </c>
      <c r="F641" s="407">
        <v>1260.5693877326817</v>
      </c>
      <c r="G641" s="1005">
        <f>H641</f>
        <v>1</v>
      </c>
      <c r="H641" s="1489">
        <v>1</v>
      </c>
    </row>
    <row r="642" spans="1:8" x14ac:dyDescent="0.3">
      <c r="A642" s="41" t="s">
        <v>161</v>
      </c>
      <c r="B642" s="147">
        <v>0.23114917311176764</v>
      </c>
      <c r="C642" s="147">
        <v>-0.16112566793663946</v>
      </c>
      <c r="D642" s="86">
        <v>4.1905529755893837E-2</v>
      </c>
      <c r="E642" s="147">
        <v>7.3876735942397923E-2</v>
      </c>
      <c r="F642" s="147">
        <v>0.10647438983264991</v>
      </c>
      <c r="G642" s="1041"/>
      <c r="H642" s="1493"/>
    </row>
    <row r="643" spans="1:8" ht="15" thickBot="1" x14ac:dyDescent="0.35">
      <c r="A643" s="43" t="s">
        <v>162</v>
      </c>
      <c r="B643" s="87">
        <v>0.25090460983359308</v>
      </c>
      <c r="C643" s="87">
        <v>0.20667635859543085</v>
      </c>
      <c r="D643" s="121">
        <v>2.3738975347145991E-2</v>
      </c>
      <c r="E643" s="87">
        <v>0.2087134916546296</v>
      </c>
      <c r="F643" s="87">
        <v>0.18261535356435088</v>
      </c>
      <c r="G643" s="1040"/>
      <c r="H643" s="1493"/>
    </row>
    <row r="644" spans="1:8" x14ac:dyDescent="0.3">
      <c r="A644" s="333" t="s">
        <v>164</v>
      </c>
      <c r="B644" s="445">
        <v>3144.1813690366475</v>
      </c>
      <c r="C644" s="445">
        <v>472.829076932796</v>
      </c>
      <c r="D644" s="404">
        <v>1021.3932547551774</v>
      </c>
      <c r="E644" s="445">
        <v>1524.8489606682342</v>
      </c>
      <c r="F644" s="445">
        <v>1445.7275006049172</v>
      </c>
      <c r="G644" s="6"/>
      <c r="H644" s="1489">
        <v>1</v>
      </c>
    </row>
    <row r="645" spans="1:8" x14ac:dyDescent="0.3">
      <c r="A645" s="42" t="s">
        <v>165</v>
      </c>
      <c r="B645" s="408">
        <v>1295.3048412797739</v>
      </c>
      <c r="C645" s="408">
        <v>181.92046211882192</v>
      </c>
      <c r="D645" s="397">
        <v>455.44991276654042</v>
      </c>
      <c r="E645" s="408">
        <v>768.30570014918669</v>
      </c>
      <c r="F645" s="408">
        <v>776.75666340873295</v>
      </c>
      <c r="G645" s="6"/>
      <c r="H645" s="1489">
        <v>-1</v>
      </c>
    </row>
    <row r="646" spans="1:8" x14ac:dyDescent="0.3">
      <c r="A646" s="42" t="s">
        <v>166</v>
      </c>
      <c r="B646" s="408">
        <v>2254.1524912321811</v>
      </c>
      <c r="C646" s="408">
        <v>269.67751818503808</v>
      </c>
      <c r="D646" s="397">
        <v>685.98371488501652</v>
      </c>
      <c r="E646" s="408">
        <v>915.73851460459923</v>
      </c>
      <c r="F646" s="408">
        <v>994.71867344653526</v>
      </c>
      <c r="G646" s="6"/>
      <c r="H646" s="1489">
        <v>0</v>
      </c>
    </row>
    <row r="647" spans="1:8" x14ac:dyDescent="0.3">
      <c r="A647" s="42" t="s">
        <v>167</v>
      </c>
      <c r="B647" s="408">
        <v>2269.7818104286926</v>
      </c>
      <c r="C647" s="408">
        <v>349.22888066813709</v>
      </c>
      <c r="D647" s="397">
        <v>880.02326733979658</v>
      </c>
      <c r="E647" s="408">
        <v>1154.7246722345626</v>
      </c>
      <c r="F647" s="408">
        <v>1007.3846242945832</v>
      </c>
      <c r="G647" s="6"/>
      <c r="H647" s="1489">
        <v>0</v>
      </c>
    </row>
    <row r="648" spans="1:8" x14ac:dyDescent="0.3">
      <c r="A648" s="42" t="s">
        <v>168</v>
      </c>
      <c r="B648" s="408">
        <v>1371.2599868844452</v>
      </c>
      <c r="C648" s="408">
        <v>256.76897873880893</v>
      </c>
      <c r="D648" s="397">
        <v>457.54472329713639</v>
      </c>
      <c r="E648" s="408">
        <v>710.28397050045805</v>
      </c>
      <c r="F648" s="408">
        <v>620.0601331556295</v>
      </c>
      <c r="G648" s="6"/>
      <c r="H648" s="1489">
        <v>-1</v>
      </c>
    </row>
    <row r="649" spans="1:8" x14ac:dyDescent="0.3">
      <c r="A649" s="42" t="s">
        <v>169</v>
      </c>
      <c r="B649" s="408">
        <v>2722.296907992009</v>
      </c>
      <c r="C649" s="408">
        <v>483.39046527262309</v>
      </c>
      <c r="D649" s="397">
        <v>733.63178934590098</v>
      </c>
      <c r="E649" s="408">
        <v>1362.9434750931459</v>
      </c>
      <c r="F649" s="408">
        <v>1326.2127027104189</v>
      </c>
      <c r="G649" s="6"/>
      <c r="H649" s="1489">
        <v>1</v>
      </c>
    </row>
    <row r="650" spans="1:8" ht="15" thickBot="1" x14ac:dyDescent="0.35">
      <c r="A650" s="43" t="s">
        <v>170</v>
      </c>
      <c r="B650" s="699">
        <v>2909.1251615962965</v>
      </c>
      <c r="C650" s="699">
        <v>378.72226061981416</v>
      </c>
      <c r="D650" s="700">
        <v>844.09917489906616</v>
      </c>
      <c r="E650" s="699">
        <v>1047.6994051042641</v>
      </c>
      <c r="F650" s="699">
        <v>1246.5558439636916</v>
      </c>
      <c r="G650" s="1040"/>
      <c r="H650" s="1489">
        <v>1</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122" t="s">
        <v>477</v>
      </c>
      <c r="D653" s="122" t="s">
        <v>534</v>
      </c>
      <c r="E653" s="122" t="s">
        <v>570</v>
      </c>
      <c r="F653" s="1515" t="s">
        <v>635</v>
      </c>
      <c r="G653" s="1516"/>
      <c r="H653" s="1485"/>
    </row>
    <row r="654" spans="1:8" x14ac:dyDescent="0.3">
      <c r="A654" s="42" t="s">
        <v>0</v>
      </c>
      <c r="B654" s="408">
        <v>63560.439589296577</v>
      </c>
      <c r="C654" s="408">
        <v>65074.694492470204</v>
      </c>
      <c r="D654" s="397">
        <v>67251.735616046441</v>
      </c>
      <c r="E654" s="408">
        <v>69828.94750009125</v>
      </c>
      <c r="F654" s="408">
        <v>67027.139505634826</v>
      </c>
      <c r="G654" s="6"/>
      <c r="H654" s="1489"/>
    </row>
    <row r="655" spans="1:8" x14ac:dyDescent="0.3">
      <c r="A655" s="42" t="s">
        <v>159</v>
      </c>
      <c r="B655" s="408">
        <v>65348.675948929376</v>
      </c>
      <c r="C655" s="408">
        <v>67147.218610096694</v>
      </c>
      <c r="D655" s="397">
        <v>69967.477944649261</v>
      </c>
      <c r="E655" s="408">
        <v>74101.700039954274</v>
      </c>
      <c r="F655" s="408">
        <v>72158.420542559339</v>
      </c>
      <c r="G655" s="1005">
        <f>H655</f>
        <v>1</v>
      </c>
      <c r="H655" s="1489">
        <v>1</v>
      </c>
    </row>
    <row r="656" spans="1:8" x14ac:dyDescent="0.3">
      <c r="A656" s="40" t="s">
        <v>160</v>
      </c>
      <c r="B656" s="407">
        <v>67909.644339712017</v>
      </c>
      <c r="C656" s="407">
        <v>69860.737509135506</v>
      </c>
      <c r="D656" s="405">
        <v>72964.602596505574</v>
      </c>
      <c r="E656" s="407">
        <v>77679.369942270758</v>
      </c>
      <c r="F656" s="407">
        <v>75048.524890286149</v>
      </c>
      <c r="G656" s="1005">
        <f>H656</f>
        <v>1</v>
      </c>
      <c r="H656" s="1489">
        <v>1</v>
      </c>
    </row>
    <row r="657" spans="1:8" x14ac:dyDescent="0.3">
      <c r="A657" s="41" t="s">
        <v>161</v>
      </c>
      <c r="B657" s="147">
        <v>-2.8134424040923943E-2</v>
      </c>
      <c r="C657" s="147">
        <v>-3.184838797616333E-2</v>
      </c>
      <c r="D657" s="86">
        <v>-4.0381743366558372E-2</v>
      </c>
      <c r="E657" s="147">
        <v>-6.1188843492986068E-2</v>
      </c>
      <c r="F657" s="147">
        <v>-7.655527409898101E-2</v>
      </c>
      <c r="G657" s="1041"/>
      <c r="H657" s="1493"/>
    </row>
    <row r="658" spans="1:8" ht="15" thickBot="1" x14ac:dyDescent="0.35">
      <c r="A658" s="43" t="s">
        <v>162</v>
      </c>
      <c r="B658" s="87">
        <v>-3.9189292722381426E-2</v>
      </c>
      <c r="C658" s="87">
        <v>-4.0411486212040805E-2</v>
      </c>
      <c r="D658" s="121">
        <v>-4.2835968079731494E-2</v>
      </c>
      <c r="E658" s="87">
        <v>-4.8280537428796774E-2</v>
      </c>
      <c r="F658" s="87">
        <v>-4.0052211869330133E-2</v>
      </c>
      <c r="G658" s="1040"/>
      <c r="H658" s="1493"/>
    </row>
    <row r="659" spans="1:8" x14ac:dyDescent="0.3">
      <c r="A659" s="333" t="s">
        <v>164</v>
      </c>
      <c r="B659" s="445">
        <v>69596.44651604665</v>
      </c>
      <c r="C659" s="445">
        <v>71414.807854173545</v>
      </c>
      <c r="D659" s="404">
        <v>75286.095201083735</v>
      </c>
      <c r="E659" s="445">
        <v>80971.889199245517</v>
      </c>
      <c r="F659" s="445">
        <v>78495.22571587484</v>
      </c>
      <c r="G659" s="6"/>
      <c r="H659" s="1489">
        <v>1</v>
      </c>
    </row>
    <row r="660" spans="1:8" x14ac:dyDescent="0.3">
      <c r="A660" s="42" t="s">
        <v>165</v>
      </c>
      <c r="B660" s="408">
        <v>59763.284293587421</v>
      </c>
      <c r="C660" s="408">
        <v>62142.157751753235</v>
      </c>
      <c r="D660" s="397">
        <v>65275.583980560528</v>
      </c>
      <c r="E660" s="408">
        <v>68442.509182692869</v>
      </c>
      <c r="F660" s="408">
        <v>67113.223526412243</v>
      </c>
      <c r="G660" s="6"/>
      <c r="H660" s="1489">
        <v>-1</v>
      </c>
    </row>
    <row r="661" spans="1:8" x14ac:dyDescent="0.3">
      <c r="A661" s="42" t="s">
        <v>166</v>
      </c>
      <c r="B661" s="408">
        <v>67046.158436191923</v>
      </c>
      <c r="C661" s="408">
        <v>68688.827847578243</v>
      </c>
      <c r="D661" s="397">
        <v>71163.902235799818</v>
      </c>
      <c r="E661" s="408">
        <v>75465.845063678382</v>
      </c>
      <c r="F661" s="408">
        <v>73779.435277761775</v>
      </c>
      <c r="G661" s="6"/>
      <c r="H661" s="1489">
        <v>0</v>
      </c>
    </row>
    <row r="662" spans="1:8" x14ac:dyDescent="0.3">
      <c r="A662" s="42" t="s">
        <v>167</v>
      </c>
      <c r="B662" s="408">
        <v>63923.100432372768</v>
      </c>
      <c r="C662" s="408">
        <v>64940.57094924026</v>
      </c>
      <c r="D662" s="397">
        <v>67028.189266629357</v>
      </c>
      <c r="E662" s="408">
        <v>70417.264806434803</v>
      </c>
      <c r="F662" s="408">
        <v>67194.784586519469</v>
      </c>
      <c r="G662" s="6"/>
      <c r="H662" s="1489">
        <v>-1</v>
      </c>
    </row>
    <row r="663" spans="1:8" x14ac:dyDescent="0.3">
      <c r="A663" s="42" t="s">
        <v>168</v>
      </c>
      <c r="B663" s="408">
        <v>62884.624829741842</v>
      </c>
      <c r="C663" s="408">
        <v>65907.366410022471</v>
      </c>
      <c r="D663" s="397">
        <v>69695.869086113482</v>
      </c>
      <c r="E663" s="408">
        <v>73655.257418033885</v>
      </c>
      <c r="F663" s="408">
        <v>72618.593115635289</v>
      </c>
      <c r="G663" s="6"/>
      <c r="H663" s="1489">
        <v>0</v>
      </c>
    </row>
    <row r="664" spans="1:8" x14ac:dyDescent="0.3">
      <c r="A664" s="42" t="s">
        <v>169</v>
      </c>
      <c r="B664" s="408">
        <v>70901.828409311405</v>
      </c>
      <c r="C664" s="408">
        <v>72931.083552852171</v>
      </c>
      <c r="D664" s="397">
        <v>75060.296682768021</v>
      </c>
      <c r="E664" s="408">
        <v>79096.069104281676</v>
      </c>
      <c r="F664" s="408">
        <v>76743.574775428744</v>
      </c>
      <c r="G664" s="6"/>
      <c r="H664" s="1489">
        <v>1</v>
      </c>
    </row>
    <row r="665" spans="1:8" ht="15" thickBot="1" x14ac:dyDescent="0.35">
      <c r="A665" s="43" t="s">
        <v>170</v>
      </c>
      <c r="B665" s="699">
        <v>64144.494892159462</v>
      </c>
      <c r="C665" s="699">
        <v>65011.244795134851</v>
      </c>
      <c r="D665" s="700">
        <v>67207.233574404789</v>
      </c>
      <c r="E665" s="699">
        <v>71287.606909487149</v>
      </c>
      <c r="F665" s="699">
        <v>69660.422708468162</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122" t="s">
        <v>477</v>
      </c>
      <c r="D668" s="122" t="s">
        <v>534</v>
      </c>
      <c r="E668" s="122" t="s">
        <v>570</v>
      </c>
      <c r="F668" s="1515" t="s">
        <v>635</v>
      </c>
      <c r="G668" s="1516"/>
      <c r="H668" s="1485"/>
    </row>
    <row r="669" spans="1:8" x14ac:dyDescent="0.3">
      <c r="A669" s="42" t="s">
        <v>0</v>
      </c>
      <c r="B669" s="408">
        <v>76285.820770022052</v>
      </c>
      <c r="C669" s="408">
        <v>73865.051586872665</v>
      </c>
      <c r="D669" s="397">
        <v>73561.186932239201</v>
      </c>
      <c r="E669" s="408">
        <v>75760.73423598407</v>
      </c>
      <c r="F669" s="408">
        <v>75010.613387602643</v>
      </c>
      <c r="G669" s="6"/>
      <c r="H669" s="1489"/>
    </row>
    <row r="670" spans="1:8" x14ac:dyDescent="0.3">
      <c r="A670" s="42" t="s">
        <v>159</v>
      </c>
      <c r="B670" s="408">
        <v>73390.647934924578</v>
      </c>
      <c r="C670" s="408">
        <v>70465.579176415777</v>
      </c>
      <c r="D670" s="397">
        <v>69728.006618943968</v>
      </c>
      <c r="E670" s="408">
        <v>72910.25369605067</v>
      </c>
      <c r="F670" s="408">
        <v>71698.544497505965</v>
      </c>
      <c r="G670" s="1005">
        <f>H670</f>
        <v>-1</v>
      </c>
      <c r="H670" s="1489">
        <v>-1</v>
      </c>
    </row>
    <row r="671" spans="1:8" x14ac:dyDescent="0.3">
      <c r="A671" s="40" t="s">
        <v>160</v>
      </c>
      <c r="B671" s="407">
        <v>68558.639169925373</v>
      </c>
      <c r="C671" s="407">
        <v>65807.946861151082</v>
      </c>
      <c r="D671" s="405">
        <v>66042.350506073533</v>
      </c>
      <c r="E671" s="407">
        <v>70146.74676860169</v>
      </c>
      <c r="F671" s="407">
        <v>68457.447290762197</v>
      </c>
      <c r="G671" s="1005">
        <f>H671</f>
        <v>-1</v>
      </c>
      <c r="H671" s="1489">
        <v>-1</v>
      </c>
    </row>
    <row r="672" spans="1:8" x14ac:dyDescent="0.3">
      <c r="A672" s="41" t="s">
        <v>161</v>
      </c>
      <c r="B672" s="147">
        <v>3.7951650855609413E-2</v>
      </c>
      <c r="C672" s="147">
        <v>4.6022744686758529E-2</v>
      </c>
      <c r="D672" s="86">
        <v>5.2108733873831629E-2</v>
      </c>
      <c r="E672" s="147">
        <v>3.762477447822183E-2</v>
      </c>
      <c r="F672" s="147">
        <v>4.4154670126242149E-2</v>
      </c>
      <c r="G672" s="1041"/>
      <c r="H672" s="1493"/>
    </row>
    <row r="673" spans="1:8" ht="15" thickBot="1" x14ac:dyDescent="0.35">
      <c r="A673" s="43" t="s">
        <v>162</v>
      </c>
      <c r="B673" s="87">
        <v>6.5839570857634935E-2</v>
      </c>
      <c r="C673" s="87">
        <v>6.6097978185973155E-2</v>
      </c>
      <c r="D673" s="121">
        <v>5.285761477467938E-2</v>
      </c>
      <c r="E673" s="87">
        <v>3.7902857106622174E-2</v>
      </c>
      <c r="F673" s="87">
        <v>4.520450490953147E-2</v>
      </c>
      <c r="G673" s="1040"/>
      <c r="H673" s="1493"/>
    </row>
    <row r="674" spans="1:8" x14ac:dyDescent="0.3">
      <c r="A674" s="333" t="s">
        <v>164</v>
      </c>
      <c r="B674" s="445">
        <v>73853.277676873666</v>
      </c>
      <c r="C674" s="445">
        <v>70851.334769488312</v>
      </c>
      <c r="D674" s="404">
        <v>70926.970295143183</v>
      </c>
      <c r="E674" s="445">
        <v>76435.663026572933</v>
      </c>
      <c r="F674" s="445">
        <v>75237.2413032779</v>
      </c>
      <c r="G674" s="6"/>
      <c r="H674" s="1489">
        <v>1</v>
      </c>
    </row>
    <row r="675" spans="1:8" x14ac:dyDescent="0.3">
      <c r="A675" s="42" t="s">
        <v>165</v>
      </c>
      <c r="B675" s="408">
        <v>78132.146725401413</v>
      </c>
      <c r="C675" s="408">
        <v>74597.880494499535</v>
      </c>
      <c r="D675" s="397">
        <v>74244.873970276865</v>
      </c>
      <c r="E675" s="408">
        <v>75534.997296700894</v>
      </c>
      <c r="F675" s="408">
        <v>73162.742011471928</v>
      </c>
      <c r="G675" s="6"/>
      <c r="H675" s="1489">
        <v>0</v>
      </c>
    </row>
    <row r="676" spans="1:8" x14ac:dyDescent="0.3">
      <c r="A676" s="42" t="s">
        <v>166</v>
      </c>
      <c r="B676" s="408">
        <v>77611.325219986378</v>
      </c>
      <c r="C676" s="408">
        <v>74836.68705449265</v>
      </c>
      <c r="D676" s="397">
        <v>72981.452882568701</v>
      </c>
      <c r="E676" s="408">
        <v>75861.431298750511</v>
      </c>
      <c r="F676" s="408">
        <v>74819.577455917257</v>
      </c>
      <c r="G676" s="6"/>
      <c r="H676" s="1489">
        <v>0</v>
      </c>
    </row>
    <row r="677" spans="1:8" x14ac:dyDescent="0.3">
      <c r="A677" s="42" t="s">
        <v>167</v>
      </c>
      <c r="B677" s="408">
        <v>69067.97926591101</v>
      </c>
      <c r="C677" s="408">
        <v>65944.615740337525</v>
      </c>
      <c r="D677" s="397">
        <v>65277.996167723046</v>
      </c>
      <c r="E677" s="408">
        <v>67484.738478190033</v>
      </c>
      <c r="F677" s="408">
        <v>65500.545820962339</v>
      </c>
      <c r="G677" s="6"/>
      <c r="H677" s="1489">
        <v>-1</v>
      </c>
    </row>
    <row r="678" spans="1:8" x14ac:dyDescent="0.3">
      <c r="A678" s="42" t="s">
        <v>168</v>
      </c>
      <c r="B678" s="408">
        <v>72950.524399262431</v>
      </c>
      <c r="C678" s="408">
        <v>71587.362617131614</v>
      </c>
      <c r="D678" s="397">
        <v>71505.204251133924</v>
      </c>
      <c r="E678" s="408">
        <v>74118.637208211701</v>
      </c>
      <c r="F678" s="408">
        <v>73637.473610605593</v>
      </c>
      <c r="G678" s="6"/>
      <c r="H678" s="1489">
        <v>0</v>
      </c>
    </row>
    <row r="679" spans="1:8" x14ac:dyDescent="0.3">
      <c r="A679" s="42" t="s">
        <v>169</v>
      </c>
      <c r="B679" s="408">
        <v>72265.97574335165</v>
      </c>
      <c r="C679" s="408">
        <v>69503.856011380296</v>
      </c>
      <c r="D679" s="397">
        <v>67544.567458731864</v>
      </c>
      <c r="E679" s="408">
        <v>70004.038231458442</v>
      </c>
      <c r="F679" s="408">
        <v>69564.274411741964</v>
      </c>
      <c r="G679" s="6"/>
      <c r="H679" s="1489">
        <v>0</v>
      </c>
    </row>
    <row r="680" spans="1:8" ht="15" thickBot="1" x14ac:dyDescent="0.35">
      <c r="A680" s="43" t="s">
        <v>170</v>
      </c>
      <c r="B680" s="699">
        <v>70961.820576597223</v>
      </c>
      <c r="C680" s="699">
        <v>67110.142909014423</v>
      </c>
      <c r="D680" s="700">
        <v>66296.664230931347</v>
      </c>
      <c r="E680" s="699">
        <v>70202.269907459093</v>
      </c>
      <c r="F680" s="699">
        <v>69115.716793731364</v>
      </c>
      <c r="G680" s="1040"/>
      <c r="H680" s="1489">
        <v>0</v>
      </c>
    </row>
  </sheetData>
  <mergeCells count="62">
    <mergeCell ref="F638:G638"/>
    <mergeCell ref="F653:G653"/>
    <mergeCell ref="F668:G668"/>
    <mergeCell ref="F447:G447"/>
    <mergeCell ref="F570:G570"/>
    <mergeCell ref="F578:G578"/>
    <mergeCell ref="F593:G593"/>
    <mergeCell ref="F608:G608"/>
    <mergeCell ref="F623:G623"/>
    <mergeCell ref="F516:G516"/>
    <mergeCell ref="F531:G531"/>
    <mergeCell ref="F546:G546"/>
    <mergeCell ref="F554:G554"/>
    <mergeCell ref="F562:G562"/>
    <mergeCell ref="F455:G455"/>
    <mergeCell ref="F470:G470"/>
    <mergeCell ref="F478:G478"/>
    <mergeCell ref="F493:G493"/>
    <mergeCell ref="F501:G501"/>
    <mergeCell ref="F379:G379"/>
    <mergeCell ref="F394:G394"/>
    <mergeCell ref="F409:G409"/>
    <mergeCell ref="F417:G417"/>
    <mergeCell ref="F432:G432"/>
    <mergeCell ref="F311:G311"/>
    <mergeCell ref="F326:G326"/>
    <mergeCell ref="F341:G341"/>
    <mergeCell ref="F356:G356"/>
    <mergeCell ref="F364:G364"/>
    <mergeCell ref="F236:G236"/>
    <mergeCell ref="F251:G251"/>
    <mergeCell ref="F266:G266"/>
    <mergeCell ref="F281:G281"/>
    <mergeCell ref="F296:G296"/>
    <mergeCell ref="F69:G69"/>
    <mergeCell ref="F77:G77"/>
    <mergeCell ref="F92:G92"/>
    <mergeCell ref="F107:G107"/>
    <mergeCell ref="F122:G122"/>
    <mergeCell ref="A68:F68"/>
    <mergeCell ref="A6:F6"/>
    <mergeCell ref="H3:H4"/>
    <mergeCell ref="F9:G9"/>
    <mergeCell ref="F24:G24"/>
    <mergeCell ref="F39:G39"/>
    <mergeCell ref="F54:G54"/>
    <mergeCell ref="A545:F545"/>
    <mergeCell ref="A553:F553"/>
    <mergeCell ref="A561:F561"/>
    <mergeCell ref="A569:F569"/>
    <mergeCell ref="A106:F106"/>
    <mergeCell ref="A121:F121"/>
    <mergeCell ref="A144:F144"/>
    <mergeCell ref="A152:F152"/>
    <mergeCell ref="F137:G137"/>
    <mergeCell ref="F145:G145"/>
    <mergeCell ref="F153:G153"/>
    <mergeCell ref="F161:G161"/>
    <mergeCell ref="F176:G176"/>
    <mergeCell ref="F191:G191"/>
    <mergeCell ref="F206:G206"/>
    <mergeCell ref="F221:G221"/>
  </mergeCells>
  <conditionalFormatting sqref="A15:A21">
    <cfRule type="cellIs" dxfId="1404" priority="2965" operator="equal">
      <formula>"Narrowed"</formula>
    </cfRule>
    <cfRule type="cellIs" dxfId="1403" priority="2966" operator="equal">
      <formula>"fluctuated"</formula>
    </cfRule>
    <cfRule type="cellIs" dxfId="1402" priority="2967" operator="equal">
      <formula>"Declined"</formula>
    </cfRule>
    <cfRule type="cellIs" dxfId="1401" priority="2968" operator="equal">
      <formula>"No Change"</formula>
    </cfRule>
    <cfRule type="cellIs" dxfId="1400" priority="2969" operator="equal">
      <formula>"Improved"</formula>
    </cfRule>
    <cfRule type="cellIs" dxfId="1399" priority="2964" operator="equal">
      <formula>"Widened"</formula>
    </cfRule>
  </conditionalFormatting>
  <conditionalFormatting sqref="A30:A36">
    <cfRule type="cellIs" dxfId="1398" priority="283" operator="equal">
      <formula>"Improved"</formula>
    </cfRule>
    <cfRule type="cellIs" dxfId="1397" priority="282" operator="equal">
      <formula>"No Change"</formula>
    </cfRule>
    <cfRule type="cellIs" dxfId="1396" priority="281" operator="equal">
      <formula>"Declined"</formula>
    </cfRule>
    <cfRule type="cellIs" dxfId="1395" priority="280" operator="equal">
      <formula>"fluctuated"</formula>
    </cfRule>
    <cfRule type="cellIs" dxfId="1394" priority="279" operator="equal">
      <formula>"Narrowed"</formula>
    </cfRule>
    <cfRule type="cellIs" dxfId="1393" priority="278" operator="equal">
      <formula>"Widened"</formula>
    </cfRule>
  </conditionalFormatting>
  <conditionalFormatting sqref="A45:A51">
    <cfRule type="cellIs" dxfId="1392" priority="272" operator="equal">
      <formula>"Widened"</formula>
    </cfRule>
    <cfRule type="cellIs" dxfId="1391" priority="277" operator="equal">
      <formula>"Improved"</formula>
    </cfRule>
    <cfRule type="cellIs" dxfId="1390" priority="276" operator="equal">
      <formula>"No Change"</formula>
    </cfRule>
    <cfRule type="cellIs" dxfId="1389" priority="275" operator="equal">
      <formula>"Declined"</formula>
    </cfRule>
    <cfRule type="cellIs" dxfId="1388" priority="274" operator="equal">
      <formula>"fluctuated"</formula>
    </cfRule>
    <cfRule type="cellIs" dxfId="1387" priority="273" operator="equal">
      <formula>"Narrowed"</formula>
    </cfRule>
  </conditionalFormatting>
  <conditionalFormatting sqref="A60:A66">
    <cfRule type="cellIs" dxfId="1386" priority="266" operator="equal">
      <formula>"Widened"</formula>
    </cfRule>
    <cfRule type="cellIs" dxfId="1385" priority="267" operator="equal">
      <formula>"Narrowed"</formula>
    </cfRule>
    <cfRule type="cellIs" dxfId="1384" priority="268" operator="equal">
      <formula>"fluctuated"</formula>
    </cfRule>
    <cfRule type="cellIs" dxfId="1383" priority="269" operator="equal">
      <formula>"Declined"</formula>
    </cfRule>
    <cfRule type="cellIs" dxfId="1382" priority="270" operator="equal">
      <formula>"No Change"</formula>
    </cfRule>
    <cfRule type="cellIs" dxfId="1381" priority="271" operator="equal">
      <formula>"Improved"</formula>
    </cfRule>
  </conditionalFormatting>
  <conditionalFormatting sqref="A83:A89">
    <cfRule type="cellIs" dxfId="1380" priority="260" operator="equal">
      <formula>"Widened"</formula>
    </cfRule>
    <cfRule type="cellIs" dxfId="1379" priority="265" operator="equal">
      <formula>"Improved"</formula>
    </cfRule>
    <cfRule type="cellIs" dxfId="1378" priority="264" operator="equal">
      <formula>"No Change"</formula>
    </cfRule>
    <cfRule type="cellIs" dxfId="1377" priority="263" operator="equal">
      <formula>"Declined"</formula>
    </cfRule>
    <cfRule type="cellIs" dxfId="1376" priority="262" operator="equal">
      <formula>"fluctuated"</formula>
    </cfRule>
    <cfRule type="cellIs" dxfId="1375" priority="261" operator="equal">
      <formula>"Narrowed"</formula>
    </cfRule>
  </conditionalFormatting>
  <conditionalFormatting sqref="A98:A104">
    <cfRule type="cellIs" dxfId="1374" priority="255" operator="equal">
      <formula>"Narrowed"</formula>
    </cfRule>
    <cfRule type="cellIs" dxfId="1373" priority="259" operator="equal">
      <formula>"Improved"</formula>
    </cfRule>
    <cfRule type="cellIs" dxfId="1372" priority="258" operator="equal">
      <formula>"No Change"</formula>
    </cfRule>
    <cfRule type="cellIs" dxfId="1371" priority="257" operator="equal">
      <formula>"Declined"</formula>
    </cfRule>
    <cfRule type="cellIs" dxfId="1370" priority="256" operator="equal">
      <formula>"fluctuated"</formula>
    </cfRule>
    <cfRule type="cellIs" dxfId="1369" priority="254" operator="equal">
      <formula>"Widened"</formula>
    </cfRule>
  </conditionalFormatting>
  <conditionalFormatting sqref="A113:A119">
    <cfRule type="cellIs" dxfId="1368" priority="249" operator="equal">
      <formula>"Narrowed"</formula>
    </cfRule>
    <cfRule type="cellIs" dxfId="1367" priority="250" operator="equal">
      <formula>"fluctuated"</formula>
    </cfRule>
    <cfRule type="cellIs" dxfId="1366" priority="251" operator="equal">
      <formula>"Declined"</formula>
    </cfRule>
    <cfRule type="cellIs" dxfId="1365" priority="252" operator="equal">
      <formula>"No Change"</formula>
    </cfRule>
    <cfRule type="cellIs" dxfId="1364" priority="253" operator="equal">
      <formula>"Improved"</formula>
    </cfRule>
    <cfRule type="cellIs" dxfId="1363" priority="248" operator="equal">
      <formula>"Widened"</formula>
    </cfRule>
  </conditionalFormatting>
  <conditionalFormatting sqref="A128:A134">
    <cfRule type="cellIs" dxfId="1362" priority="247" operator="equal">
      <formula>"Improved"</formula>
    </cfRule>
    <cfRule type="cellIs" dxfId="1361" priority="246" operator="equal">
      <formula>"No Change"</formula>
    </cfRule>
    <cfRule type="cellIs" dxfId="1360" priority="245" operator="equal">
      <formula>"Declined"</formula>
    </cfRule>
    <cfRule type="cellIs" dxfId="1359" priority="244" operator="equal">
      <formula>"fluctuated"</formula>
    </cfRule>
    <cfRule type="cellIs" dxfId="1358" priority="243" operator="equal">
      <formula>"Narrowed"</formula>
    </cfRule>
    <cfRule type="cellIs" dxfId="1357" priority="242" operator="equal">
      <formula>"Widened"</formula>
    </cfRule>
  </conditionalFormatting>
  <conditionalFormatting sqref="A167:A173">
    <cfRule type="cellIs" dxfId="1356" priority="241" operator="equal">
      <formula>"Improved"</formula>
    </cfRule>
    <cfRule type="cellIs" dxfId="1355" priority="240" operator="equal">
      <formula>"No Change"</formula>
    </cfRule>
    <cfRule type="cellIs" dxfId="1354" priority="239" operator="equal">
      <formula>"Declined"</formula>
    </cfRule>
    <cfRule type="cellIs" dxfId="1353" priority="238" operator="equal">
      <formula>"fluctuated"</formula>
    </cfRule>
    <cfRule type="cellIs" dxfId="1352" priority="237" operator="equal">
      <formula>"Narrowed"</formula>
    </cfRule>
    <cfRule type="cellIs" dxfId="1351" priority="236" operator="equal">
      <formula>"Widened"</formula>
    </cfRule>
  </conditionalFormatting>
  <conditionalFormatting sqref="A182:A188">
    <cfRule type="cellIs" dxfId="1350" priority="235" operator="equal">
      <formula>"Improved"</formula>
    </cfRule>
    <cfRule type="cellIs" dxfId="1349" priority="234" operator="equal">
      <formula>"No Change"</formula>
    </cfRule>
    <cfRule type="cellIs" dxfId="1348" priority="233" operator="equal">
      <formula>"Declined"</formula>
    </cfRule>
    <cfRule type="cellIs" dxfId="1347" priority="232" operator="equal">
      <formula>"fluctuated"</formula>
    </cfRule>
    <cfRule type="cellIs" dxfId="1346" priority="231" operator="equal">
      <formula>"Narrowed"</formula>
    </cfRule>
    <cfRule type="cellIs" dxfId="1345" priority="230" operator="equal">
      <formula>"Widened"</formula>
    </cfRule>
  </conditionalFormatting>
  <conditionalFormatting sqref="A197:A203">
    <cfRule type="cellIs" dxfId="1344" priority="229" operator="equal">
      <formula>"Improved"</formula>
    </cfRule>
    <cfRule type="cellIs" dxfId="1343" priority="228" operator="equal">
      <formula>"No Change"</formula>
    </cfRule>
    <cfRule type="cellIs" dxfId="1342" priority="227" operator="equal">
      <formula>"Declined"</formula>
    </cfRule>
    <cfRule type="cellIs" dxfId="1341" priority="225" operator="equal">
      <formula>"Narrowed"</formula>
    </cfRule>
    <cfRule type="cellIs" dxfId="1340" priority="226" operator="equal">
      <formula>"fluctuated"</formula>
    </cfRule>
    <cfRule type="cellIs" dxfId="1339" priority="224" operator="equal">
      <formula>"Widened"</formula>
    </cfRule>
  </conditionalFormatting>
  <conditionalFormatting sqref="A212:A218">
    <cfRule type="cellIs" dxfId="1338" priority="218" operator="equal">
      <formula>"Widened"</formula>
    </cfRule>
    <cfRule type="cellIs" dxfId="1337" priority="219" operator="equal">
      <formula>"Narrowed"</formula>
    </cfRule>
    <cfRule type="cellIs" dxfId="1336" priority="220" operator="equal">
      <formula>"fluctuated"</formula>
    </cfRule>
    <cfRule type="cellIs" dxfId="1335" priority="221" operator="equal">
      <formula>"Declined"</formula>
    </cfRule>
    <cfRule type="cellIs" dxfId="1334" priority="222" operator="equal">
      <formula>"No Change"</formula>
    </cfRule>
    <cfRule type="cellIs" dxfId="1333" priority="223" operator="equal">
      <formula>"Improved"</formula>
    </cfRule>
  </conditionalFormatting>
  <conditionalFormatting sqref="A227:A233">
    <cfRule type="cellIs" dxfId="1332" priority="217" operator="equal">
      <formula>"Improved"</formula>
    </cfRule>
    <cfRule type="cellIs" dxfId="1331" priority="215" operator="equal">
      <formula>"Declined"</formula>
    </cfRule>
    <cfRule type="cellIs" dxfId="1330" priority="216" operator="equal">
      <formula>"No Change"</formula>
    </cfRule>
    <cfRule type="cellIs" dxfId="1329" priority="214" operator="equal">
      <formula>"fluctuated"</formula>
    </cfRule>
    <cfRule type="cellIs" dxfId="1328" priority="213" operator="equal">
      <formula>"Narrowed"</formula>
    </cfRule>
    <cfRule type="cellIs" dxfId="1327" priority="212" operator="equal">
      <formula>"Widened"</formula>
    </cfRule>
  </conditionalFormatting>
  <conditionalFormatting sqref="A242:A248">
    <cfRule type="cellIs" dxfId="1326" priority="211" operator="equal">
      <formula>"Improved"</formula>
    </cfRule>
    <cfRule type="cellIs" dxfId="1325" priority="210" operator="equal">
      <formula>"No Change"</formula>
    </cfRule>
    <cfRule type="cellIs" dxfId="1324" priority="209" operator="equal">
      <formula>"Declined"</formula>
    </cfRule>
    <cfRule type="cellIs" dxfId="1323" priority="208" operator="equal">
      <formula>"fluctuated"</formula>
    </cfRule>
    <cfRule type="cellIs" dxfId="1322" priority="207" operator="equal">
      <formula>"Narrowed"</formula>
    </cfRule>
    <cfRule type="cellIs" dxfId="1321" priority="206" operator="equal">
      <formula>"Widened"</formula>
    </cfRule>
  </conditionalFormatting>
  <conditionalFormatting sqref="A257:A263">
    <cfRule type="cellIs" dxfId="1320" priority="205" operator="equal">
      <formula>"Improved"</formula>
    </cfRule>
    <cfRule type="cellIs" dxfId="1319" priority="204" operator="equal">
      <formula>"No Change"</formula>
    </cfRule>
    <cfRule type="cellIs" dxfId="1318" priority="203" operator="equal">
      <formula>"Declined"</formula>
    </cfRule>
    <cfRule type="cellIs" dxfId="1317" priority="202" operator="equal">
      <formula>"fluctuated"</formula>
    </cfRule>
    <cfRule type="cellIs" dxfId="1316" priority="201" operator="equal">
      <formula>"Narrowed"</formula>
    </cfRule>
    <cfRule type="cellIs" dxfId="1315" priority="200" operator="equal">
      <formula>"Widened"</formula>
    </cfRule>
  </conditionalFormatting>
  <conditionalFormatting sqref="A272:A278">
    <cfRule type="cellIs" dxfId="1314" priority="194" operator="equal">
      <formula>"Widened"</formula>
    </cfRule>
    <cfRule type="cellIs" dxfId="1313" priority="195" operator="equal">
      <formula>"Narrowed"</formula>
    </cfRule>
    <cfRule type="cellIs" dxfId="1312" priority="196" operator="equal">
      <formula>"fluctuated"</formula>
    </cfRule>
    <cfRule type="cellIs" dxfId="1311" priority="197" operator="equal">
      <formula>"Declined"</formula>
    </cfRule>
    <cfRule type="cellIs" dxfId="1310" priority="198" operator="equal">
      <formula>"No Change"</formula>
    </cfRule>
    <cfRule type="cellIs" dxfId="1309" priority="199" operator="equal">
      <formula>"Improved"</formula>
    </cfRule>
  </conditionalFormatting>
  <conditionalFormatting sqref="A287:A293">
    <cfRule type="cellIs" dxfId="1308" priority="3047" operator="equal">
      <formula>"Improved"</formula>
    </cfRule>
    <cfRule type="cellIs" dxfId="1307" priority="3042" operator="equal">
      <formula>"Widened"</formula>
    </cfRule>
    <cfRule type="cellIs" dxfId="1306" priority="3043" operator="equal">
      <formula>"Narrowed"</formula>
    </cfRule>
    <cfRule type="cellIs" dxfId="1305" priority="3044" operator="equal">
      <formula>"fluctuated"</formula>
    </cfRule>
    <cfRule type="cellIs" dxfId="1304" priority="3045" operator="equal">
      <formula>"Declined"</formula>
    </cfRule>
    <cfRule type="cellIs" dxfId="1303" priority="3046" operator="equal">
      <formula>"No Change"</formula>
    </cfRule>
  </conditionalFormatting>
  <conditionalFormatting sqref="A302:A308">
    <cfRule type="cellIs" dxfId="1302" priority="189" operator="equal">
      <formula>"Narrowed"</formula>
    </cfRule>
    <cfRule type="cellIs" dxfId="1301" priority="190" operator="equal">
      <formula>"fluctuated"</formula>
    </cfRule>
    <cfRule type="cellIs" dxfId="1300" priority="191" operator="equal">
      <formula>"Declined"</formula>
    </cfRule>
    <cfRule type="cellIs" dxfId="1299" priority="192" operator="equal">
      <formula>"No Change"</formula>
    </cfRule>
    <cfRule type="cellIs" dxfId="1298" priority="193" operator="equal">
      <formula>"Improved"</formula>
    </cfRule>
    <cfRule type="cellIs" dxfId="1297" priority="188" operator="equal">
      <formula>"Widened"</formula>
    </cfRule>
  </conditionalFormatting>
  <conditionalFormatting sqref="A317:A323">
    <cfRule type="cellIs" dxfId="1296" priority="113" operator="equal">
      <formula>"Widened"</formula>
    </cfRule>
    <cfRule type="cellIs" dxfId="1295" priority="114" operator="equal">
      <formula>"Narrowed"</formula>
    </cfRule>
    <cfRule type="cellIs" dxfId="1294" priority="115" operator="equal">
      <formula>"fluctuated"</formula>
    </cfRule>
    <cfRule type="cellIs" dxfId="1293" priority="116" operator="equal">
      <formula>"Declined"</formula>
    </cfRule>
    <cfRule type="cellIs" dxfId="1292" priority="117" operator="equal">
      <formula>"No Change"</formula>
    </cfRule>
    <cfRule type="cellIs" dxfId="1291" priority="118" operator="equal">
      <formula>"Improved"</formula>
    </cfRule>
  </conditionalFormatting>
  <conditionalFormatting sqref="A332:A338">
    <cfRule type="cellIs" dxfId="1290" priority="182" operator="equal">
      <formula>"Widened"</formula>
    </cfRule>
    <cfRule type="cellIs" dxfId="1289" priority="183" operator="equal">
      <formula>"Narrowed"</formula>
    </cfRule>
    <cfRule type="cellIs" dxfId="1288" priority="184" operator="equal">
      <formula>"fluctuated"</formula>
    </cfRule>
    <cfRule type="cellIs" dxfId="1287" priority="185" operator="equal">
      <formula>"Declined"</formula>
    </cfRule>
    <cfRule type="cellIs" dxfId="1286" priority="186" operator="equal">
      <formula>"No Change"</formula>
    </cfRule>
    <cfRule type="cellIs" dxfId="1285" priority="187" operator="equal">
      <formula>"Improved"</formula>
    </cfRule>
  </conditionalFormatting>
  <conditionalFormatting sqref="A347:A353">
    <cfRule type="cellIs" dxfId="1284" priority="179" operator="equal">
      <formula>"Declined"</formula>
    </cfRule>
    <cfRule type="cellIs" dxfId="1283" priority="181" operator="equal">
      <formula>"Improved"</formula>
    </cfRule>
    <cfRule type="cellIs" dxfId="1282" priority="180" operator="equal">
      <formula>"No Change"</formula>
    </cfRule>
    <cfRule type="cellIs" dxfId="1281" priority="176" operator="equal">
      <formula>"Widened"</formula>
    </cfRule>
    <cfRule type="cellIs" dxfId="1280" priority="177" operator="equal">
      <formula>"Narrowed"</formula>
    </cfRule>
    <cfRule type="cellIs" dxfId="1279" priority="178" operator="equal">
      <formula>"fluctuated"</formula>
    </cfRule>
  </conditionalFormatting>
  <conditionalFormatting sqref="A370:A376">
    <cfRule type="cellIs" dxfId="1278" priority="170" operator="equal">
      <formula>"Widened"</formula>
    </cfRule>
    <cfRule type="cellIs" dxfId="1277" priority="171" operator="equal">
      <formula>"Narrowed"</formula>
    </cfRule>
    <cfRule type="cellIs" dxfId="1276" priority="172" operator="equal">
      <formula>"fluctuated"</formula>
    </cfRule>
    <cfRule type="cellIs" dxfId="1275" priority="173" operator="equal">
      <formula>"Declined"</formula>
    </cfRule>
    <cfRule type="cellIs" dxfId="1274" priority="174" operator="equal">
      <formula>"No Change"</formula>
    </cfRule>
    <cfRule type="cellIs" dxfId="1273" priority="175" operator="equal">
      <formula>"Improved"</formula>
    </cfRule>
  </conditionalFormatting>
  <conditionalFormatting sqref="A385:A391">
    <cfRule type="cellIs" dxfId="1272" priority="166" operator="equal">
      <formula>"fluctuated"</formula>
    </cfRule>
    <cfRule type="cellIs" dxfId="1271" priority="165" operator="equal">
      <formula>"Narrowed"</formula>
    </cfRule>
    <cfRule type="cellIs" dxfId="1270" priority="164" operator="equal">
      <formula>"Widened"</formula>
    </cfRule>
    <cfRule type="cellIs" dxfId="1269" priority="168" operator="equal">
      <formula>"No Change"</formula>
    </cfRule>
    <cfRule type="cellIs" dxfId="1268" priority="169" operator="equal">
      <formula>"Improved"</formula>
    </cfRule>
    <cfRule type="cellIs" dxfId="1267" priority="167" operator="equal">
      <formula>"Declined"</formula>
    </cfRule>
  </conditionalFormatting>
  <conditionalFormatting sqref="A400:A406">
    <cfRule type="cellIs" dxfId="1266" priority="158" operator="equal">
      <formula>"Widened"</formula>
    </cfRule>
    <cfRule type="cellIs" dxfId="1265" priority="159" operator="equal">
      <formula>"Narrowed"</formula>
    </cfRule>
    <cfRule type="cellIs" dxfId="1264" priority="160" operator="equal">
      <formula>"fluctuated"</formula>
    </cfRule>
    <cfRule type="cellIs" dxfId="1263" priority="161" operator="equal">
      <formula>"Declined"</formula>
    </cfRule>
    <cfRule type="cellIs" dxfId="1262" priority="162" operator="equal">
      <formula>"No Change"</formula>
    </cfRule>
    <cfRule type="cellIs" dxfId="1261" priority="163" operator="equal">
      <formula>"Improved"</formula>
    </cfRule>
  </conditionalFormatting>
  <conditionalFormatting sqref="A423:A429">
    <cfRule type="cellIs" dxfId="1260" priority="153" operator="equal">
      <formula>"Narrowed"</formula>
    </cfRule>
    <cfRule type="cellIs" dxfId="1259" priority="155" operator="equal">
      <formula>"Declined"</formula>
    </cfRule>
    <cfRule type="cellIs" dxfId="1258" priority="156" operator="equal">
      <formula>"No Change"</formula>
    </cfRule>
    <cfRule type="cellIs" dxfId="1257" priority="157" operator="equal">
      <formula>"Improved"</formula>
    </cfRule>
    <cfRule type="cellIs" dxfId="1256" priority="154" operator="equal">
      <formula>"fluctuated"</formula>
    </cfRule>
    <cfRule type="cellIs" dxfId="1255" priority="152" operator="equal">
      <formula>"Widened"</formula>
    </cfRule>
  </conditionalFormatting>
  <conditionalFormatting sqref="A438:A444">
    <cfRule type="cellIs" dxfId="1254" priority="146" operator="equal">
      <formula>"Widened"</formula>
    </cfRule>
    <cfRule type="cellIs" dxfId="1253" priority="151" operator="equal">
      <formula>"Improved"</formula>
    </cfRule>
    <cfRule type="cellIs" dxfId="1252" priority="150" operator="equal">
      <formula>"No Change"</formula>
    </cfRule>
    <cfRule type="cellIs" dxfId="1251" priority="149" operator="equal">
      <formula>"Declined"</formula>
    </cfRule>
    <cfRule type="cellIs" dxfId="1250" priority="148" operator="equal">
      <formula>"fluctuated"</formula>
    </cfRule>
    <cfRule type="cellIs" dxfId="1249" priority="147" operator="equal">
      <formula>"Narrowed"</formula>
    </cfRule>
  </conditionalFormatting>
  <conditionalFormatting sqref="A461:A467">
    <cfRule type="cellIs" dxfId="1248" priority="140" operator="equal">
      <formula>"Widened"</formula>
    </cfRule>
    <cfRule type="cellIs" dxfId="1247" priority="145" operator="equal">
      <formula>"Improved"</formula>
    </cfRule>
    <cfRule type="cellIs" dxfId="1246" priority="144" operator="equal">
      <formula>"No Change"</formula>
    </cfRule>
    <cfRule type="cellIs" dxfId="1245" priority="142" operator="equal">
      <formula>"fluctuated"</formula>
    </cfRule>
    <cfRule type="cellIs" dxfId="1244" priority="141" operator="equal">
      <formula>"Narrowed"</formula>
    </cfRule>
    <cfRule type="cellIs" dxfId="1243" priority="143" operator="equal">
      <formula>"Declined"</formula>
    </cfRule>
  </conditionalFormatting>
  <conditionalFormatting sqref="A484:A490">
    <cfRule type="cellIs" dxfId="1242" priority="137" operator="equal">
      <formula>"Declined"</formula>
    </cfRule>
    <cfRule type="cellIs" dxfId="1241" priority="135" operator="equal">
      <formula>"Narrowed"</formula>
    </cfRule>
    <cfRule type="cellIs" dxfId="1240" priority="134" operator="equal">
      <formula>"Widened"</formula>
    </cfRule>
    <cfRule type="cellIs" dxfId="1239" priority="139" operator="equal">
      <formula>"Improved"</formula>
    </cfRule>
    <cfRule type="cellIs" dxfId="1238" priority="138" operator="equal">
      <formula>"No Change"</formula>
    </cfRule>
    <cfRule type="cellIs" dxfId="1237" priority="136" operator="equal">
      <formula>"fluctuated"</formula>
    </cfRule>
  </conditionalFormatting>
  <conditionalFormatting sqref="A507:A513">
    <cfRule type="cellIs" dxfId="1236" priority="1294" operator="equal">
      <formula>"No Change"</formula>
    </cfRule>
    <cfRule type="cellIs" dxfId="1235" priority="1291" operator="equal">
      <formula>"Narrowed"</formula>
    </cfRule>
    <cfRule type="cellIs" dxfId="1234" priority="1290" operator="equal">
      <formula>"Widened"</formula>
    </cfRule>
    <cfRule type="cellIs" dxfId="1233" priority="1292" operator="equal">
      <formula>"fluctuated"</formula>
    </cfRule>
    <cfRule type="cellIs" dxfId="1232" priority="1293" operator="equal">
      <formula>"Declined"</formula>
    </cfRule>
    <cfRule type="cellIs" dxfId="1231" priority="1295" operator="equal">
      <formula>"Improved"</formula>
    </cfRule>
  </conditionalFormatting>
  <conditionalFormatting sqref="A522:A528">
    <cfRule type="cellIs" dxfId="1230" priority="1278" operator="equal">
      <formula>"Widened"</formula>
    </cfRule>
    <cfRule type="cellIs" dxfId="1229" priority="1279" operator="equal">
      <formula>"Narrowed"</formula>
    </cfRule>
    <cfRule type="cellIs" dxfId="1228" priority="1280" operator="equal">
      <formula>"fluctuated"</formula>
    </cfRule>
    <cfRule type="cellIs" dxfId="1227" priority="1281" operator="equal">
      <formula>"Declined"</formula>
    </cfRule>
    <cfRule type="cellIs" dxfId="1226" priority="1282" operator="equal">
      <formula>"No Change"</formula>
    </cfRule>
    <cfRule type="cellIs" dxfId="1225" priority="1283" operator="equal">
      <formula>"Improved"</formula>
    </cfRule>
  </conditionalFormatting>
  <conditionalFormatting sqref="A537:A543">
    <cfRule type="cellIs" dxfId="1224" priority="1259" operator="equal">
      <formula>"Improved"</formula>
    </cfRule>
    <cfRule type="cellIs" dxfId="1223" priority="1255" operator="equal">
      <formula>"Narrowed"</formula>
    </cfRule>
    <cfRule type="cellIs" dxfId="1222" priority="1257" operator="equal">
      <formula>"Declined"</formula>
    </cfRule>
    <cfRule type="cellIs" dxfId="1221" priority="1256" operator="equal">
      <formula>"fluctuated"</formula>
    </cfRule>
    <cfRule type="cellIs" dxfId="1220" priority="1254" operator="equal">
      <formula>"Widened"</formula>
    </cfRule>
    <cfRule type="cellIs" dxfId="1219" priority="1258" operator="equal">
      <formula>"No Change"</formula>
    </cfRule>
  </conditionalFormatting>
  <conditionalFormatting sqref="A584:A590">
    <cfRule type="cellIs" dxfId="1218" priority="373" operator="equal">
      <formula>"Narrowed"</formula>
    </cfRule>
    <cfRule type="cellIs" dxfId="1217" priority="372" operator="equal">
      <formula>"Widened"</formula>
    </cfRule>
    <cfRule type="cellIs" dxfId="1216" priority="377" operator="equal">
      <formula>"Improved"</formula>
    </cfRule>
    <cfRule type="cellIs" dxfId="1215" priority="374" operator="equal">
      <formula>"fluctuated"</formula>
    </cfRule>
    <cfRule type="cellIs" dxfId="1214" priority="376" operator="equal">
      <formula>"No Change"</formula>
    </cfRule>
    <cfRule type="cellIs" dxfId="1213" priority="375" operator="equal">
      <formula>"Declined"</formula>
    </cfRule>
  </conditionalFormatting>
  <conditionalFormatting sqref="A599:A605">
    <cfRule type="cellIs" dxfId="1212" priority="368" operator="equal">
      <formula>"fluctuated"</formula>
    </cfRule>
    <cfRule type="cellIs" dxfId="1211" priority="369" operator="equal">
      <formula>"Declined"</formula>
    </cfRule>
    <cfRule type="cellIs" dxfId="1210" priority="370" operator="equal">
      <formula>"No Change"</formula>
    </cfRule>
    <cfRule type="cellIs" dxfId="1209" priority="371" operator="equal">
      <formula>"Improved"</formula>
    </cfRule>
    <cfRule type="cellIs" dxfId="1208" priority="366" operator="equal">
      <formula>"Widened"</formula>
    </cfRule>
    <cfRule type="cellIs" dxfId="1207" priority="367" operator="equal">
      <formula>"Narrowed"</formula>
    </cfRule>
  </conditionalFormatting>
  <conditionalFormatting sqref="A614:A620">
    <cfRule type="cellIs" dxfId="1206" priority="351" operator="equal">
      <formula>"Declined"</formula>
    </cfRule>
    <cfRule type="cellIs" dxfId="1205" priority="348" operator="equal">
      <formula>"Widened"</formula>
    </cfRule>
    <cfRule type="cellIs" dxfId="1204" priority="352" operator="equal">
      <formula>"No Change"</formula>
    </cfRule>
    <cfRule type="cellIs" dxfId="1203" priority="350" operator="equal">
      <formula>"fluctuated"</formula>
    </cfRule>
    <cfRule type="cellIs" dxfId="1202" priority="349" operator="equal">
      <formula>"Narrowed"</formula>
    </cfRule>
    <cfRule type="cellIs" dxfId="1201" priority="353" operator="equal">
      <formula>"Improved"</formula>
    </cfRule>
  </conditionalFormatting>
  <conditionalFormatting sqref="A629:A635">
    <cfRule type="cellIs" dxfId="1200" priority="342" operator="equal">
      <formula>"Widened"</formula>
    </cfRule>
    <cfRule type="cellIs" dxfId="1199" priority="343" operator="equal">
      <formula>"Narrowed"</formula>
    </cfRule>
    <cfRule type="cellIs" dxfId="1198" priority="344" operator="equal">
      <formula>"fluctuated"</formula>
    </cfRule>
    <cfRule type="cellIs" dxfId="1197" priority="345" operator="equal">
      <formula>"Declined"</formula>
    </cfRule>
    <cfRule type="cellIs" dxfId="1196" priority="346" operator="equal">
      <formula>"No Change"</formula>
    </cfRule>
    <cfRule type="cellIs" dxfId="1195" priority="347" operator="equal">
      <formula>"Improved"</formula>
    </cfRule>
  </conditionalFormatting>
  <conditionalFormatting sqref="A644:A650">
    <cfRule type="cellIs" dxfId="1194" priority="325" operator="equal">
      <formula>"Narrowed"</formula>
    </cfRule>
    <cfRule type="cellIs" dxfId="1193" priority="326" operator="equal">
      <formula>"fluctuated"</formula>
    </cfRule>
    <cfRule type="cellIs" dxfId="1192" priority="327" operator="equal">
      <formula>"Declined"</formula>
    </cfRule>
    <cfRule type="cellIs" dxfId="1191" priority="329" operator="equal">
      <formula>"Improved"</formula>
    </cfRule>
    <cfRule type="cellIs" dxfId="1190" priority="328" operator="equal">
      <formula>"No Change"</formula>
    </cfRule>
    <cfRule type="cellIs" dxfId="1189" priority="324" operator="equal">
      <formula>"Widened"</formula>
    </cfRule>
  </conditionalFormatting>
  <conditionalFormatting sqref="A659:A665">
    <cfRule type="cellIs" dxfId="1188" priority="312" operator="equal">
      <formula>"Widened"</formula>
    </cfRule>
    <cfRule type="cellIs" dxfId="1187" priority="313" operator="equal">
      <formula>"Narrowed"</formula>
    </cfRule>
    <cfRule type="cellIs" dxfId="1186" priority="314" operator="equal">
      <formula>"fluctuated"</formula>
    </cfRule>
    <cfRule type="cellIs" dxfId="1185" priority="315" operator="equal">
      <formula>"Declined"</formula>
    </cfRule>
    <cfRule type="cellIs" dxfId="1184" priority="316" operator="equal">
      <formula>"No Change"</formula>
    </cfRule>
    <cfRule type="cellIs" dxfId="1183" priority="317" operator="equal">
      <formula>"Improved"</formula>
    </cfRule>
  </conditionalFormatting>
  <conditionalFormatting sqref="A674:A680">
    <cfRule type="cellIs" dxfId="1182" priority="310" operator="equal">
      <formula>"No Change"</formula>
    </cfRule>
    <cfRule type="cellIs" dxfId="1181" priority="306" operator="equal">
      <formula>"Widened"</formula>
    </cfRule>
    <cfRule type="cellIs" dxfId="1180" priority="307" operator="equal">
      <formula>"Narrowed"</formula>
    </cfRule>
    <cfRule type="cellIs" dxfId="1179" priority="308" operator="equal">
      <formula>"fluctuated"</formula>
    </cfRule>
    <cfRule type="cellIs" dxfId="1178" priority="309" operator="equal">
      <formula>"Declined"</formula>
    </cfRule>
    <cfRule type="cellIs" dxfId="1177" priority="311" operator="equal">
      <formula>"Improved"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4">
      <iconSet showValue="0">
        <cfvo type="percent" val="0"/>
        <cfvo type="num" val="0"/>
        <cfvo type="num" val="1"/>
      </iconSet>
    </cfRule>
    <cfRule type="iconSet" priority="23">
      <iconSet iconSet="3ArrowsGray" showValue="0">
        <cfvo type="percent" val="0"/>
        <cfvo type="num" val="0"/>
        <cfvo type="num" val="1"/>
      </iconSet>
    </cfRule>
  </conditionalFormatting>
  <conditionalFormatting sqref="G670:G671">
    <cfRule type="iconSet" priority="21">
      <iconSet iconSet="3ArrowsGray" showValue="0">
        <cfvo type="percent" val="0"/>
        <cfvo type="num" val="0"/>
        <cfvo type="num" val="1"/>
      </iconSet>
    </cfRule>
    <cfRule type="iconSet" priority="22">
      <iconSet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9" id="{8A93790B-B5A1-44D9-977B-EDBFE55B033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E7F02166-B2E8-47EF-971C-930C9CA828B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F66B87F6-E96A-4E07-BE71-76CECC9BA05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2510E456-FE10-4926-8C8C-C661ED29724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210E056A-ECA9-4594-BAE7-39C4A222530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AF19DD2D-0EF6-4054-80A9-0B6E2E6CD88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5E4957E0-B2C7-4366-8D00-2F1921023B6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2BBB45EA-4002-4F99-B01D-00EA5D6FBF7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35C909A3-F732-4295-837F-9EB4C65BD81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A75847B6-41FC-4648-8BC3-86B7D3B842E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F23527B0-6CEF-47FC-A55F-83B86B374D2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4BBC6EA3-86CF-45CD-89E0-6CFDB593173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BBF4C9A4-6F72-4D3C-A65C-D68E62F50BE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0896D677-584C-4BFC-8728-244F9A3AEB9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FC1A2F2F-4075-403C-98D8-FFBF477540E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7F1CC231-C504-42CE-82A0-83E3E860A7F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C9E369F0-1C37-4053-AA6F-7599BC9557C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FD4AD13A-3B00-41D2-A14C-85F00618E21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3AAF1C0E-297B-4297-81DA-FBAEED604B2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40908F14-9F69-434F-9095-5C7DC779628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48B2C364-5FD6-48B3-B21E-D530DFF92C2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C35F47EF-A790-46E4-8465-A42DABF3634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5DD2A0D9-E166-45D1-9CCE-6040ACD344E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F63006E8-7824-42FD-95DB-DB83CC8F64E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AA68029F-846F-4A28-BD78-1C27F5355B6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D28FD972-0C1D-4879-B176-2B7BAF37B33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FAAEBBFD-E1A4-4FBC-A132-BB2758B73A1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7B6910C4-A3CA-492E-9084-3CDAD6CDC27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BD10B7E3-FDEB-452C-847F-59BB2A4BA33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tabColor rgb="FFC6E0B4"/>
    <pageSetUpPr autoPageBreaks="0"/>
  </sheetPr>
  <dimension ref="A1:H680"/>
  <sheetViews>
    <sheetView showGridLines="0" zoomScaleNormal="100" workbookViewId="0">
      <pane ySplit="6" topLeftCell="A99" activePane="bottomLeft" state="frozen"/>
      <selection sqref="A1:E1"/>
      <selection pane="bottomLeft" activeCell="M105" sqref="M105"/>
    </sheetView>
  </sheetViews>
  <sheetFormatPr defaultRowHeight="14.4" x14ac:dyDescent="0.3"/>
  <cols>
    <col min="1" max="1" width="63.5546875" customWidth="1"/>
    <col min="2" max="6" width="16.44140625" customWidth="1"/>
    <col min="7" max="7" width="3.44140625" customWidth="1"/>
    <col min="8" max="8" width="15.6640625" style="1480" hidden="1" customWidth="1"/>
  </cols>
  <sheetData>
    <row r="1" spans="1:8" ht="18.75" customHeight="1" x14ac:dyDescent="0.35">
      <c r="A1" s="67" t="s">
        <v>175</v>
      </c>
      <c r="B1" s="67"/>
      <c r="C1" s="67"/>
      <c r="D1" s="67"/>
      <c r="E1" s="67"/>
      <c r="F1" s="1083"/>
      <c r="G1" s="1026"/>
    </row>
    <row r="2" spans="1:8" ht="18" x14ac:dyDescent="0.35">
      <c r="F2" s="1084"/>
      <c r="H2" s="1481"/>
    </row>
    <row r="3" spans="1:8" ht="18.75" customHeight="1" thickBot="1" x14ac:dyDescent="0.35">
      <c r="F3" s="1084"/>
      <c r="H3" s="1514" t="s">
        <v>342</v>
      </c>
    </row>
    <row r="4" spans="1:8" ht="15" thickBot="1" x14ac:dyDescent="0.35">
      <c r="A4" s="997" t="s">
        <v>338</v>
      </c>
      <c r="B4" s="993" t="s">
        <v>339</v>
      </c>
      <c r="C4" s="994">
        <v>-1</v>
      </c>
      <c r="D4" s="995" t="s">
        <v>340</v>
      </c>
      <c r="E4" s="1082">
        <v>0</v>
      </c>
      <c r="F4" s="1085" t="s">
        <v>341</v>
      </c>
      <c r="G4" s="991">
        <v>1</v>
      </c>
      <c r="H4" s="1514"/>
    </row>
    <row r="5" spans="1:8" ht="15" thickBot="1" x14ac:dyDescent="0.35">
      <c r="A5" s="124" t="s">
        <v>599</v>
      </c>
      <c r="B5" s="999" t="s">
        <v>600</v>
      </c>
      <c r="C5" s="998">
        <v>-1</v>
      </c>
      <c r="D5" s="999" t="s">
        <v>340</v>
      </c>
      <c r="E5" s="1000">
        <v>0</v>
      </c>
      <c r="F5" s="1086" t="s">
        <v>601</v>
      </c>
      <c r="G5" s="1002">
        <v>1</v>
      </c>
      <c r="H5" s="1482"/>
    </row>
    <row r="6" spans="1:8" ht="15" thickBot="1" x14ac:dyDescent="0.35">
      <c r="A6" s="1525" t="s">
        <v>352</v>
      </c>
      <c r="B6" s="1526"/>
      <c r="C6" s="1526"/>
      <c r="D6" s="1526"/>
      <c r="E6" s="1526"/>
      <c r="F6" s="1546"/>
      <c r="G6" s="974"/>
      <c r="H6" s="1483"/>
    </row>
    <row r="7" spans="1:8" ht="15" thickBot="1" x14ac:dyDescent="0.35">
      <c r="B7" s="8"/>
      <c r="C7" s="8"/>
      <c r="D7" s="8"/>
      <c r="E7" s="8"/>
      <c r="F7" s="361"/>
      <c r="G7" s="8"/>
    </row>
    <row r="8" spans="1:8" ht="15" thickBot="1" x14ac:dyDescent="0.35">
      <c r="A8" s="28" t="s">
        <v>1</v>
      </c>
      <c r="B8" s="25"/>
      <c r="C8" s="25"/>
      <c r="D8" s="25"/>
      <c r="E8" s="25"/>
      <c r="F8" s="1087"/>
      <c r="G8" s="187"/>
      <c r="H8" s="1484"/>
    </row>
    <row r="9" spans="1:8" ht="15" thickBot="1" x14ac:dyDescent="0.35">
      <c r="A9" s="61" t="s">
        <v>16</v>
      </c>
      <c r="B9" s="122" t="s">
        <v>443</v>
      </c>
      <c r="C9" s="122" t="s">
        <v>473</v>
      </c>
      <c r="D9" s="122" t="s">
        <v>530</v>
      </c>
      <c r="E9" s="122" t="s">
        <v>566</v>
      </c>
      <c r="F9" s="1515" t="s">
        <v>631</v>
      </c>
      <c r="G9" s="1516"/>
      <c r="H9" s="1485"/>
    </row>
    <row r="10" spans="1:8" x14ac:dyDescent="0.3">
      <c r="A10" s="46" t="s">
        <v>0</v>
      </c>
      <c r="B10" s="74">
        <v>78.818762046484409</v>
      </c>
      <c r="C10" s="73">
        <v>78.733213249127559</v>
      </c>
      <c r="D10" s="74">
        <v>78.476597621654875</v>
      </c>
      <c r="E10" s="74">
        <v>78.425672107842658</v>
      </c>
      <c r="F10" s="74">
        <v>78.763744798134113</v>
      </c>
      <c r="G10" s="983"/>
      <c r="H10" s="1486"/>
    </row>
    <row r="11" spans="1:8" x14ac:dyDescent="0.3">
      <c r="A11" s="46" t="s">
        <v>171</v>
      </c>
      <c r="B11" s="74">
        <v>79.344408494303394</v>
      </c>
      <c r="C11" s="74">
        <v>79.180131283189127</v>
      </c>
      <c r="D11" s="74">
        <v>78.959127411294489</v>
      </c>
      <c r="E11" s="74">
        <v>79.033294948841842</v>
      </c>
      <c r="F11" s="74">
        <v>79.635419317024059</v>
      </c>
      <c r="G11" s="984">
        <f>H11</f>
        <v>1</v>
      </c>
      <c r="H11" s="1486">
        <v>1</v>
      </c>
    </row>
    <row r="12" spans="1:8" x14ac:dyDescent="0.3">
      <c r="A12" s="44" t="s">
        <v>172</v>
      </c>
      <c r="B12" s="76">
        <v>77.901579580092843</v>
      </c>
      <c r="C12" s="74">
        <v>78.036496453118019</v>
      </c>
      <c r="D12" s="74">
        <v>77.619952922938879</v>
      </c>
      <c r="E12" s="74">
        <v>76.511522970409032</v>
      </c>
      <c r="F12" s="74">
        <v>76.558035224060589</v>
      </c>
      <c r="G12" s="984">
        <f>H12</f>
        <v>-1</v>
      </c>
      <c r="H12" s="1486">
        <v>-1</v>
      </c>
    </row>
    <row r="13" spans="1:8" x14ac:dyDescent="0.3">
      <c r="A13" s="45" t="s">
        <v>173</v>
      </c>
      <c r="B13" s="145">
        <v>-0.52564644781898551</v>
      </c>
      <c r="C13" s="145">
        <v>-0.44691803406156794</v>
      </c>
      <c r="D13" s="145">
        <v>-0.48252978963961368</v>
      </c>
      <c r="E13" s="145">
        <v>-0.60762284099918418</v>
      </c>
      <c r="F13" s="145">
        <v>-0.87167451888994663</v>
      </c>
      <c r="G13" s="986"/>
      <c r="H13" s="1486"/>
    </row>
    <row r="14" spans="1:8" ht="15" thickBot="1" x14ac:dyDescent="0.35">
      <c r="A14" s="47" t="s">
        <v>174</v>
      </c>
      <c r="B14" s="74">
        <v>1.4428289142105513</v>
      </c>
      <c r="C14" s="74">
        <v>1.1436348300711074</v>
      </c>
      <c r="D14" s="74">
        <v>1.33917448835561</v>
      </c>
      <c r="E14" s="74">
        <v>2.5217719784328096</v>
      </c>
      <c r="F14" s="74">
        <v>3.0773840929634702</v>
      </c>
      <c r="G14" s="985"/>
      <c r="H14" s="1486"/>
    </row>
    <row r="15" spans="1:8" x14ac:dyDescent="0.3">
      <c r="A15" s="46" t="s">
        <v>176</v>
      </c>
      <c r="B15" s="71">
        <v>77.705701288446448</v>
      </c>
      <c r="C15" s="71">
        <v>78.39896085632418</v>
      </c>
      <c r="D15" s="72">
        <v>78.434935187761155</v>
      </c>
      <c r="E15" s="72">
        <v>78.953049977453247</v>
      </c>
      <c r="F15" s="72">
        <v>80.022791103241047</v>
      </c>
      <c r="G15" s="1029"/>
      <c r="H15" s="1486">
        <v>0</v>
      </c>
    </row>
    <row r="16" spans="1:8" x14ac:dyDescent="0.3">
      <c r="A16" s="46" t="s">
        <v>177</v>
      </c>
      <c r="B16" s="73">
        <v>79.837918599373722</v>
      </c>
      <c r="C16" s="73">
        <v>79.587695798775698</v>
      </c>
      <c r="D16" s="74">
        <v>79.228115565787832</v>
      </c>
      <c r="E16" s="74">
        <v>77.964550515526156</v>
      </c>
      <c r="F16" s="74">
        <v>78.34700201205213</v>
      </c>
      <c r="G16" s="1034"/>
      <c r="H16" s="1486">
        <v>0</v>
      </c>
    </row>
    <row r="17" spans="1:8" x14ac:dyDescent="0.3">
      <c r="A17" s="46" t="s">
        <v>178</v>
      </c>
      <c r="B17" s="73">
        <v>79.96748565033208</v>
      </c>
      <c r="C17" s="73">
        <v>80.363762382226355</v>
      </c>
      <c r="D17" s="74">
        <v>78.971701206493151</v>
      </c>
      <c r="E17" s="74">
        <v>79.119066936640408</v>
      </c>
      <c r="F17" s="74">
        <v>79.386610612978373</v>
      </c>
      <c r="G17" s="1035"/>
      <c r="H17" s="1486">
        <v>0</v>
      </c>
    </row>
    <row r="18" spans="1:8" x14ac:dyDescent="0.3">
      <c r="A18" s="46" t="s">
        <v>179</v>
      </c>
      <c r="B18" s="73">
        <v>81.42960776396383</v>
      </c>
      <c r="C18" s="73">
        <v>80.419346183457705</v>
      </c>
      <c r="D18" s="74">
        <v>81.036045594100273</v>
      </c>
      <c r="E18" s="74">
        <v>80.718064958416321</v>
      </c>
      <c r="F18" s="74">
        <v>82.347949581247349</v>
      </c>
      <c r="G18" s="984"/>
      <c r="H18" s="1486">
        <v>1</v>
      </c>
    </row>
    <row r="19" spans="1:8" x14ac:dyDescent="0.3">
      <c r="A19" s="46" t="s">
        <v>180</v>
      </c>
      <c r="B19" s="73">
        <v>80.333286977936822</v>
      </c>
      <c r="C19" s="73">
        <v>79.825255532842618</v>
      </c>
      <c r="D19" s="74">
        <v>79.383443781336382</v>
      </c>
      <c r="E19" s="74">
        <v>79.797830402928184</v>
      </c>
      <c r="F19" s="74">
        <v>80.277719551342088</v>
      </c>
      <c r="G19" s="984"/>
      <c r="H19" s="1486">
        <v>0</v>
      </c>
    </row>
    <row r="20" spans="1:8" x14ac:dyDescent="0.3">
      <c r="A20" s="46" t="s">
        <v>181</v>
      </c>
      <c r="B20" s="73">
        <v>77.140741359663721</v>
      </c>
      <c r="C20" s="73">
        <v>77.121514632178702</v>
      </c>
      <c r="D20" s="74">
        <v>77.137732557455493</v>
      </c>
      <c r="E20" s="74">
        <v>76.810440309890154</v>
      </c>
      <c r="F20" s="74">
        <v>76.894196970867213</v>
      </c>
      <c r="G20" s="984"/>
      <c r="H20" s="1486">
        <v>-1</v>
      </c>
    </row>
    <row r="21" spans="1:8" ht="15" thickBot="1" x14ac:dyDescent="0.35">
      <c r="A21" s="46" t="s">
        <v>182</v>
      </c>
      <c r="B21" s="73">
        <v>79.849131391306997</v>
      </c>
      <c r="C21" s="73">
        <v>79.450363513938342</v>
      </c>
      <c r="D21" s="74">
        <v>79.085269134077407</v>
      </c>
      <c r="E21" s="74">
        <v>80.473706323824743</v>
      </c>
      <c r="F21" s="74">
        <v>80.844673490268534</v>
      </c>
      <c r="G21" s="984"/>
      <c r="H21" s="1486">
        <v>0</v>
      </c>
    </row>
    <row r="22" spans="1:8" ht="15" thickBot="1" x14ac:dyDescent="0.35">
      <c r="A22" s="845"/>
      <c r="B22" s="167"/>
      <c r="C22" s="167"/>
      <c r="D22" s="167"/>
      <c r="E22" s="167"/>
      <c r="F22" s="167"/>
      <c r="G22" s="988"/>
      <c r="H22" s="1486"/>
    </row>
    <row r="23" spans="1:8" ht="15" thickBot="1" x14ac:dyDescent="0.35">
      <c r="A23" s="164" t="s">
        <v>8</v>
      </c>
      <c r="B23" s="165"/>
      <c r="C23" s="165"/>
      <c r="D23" s="165"/>
      <c r="E23" s="165"/>
      <c r="F23" s="1087"/>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6" t="s">
        <v>0</v>
      </c>
      <c r="B25" s="74">
        <v>82.582550234376129</v>
      </c>
      <c r="C25" s="73">
        <v>82.42504084342832</v>
      </c>
      <c r="D25" s="74">
        <v>82.28975106343691</v>
      </c>
      <c r="E25" s="74">
        <v>82.255853906820036</v>
      </c>
      <c r="F25" s="74">
        <v>82.485163674233164</v>
      </c>
      <c r="G25" s="983"/>
      <c r="H25" s="1487"/>
    </row>
    <row r="26" spans="1:8" x14ac:dyDescent="0.3">
      <c r="A26" s="46" t="s">
        <v>171</v>
      </c>
      <c r="B26" s="74">
        <v>83.256415261533888</v>
      </c>
      <c r="C26" s="74">
        <v>83.299960516143784</v>
      </c>
      <c r="D26" s="74">
        <v>82.702916589317255</v>
      </c>
      <c r="E26" s="74">
        <v>82.783600732797424</v>
      </c>
      <c r="F26" s="74">
        <v>83.056100780172102</v>
      </c>
      <c r="G26" s="984">
        <f>H26</f>
        <v>0</v>
      </c>
      <c r="H26" s="1487">
        <v>0</v>
      </c>
    </row>
    <row r="27" spans="1:8" x14ac:dyDescent="0.3">
      <c r="A27" s="44" t="s">
        <v>172</v>
      </c>
      <c r="B27" s="76">
        <v>81.209554401366177</v>
      </c>
      <c r="C27" s="74">
        <v>80.841767870606688</v>
      </c>
      <c r="D27" s="74">
        <v>79.948363197178622</v>
      </c>
      <c r="E27" s="74">
        <v>80.505049748345698</v>
      </c>
      <c r="F27" s="74">
        <v>81.317366639471075</v>
      </c>
      <c r="G27" s="984">
        <f>H27</f>
        <v>0</v>
      </c>
      <c r="H27" s="1487">
        <v>0</v>
      </c>
    </row>
    <row r="28" spans="1:8" x14ac:dyDescent="0.3">
      <c r="A28" s="45" t="s">
        <v>173</v>
      </c>
      <c r="B28" s="145">
        <v>-0.67386502715775976</v>
      </c>
      <c r="C28" s="145">
        <v>-0.874919672715464</v>
      </c>
      <c r="D28" s="145">
        <v>-0.41316552588034483</v>
      </c>
      <c r="E28" s="145">
        <v>-0.52774682597738831</v>
      </c>
      <c r="F28" s="145">
        <v>-0.57093710593893832</v>
      </c>
      <c r="G28" s="986"/>
      <c r="H28" s="1487"/>
    </row>
    <row r="29" spans="1:8" ht="15" thickBot="1" x14ac:dyDescent="0.35">
      <c r="A29" s="47" t="s">
        <v>174</v>
      </c>
      <c r="B29" s="74">
        <v>2.0468608601677118</v>
      </c>
      <c r="C29" s="74">
        <v>2.4581926455370962</v>
      </c>
      <c r="D29" s="74">
        <v>2.7545533921386323</v>
      </c>
      <c r="E29" s="74">
        <v>2.2785509844517264</v>
      </c>
      <c r="F29" s="74">
        <v>1.7387341407010268</v>
      </c>
      <c r="G29" s="985"/>
      <c r="H29" s="1487"/>
    </row>
    <row r="30" spans="1:8" x14ac:dyDescent="0.3">
      <c r="A30" s="46" t="s">
        <v>176</v>
      </c>
      <c r="B30" s="71">
        <v>83.542615874577038</v>
      </c>
      <c r="C30" s="71">
        <v>83.140972212051608</v>
      </c>
      <c r="D30" s="72">
        <v>82.243482589333269</v>
      </c>
      <c r="E30" s="72">
        <v>81.838874849533568</v>
      </c>
      <c r="F30" s="72">
        <v>82.414120465387299</v>
      </c>
      <c r="G30" s="984"/>
      <c r="H30" s="1487">
        <v>0</v>
      </c>
    </row>
    <row r="31" spans="1:8" x14ac:dyDescent="0.3">
      <c r="A31" s="46" t="s">
        <v>177</v>
      </c>
      <c r="B31" s="73">
        <v>82.903411738387035</v>
      </c>
      <c r="C31" s="73">
        <v>84.072415130145473</v>
      </c>
      <c r="D31" s="74">
        <v>82.843138908021331</v>
      </c>
      <c r="E31" s="74">
        <v>83.097049036795028</v>
      </c>
      <c r="F31" s="74">
        <v>82.348255992244702</v>
      </c>
      <c r="G31" s="984"/>
      <c r="H31" s="1487">
        <v>0</v>
      </c>
    </row>
    <row r="32" spans="1:8" x14ac:dyDescent="0.3">
      <c r="A32" s="46" t="s">
        <v>178</v>
      </c>
      <c r="B32" s="73">
        <v>83.557574261807545</v>
      </c>
      <c r="C32" s="73">
        <v>84.427795847268456</v>
      </c>
      <c r="D32" s="74">
        <v>83.728510535200542</v>
      </c>
      <c r="E32" s="74">
        <v>82.886306567556446</v>
      </c>
      <c r="F32" s="74">
        <v>83.84995297399027</v>
      </c>
      <c r="G32" s="1034"/>
      <c r="H32" s="1487">
        <v>0</v>
      </c>
    </row>
    <row r="33" spans="1:8" x14ac:dyDescent="0.3">
      <c r="A33" s="46" t="s">
        <v>179</v>
      </c>
      <c r="B33" s="73">
        <v>84.382866304617508</v>
      </c>
      <c r="C33" s="73">
        <v>83.818130759101336</v>
      </c>
      <c r="D33" s="74">
        <v>82.728730508347624</v>
      </c>
      <c r="E33" s="74">
        <v>83.093357303520335</v>
      </c>
      <c r="F33" s="74">
        <v>83.491916087085897</v>
      </c>
      <c r="G33" s="1035"/>
      <c r="H33" s="1487">
        <v>0</v>
      </c>
    </row>
    <row r="34" spans="1:8" x14ac:dyDescent="0.3">
      <c r="A34" s="46" t="s">
        <v>180</v>
      </c>
      <c r="B34" s="73">
        <v>83.890822546845428</v>
      </c>
      <c r="C34" s="73">
        <v>82.629601627162359</v>
      </c>
      <c r="D34" s="74">
        <v>82.019020360218036</v>
      </c>
      <c r="E34" s="74">
        <v>83.040108155088149</v>
      </c>
      <c r="F34" s="74">
        <v>83.067975943358462</v>
      </c>
      <c r="G34" s="984"/>
      <c r="H34" s="1487">
        <v>0</v>
      </c>
    </row>
    <row r="35" spans="1:8" x14ac:dyDescent="0.3">
      <c r="A35" s="46" t="s">
        <v>181</v>
      </c>
      <c r="B35" s="73">
        <v>80.975750156954447</v>
      </c>
      <c r="C35" s="73">
        <v>81.927456550411122</v>
      </c>
      <c r="D35" s="74">
        <v>82.563476132236147</v>
      </c>
      <c r="E35" s="74">
        <v>82.365175081531092</v>
      </c>
      <c r="F35" s="74">
        <v>82.608022807259601</v>
      </c>
      <c r="G35" s="984"/>
      <c r="H35" s="1487">
        <v>0</v>
      </c>
    </row>
    <row r="36" spans="1:8" ht="15" thickBot="1" x14ac:dyDescent="0.35">
      <c r="A36" s="46" t="s">
        <v>182</v>
      </c>
      <c r="B36" s="73">
        <v>84.552431041223684</v>
      </c>
      <c r="C36" s="73">
        <v>83.89554319499284</v>
      </c>
      <c r="D36" s="74">
        <v>82.931432771942227</v>
      </c>
      <c r="E36" s="74">
        <v>83.373204294868302</v>
      </c>
      <c r="F36" s="74">
        <v>83.829046982048666</v>
      </c>
      <c r="G36" s="984"/>
      <c r="H36" s="1487">
        <v>0</v>
      </c>
    </row>
    <row r="37" spans="1:8" ht="15" thickBot="1" x14ac:dyDescent="0.35">
      <c r="A37" s="845"/>
      <c r="B37" s="373"/>
      <c r="C37" s="373"/>
      <c r="D37" s="373"/>
      <c r="E37" s="373"/>
      <c r="F37" s="373"/>
      <c r="G37" s="988"/>
      <c r="H37" s="1487"/>
    </row>
    <row r="38" spans="1:8" ht="15" thickBot="1" x14ac:dyDescent="0.35">
      <c r="A38" s="164" t="s">
        <v>9</v>
      </c>
      <c r="B38" s="165"/>
      <c r="C38" s="165"/>
      <c r="D38" s="165"/>
      <c r="E38" s="165"/>
      <c r="F38" s="1087"/>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6" t="s">
        <v>0</v>
      </c>
      <c r="B40" s="74">
        <v>18.536761449263125</v>
      </c>
      <c r="C40" s="74">
        <v>18.484434882004429</v>
      </c>
      <c r="D40" s="74">
        <v>18.365173565128245</v>
      </c>
      <c r="E40" s="74">
        <v>18.304983829762143</v>
      </c>
      <c r="F40" s="74">
        <v>18.506211568813182</v>
      </c>
      <c r="G40" s="1034"/>
      <c r="H40" s="1487"/>
    </row>
    <row r="41" spans="1:8" x14ac:dyDescent="0.3">
      <c r="A41" s="46" t="s">
        <v>171</v>
      </c>
      <c r="B41" s="74">
        <v>18.821042466932543</v>
      </c>
      <c r="C41" s="74">
        <v>18.804744395614676</v>
      </c>
      <c r="D41" s="74">
        <v>18.604377314960235</v>
      </c>
      <c r="E41" s="74">
        <v>18.839327374800103</v>
      </c>
      <c r="F41" s="74">
        <v>18.908507075782428</v>
      </c>
      <c r="G41" s="984">
        <f>H41</f>
        <v>0</v>
      </c>
      <c r="H41" s="1487">
        <v>0</v>
      </c>
    </row>
    <row r="42" spans="1:8" x14ac:dyDescent="0.3">
      <c r="A42" s="44" t="s">
        <v>172</v>
      </c>
      <c r="B42" s="76">
        <v>19.022691736212398</v>
      </c>
      <c r="C42" s="74">
        <v>18.59389330466125</v>
      </c>
      <c r="D42" s="74">
        <v>18.335409125652362</v>
      </c>
      <c r="E42" s="74">
        <v>17.91147392691957</v>
      </c>
      <c r="F42" s="74">
        <v>18.164877224774969</v>
      </c>
      <c r="G42" s="984">
        <f>H42</f>
        <v>0</v>
      </c>
      <c r="H42" s="1487">
        <v>0</v>
      </c>
    </row>
    <row r="43" spans="1:8" x14ac:dyDescent="0.3">
      <c r="A43" s="45" t="s">
        <v>173</v>
      </c>
      <c r="B43" s="145">
        <v>-0.28428101766941793</v>
      </c>
      <c r="C43" s="145">
        <v>-0.32030951361024762</v>
      </c>
      <c r="D43" s="145">
        <v>-0.23920374983199011</v>
      </c>
      <c r="E43" s="145">
        <v>-0.53434354503795944</v>
      </c>
      <c r="F43" s="145">
        <v>-0.40229550696924576</v>
      </c>
      <c r="G43" s="1054"/>
      <c r="H43" s="1487"/>
    </row>
    <row r="44" spans="1:8" ht="15" thickBot="1" x14ac:dyDescent="0.35">
      <c r="A44" s="47" t="s">
        <v>174</v>
      </c>
      <c r="B44" s="74">
        <v>-0.20164926927985505</v>
      </c>
      <c r="C44" s="74">
        <v>0.21085109095342602</v>
      </c>
      <c r="D44" s="74">
        <v>0.26896818930787347</v>
      </c>
      <c r="E44" s="74">
        <v>0.92785344788053337</v>
      </c>
      <c r="F44" s="74">
        <v>0.7436298510074586</v>
      </c>
      <c r="G44" s="1055"/>
      <c r="H44" s="1487"/>
    </row>
    <row r="45" spans="1:8" x14ac:dyDescent="0.3">
      <c r="A45" s="46" t="s">
        <v>176</v>
      </c>
      <c r="B45" s="71">
        <v>18.469382975662434</v>
      </c>
      <c r="C45" s="72">
        <v>18.775479906310562</v>
      </c>
      <c r="D45" s="72">
        <v>18.830668712818703</v>
      </c>
      <c r="E45" s="72">
        <v>18.584340578596972</v>
      </c>
      <c r="F45" s="72">
        <v>19.031072789367379</v>
      </c>
      <c r="G45" s="1007"/>
      <c r="H45" s="1487">
        <v>0</v>
      </c>
    </row>
    <row r="46" spans="1:8" x14ac:dyDescent="0.3">
      <c r="A46" s="46" t="s">
        <v>177</v>
      </c>
      <c r="B46" s="73">
        <v>18.881390435986493</v>
      </c>
      <c r="C46" s="74">
        <v>18.487254546893777</v>
      </c>
      <c r="D46" s="74">
        <v>18.092855835637693</v>
      </c>
      <c r="E46" s="74">
        <v>18.064110341776001</v>
      </c>
      <c r="F46" s="74">
        <v>18.360605471213262</v>
      </c>
      <c r="G46" s="1007"/>
      <c r="H46" s="1487">
        <v>0</v>
      </c>
    </row>
    <row r="47" spans="1:8" x14ac:dyDescent="0.3">
      <c r="A47" s="46" t="s">
        <v>178</v>
      </c>
      <c r="B47" s="73">
        <v>19.411510668005466</v>
      </c>
      <c r="C47" s="74">
        <v>20.249836874726231</v>
      </c>
      <c r="D47" s="74">
        <v>19.647604397778775</v>
      </c>
      <c r="E47" s="74">
        <v>19.603076939423286</v>
      </c>
      <c r="F47" s="74">
        <v>18.923398772030257</v>
      </c>
      <c r="G47" s="984"/>
      <c r="H47" s="1487">
        <v>0</v>
      </c>
    </row>
    <row r="48" spans="1:8" x14ac:dyDescent="0.3">
      <c r="A48" s="46" t="s">
        <v>179</v>
      </c>
      <c r="B48" s="73">
        <v>19.460312180520134</v>
      </c>
      <c r="C48" s="74">
        <v>19.4110285287016</v>
      </c>
      <c r="D48" s="74">
        <v>19.747858268821858</v>
      </c>
      <c r="E48" s="74">
        <v>20.067277353276417</v>
      </c>
      <c r="F48" s="74">
        <v>20.274930483121246</v>
      </c>
      <c r="G48" s="1034"/>
      <c r="H48" s="1487">
        <v>1</v>
      </c>
    </row>
    <row r="49" spans="1:8" x14ac:dyDescent="0.3">
      <c r="A49" s="46" t="s">
        <v>180</v>
      </c>
      <c r="B49" s="73">
        <v>18.788290365829798</v>
      </c>
      <c r="C49" s="74">
        <v>18.056032171619066</v>
      </c>
      <c r="D49" s="74">
        <v>17.729600074441151</v>
      </c>
      <c r="E49" s="74">
        <v>18.694026006802993</v>
      </c>
      <c r="F49" s="74">
        <v>19.298757699701181</v>
      </c>
      <c r="G49" s="1035"/>
      <c r="H49" s="1487">
        <v>0</v>
      </c>
    </row>
    <row r="50" spans="1:8" x14ac:dyDescent="0.3">
      <c r="A50" s="46" t="s">
        <v>181</v>
      </c>
      <c r="B50" s="73">
        <v>17.493442650392662</v>
      </c>
      <c r="C50" s="74">
        <v>17.590813391484179</v>
      </c>
      <c r="D50" s="74">
        <v>17.381512301323717</v>
      </c>
      <c r="E50" s="74">
        <v>17.384062209158504</v>
      </c>
      <c r="F50" s="74">
        <v>17.680366761376312</v>
      </c>
      <c r="G50" s="984"/>
      <c r="H50" s="1487">
        <v>0</v>
      </c>
    </row>
    <row r="51" spans="1:8" ht="15" thickBot="1" x14ac:dyDescent="0.35">
      <c r="A51" s="46" t="s">
        <v>182</v>
      </c>
      <c r="B51" s="73">
        <v>19.840592101327971</v>
      </c>
      <c r="C51" s="74">
        <v>19.784697334816585</v>
      </c>
      <c r="D51" s="74">
        <v>19.224265508039672</v>
      </c>
      <c r="E51" s="74">
        <v>19.600898949239284</v>
      </c>
      <c r="F51" s="74">
        <v>19.240720915425722</v>
      </c>
      <c r="G51" s="984"/>
      <c r="H51" s="1487">
        <v>0</v>
      </c>
    </row>
    <row r="52" spans="1:8" ht="15" thickBot="1" x14ac:dyDescent="0.35">
      <c r="A52" s="845"/>
      <c r="B52" s="373"/>
      <c r="C52" s="373"/>
      <c r="D52" s="373"/>
      <c r="E52" s="373"/>
      <c r="F52" s="373"/>
      <c r="G52" s="988"/>
      <c r="H52" s="1487"/>
    </row>
    <row r="53" spans="1:8" ht="15" thickBot="1" x14ac:dyDescent="0.35">
      <c r="A53" s="164" t="s">
        <v>10</v>
      </c>
      <c r="B53" s="165"/>
      <c r="C53" s="165"/>
      <c r="D53" s="165"/>
      <c r="E53" s="165"/>
      <c r="F53" s="1087"/>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6" t="s">
        <v>0</v>
      </c>
      <c r="B55" s="74">
        <v>20.856043602919964</v>
      </c>
      <c r="C55" s="74">
        <v>20.749343323442556</v>
      </c>
      <c r="D55" s="74">
        <v>20.701913265141485</v>
      </c>
      <c r="E55" s="74">
        <v>20.573689538699153</v>
      </c>
      <c r="F55" s="74">
        <v>20.74698827281237</v>
      </c>
      <c r="G55" s="984"/>
      <c r="H55" s="1487"/>
    </row>
    <row r="56" spans="1:8" x14ac:dyDescent="0.3">
      <c r="A56" s="46" t="s">
        <v>171</v>
      </c>
      <c r="B56" s="74">
        <v>21.137301176996786</v>
      </c>
      <c r="C56" s="74">
        <v>21.273373580202595</v>
      </c>
      <c r="D56" s="74">
        <v>21.074683547186574</v>
      </c>
      <c r="E56" s="74">
        <v>21.036732515935082</v>
      </c>
      <c r="F56" s="74">
        <v>21.393785777977982</v>
      </c>
      <c r="G56" s="984">
        <f>H56</f>
        <v>1</v>
      </c>
      <c r="H56" s="1487">
        <v>1</v>
      </c>
    </row>
    <row r="57" spans="1:8" x14ac:dyDescent="0.3">
      <c r="A57" s="44" t="s">
        <v>172</v>
      </c>
      <c r="B57" s="76">
        <v>20.212832250906455</v>
      </c>
      <c r="C57" s="76">
        <v>19.84356206676869</v>
      </c>
      <c r="D57" s="76">
        <v>19.367749390111424</v>
      </c>
      <c r="E57" s="76">
        <v>19.38320592108326</v>
      </c>
      <c r="F57" s="76">
        <v>20.488964076638442</v>
      </c>
      <c r="G57" s="984">
        <f>H57</f>
        <v>0</v>
      </c>
      <c r="H57" s="1487">
        <v>0</v>
      </c>
    </row>
    <row r="58" spans="1:8" x14ac:dyDescent="0.3">
      <c r="A58" s="45" t="s">
        <v>173</v>
      </c>
      <c r="B58" s="145">
        <v>-0.28125757407682173</v>
      </c>
      <c r="C58" s="145">
        <v>-0.52403025676003878</v>
      </c>
      <c r="D58" s="145">
        <v>-0.37277028204508866</v>
      </c>
      <c r="E58" s="145">
        <v>-0.46304297723592924</v>
      </c>
      <c r="F58" s="145">
        <v>-0.64679750516561185</v>
      </c>
      <c r="G58" s="986"/>
      <c r="H58" s="1487"/>
    </row>
    <row r="59" spans="1:8" ht="15" thickBot="1" x14ac:dyDescent="0.35">
      <c r="A59" s="47" t="s">
        <v>174</v>
      </c>
      <c r="B59" s="74">
        <v>0.92446892609033071</v>
      </c>
      <c r="C59" s="74">
        <v>1.4298115134339042</v>
      </c>
      <c r="D59" s="74">
        <v>1.7069341570751497</v>
      </c>
      <c r="E59" s="74">
        <v>1.6535265948518223</v>
      </c>
      <c r="F59" s="74">
        <v>0.90482170133953943</v>
      </c>
      <c r="G59" s="985"/>
      <c r="H59" s="1487"/>
    </row>
    <row r="60" spans="1:8" x14ac:dyDescent="0.3">
      <c r="A60" s="46" t="s">
        <v>176</v>
      </c>
      <c r="B60" s="71">
        <v>21.761906945404412</v>
      </c>
      <c r="C60" s="72">
        <v>21.762181186479403</v>
      </c>
      <c r="D60" s="72">
        <v>21.471348116663339</v>
      </c>
      <c r="E60" s="72">
        <v>21.091324405300767</v>
      </c>
      <c r="F60" s="72">
        <v>21.175306979704672</v>
      </c>
      <c r="G60" s="984"/>
      <c r="H60" s="1487">
        <v>0</v>
      </c>
    </row>
    <row r="61" spans="1:8" x14ac:dyDescent="0.3">
      <c r="A61" s="46" t="s">
        <v>177</v>
      </c>
      <c r="B61" s="73">
        <v>20.720943808468707</v>
      </c>
      <c r="C61" s="74">
        <v>21.005217794484881</v>
      </c>
      <c r="D61" s="74">
        <v>20.916828009688814</v>
      </c>
      <c r="E61" s="74">
        <v>21.118255131059829</v>
      </c>
      <c r="F61" s="74">
        <v>21.529495580346062</v>
      </c>
      <c r="G61" s="1007"/>
      <c r="H61" s="1487">
        <v>0</v>
      </c>
    </row>
    <row r="62" spans="1:8" x14ac:dyDescent="0.3">
      <c r="A62" s="46" t="s">
        <v>178</v>
      </c>
      <c r="B62" s="73">
        <v>21.900160119111089</v>
      </c>
      <c r="C62" s="74">
        <v>21.992415639510007</v>
      </c>
      <c r="D62" s="74">
        <v>21.721679946595565</v>
      </c>
      <c r="E62" s="74">
        <v>20.851005167479357</v>
      </c>
      <c r="F62" s="74">
        <v>21.671685585087346</v>
      </c>
      <c r="G62" s="1007"/>
      <c r="H62" s="1487">
        <v>0</v>
      </c>
    </row>
    <row r="63" spans="1:8" x14ac:dyDescent="0.3">
      <c r="A63" s="46" t="s">
        <v>179</v>
      </c>
      <c r="B63" s="73">
        <v>21.516468982092075</v>
      </c>
      <c r="C63" s="74">
        <v>21.738601228789548</v>
      </c>
      <c r="D63" s="74">
        <v>21.088338225870405</v>
      </c>
      <c r="E63" s="74">
        <v>21.551293850753574</v>
      </c>
      <c r="F63" s="74">
        <v>21.710254573775369</v>
      </c>
      <c r="G63" s="984"/>
      <c r="H63" s="1487">
        <v>0</v>
      </c>
    </row>
    <row r="64" spans="1:8" x14ac:dyDescent="0.3">
      <c r="A64" s="46" t="s">
        <v>180</v>
      </c>
      <c r="B64" s="73">
        <v>21.639659695484731</v>
      </c>
      <c r="C64" s="74">
        <v>21.322952163967081</v>
      </c>
      <c r="D64" s="74">
        <v>20.455096161762185</v>
      </c>
      <c r="E64" s="74">
        <v>21.3748863392223</v>
      </c>
      <c r="F64" s="74">
        <v>21.111128433651967</v>
      </c>
      <c r="G64" s="1034"/>
      <c r="H64" s="1487">
        <v>0</v>
      </c>
    </row>
    <row r="65" spans="1:8" x14ac:dyDescent="0.3">
      <c r="A65" s="46" t="s">
        <v>181</v>
      </c>
      <c r="B65" s="73">
        <v>19.577914491480005</v>
      </c>
      <c r="C65" s="74">
        <v>20.480025259011637</v>
      </c>
      <c r="D65" s="74">
        <v>21.121570874558085</v>
      </c>
      <c r="E65" s="74">
        <v>20.813739894094823</v>
      </c>
      <c r="F65" s="74">
        <v>21.264853724460405</v>
      </c>
      <c r="G65" s="1035"/>
      <c r="H65" s="1487">
        <v>0</v>
      </c>
    </row>
    <row r="66" spans="1:8" ht="15" thickBot="1" x14ac:dyDescent="0.35">
      <c r="A66" s="46" t="s">
        <v>182</v>
      </c>
      <c r="B66" s="73">
        <v>21.700642217131321</v>
      </c>
      <c r="C66" s="74">
        <v>21.086059229905903</v>
      </c>
      <c r="D66" s="74">
        <v>20.700855442231738</v>
      </c>
      <c r="E66" s="74">
        <v>20.514342544193447</v>
      </c>
      <c r="F66" s="74">
        <v>21.444763554209608</v>
      </c>
      <c r="G66" s="1009"/>
      <c r="H66" s="1487">
        <v>0</v>
      </c>
    </row>
    <row r="67" spans="1:8" ht="15" thickBot="1" x14ac:dyDescent="0.35">
      <c r="A67" s="845"/>
      <c r="B67" s="373"/>
      <c r="C67" s="373"/>
      <c r="D67" s="373"/>
      <c r="E67" s="373"/>
      <c r="F67" s="373"/>
      <c r="G67" s="988"/>
      <c r="H67" s="1487"/>
    </row>
    <row r="68" spans="1:8" ht="15" thickBot="1" x14ac:dyDescent="0.35">
      <c r="A68" s="1533" t="s">
        <v>544</v>
      </c>
      <c r="B68" s="1518"/>
      <c r="C68" s="1518"/>
      <c r="D68" s="1518"/>
      <c r="E68" s="1518"/>
      <c r="F68" s="151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46" t="s">
        <v>0</v>
      </c>
      <c r="B70" s="343">
        <v>1004.5825090170249</v>
      </c>
      <c r="C70" s="106">
        <v>1017.2747212407878</v>
      </c>
      <c r="D70" s="106">
        <v>1029.7709993947692</v>
      </c>
      <c r="E70" s="106">
        <v>1041.211372318239</v>
      </c>
      <c r="F70" s="106">
        <v>1015.5379962443475</v>
      </c>
      <c r="G70" s="1007"/>
      <c r="H70" s="1487"/>
    </row>
    <row r="71" spans="1:8" x14ac:dyDescent="0.3">
      <c r="A71" s="46" t="s">
        <v>171</v>
      </c>
      <c r="B71" s="343">
        <v>963.93613890208303</v>
      </c>
      <c r="C71" s="106">
        <v>965.95850986960386</v>
      </c>
      <c r="D71" s="106">
        <v>995.84754700543908</v>
      </c>
      <c r="E71" s="106">
        <v>995.00133940615478</v>
      </c>
      <c r="F71" s="106">
        <v>962.49100518423143</v>
      </c>
      <c r="G71" s="1005">
        <f>H71</f>
        <v>-1</v>
      </c>
      <c r="H71" s="1487">
        <v>-1</v>
      </c>
    </row>
    <row r="72" spans="1:8" x14ac:dyDescent="0.3">
      <c r="A72" s="44" t="s">
        <v>172</v>
      </c>
      <c r="B72" s="344">
        <v>1077.5616086046809</v>
      </c>
      <c r="C72" s="108">
        <v>1114.2249150871421</v>
      </c>
      <c r="D72" s="108">
        <v>1150.7691344236287</v>
      </c>
      <c r="E72" s="108">
        <v>1190.6086375593723</v>
      </c>
      <c r="F72" s="108">
        <v>1116.6931641583019</v>
      </c>
      <c r="G72" s="1006">
        <f>H72</f>
        <v>1</v>
      </c>
      <c r="H72" s="1487">
        <v>1</v>
      </c>
    </row>
    <row r="73" spans="1:8" x14ac:dyDescent="0.3">
      <c r="A73" s="45" t="s">
        <v>173</v>
      </c>
      <c r="B73" s="334">
        <v>-4.0460957412760436E-2</v>
      </c>
      <c r="C73" s="2">
        <v>-5.0444791657255253E-2</v>
      </c>
      <c r="D73" s="2">
        <v>-3.294271484559972E-2</v>
      </c>
      <c r="E73" s="2">
        <v>-4.4381029770351417E-2</v>
      </c>
      <c r="F73" s="2">
        <v>-5.2235358259655383E-2</v>
      </c>
      <c r="G73" s="1074"/>
      <c r="H73" s="1487"/>
    </row>
    <row r="74" spans="1:8" ht="15" thickBot="1" x14ac:dyDescent="0.35">
      <c r="A74" s="46" t="s">
        <v>174</v>
      </c>
      <c r="B74" s="356">
        <v>0.11787655334928783</v>
      </c>
      <c r="C74" s="355">
        <v>0.15349148405717028</v>
      </c>
      <c r="D74" s="355">
        <v>0.15556757445860681</v>
      </c>
      <c r="E74" s="355">
        <v>0.19658998476319789</v>
      </c>
      <c r="F74" s="355">
        <v>0.16021153251666437</v>
      </c>
      <c r="G74" s="1005"/>
      <c r="H74" s="1487"/>
    </row>
    <row r="75" spans="1:8" ht="15" thickBot="1" x14ac:dyDescent="0.35">
      <c r="A75" s="845"/>
      <c r="B75" s="373"/>
      <c r="C75" s="373"/>
      <c r="D75" s="373"/>
      <c r="E75" s="373"/>
      <c r="F75" s="373"/>
      <c r="G75" s="988"/>
      <c r="H75" s="1487"/>
    </row>
    <row r="76" spans="1:8" ht="15" thickBot="1" x14ac:dyDescent="0.35">
      <c r="A76" s="164" t="s">
        <v>15</v>
      </c>
      <c r="B76" s="164"/>
      <c r="C76" s="164"/>
      <c r="D76" s="164"/>
      <c r="E76" s="164"/>
      <c r="F76" s="1091"/>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6" t="s">
        <v>0</v>
      </c>
      <c r="B78" s="74">
        <v>8.4327762392427204</v>
      </c>
      <c r="C78" s="74">
        <v>8.5044877911430561</v>
      </c>
      <c r="D78" s="74">
        <v>8.6991847078454043</v>
      </c>
      <c r="E78" s="74">
        <v>8.7130255195252602</v>
      </c>
      <c r="F78" s="74">
        <v>8.4902427193100021</v>
      </c>
      <c r="G78" s="1007"/>
      <c r="H78" s="1487"/>
    </row>
    <row r="79" spans="1:8" x14ac:dyDescent="0.3">
      <c r="A79" s="46" t="s">
        <v>171</v>
      </c>
      <c r="B79" s="74">
        <v>7.6466250367598825</v>
      </c>
      <c r="C79" s="74">
        <v>7.9144660292094438</v>
      </c>
      <c r="D79" s="74">
        <v>8.2690568392197683</v>
      </c>
      <c r="E79" s="74">
        <v>8.2873046923288509</v>
      </c>
      <c r="F79" s="74">
        <v>7.8469337378775244</v>
      </c>
      <c r="G79" s="1005">
        <f>H79</f>
        <v>0</v>
      </c>
      <c r="H79" s="1487">
        <v>0</v>
      </c>
    </row>
    <row r="80" spans="1:8" x14ac:dyDescent="0.3">
      <c r="A80" s="44" t="s">
        <v>172</v>
      </c>
      <c r="B80" s="76">
        <v>10.072898257650117</v>
      </c>
      <c r="C80" s="76">
        <v>9.9849781366494685</v>
      </c>
      <c r="D80" s="76">
        <v>10.713249590382553</v>
      </c>
      <c r="E80" s="76">
        <v>10.961618888287765</v>
      </c>
      <c r="F80" s="76">
        <v>10.70327995420028</v>
      </c>
      <c r="G80" s="1006">
        <f>H80</f>
        <v>1</v>
      </c>
      <c r="H80" s="1487">
        <v>1</v>
      </c>
    </row>
    <row r="81" spans="1:8" x14ac:dyDescent="0.3">
      <c r="A81" s="45" t="s">
        <v>173</v>
      </c>
      <c r="B81" s="147">
        <v>-9.3225668531842346E-2</v>
      </c>
      <c r="C81" s="147">
        <v>-6.937769521500009E-2</v>
      </c>
      <c r="D81" s="147">
        <v>-4.9444618440820438E-2</v>
      </c>
      <c r="E81" s="147">
        <v>-4.8860275485524476E-2</v>
      </c>
      <c r="F81" s="147">
        <v>-7.5770387573178721E-2</v>
      </c>
      <c r="G81" s="1064"/>
      <c r="H81" s="1487"/>
    </row>
    <row r="82" spans="1:8" ht="15" thickBot="1" x14ac:dyDescent="0.35">
      <c r="A82" s="47" t="s">
        <v>174</v>
      </c>
      <c r="B82" s="87">
        <v>0.31729988187289526</v>
      </c>
      <c r="C82" s="87">
        <v>0.26161109287708234</v>
      </c>
      <c r="D82" s="87">
        <v>0.29558301492983907</v>
      </c>
      <c r="E82" s="87">
        <v>0.32270011725698883</v>
      </c>
      <c r="F82" s="87">
        <v>0.36400794396096858</v>
      </c>
      <c r="G82" s="1072"/>
      <c r="H82" s="1487"/>
    </row>
    <row r="83" spans="1:8" x14ac:dyDescent="0.3">
      <c r="A83" s="46" t="s">
        <v>176</v>
      </c>
      <c r="B83" s="71">
        <v>8.5140357977552164</v>
      </c>
      <c r="C83" s="72">
        <v>8.5210179913129362</v>
      </c>
      <c r="D83" s="72">
        <v>9.0227693566952425</v>
      </c>
      <c r="E83" s="72">
        <v>8.8255822498581633</v>
      </c>
      <c r="F83" s="72">
        <v>8.0393376631397668</v>
      </c>
      <c r="G83" s="984"/>
      <c r="H83" s="1487">
        <v>0</v>
      </c>
    </row>
    <row r="84" spans="1:8" x14ac:dyDescent="0.3">
      <c r="A84" s="46" t="s">
        <v>177</v>
      </c>
      <c r="B84" s="73">
        <v>7.70642286610176</v>
      </c>
      <c r="C84" s="74">
        <v>6.9329419418061651</v>
      </c>
      <c r="D84" s="74">
        <v>7.4276834435768295</v>
      </c>
      <c r="E84" s="74">
        <v>8.3331187898839794</v>
      </c>
      <c r="F84" s="74">
        <v>9.0075661046613344</v>
      </c>
      <c r="G84" s="984"/>
      <c r="H84" s="1487">
        <v>0</v>
      </c>
    </row>
    <row r="85" spans="1:8" x14ac:dyDescent="0.3">
      <c r="A85" s="46" t="s">
        <v>178</v>
      </c>
      <c r="B85" s="73">
        <v>8.0281513831755831</v>
      </c>
      <c r="C85" s="74">
        <v>7.6950124961946678</v>
      </c>
      <c r="D85" s="74">
        <v>8.3691965928606926</v>
      </c>
      <c r="E85" s="74">
        <v>8.4694755421821952</v>
      </c>
      <c r="F85" s="74">
        <v>7.5353183116754199</v>
      </c>
      <c r="G85" s="1007"/>
      <c r="H85" s="1487">
        <v>0</v>
      </c>
    </row>
    <row r="86" spans="1:8" x14ac:dyDescent="0.3">
      <c r="A86" s="46" t="s">
        <v>179</v>
      </c>
      <c r="B86" s="73">
        <v>5.5980128919465137</v>
      </c>
      <c r="C86" s="74">
        <v>7.1696140559072399</v>
      </c>
      <c r="D86" s="74">
        <v>7.2685883402787201</v>
      </c>
      <c r="E86" s="74">
        <v>7.7151922769817123</v>
      </c>
      <c r="F86" s="74">
        <v>6.1561146775746964</v>
      </c>
      <c r="G86" s="1007"/>
      <c r="H86" s="1487">
        <v>0</v>
      </c>
    </row>
    <row r="87" spans="1:8" x14ac:dyDescent="0.3">
      <c r="A87" s="46" t="s">
        <v>180</v>
      </c>
      <c r="B87" s="73">
        <v>6.890150238787057</v>
      </c>
      <c r="C87" s="74">
        <v>7.4407511701983662</v>
      </c>
      <c r="D87" s="74">
        <v>7.8952890704334333</v>
      </c>
      <c r="E87" s="74">
        <v>7.3869112672141171</v>
      </c>
      <c r="F87" s="74">
        <v>7.616546360087689</v>
      </c>
      <c r="G87" s="984"/>
      <c r="H87" s="1487">
        <v>0</v>
      </c>
    </row>
    <row r="88" spans="1:8" x14ac:dyDescent="0.3">
      <c r="A88" s="46" t="s">
        <v>181</v>
      </c>
      <c r="B88" s="73">
        <v>9.6307405546296962</v>
      </c>
      <c r="C88" s="74">
        <v>9.6277125060474553</v>
      </c>
      <c r="D88" s="74">
        <v>9.6200941644272699</v>
      </c>
      <c r="E88" s="74">
        <v>10.017301894477601</v>
      </c>
      <c r="F88" s="74">
        <v>9.6762844046580021</v>
      </c>
      <c r="G88" s="1034"/>
      <c r="H88" s="1487">
        <v>0</v>
      </c>
    </row>
    <row r="89" spans="1:8" ht="15" thickBot="1" x14ac:dyDescent="0.35">
      <c r="A89" s="46" t="s">
        <v>182</v>
      </c>
      <c r="B89" s="73">
        <v>6.8989282776593512</v>
      </c>
      <c r="C89" s="74">
        <v>7.7777093488738069</v>
      </c>
      <c r="D89" s="74">
        <v>8.1776122129735622</v>
      </c>
      <c r="E89" s="74">
        <v>7.1359328068544059</v>
      </c>
      <c r="F89" s="74">
        <v>6.7421897907245274</v>
      </c>
      <c r="G89" s="983"/>
      <c r="H89" s="1487">
        <v>0</v>
      </c>
    </row>
    <row r="90" spans="1:8" ht="15" thickBot="1" x14ac:dyDescent="0.35">
      <c r="A90" s="845"/>
      <c r="B90" s="167"/>
      <c r="C90" s="167"/>
      <c r="D90" s="167"/>
      <c r="E90" s="167"/>
      <c r="F90" s="167"/>
      <c r="G90" s="1070"/>
      <c r="H90" s="1487"/>
    </row>
    <row r="91" spans="1:8" ht="15" thickBot="1" x14ac:dyDescent="0.35">
      <c r="A91" s="164" t="s">
        <v>435</v>
      </c>
      <c r="B91" s="165"/>
      <c r="C91" s="165"/>
      <c r="D91" s="165"/>
      <c r="E91" s="165"/>
      <c r="F91" s="1087"/>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46" t="s">
        <v>0</v>
      </c>
      <c r="B93" s="106">
        <v>83.317504901895887</v>
      </c>
      <c r="C93" s="106">
        <v>81.893402934809458</v>
      </c>
      <c r="D93" s="106">
        <v>80.471144806838595</v>
      </c>
      <c r="E93" s="106">
        <v>79.559700453069638</v>
      </c>
      <c r="F93" s="106">
        <v>79.419745186719481</v>
      </c>
      <c r="G93" s="1007"/>
      <c r="H93" s="1487"/>
    </row>
    <row r="94" spans="1:8" x14ac:dyDescent="0.3">
      <c r="A94" s="46" t="s">
        <v>171</v>
      </c>
      <c r="B94" s="106">
        <v>76.019880032104922</v>
      </c>
      <c r="C94" s="106">
        <v>76.596686976845021</v>
      </c>
      <c r="D94" s="106">
        <v>73.131901877584454</v>
      </c>
      <c r="E94" s="106">
        <v>72.840248655534936</v>
      </c>
      <c r="F94" s="106">
        <v>73.324802048114378</v>
      </c>
      <c r="G94" s="1005">
        <f>H94</f>
        <v>0</v>
      </c>
      <c r="H94" s="1487">
        <v>0</v>
      </c>
    </row>
    <row r="95" spans="1:8" x14ac:dyDescent="0.3">
      <c r="A95" s="44" t="s">
        <v>172</v>
      </c>
      <c r="B95" s="108">
        <v>91.936550122492804</v>
      </c>
      <c r="C95" s="108">
        <v>100.5156408699101</v>
      </c>
      <c r="D95" s="108">
        <v>90.405089948747715</v>
      </c>
      <c r="E95" s="108">
        <v>85.862578972532646</v>
      </c>
      <c r="F95" s="108">
        <v>92.349837327136726</v>
      </c>
      <c r="G95" s="1006">
        <f>H95</f>
        <v>0</v>
      </c>
      <c r="H95" s="1487">
        <v>0</v>
      </c>
    </row>
    <row r="96" spans="1:8" x14ac:dyDescent="0.3">
      <c r="A96" s="45" t="s">
        <v>173</v>
      </c>
      <c r="B96" s="147">
        <v>-8.7588135030972444E-2</v>
      </c>
      <c r="C96" s="147">
        <v>-6.4678176362763226E-2</v>
      </c>
      <c r="D96" s="147">
        <v>-9.1203411444824356E-2</v>
      </c>
      <c r="E96" s="147">
        <v>-8.4457982612671428E-2</v>
      </c>
      <c r="F96" s="147">
        <v>-7.6743423493434923E-2</v>
      </c>
      <c r="G96" s="1069"/>
      <c r="H96" s="1487"/>
    </row>
    <row r="97" spans="1:8" ht="15" thickBot="1" x14ac:dyDescent="0.35">
      <c r="A97" s="47" t="s">
        <v>174</v>
      </c>
      <c r="B97" s="87">
        <v>0.20937510140328966</v>
      </c>
      <c r="C97" s="87">
        <v>0.3122713897573105</v>
      </c>
      <c r="D97" s="87">
        <v>0.23619224480277928</v>
      </c>
      <c r="E97" s="87">
        <v>0.17877932265965951</v>
      </c>
      <c r="F97" s="87">
        <v>0.25946248401105088</v>
      </c>
      <c r="G97" s="1060"/>
      <c r="H97" s="1487"/>
    </row>
    <row r="98" spans="1:8" x14ac:dyDescent="0.3">
      <c r="A98" s="46" t="s">
        <v>176</v>
      </c>
      <c r="B98" s="104">
        <v>77.720035786888872</v>
      </c>
      <c r="C98" s="103">
        <v>74.544467738536952</v>
      </c>
      <c r="D98" s="104">
        <v>72.814127535823829</v>
      </c>
      <c r="E98" s="104">
        <v>75.994531503806783</v>
      </c>
      <c r="F98" s="104">
        <v>79.665056468310596</v>
      </c>
      <c r="G98" s="1005"/>
      <c r="H98" s="1487">
        <v>0</v>
      </c>
    </row>
    <row r="99" spans="1:8" x14ac:dyDescent="0.3">
      <c r="A99" s="46" t="s">
        <v>177</v>
      </c>
      <c r="B99" s="106">
        <v>85.700309607348601</v>
      </c>
      <c r="C99" s="105">
        <v>85.468725023129764</v>
      </c>
      <c r="D99" s="106">
        <v>73.847070203894347</v>
      </c>
      <c r="E99" s="106">
        <v>70.387208690192082</v>
      </c>
      <c r="F99" s="106">
        <v>69.466463962521658</v>
      </c>
      <c r="G99" s="984"/>
      <c r="H99" s="1487">
        <v>0</v>
      </c>
    </row>
    <row r="100" spans="1:8" x14ac:dyDescent="0.3">
      <c r="A100" s="46" t="s">
        <v>178</v>
      </c>
      <c r="B100" s="106">
        <v>90.808269945452963</v>
      </c>
      <c r="C100" s="105">
        <v>92.558471866277756</v>
      </c>
      <c r="D100" s="106">
        <v>86.794575971490616</v>
      </c>
      <c r="E100" s="106">
        <v>75.46723689686128</v>
      </c>
      <c r="F100" s="106">
        <v>70.148978421092366</v>
      </c>
      <c r="G100" s="984"/>
      <c r="H100" s="1487">
        <v>0</v>
      </c>
    </row>
    <row r="101" spans="1:8" x14ac:dyDescent="0.3">
      <c r="A101" s="46" t="s">
        <v>179</v>
      </c>
      <c r="B101" s="106">
        <v>76.907114441229396</v>
      </c>
      <c r="C101" s="105">
        <v>76.200779492836034</v>
      </c>
      <c r="D101" s="106">
        <v>61.922853375394347</v>
      </c>
      <c r="E101" s="106">
        <v>65.052569241991506</v>
      </c>
      <c r="F101" s="106">
        <v>64.509878619847569</v>
      </c>
      <c r="G101" s="1007"/>
      <c r="H101" s="1487">
        <v>0</v>
      </c>
    </row>
    <row r="102" spans="1:8" x14ac:dyDescent="0.3">
      <c r="A102" s="46" t="s">
        <v>180</v>
      </c>
      <c r="B102" s="106">
        <v>69.193590626401246</v>
      </c>
      <c r="C102" s="105">
        <v>68.466421657149155</v>
      </c>
      <c r="D102" s="106">
        <v>76.055336510561645</v>
      </c>
      <c r="E102" s="106">
        <v>70.138007571307625</v>
      </c>
      <c r="F102" s="106">
        <v>71.617079908990377</v>
      </c>
      <c r="G102" s="1007"/>
      <c r="H102" s="1487">
        <v>0</v>
      </c>
    </row>
    <row r="103" spans="1:8" x14ac:dyDescent="0.3">
      <c r="A103" s="46" t="s">
        <v>181</v>
      </c>
      <c r="B103" s="106">
        <v>81.63277930741836</v>
      </c>
      <c r="C103" s="105">
        <v>85.44110943279837</v>
      </c>
      <c r="D103" s="106">
        <v>85.008161672646366</v>
      </c>
      <c r="E103" s="106">
        <v>86.793690451052413</v>
      </c>
      <c r="F103" s="106">
        <v>87.844408123386458</v>
      </c>
      <c r="G103" s="984"/>
      <c r="H103" s="1487">
        <v>0</v>
      </c>
    </row>
    <row r="104" spans="1:8" ht="15" thickBot="1" x14ac:dyDescent="0.35">
      <c r="A104" s="46" t="s">
        <v>182</v>
      </c>
      <c r="B104" s="106">
        <v>51.53524863508467</v>
      </c>
      <c r="C104" s="105">
        <v>54.798685355599517</v>
      </c>
      <c r="D104" s="106">
        <v>54.321505416357311</v>
      </c>
      <c r="E104" s="106">
        <v>64.047269204156734</v>
      </c>
      <c r="F104" s="106">
        <v>66.766020100496419</v>
      </c>
      <c r="G104" s="1034"/>
      <c r="H104" s="1487">
        <v>0</v>
      </c>
    </row>
    <row r="105" spans="1:8" ht="15" thickBot="1" x14ac:dyDescent="0.35">
      <c r="A105" s="845"/>
      <c r="B105" s="167"/>
      <c r="C105" s="167"/>
      <c r="D105" s="167"/>
      <c r="E105" s="167"/>
      <c r="F105" s="373"/>
      <c r="G105" s="919"/>
      <c r="H105" s="1487"/>
    </row>
    <row r="106" spans="1:8" ht="15" thickBot="1" x14ac:dyDescent="0.35">
      <c r="A106" s="1533" t="s">
        <v>19</v>
      </c>
      <c r="B106" s="1518"/>
      <c r="C106" s="1518"/>
      <c r="D106" s="1518"/>
      <c r="E106" s="1518"/>
      <c r="F106" s="151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6" t="s">
        <v>0</v>
      </c>
      <c r="B108" s="106">
        <v>168.8048755941611</v>
      </c>
      <c r="C108" s="106">
        <v>172.5508101753596</v>
      </c>
      <c r="D108" s="106">
        <v>178.32909570193547</v>
      </c>
      <c r="E108" s="106">
        <v>178.97441101128476</v>
      </c>
      <c r="F108" s="106">
        <v>177.45494333550337</v>
      </c>
      <c r="G108" s="984"/>
      <c r="H108" s="1487"/>
    </row>
    <row r="109" spans="1:8" x14ac:dyDescent="0.3">
      <c r="A109" s="46" t="s">
        <v>171</v>
      </c>
      <c r="B109" s="106">
        <v>162.84119143647632</v>
      </c>
      <c r="C109" s="106">
        <v>163.36211192707498</v>
      </c>
      <c r="D109" s="106">
        <v>167.22151044530077</v>
      </c>
      <c r="E109" s="106">
        <v>169.84485359963176</v>
      </c>
      <c r="F109" s="106">
        <v>171.00367460005899</v>
      </c>
      <c r="G109" s="1005">
        <f>H109</f>
        <v>0</v>
      </c>
      <c r="H109" s="1487">
        <v>0</v>
      </c>
    </row>
    <row r="110" spans="1:8" x14ac:dyDescent="0.3">
      <c r="A110" s="44" t="s">
        <v>172</v>
      </c>
      <c r="B110" s="108">
        <v>235.32897837449266</v>
      </c>
      <c r="C110" s="108">
        <v>235.79861400436977</v>
      </c>
      <c r="D110" s="108">
        <v>231.89985749570349</v>
      </c>
      <c r="E110" s="108">
        <v>227.7359551323909</v>
      </c>
      <c r="F110" s="108">
        <v>230.42161464278232</v>
      </c>
      <c r="G110" s="1006">
        <f>H110</f>
        <v>1</v>
      </c>
      <c r="H110" s="1487">
        <v>1</v>
      </c>
    </row>
    <row r="111" spans="1:8" x14ac:dyDescent="0.3">
      <c r="A111" s="45" t="s">
        <v>173</v>
      </c>
      <c r="B111" s="147">
        <v>-3.5328862017129217E-2</v>
      </c>
      <c r="C111" s="147">
        <v>-5.3252130424344873E-2</v>
      </c>
      <c r="D111" s="147">
        <v>-6.2287004893470964E-2</v>
      </c>
      <c r="E111" s="147">
        <v>-5.1010406236662267E-2</v>
      </c>
      <c r="F111" s="147">
        <v>-3.6354404189503822E-2</v>
      </c>
      <c r="G111" s="986"/>
      <c r="H111" s="1487"/>
    </row>
    <row r="112" spans="1:8" ht="15" thickBot="1" x14ac:dyDescent="0.35">
      <c r="A112" s="47" t="s">
        <v>174</v>
      </c>
      <c r="B112" s="87">
        <v>0.44514404677697</v>
      </c>
      <c r="C112" s="87">
        <v>0.44341066127763162</v>
      </c>
      <c r="D112" s="87">
        <v>0.38678245925520105</v>
      </c>
      <c r="E112" s="87">
        <v>0.34084695712490315</v>
      </c>
      <c r="F112" s="87">
        <v>0.34746586692765041</v>
      </c>
      <c r="G112" s="1068"/>
      <c r="H112" s="1487"/>
    </row>
    <row r="113" spans="1:8" x14ac:dyDescent="0.3">
      <c r="A113" s="46" t="s">
        <v>176</v>
      </c>
      <c r="B113" s="104">
        <v>195.19006286371922</v>
      </c>
      <c r="C113" s="103">
        <v>185.19821302910964</v>
      </c>
      <c r="D113" s="104">
        <v>186.56339583913231</v>
      </c>
      <c r="E113" s="104">
        <v>182.74695294686904</v>
      </c>
      <c r="F113" s="104">
        <v>176.18429851573879</v>
      </c>
      <c r="G113" s="984"/>
      <c r="H113" s="1487">
        <v>0</v>
      </c>
    </row>
    <row r="114" spans="1:8" x14ac:dyDescent="0.3">
      <c r="A114" s="46" t="s">
        <v>177</v>
      </c>
      <c r="B114" s="106">
        <v>165.24200818353597</v>
      </c>
      <c r="C114" s="105">
        <v>168.13439947011696</v>
      </c>
      <c r="D114" s="106">
        <v>188.67073013256217</v>
      </c>
      <c r="E114" s="106">
        <v>185.88677734215963</v>
      </c>
      <c r="F114" s="106">
        <v>182.80341881776627</v>
      </c>
      <c r="G114" s="1005"/>
      <c r="H114" s="1487">
        <v>0</v>
      </c>
    </row>
    <row r="115" spans="1:8" x14ac:dyDescent="0.3">
      <c r="A115" s="46" t="s">
        <v>178</v>
      </c>
      <c r="B115" s="106">
        <v>157.29285576163642</v>
      </c>
      <c r="C115" s="105">
        <v>161.44416570986294</v>
      </c>
      <c r="D115" s="106">
        <v>153.99879160160307</v>
      </c>
      <c r="E115" s="106">
        <v>141.3283223407725</v>
      </c>
      <c r="F115" s="106">
        <v>139.10644498382518</v>
      </c>
      <c r="G115" s="984"/>
      <c r="H115" s="1487">
        <v>0</v>
      </c>
    </row>
    <row r="116" spans="1:8" x14ac:dyDescent="0.3">
      <c r="A116" s="46" t="s">
        <v>179</v>
      </c>
      <c r="B116" s="106">
        <v>124.28639796973749</v>
      </c>
      <c r="C116" s="105">
        <v>131.56377970169237</v>
      </c>
      <c r="D116" s="106">
        <v>130.71784908478759</v>
      </c>
      <c r="E116" s="106">
        <v>144.57502927866472</v>
      </c>
      <c r="F116" s="106">
        <v>138.08809711200738</v>
      </c>
      <c r="G116" s="984"/>
      <c r="H116" s="1487">
        <v>0</v>
      </c>
    </row>
    <row r="117" spans="1:8" x14ac:dyDescent="0.3">
      <c r="A117" s="46" t="s">
        <v>180</v>
      </c>
      <c r="B117" s="106">
        <v>135.32609186722786</v>
      </c>
      <c r="C117" s="105">
        <v>131.4842076556825</v>
      </c>
      <c r="D117" s="106">
        <v>150.26191224165643</v>
      </c>
      <c r="E117" s="106">
        <v>153.18329048461442</v>
      </c>
      <c r="F117" s="106">
        <v>164.36415548088405</v>
      </c>
      <c r="G117" s="1007"/>
      <c r="H117" s="1487">
        <v>0</v>
      </c>
    </row>
    <row r="118" spans="1:8" x14ac:dyDescent="0.3">
      <c r="A118" s="46" t="s">
        <v>181</v>
      </c>
      <c r="B118" s="106">
        <v>211.70353351502595</v>
      </c>
      <c r="C118" s="105">
        <v>210.84339481327191</v>
      </c>
      <c r="D118" s="106">
        <v>206.48236615197746</v>
      </c>
      <c r="E118" s="106">
        <v>211.47640007643631</v>
      </c>
      <c r="F118" s="106">
        <v>212.02768450195566</v>
      </c>
      <c r="G118" s="1007"/>
      <c r="H118" s="1487">
        <v>1</v>
      </c>
    </row>
    <row r="119" spans="1:8" ht="15" thickBot="1" x14ac:dyDescent="0.35">
      <c r="A119" s="46" t="s">
        <v>182</v>
      </c>
      <c r="B119" s="106">
        <v>140.94901662066405</v>
      </c>
      <c r="C119" s="105">
        <v>148.43360494681755</v>
      </c>
      <c r="D119" s="106">
        <v>148.30588921164792</v>
      </c>
      <c r="E119" s="106">
        <v>164.3934518186995</v>
      </c>
      <c r="F119" s="106">
        <v>180.14542408731054</v>
      </c>
      <c r="G119" s="984"/>
      <c r="H119" s="1487">
        <v>0</v>
      </c>
    </row>
    <row r="120" spans="1:8" ht="15" thickBot="1" x14ac:dyDescent="0.35">
      <c r="A120" s="845"/>
      <c r="B120" s="167"/>
      <c r="C120" s="167"/>
      <c r="D120" s="167"/>
      <c r="E120" s="167"/>
      <c r="F120" s="373"/>
      <c r="G120" s="1067"/>
      <c r="H120" s="1487"/>
    </row>
    <row r="121" spans="1:8" ht="15" thickBot="1" x14ac:dyDescent="0.35">
      <c r="A121" s="1533" t="s">
        <v>20</v>
      </c>
      <c r="B121" s="1518"/>
      <c r="C121" s="1518"/>
      <c r="D121" s="1518"/>
      <c r="E121" s="1518"/>
      <c r="F121" s="151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6" t="s">
        <v>0</v>
      </c>
      <c r="B123" s="106">
        <v>252.12136177693316</v>
      </c>
      <c r="C123" s="106">
        <v>254.44421311016902</v>
      </c>
      <c r="D123" s="106">
        <v>258.80024050877381</v>
      </c>
      <c r="E123" s="106">
        <v>258.53411146435428</v>
      </c>
      <c r="F123" s="106">
        <v>256.87468852222264</v>
      </c>
      <c r="G123" s="1005"/>
      <c r="H123" s="1487"/>
    </row>
    <row r="124" spans="1:8" x14ac:dyDescent="0.3">
      <c r="A124" s="46" t="s">
        <v>171</v>
      </c>
      <c r="B124" s="106">
        <v>238.68506077203222</v>
      </c>
      <c r="C124" s="106">
        <v>239.96003778157242</v>
      </c>
      <c r="D124" s="106">
        <v>240.3507208855093</v>
      </c>
      <c r="E124" s="106">
        <v>242.68460701392809</v>
      </c>
      <c r="F124" s="106">
        <v>244.32819098232088</v>
      </c>
      <c r="G124" s="1005">
        <f>H124</f>
        <v>0</v>
      </c>
      <c r="H124" s="1487">
        <v>0</v>
      </c>
    </row>
    <row r="125" spans="1:8" x14ac:dyDescent="0.3">
      <c r="A125" s="44" t="s">
        <v>172</v>
      </c>
      <c r="B125" s="108">
        <v>327.33232643270526</v>
      </c>
      <c r="C125" s="108">
        <v>336.32212922343621</v>
      </c>
      <c r="D125" s="108">
        <v>322.30696040386056</v>
      </c>
      <c r="E125" s="108">
        <v>313.60161290240978</v>
      </c>
      <c r="F125" s="108">
        <v>322.77621750694283</v>
      </c>
      <c r="G125" s="1006">
        <f>H125</f>
        <v>1</v>
      </c>
      <c r="H125" s="1487">
        <v>1</v>
      </c>
    </row>
    <row r="126" spans="1:8" x14ac:dyDescent="0.3">
      <c r="A126" s="45" t="s">
        <v>173</v>
      </c>
      <c r="B126" s="147">
        <v>-5.3292989178714813E-2</v>
      </c>
      <c r="C126" s="147">
        <v>-5.6924758286112986E-2</v>
      </c>
      <c r="D126" s="147">
        <v>-7.1288649450227365E-2</v>
      </c>
      <c r="E126" s="147">
        <v>-6.1305273647077191E-2</v>
      </c>
      <c r="F126" s="147">
        <v>-4.8842872032587775E-2</v>
      </c>
      <c r="G126" s="1010"/>
      <c r="H126" s="1487"/>
    </row>
    <row r="127" spans="1:8" ht="15" thickBot="1" x14ac:dyDescent="0.35">
      <c r="A127" s="47" t="s">
        <v>174</v>
      </c>
      <c r="B127" s="87">
        <v>0.37139846697544227</v>
      </c>
      <c r="C127" s="87">
        <v>0.40157558038717667</v>
      </c>
      <c r="D127" s="87">
        <v>0.3409860358080265</v>
      </c>
      <c r="E127" s="87">
        <v>0.2922188051441254</v>
      </c>
      <c r="F127" s="87">
        <v>0.32107644316123268</v>
      </c>
      <c r="G127" s="985"/>
      <c r="H127" s="1487"/>
    </row>
    <row r="128" spans="1:8" x14ac:dyDescent="0.3">
      <c r="A128" s="46" t="s">
        <v>176</v>
      </c>
      <c r="B128" s="104">
        <v>272.91848756115229</v>
      </c>
      <c r="C128" s="103">
        <v>259.75092746760134</v>
      </c>
      <c r="D128" s="104">
        <v>259.3778598616538</v>
      </c>
      <c r="E128" s="104">
        <v>258.73990942308086</v>
      </c>
      <c r="F128" s="104">
        <v>255.84988476144156</v>
      </c>
      <c r="G128" s="1034"/>
      <c r="H128" s="1487">
        <v>0</v>
      </c>
    </row>
    <row r="129" spans="1:8" x14ac:dyDescent="0.3">
      <c r="A129" s="46" t="s">
        <v>177</v>
      </c>
      <c r="B129" s="106">
        <v>250.9655651877261</v>
      </c>
      <c r="C129" s="105">
        <v>253.61299490725887</v>
      </c>
      <c r="D129" s="106">
        <v>262.5187111730321</v>
      </c>
      <c r="E129" s="106">
        <v>256.27549267865146</v>
      </c>
      <c r="F129" s="106">
        <v>252.27448023094013</v>
      </c>
      <c r="G129" s="984"/>
      <c r="H129" s="1487">
        <v>0</v>
      </c>
    </row>
    <row r="130" spans="1:8" x14ac:dyDescent="0.3">
      <c r="A130" s="46" t="s">
        <v>178</v>
      </c>
      <c r="B130" s="106">
        <v>248.12904393732614</v>
      </c>
      <c r="C130" s="105">
        <v>253.99716177410312</v>
      </c>
      <c r="D130" s="106">
        <v>240.79329235445726</v>
      </c>
      <c r="E130" s="106">
        <v>216.79453010284917</v>
      </c>
      <c r="F130" s="106">
        <v>209.25292978743326</v>
      </c>
      <c r="G130" s="1005"/>
      <c r="H130" s="1487">
        <v>0</v>
      </c>
    </row>
    <row r="131" spans="1:8" x14ac:dyDescent="0.3">
      <c r="A131" s="46" t="s">
        <v>179</v>
      </c>
      <c r="B131" s="106">
        <v>199.42963314781329</v>
      </c>
      <c r="C131" s="105">
        <v>207.78637319352879</v>
      </c>
      <c r="D131" s="106">
        <v>192.63983640714525</v>
      </c>
      <c r="E131" s="106">
        <v>209.63109057310515</v>
      </c>
      <c r="F131" s="106">
        <v>202.60186176557198</v>
      </c>
      <c r="G131" s="984"/>
      <c r="H131" s="1487">
        <v>0</v>
      </c>
    </row>
    <row r="132" spans="1:8" x14ac:dyDescent="0.3">
      <c r="A132" s="46" t="s">
        <v>180</v>
      </c>
      <c r="B132" s="106">
        <v>204.55827995706017</v>
      </c>
      <c r="C132" s="105">
        <v>199.94420686793052</v>
      </c>
      <c r="D132" s="106">
        <v>226.30980062376273</v>
      </c>
      <c r="E132" s="106">
        <v>223.3184626004437</v>
      </c>
      <c r="F132" s="106">
        <v>235.9782487967509</v>
      </c>
      <c r="G132" s="984"/>
      <c r="H132" s="1487">
        <v>0</v>
      </c>
    </row>
    <row r="133" spans="1:8" x14ac:dyDescent="0.3">
      <c r="A133" s="46" t="s">
        <v>181</v>
      </c>
      <c r="B133" s="106">
        <v>293.40889423247643</v>
      </c>
      <c r="C133" s="105">
        <v>296.27392184268206</v>
      </c>
      <c r="D133" s="106">
        <v>291.48472304451531</v>
      </c>
      <c r="E133" s="106">
        <v>298.26785942468939</v>
      </c>
      <c r="F133" s="106">
        <v>299.87022623446171</v>
      </c>
      <c r="G133" s="1007"/>
      <c r="H133" s="1487">
        <v>1</v>
      </c>
    </row>
    <row r="134" spans="1:8" ht="15" thickBot="1" x14ac:dyDescent="0.35">
      <c r="A134" s="46" t="s">
        <v>182</v>
      </c>
      <c r="B134" s="106">
        <v>192.54070409377789</v>
      </c>
      <c r="C134" s="105">
        <v>203.22576133944068</v>
      </c>
      <c r="D134" s="106">
        <v>202.62155220454628</v>
      </c>
      <c r="E134" s="106">
        <v>228.44075538464415</v>
      </c>
      <c r="F134" s="106">
        <v>246.90852289405754</v>
      </c>
      <c r="G134" s="1007"/>
      <c r="H134" s="1487">
        <v>0</v>
      </c>
    </row>
    <row r="135" spans="1:8" ht="15" thickBot="1" x14ac:dyDescent="0.35">
      <c r="A135" s="845"/>
      <c r="B135" s="167"/>
      <c r="C135" s="167"/>
      <c r="D135" s="167"/>
      <c r="E135" s="167"/>
      <c r="F135" s="167"/>
      <c r="G135" s="988"/>
      <c r="H135" s="1487"/>
    </row>
    <row r="136" spans="1:8" ht="15" thickBot="1" x14ac:dyDescent="0.35">
      <c r="A136" s="164" t="s">
        <v>21</v>
      </c>
      <c r="B136" s="165"/>
      <c r="C136" s="165"/>
      <c r="D136" s="165"/>
      <c r="E136" s="165"/>
      <c r="F136" s="1087"/>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46" t="s">
        <v>0</v>
      </c>
      <c r="B138" s="343">
        <v>70.321836420742301</v>
      </c>
      <c r="C138" s="105">
        <v>69.763177665931011</v>
      </c>
      <c r="D138" s="106">
        <v>68.907792620978242</v>
      </c>
      <c r="E138" s="106">
        <v>68.021737471296831</v>
      </c>
      <c r="F138" s="106">
        <v>67.87523129297611</v>
      </c>
      <c r="G138" s="1005"/>
      <c r="H138" s="1487"/>
    </row>
    <row r="139" spans="1:8" x14ac:dyDescent="0.3">
      <c r="A139" s="46" t="s">
        <v>171</v>
      </c>
      <c r="B139" s="343">
        <v>59.294437585867286</v>
      </c>
      <c r="C139" s="105">
        <v>66.687866026049591</v>
      </c>
      <c r="D139" s="106">
        <v>66.228727975282737</v>
      </c>
      <c r="E139" s="106">
        <v>67.960870967285217</v>
      </c>
      <c r="F139" s="106">
        <v>70.670746900281216</v>
      </c>
      <c r="G139" s="1005">
        <f>H139</f>
        <v>0</v>
      </c>
      <c r="H139" s="1487">
        <v>0</v>
      </c>
    </row>
    <row r="140" spans="1:8" x14ac:dyDescent="0.3">
      <c r="A140" s="44" t="s">
        <v>172</v>
      </c>
      <c r="B140" s="344">
        <v>78.350357493013249</v>
      </c>
      <c r="C140" s="107">
        <v>91.37172985384484</v>
      </c>
      <c r="D140" s="108">
        <v>93.192478090454188</v>
      </c>
      <c r="E140" s="108">
        <v>98.124812187293969</v>
      </c>
      <c r="F140" s="108">
        <v>104.03383256380238</v>
      </c>
      <c r="G140" s="1006">
        <f>H140</f>
        <v>0</v>
      </c>
      <c r="H140" s="1487">
        <v>0</v>
      </c>
    </row>
    <row r="141" spans="1:8" x14ac:dyDescent="0.3">
      <c r="A141" s="45" t="s">
        <v>173</v>
      </c>
      <c r="B141" s="334">
        <v>-0.15681329436417202</v>
      </c>
      <c r="C141" s="334">
        <v>-4.4082161145352398E-2</v>
      </c>
      <c r="D141" s="2">
        <v>-3.8878979340282796E-2</v>
      </c>
      <c r="E141" s="2">
        <v>-8.9480960461054847E-4</v>
      </c>
      <c r="F141" s="2">
        <v>4.1186093278099696E-2</v>
      </c>
      <c r="G141" s="1007"/>
      <c r="H141" s="1487"/>
    </row>
    <row r="142" spans="1:8" ht="15" thickBot="1" x14ac:dyDescent="0.35">
      <c r="A142" s="46" t="s">
        <v>174</v>
      </c>
      <c r="B142" s="356">
        <v>0.32137786752003705</v>
      </c>
      <c r="C142" s="356">
        <v>0.3701402563721749</v>
      </c>
      <c r="D142" s="355">
        <v>0.40713072618931484</v>
      </c>
      <c r="E142" s="355">
        <v>0.4438427699746369</v>
      </c>
      <c r="F142" s="355">
        <v>0.47209187856182683</v>
      </c>
      <c r="G142" s="1007"/>
      <c r="H142" s="1487"/>
    </row>
    <row r="143" spans="1:8" ht="15" thickBot="1" x14ac:dyDescent="0.35">
      <c r="A143" s="845"/>
      <c r="B143" s="373"/>
      <c r="C143" s="373"/>
      <c r="D143" s="373"/>
      <c r="E143" s="373"/>
      <c r="F143" s="373"/>
      <c r="G143" s="988"/>
      <c r="H143" s="1487"/>
    </row>
    <row r="144" spans="1:8" ht="15" thickBot="1" x14ac:dyDescent="0.35">
      <c r="A144" s="1533" t="s">
        <v>22</v>
      </c>
      <c r="B144" s="1518"/>
      <c r="C144" s="1518"/>
      <c r="D144" s="1518"/>
      <c r="E144" s="1518"/>
      <c r="F144" s="151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46" t="s">
        <v>0</v>
      </c>
      <c r="B146" s="343">
        <v>142.35759511300955</v>
      </c>
      <c r="C146" s="106">
        <v>139.92661849245542</v>
      </c>
      <c r="D146" s="106">
        <v>136.1893458986292</v>
      </c>
      <c r="E146" s="106">
        <v>133.32672363326571</v>
      </c>
      <c r="F146" s="106">
        <v>131.42784918571925</v>
      </c>
      <c r="G146" s="1005"/>
      <c r="H146" s="1487"/>
    </row>
    <row r="147" spans="1:8" x14ac:dyDescent="0.3">
      <c r="A147" s="46" t="s">
        <v>171</v>
      </c>
      <c r="B147" s="343">
        <v>136.38957565328707</v>
      </c>
      <c r="C147" s="106">
        <v>130.8134476998691</v>
      </c>
      <c r="D147" s="106">
        <v>124.44990511498156</v>
      </c>
      <c r="E147" s="106">
        <v>123.33091785809987</v>
      </c>
      <c r="F147" s="106">
        <v>121.71595258562894</v>
      </c>
      <c r="G147" s="1005">
        <f>H147</f>
        <v>0</v>
      </c>
      <c r="H147" s="1487">
        <v>0</v>
      </c>
    </row>
    <row r="148" spans="1:8" x14ac:dyDescent="0.3">
      <c r="A148" s="44" t="s">
        <v>172</v>
      </c>
      <c r="B148" s="344">
        <v>174.83363280656476</v>
      </c>
      <c r="C148" s="108">
        <v>182.43109804386717</v>
      </c>
      <c r="D148" s="108">
        <v>169.90579521924482</v>
      </c>
      <c r="E148" s="108">
        <v>149.97080870691343</v>
      </c>
      <c r="F148" s="108">
        <v>139.53640082969275</v>
      </c>
      <c r="G148" s="1006">
        <f>H148</f>
        <v>0</v>
      </c>
      <c r="H148" s="1487">
        <v>0</v>
      </c>
    </row>
    <row r="149" spans="1:8" x14ac:dyDescent="0.3">
      <c r="A149" s="45" t="s">
        <v>173</v>
      </c>
      <c r="B149" s="334">
        <v>-4.192273306517165E-2</v>
      </c>
      <c r="C149" s="2">
        <v>-6.5128214279527391E-2</v>
      </c>
      <c r="D149" s="2">
        <v>-8.6199406467417361E-2</v>
      </c>
      <c r="E149" s="2">
        <v>-7.4972259894878587E-2</v>
      </c>
      <c r="F149" s="2">
        <v>-7.3895271514080235E-2</v>
      </c>
      <c r="G149" s="1007"/>
      <c r="H149" s="1487"/>
    </row>
    <row r="150" spans="1:8" ht="15" thickBot="1" x14ac:dyDescent="0.35">
      <c r="A150" s="46" t="s">
        <v>174</v>
      </c>
      <c r="B150" s="356">
        <v>0.28186946816966046</v>
      </c>
      <c r="C150" s="355">
        <v>0.39458978607785533</v>
      </c>
      <c r="D150" s="355">
        <v>0.36525451797063024</v>
      </c>
      <c r="E150" s="355">
        <v>0.21600334540171401</v>
      </c>
      <c r="F150" s="355">
        <v>0.14641012838088638</v>
      </c>
      <c r="G150" s="1007"/>
      <c r="H150" s="1487"/>
    </row>
    <row r="151" spans="1:8" ht="15" thickBot="1" x14ac:dyDescent="0.35">
      <c r="A151" s="845"/>
      <c r="B151" s="373"/>
      <c r="C151" s="373"/>
      <c r="D151" s="373"/>
      <c r="E151" s="373"/>
      <c r="F151" s="373"/>
      <c r="G151" s="988"/>
      <c r="H151" s="1487"/>
    </row>
    <row r="152" spans="1:8" ht="15" thickBot="1" x14ac:dyDescent="0.35">
      <c r="A152" s="1533" t="s">
        <v>23</v>
      </c>
      <c r="B152" s="1518"/>
      <c r="C152" s="1518"/>
      <c r="D152" s="1518"/>
      <c r="E152" s="1518"/>
      <c r="F152" s="151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46" t="s">
        <v>0</v>
      </c>
      <c r="B154" s="343">
        <v>360.71359769181902</v>
      </c>
      <c r="C154" s="106">
        <v>361.54670764084312</v>
      </c>
      <c r="D154" s="106">
        <v>364.15375902661953</v>
      </c>
      <c r="E154" s="106">
        <v>360.54955409599688</v>
      </c>
      <c r="F154" s="106">
        <v>361.29697608751252</v>
      </c>
      <c r="G154" s="1005"/>
      <c r="H154" s="1487"/>
    </row>
    <row r="155" spans="1:8" x14ac:dyDescent="0.3">
      <c r="A155" s="46" t="s">
        <v>171</v>
      </c>
      <c r="B155" s="343">
        <v>338.61872069655885</v>
      </c>
      <c r="C155" s="106">
        <v>339.22353257870191</v>
      </c>
      <c r="D155" s="106">
        <v>335.20712993610357</v>
      </c>
      <c r="E155" s="106">
        <v>330.87370180288411</v>
      </c>
      <c r="F155" s="106">
        <v>337.64696340968374</v>
      </c>
      <c r="G155" s="1005">
        <f>H155</f>
        <v>0</v>
      </c>
      <c r="H155" s="1487">
        <v>0</v>
      </c>
    </row>
    <row r="156" spans="1:8" x14ac:dyDescent="0.3">
      <c r="A156" s="44" t="s">
        <v>172</v>
      </c>
      <c r="B156" s="344">
        <v>426.47175232507379</v>
      </c>
      <c r="C156" s="108">
        <v>436.93459788944773</v>
      </c>
      <c r="D156" s="108">
        <v>427.25397678626149</v>
      </c>
      <c r="E156" s="108">
        <v>422.08007864594936</v>
      </c>
      <c r="F156" s="108">
        <v>433.60509338232987</v>
      </c>
      <c r="G156" s="1006">
        <f>H156</f>
        <v>1</v>
      </c>
      <c r="H156" s="1487">
        <v>1</v>
      </c>
    </row>
    <row r="157" spans="1:8" x14ac:dyDescent="0.3">
      <c r="A157" s="45" t="s">
        <v>173</v>
      </c>
      <c r="B157" s="334">
        <v>-6.1253241177054961E-2</v>
      </c>
      <c r="C157" s="2">
        <v>-6.1743544030047802E-2</v>
      </c>
      <c r="D157" s="2">
        <v>-7.9490128477295127E-2</v>
      </c>
      <c r="E157" s="2">
        <v>-8.2307277754146174E-2</v>
      </c>
      <c r="F157" s="2">
        <v>-6.5458651035319851E-2</v>
      </c>
      <c r="G157" s="1007"/>
      <c r="H157" s="1487"/>
    </row>
    <row r="158" spans="1:8" ht="15" thickBot="1" x14ac:dyDescent="0.35">
      <c r="A158" s="46" t="s">
        <v>174</v>
      </c>
      <c r="B158" s="356">
        <v>0.25944528834021946</v>
      </c>
      <c r="C158" s="355">
        <v>0.28804329867084405</v>
      </c>
      <c r="D158" s="355">
        <v>0.27459692419938586</v>
      </c>
      <c r="E158" s="355">
        <v>0.2756531460375804</v>
      </c>
      <c r="F158" s="355">
        <v>0.28419663249337562</v>
      </c>
      <c r="G158" s="1007"/>
      <c r="H158" s="1487"/>
    </row>
    <row r="159" spans="1:8" ht="15" thickBot="1" x14ac:dyDescent="0.35">
      <c r="A159" s="845"/>
      <c r="B159" s="373"/>
      <c r="C159" s="373"/>
      <c r="D159" s="373"/>
      <c r="E159" s="373"/>
      <c r="F159" s="373"/>
      <c r="G159" s="988"/>
      <c r="H159" s="1487"/>
    </row>
    <row r="160" spans="1:8" ht="15" thickBot="1" x14ac:dyDescent="0.35">
      <c r="A160" s="164" t="s">
        <v>25</v>
      </c>
      <c r="B160" s="165"/>
      <c r="C160" s="165"/>
      <c r="D160" s="165"/>
      <c r="E160" s="165"/>
      <c r="F160" s="1087"/>
      <c r="G160" s="978"/>
      <c r="H160" s="1487"/>
    </row>
    <row r="161" spans="1:8" ht="15" thickBot="1" x14ac:dyDescent="0.35">
      <c r="A161" s="61" t="s">
        <v>24</v>
      </c>
      <c r="B161" s="122" t="s">
        <v>445</v>
      </c>
      <c r="C161" s="122" t="s">
        <v>475</v>
      </c>
      <c r="D161" s="122" t="s">
        <v>532</v>
      </c>
      <c r="E161" s="122" t="s">
        <v>568</v>
      </c>
      <c r="F161" s="1515" t="s">
        <v>634</v>
      </c>
      <c r="G161" s="1516"/>
      <c r="H161" s="1488"/>
    </row>
    <row r="162" spans="1:8" x14ac:dyDescent="0.3">
      <c r="A162" s="46" t="s">
        <v>0</v>
      </c>
      <c r="B162" s="117">
        <v>1941.8662907769333</v>
      </c>
      <c r="C162" s="117">
        <v>1720.615609049989</v>
      </c>
      <c r="D162" s="117">
        <v>1564.9301721533204</v>
      </c>
      <c r="E162" s="117">
        <v>1441.0406078249093</v>
      </c>
      <c r="F162" s="117">
        <v>1521.053939521875</v>
      </c>
      <c r="G162" s="1005"/>
      <c r="H162" s="1487"/>
    </row>
    <row r="163" spans="1:8" x14ac:dyDescent="0.3">
      <c r="A163" s="46" t="s">
        <v>171</v>
      </c>
      <c r="B163" s="117">
        <v>2155.4524353605884</v>
      </c>
      <c r="C163" s="117">
        <v>1844.8100416786101</v>
      </c>
      <c r="D163" s="117">
        <v>1561.2327511648612</v>
      </c>
      <c r="E163" s="117">
        <v>1367.2566964664841</v>
      </c>
      <c r="F163" s="117">
        <v>1377.8930551245965</v>
      </c>
      <c r="G163" s="1005">
        <f>H163</f>
        <v>-1</v>
      </c>
      <c r="H163" s="1487">
        <v>-1</v>
      </c>
    </row>
    <row r="164" spans="1:8" x14ac:dyDescent="0.3">
      <c r="A164" s="44" t="s">
        <v>172</v>
      </c>
      <c r="B164" s="119">
        <v>2416.3799917691867</v>
      </c>
      <c r="C164" s="119">
        <v>2156.7674440882079</v>
      </c>
      <c r="D164" s="119">
        <v>1754.546900898576</v>
      </c>
      <c r="E164" s="119">
        <v>1515.3976295349021</v>
      </c>
      <c r="F164" s="119">
        <v>1516.3142407193236</v>
      </c>
      <c r="G164" s="1005">
        <f>H164</f>
        <v>0</v>
      </c>
      <c r="H164" s="1487">
        <v>0</v>
      </c>
    </row>
    <row r="165" spans="1:8" x14ac:dyDescent="0.3">
      <c r="A165" s="45" t="s">
        <v>173</v>
      </c>
      <c r="B165" s="147">
        <v>0.10999013969092596</v>
      </c>
      <c r="C165" s="147">
        <v>7.2180231293608427E-2</v>
      </c>
      <c r="D165" s="147">
        <v>-2.3626747405423687E-3</v>
      </c>
      <c r="E165" s="147">
        <v>-5.1201826622910979E-2</v>
      </c>
      <c r="F165" s="147">
        <v>-9.4119531646773461E-2</v>
      </c>
      <c r="G165" s="1010"/>
      <c r="H165" s="1487"/>
    </row>
    <row r="166" spans="1:8" ht="15" thickBot="1" x14ac:dyDescent="0.35">
      <c r="A166" s="47" t="s">
        <v>174</v>
      </c>
      <c r="B166" s="87">
        <v>0.12105465754105003</v>
      </c>
      <c r="C166" s="87">
        <v>0.16910001320555734</v>
      </c>
      <c r="D166" s="87">
        <v>0.12382147991033371</v>
      </c>
      <c r="E166" s="87">
        <v>0.10834902725382221</v>
      </c>
      <c r="F166" s="87">
        <v>0.10045858427104878</v>
      </c>
      <c r="G166" s="1008"/>
      <c r="H166" s="1487"/>
    </row>
    <row r="167" spans="1:8" x14ac:dyDescent="0.3">
      <c r="A167" s="46" t="s">
        <v>176</v>
      </c>
      <c r="B167" s="114">
        <v>2277.9706298457331</v>
      </c>
      <c r="C167" s="115">
        <v>1943.2539606294786</v>
      </c>
      <c r="D167" s="115">
        <v>1577.9555799548327</v>
      </c>
      <c r="E167" s="115">
        <v>1342.7509198406144</v>
      </c>
      <c r="F167" s="115">
        <v>1348.1583757564722</v>
      </c>
      <c r="G167" s="984"/>
      <c r="H167" s="1487">
        <v>0</v>
      </c>
    </row>
    <row r="168" spans="1:8" x14ac:dyDescent="0.3">
      <c r="A168" s="46" t="s">
        <v>177</v>
      </c>
      <c r="B168" s="116">
        <v>2003.0731527460873</v>
      </c>
      <c r="C168" s="117">
        <v>1673.5128188053691</v>
      </c>
      <c r="D168" s="117">
        <v>1391.8085978046718</v>
      </c>
      <c r="E168" s="117">
        <v>1268.8084102216512</v>
      </c>
      <c r="F168" s="117">
        <v>1334.6479344200882</v>
      </c>
      <c r="G168" s="1052"/>
      <c r="H168" s="1487">
        <v>0</v>
      </c>
    </row>
    <row r="169" spans="1:8" x14ac:dyDescent="0.3">
      <c r="A169" s="46" t="s">
        <v>178</v>
      </c>
      <c r="B169" s="116">
        <v>2225.2350030625685</v>
      </c>
      <c r="C169" s="117">
        <v>1955.1548427934461</v>
      </c>
      <c r="D169" s="117">
        <v>1545.4147528033</v>
      </c>
      <c r="E169" s="117">
        <v>1256.3790943841434</v>
      </c>
      <c r="F169" s="117">
        <v>1310.6290663845321</v>
      </c>
      <c r="G169" s="1053"/>
      <c r="H169" s="1487">
        <v>0</v>
      </c>
    </row>
    <row r="170" spans="1:8" x14ac:dyDescent="0.3">
      <c r="A170" s="46" t="s">
        <v>179</v>
      </c>
      <c r="B170" s="116">
        <v>2101.9186159134824</v>
      </c>
      <c r="C170" s="117">
        <v>1727.7766900285403</v>
      </c>
      <c r="D170" s="117">
        <v>1379.0902766734307</v>
      </c>
      <c r="E170" s="117">
        <v>1170.955389580075</v>
      </c>
      <c r="F170" s="117">
        <v>1155.0987303532584</v>
      </c>
      <c r="G170" s="1005"/>
      <c r="H170" s="1487">
        <v>-1</v>
      </c>
    </row>
    <row r="171" spans="1:8" x14ac:dyDescent="0.3">
      <c r="A171" s="46" t="s">
        <v>180</v>
      </c>
      <c r="B171" s="116">
        <v>1979.7570181612882</v>
      </c>
      <c r="C171" s="117">
        <v>1750.6421471273488</v>
      </c>
      <c r="D171" s="117">
        <v>1649.0018583058111</v>
      </c>
      <c r="E171" s="117">
        <v>1522.194613404549</v>
      </c>
      <c r="F171" s="117">
        <v>1511.7187711003992</v>
      </c>
      <c r="G171" s="1005"/>
      <c r="H171" s="1487">
        <v>0</v>
      </c>
    </row>
    <row r="172" spans="1:8" x14ac:dyDescent="0.3">
      <c r="A172" s="46" t="s">
        <v>181</v>
      </c>
      <c r="B172" s="116">
        <v>2402.8029566290497</v>
      </c>
      <c r="C172" s="117">
        <v>2039.825114377566</v>
      </c>
      <c r="D172" s="117">
        <v>1686.4714010872221</v>
      </c>
      <c r="E172" s="117">
        <v>1522.8402060945461</v>
      </c>
      <c r="F172" s="117">
        <v>1498.0431586200932</v>
      </c>
      <c r="G172" s="1005"/>
      <c r="H172" s="1487">
        <v>0</v>
      </c>
    </row>
    <row r="173" spans="1:8" ht="15" thickBot="1" x14ac:dyDescent="0.35">
      <c r="A173" s="46" t="s">
        <v>182</v>
      </c>
      <c r="B173" s="116">
        <v>2050.1373471784818</v>
      </c>
      <c r="C173" s="117">
        <v>1772.2080075623583</v>
      </c>
      <c r="D173" s="117">
        <v>1669.9643928740691</v>
      </c>
      <c r="E173" s="117">
        <v>1466.2866570361662</v>
      </c>
      <c r="F173" s="117">
        <v>1470.9862126942637</v>
      </c>
      <c r="G173" s="1007"/>
      <c r="H173" s="1487">
        <v>0</v>
      </c>
    </row>
    <row r="174" spans="1:8" ht="15" thickBot="1" x14ac:dyDescent="0.35">
      <c r="A174" s="845"/>
      <c r="B174" s="167"/>
      <c r="C174" s="167"/>
      <c r="D174" s="167"/>
      <c r="E174" s="167"/>
      <c r="F174" s="167"/>
      <c r="G174" s="1051"/>
      <c r="H174" s="1487"/>
    </row>
    <row r="175" spans="1:8" ht="15" thickBot="1" x14ac:dyDescent="0.35">
      <c r="A175" s="164" t="s">
        <v>26</v>
      </c>
      <c r="B175" s="165"/>
      <c r="C175" s="165"/>
      <c r="D175" s="165"/>
      <c r="E175" s="165"/>
      <c r="F175" s="1087"/>
      <c r="G175" s="53"/>
      <c r="H175" s="1487"/>
    </row>
    <row r="176" spans="1:8" ht="15" thickBot="1" x14ac:dyDescent="0.35">
      <c r="A176" s="61" t="s">
        <v>24</v>
      </c>
      <c r="B176" s="122" t="s">
        <v>445</v>
      </c>
      <c r="C176" s="122" t="s">
        <v>475</v>
      </c>
      <c r="D176" s="122" t="s">
        <v>532</v>
      </c>
      <c r="E176" s="122" t="s">
        <v>568</v>
      </c>
      <c r="F176" s="1515" t="s">
        <v>634</v>
      </c>
      <c r="G176" s="1516"/>
      <c r="H176" s="1488"/>
    </row>
    <row r="177" spans="1:8" x14ac:dyDescent="0.3">
      <c r="A177" s="46" t="s">
        <v>0</v>
      </c>
      <c r="B177" s="117">
        <v>1341.4496249983317</v>
      </c>
      <c r="C177" s="397">
        <v>1180.2276410121069</v>
      </c>
      <c r="D177" s="117">
        <v>1060.65371648367</v>
      </c>
      <c r="E177" s="408">
        <v>970.87200409492982</v>
      </c>
      <c r="F177" s="408">
        <v>1033.629838792004</v>
      </c>
      <c r="G177" s="1053"/>
      <c r="H177" s="1487"/>
    </row>
    <row r="178" spans="1:8" x14ac:dyDescent="0.3">
      <c r="A178" s="46" t="s">
        <v>171</v>
      </c>
      <c r="B178" s="117">
        <v>1501.3759695384147</v>
      </c>
      <c r="C178" s="397">
        <v>1250.3293758218338</v>
      </c>
      <c r="D178" s="117">
        <v>1043.9631220574047</v>
      </c>
      <c r="E178" s="408">
        <v>932.71244828910153</v>
      </c>
      <c r="F178" s="408">
        <v>971.00127145620399</v>
      </c>
      <c r="G178" s="1005">
        <f>H178</f>
        <v>-1</v>
      </c>
      <c r="H178" s="1487">
        <v>-1</v>
      </c>
    </row>
    <row r="179" spans="1:8" x14ac:dyDescent="0.3">
      <c r="A179" s="44" t="s">
        <v>172</v>
      </c>
      <c r="B179" s="119">
        <v>1730.7377056526157</v>
      </c>
      <c r="C179" s="405">
        <v>1515.0102845009719</v>
      </c>
      <c r="D179" s="119">
        <v>1235.2939161275542</v>
      </c>
      <c r="E179" s="407">
        <v>1091.3392107898717</v>
      </c>
      <c r="F179" s="407">
        <v>1101.9507104741081</v>
      </c>
      <c r="G179" s="1005">
        <f>H179</f>
        <v>0</v>
      </c>
      <c r="H179" s="1487">
        <v>0</v>
      </c>
    </row>
    <row r="180" spans="1:8" x14ac:dyDescent="0.3">
      <c r="A180" s="45" t="s">
        <v>173</v>
      </c>
      <c r="B180" s="147">
        <v>0.11921904599308515</v>
      </c>
      <c r="C180" s="147">
        <v>5.93967912407228E-2</v>
      </c>
      <c r="D180" s="147">
        <v>-1.5736139106360524E-2</v>
      </c>
      <c r="E180" s="147">
        <v>-3.9304414634348785E-2</v>
      </c>
      <c r="F180" s="147">
        <v>-6.0590904969416853E-2</v>
      </c>
      <c r="G180" s="1054"/>
      <c r="H180" s="1487"/>
    </row>
    <row r="181" spans="1:8" ht="15" thickBot="1" x14ac:dyDescent="0.35">
      <c r="A181" s="47" t="s">
        <v>174</v>
      </c>
      <c r="B181" s="87">
        <v>0.15276768828577716</v>
      </c>
      <c r="C181" s="87">
        <v>0.211688946766659</v>
      </c>
      <c r="D181" s="87">
        <v>0.18327351802722852</v>
      </c>
      <c r="E181" s="87">
        <v>0.17007038213303929</v>
      </c>
      <c r="F181" s="87">
        <v>0.13486021374773288</v>
      </c>
      <c r="G181" s="1008"/>
      <c r="H181" s="1487"/>
    </row>
    <row r="182" spans="1:8" x14ac:dyDescent="0.3">
      <c r="A182" s="46" t="s">
        <v>176</v>
      </c>
      <c r="B182" s="114">
        <v>1692.4676780544778</v>
      </c>
      <c r="C182" s="115">
        <v>1385.1509153710742</v>
      </c>
      <c r="D182" s="115">
        <v>1122.4798300672092</v>
      </c>
      <c r="E182" s="115">
        <v>908.05773330923012</v>
      </c>
      <c r="F182" s="115">
        <v>928.87498387945573</v>
      </c>
      <c r="G182" s="1007"/>
      <c r="H182" s="1487">
        <v>0</v>
      </c>
    </row>
    <row r="183" spans="1:8" x14ac:dyDescent="0.3">
      <c r="A183" s="46" t="s">
        <v>177</v>
      </c>
      <c r="B183" s="116">
        <v>1427.9228532050076</v>
      </c>
      <c r="C183" s="117">
        <v>1133.5330506955893</v>
      </c>
      <c r="D183" s="117">
        <v>954.09380051355606</v>
      </c>
      <c r="E183" s="117">
        <v>901.58265641330001</v>
      </c>
      <c r="F183" s="117">
        <v>956.73823764429346</v>
      </c>
      <c r="G183" s="984"/>
      <c r="H183" s="1487">
        <v>0</v>
      </c>
    </row>
    <row r="184" spans="1:8" x14ac:dyDescent="0.3">
      <c r="A184" s="46" t="s">
        <v>178</v>
      </c>
      <c r="B184" s="116">
        <v>1461.2346756819725</v>
      </c>
      <c r="C184" s="117">
        <v>1268.7603054079284</v>
      </c>
      <c r="D184" s="117">
        <v>1016.6671502862916</v>
      </c>
      <c r="E184" s="117">
        <v>889.32489706914032</v>
      </c>
      <c r="F184" s="117">
        <v>958.21308878856792</v>
      </c>
      <c r="G184" s="1034"/>
      <c r="H184" s="1487">
        <v>0</v>
      </c>
    </row>
    <row r="185" spans="1:8" x14ac:dyDescent="0.3">
      <c r="A185" s="46" t="s">
        <v>179</v>
      </c>
      <c r="B185" s="116">
        <v>1457.773610699956</v>
      </c>
      <c r="C185" s="117">
        <v>1149.3353710673075</v>
      </c>
      <c r="D185" s="117">
        <v>830.05525248816593</v>
      </c>
      <c r="E185" s="117">
        <v>757.55247524410333</v>
      </c>
      <c r="F185" s="117">
        <v>822.95353965192305</v>
      </c>
      <c r="G185" s="1053"/>
      <c r="H185" s="1487">
        <v>-1</v>
      </c>
    </row>
    <row r="186" spans="1:8" x14ac:dyDescent="0.3">
      <c r="A186" s="46" t="s">
        <v>180</v>
      </c>
      <c r="B186" s="116">
        <v>1381.5171363194902</v>
      </c>
      <c r="C186" s="117">
        <v>1250.7282749169253</v>
      </c>
      <c r="D186" s="117">
        <v>1126.7198612678544</v>
      </c>
      <c r="E186" s="117">
        <v>1018.2074762557227</v>
      </c>
      <c r="F186" s="117">
        <v>1011.0821619544452</v>
      </c>
      <c r="G186" s="1005"/>
      <c r="H186" s="1487">
        <v>0</v>
      </c>
    </row>
    <row r="187" spans="1:8" x14ac:dyDescent="0.3">
      <c r="A187" s="46" t="s">
        <v>181</v>
      </c>
      <c r="B187" s="116">
        <v>1717.0350172482911</v>
      </c>
      <c r="C187" s="117">
        <v>1407.5305483553504</v>
      </c>
      <c r="D187" s="117">
        <v>1147.9482390570179</v>
      </c>
      <c r="E187" s="117">
        <v>1056.9359634517732</v>
      </c>
      <c r="F187" s="117">
        <v>1082.185153210258</v>
      </c>
      <c r="G187" s="1005"/>
      <c r="H187" s="1487">
        <v>0</v>
      </c>
    </row>
    <row r="188" spans="1:8" ht="15" thickBot="1" x14ac:dyDescent="0.35">
      <c r="A188" s="46" t="s">
        <v>182</v>
      </c>
      <c r="B188" s="116">
        <v>1314.6879356278127</v>
      </c>
      <c r="C188" s="117">
        <v>1108.951369787527</v>
      </c>
      <c r="D188" s="117">
        <v>1066.4297250201989</v>
      </c>
      <c r="E188" s="117">
        <v>974.38435505480368</v>
      </c>
      <c r="F188" s="117">
        <v>1015.916303855573</v>
      </c>
      <c r="G188" s="1005"/>
      <c r="H188" s="1487">
        <v>0</v>
      </c>
    </row>
    <row r="189" spans="1:8" ht="15" thickBot="1" x14ac:dyDescent="0.35">
      <c r="A189" s="845"/>
      <c r="B189" s="167"/>
      <c r="C189" s="167"/>
      <c r="D189" s="167"/>
      <c r="E189" s="167"/>
      <c r="F189" s="167"/>
      <c r="G189" s="1051"/>
      <c r="H189" s="1487"/>
    </row>
    <row r="190" spans="1:8" ht="15" thickBot="1" x14ac:dyDescent="0.35">
      <c r="A190" s="164" t="s">
        <v>27</v>
      </c>
      <c r="B190" s="165"/>
      <c r="C190" s="165"/>
      <c r="D190" s="165"/>
      <c r="E190" s="165"/>
      <c r="F190" s="1087"/>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6" t="s">
        <v>0</v>
      </c>
      <c r="B192" s="106">
        <v>213.67506705624385</v>
      </c>
      <c r="C192" s="106">
        <v>222.65484950267603</v>
      </c>
      <c r="D192" s="117">
        <v>224.616688161365</v>
      </c>
      <c r="E192" s="106">
        <v>228.30970080741841</v>
      </c>
      <c r="F192" s="106">
        <v>233.11411151019996</v>
      </c>
      <c r="G192" s="1034"/>
      <c r="H192" s="1487"/>
    </row>
    <row r="193" spans="1:8" x14ac:dyDescent="0.3">
      <c r="A193" s="46" t="s">
        <v>171</v>
      </c>
      <c r="B193" s="106">
        <v>207.08503303985398</v>
      </c>
      <c r="C193" s="106">
        <v>212.79240846153056</v>
      </c>
      <c r="D193" s="117">
        <v>214.75106107288505</v>
      </c>
      <c r="E193" s="106">
        <v>219.92735605853397</v>
      </c>
      <c r="F193" s="106">
        <v>225.26845489794047</v>
      </c>
      <c r="G193" s="1005">
        <f>H193</f>
        <v>-1</v>
      </c>
      <c r="H193" s="1487">
        <v>-1</v>
      </c>
    </row>
    <row r="194" spans="1:8" ht="15" thickBot="1" x14ac:dyDescent="0.35">
      <c r="A194" s="44" t="s">
        <v>172</v>
      </c>
      <c r="B194" s="108">
        <v>224.10544362557027</v>
      </c>
      <c r="C194" s="108">
        <v>233.19905200786215</v>
      </c>
      <c r="D194" s="119">
        <v>232.08946925027601</v>
      </c>
      <c r="E194" s="108">
        <v>237.15296412391726</v>
      </c>
      <c r="F194" s="108">
        <v>239.23994602923318</v>
      </c>
      <c r="G194" s="1005">
        <f>H194</f>
        <v>1</v>
      </c>
      <c r="H194" s="1487">
        <v>1</v>
      </c>
    </row>
    <row r="195" spans="1:8" x14ac:dyDescent="0.3">
      <c r="A195" s="45" t="s">
        <v>173</v>
      </c>
      <c r="B195" s="147">
        <v>-3.0841380359343595E-2</v>
      </c>
      <c r="C195" s="147">
        <v>-4.4294750656337888E-2</v>
      </c>
      <c r="D195" s="147">
        <v>-4.392205748039732E-2</v>
      </c>
      <c r="E195" s="147">
        <v>-3.6714798886075498E-2</v>
      </c>
      <c r="F195" s="147">
        <v>-3.3655863051071454E-2</v>
      </c>
      <c r="G195" s="1013"/>
      <c r="H195" s="1487"/>
    </row>
    <row r="196" spans="1:8" ht="15" thickBot="1" x14ac:dyDescent="0.35">
      <c r="A196" s="47" t="s">
        <v>174</v>
      </c>
      <c r="B196" s="87">
        <v>8.219044291066982E-2</v>
      </c>
      <c r="C196" s="87">
        <v>9.5899302488607285E-2</v>
      </c>
      <c r="D196" s="87">
        <v>8.073724102115809E-2</v>
      </c>
      <c r="E196" s="87">
        <v>7.8324081069744977E-2</v>
      </c>
      <c r="F196" s="87">
        <v>6.2021516228815063E-2</v>
      </c>
      <c r="G196" s="1055"/>
      <c r="H196" s="1487"/>
    </row>
    <row r="197" spans="1:8" x14ac:dyDescent="0.3">
      <c r="A197" s="46" t="s">
        <v>176</v>
      </c>
      <c r="B197" s="103">
        <v>222.64227594070428</v>
      </c>
      <c r="C197" s="104">
        <v>228.37976845140696</v>
      </c>
      <c r="D197" s="115">
        <v>233.01624059232347</v>
      </c>
      <c r="E197" s="104">
        <v>237.24884996827657</v>
      </c>
      <c r="F197" s="104">
        <v>241.67864258678298</v>
      </c>
      <c r="G197" s="1007"/>
      <c r="H197" s="1487">
        <v>1</v>
      </c>
    </row>
    <row r="198" spans="1:8" x14ac:dyDescent="0.3">
      <c r="A198" s="46" t="s">
        <v>177</v>
      </c>
      <c r="B198" s="105">
        <v>216.92670221867598</v>
      </c>
      <c r="C198" s="106">
        <v>217.01808506421045</v>
      </c>
      <c r="D198" s="117">
        <v>215.36057872374232</v>
      </c>
      <c r="E198" s="106">
        <v>219.50533802402325</v>
      </c>
      <c r="F198" s="106">
        <v>223.1136097259305</v>
      </c>
      <c r="G198" s="1007"/>
      <c r="H198" s="1487">
        <v>0</v>
      </c>
    </row>
    <row r="199" spans="1:8" x14ac:dyDescent="0.3">
      <c r="A199" s="46" t="s">
        <v>178</v>
      </c>
      <c r="B199" s="105">
        <v>205.46242163758146</v>
      </c>
      <c r="C199" s="106">
        <v>215.04325528874429</v>
      </c>
      <c r="D199" s="117">
        <v>215.08763077216565</v>
      </c>
      <c r="E199" s="106">
        <v>224.30282542199103</v>
      </c>
      <c r="F199" s="106">
        <v>231.41927423578494</v>
      </c>
      <c r="G199" s="984"/>
      <c r="H199" s="1487">
        <v>0</v>
      </c>
    </row>
    <row r="200" spans="1:8" x14ac:dyDescent="0.3">
      <c r="A200" s="46" t="s">
        <v>179</v>
      </c>
      <c r="B200" s="105">
        <v>196.77192587399549</v>
      </c>
      <c r="C200" s="106">
        <v>200.09195500291062</v>
      </c>
      <c r="D200" s="117">
        <v>200.7009618303826</v>
      </c>
      <c r="E200" s="106">
        <v>207.14997516944302</v>
      </c>
      <c r="F200" s="106">
        <v>210.90973266289657</v>
      </c>
      <c r="G200" s="1034"/>
      <c r="H200" s="1487">
        <v>-1</v>
      </c>
    </row>
    <row r="201" spans="1:8" x14ac:dyDescent="0.3">
      <c r="A201" s="46" t="s">
        <v>180</v>
      </c>
      <c r="B201" s="105">
        <v>198.37154047781667</v>
      </c>
      <c r="C201" s="106">
        <v>201.98647280144087</v>
      </c>
      <c r="D201" s="117">
        <v>203.87774914873003</v>
      </c>
      <c r="E201" s="106">
        <v>211.71952221395748</v>
      </c>
      <c r="F201" s="106">
        <v>215.99084258016137</v>
      </c>
      <c r="G201" s="1053"/>
      <c r="H201" s="1487">
        <v>-1</v>
      </c>
    </row>
    <row r="202" spans="1:8" x14ac:dyDescent="0.3">
      <c r="A202" s="46" t="s">
        <v>181</v>
      </c>
      <c r="B202" s="105">
        <v>217.63152049279464</v>
      </c>
      <c r="C202" s="106">
        <v>226.43244250311309</v>
      </c>
      <c r="D202" s="117">
        <v>229.62286170109223</v>
      </c>
      <c r="E202" s="106">
        <v>232.5111508487274</v>
      </c>
      <c r="F202" s="106">
        <v>236.90063086409529</v>
      </c>
      <c r="G202" s="1005"/>
      <c r="H202" s="1487">
        <v>1</v>
      </c>
    </row>
    <row r="203" spans="1:8" ht="15" thickBot="1" x14ac:dyDescent="0.35">
      <c r="A203" s="46" t="s">
        <v>182</v>
      </c>
      <c r="B203" s="105">
        <v>188.75437067361165</v>
      </c>
      <c r="C203" s="106">
        <v>196.9062334457858</v>
      </c>
      <c r="D203" s="117">
        <v>201.26956562605497</v>
      </c>
      <c r="E203" s="106">
        <v>203.56323328936114</v>
      </c>
      <c r="F203" s="106">
        <v>213.72586850187676</v>
      </c>
      <c r="G203" s="1005"/>
      <c r="H203" s="1487">
        <v>-1</v>
      </c>
    </row>
    <row r="204" spans="1:8" ht="15" thickBot="1" x14ac:dyDescent="0.35">
      <c r="A204" s="845"/>
      <c r="B204" s="167"/>
      <c r="C204" s="167"/>
      <c r="D204" s="167"/>
      <c r="E204" s="167"/>
      <c r="F204" s="167"/>
      <c r="G204" s="1070"/>
      <c r="H204" s="1487"/>
    </row>
    <row r="205" spans="1:8" ht="15" thickBot="1" x14ac:dyDescent="0.35">
      <c r="A205" s="164" t="s">
        <v>29</v>
      </c>
      <c r="B205" s="165"/>
      <c r="C205" s="165"/>
      <c r="D205" s="165"/>
      <c r="E205" s="165"/>
      <c r="F205" s="1087"/>
      <c r="G205" s="1031"/>
      <c r="H205" s="1487"/>
    </row>
    <row r="206" spans="1:8" ht="15" thickBot="1" x14ac:dyDescent="0.35">
      <c r="A206" s="61" t="s">
        <v>28</v>
      </c>
      <c r="B206" s="122">
        <v>2019</v>
      </c>
      <c r="C206" s="122">
        <v>2020</v>
      </c>
      <c r="D206" s="122">
        <v>2021</v>
      </c>
      <c r="E206" s="122">
        <v>2022</v>
      </c>
      <c r="F206" s="1515">
        <v>2023</v>
      </c>
      <c r="G206" s="1516"/>
      <c r="H206" s="1488"/>
    </row>
    <row r="207" spans="1:8" x14ac:dyDescent="0.3">
      <c r="A207" s="46" t="s">
        <v>0</v>
      </c>
      <c r="B207" s="106">
        <v>167.34303599594091</v>
      </c>
      <c r="C207" s="117">
        <v>164.46556234564423</v>
      </c>
      <c r="D207" s="117">
        <v>166.69789610646274</v>
      </c>
      <c r="E207" s="117">
        <v>171.32678304567443</v>
      </c>
      <c r="F207" s="117">
        <v>175.90020328643277</v>
      </c>
      <c r="G207" s="984"/>
      <c r="H207" s="1487"/>
    </row>
    <row r="208" spans="1:8" x14ac:dyDescent="0.3">
      <c r="A208" s="46" t="s">
        <v>171</v>
      </c>
      <c r="B208" s="106">
        <v>182.89902931326625</v>
      </c>
      <c r="C208" s="117">
        <v>180.65086906510882</v>
      </c>
      <c r="D208" s="117">
        <v>185.84353642047896</v>
      </c>
      <c r="E208" s="117">
        <v>192.79860609994813</v>
      </c>
      <c r="F208" s="117">
        <v>197.90344044819793</v>
      </c>
      <c r="G208" s="1005">
        <f>H208</f>
        <v>1</v>
      </c>
      <c r="H208" s="1487">
        <v>1</v>
      </c>
    </row>
    <row r="209" spans="1:8" x14ac:dyDescent="0.3">
      <c r="A209" s="44" t="s">
        <v>172</v>
      </c>
      <c r="B209" s="108">
        <v>203.43525762564616</v>
      </c>
      <c r="C209" s="119">
        <v>203.82487710606225</v>
      </c>
      <c r="D209" s="119">
        <v>209.23442518241885</v>
      </c>
      <c r="E209" s="119">
        <v>213.39584716329711</v>
      </c>
      <c r="F209" s="119">
        <v>213.45978458167241</v>
      </c>
      <c r="G209" s="1006">
        <f>H209</f>
        <v>1</v>
      </c>
      <c r="H209" s="1487">
        <v>1</v>
      </c>
    </row>
    <row r="210" spans="1:8" x14ac:dyDescent="0.3">
      <c r="A210" s="45" t="s">
        <v>173</v>
      </c>
      <c r="B210" s="147">
        <v>9.2958713368285456E-2</v>
      </c>
      <c r="C210" s="147">
        <v>9.8411524507782469E-2</v>
      </c>
      <c r="D210" s="147">
        <v>0.11485232124218729</v>
      </c>
      <c r="E210" s="147">
        <v>0.12532671583840732</v>
      </c>
      <c r="F210" s="147">
        <v>0.12508932196022238</v>
      </c>
      <c r="G210" s="1054"/>
      <c r="H210" s="1487"/>
    </row>
    <row r="211" spans="1:8" ht="15" thickBot="1" x14ac:dyDescent="0.35">
      <c r="A211" s="47" t="s">
        <v>174</v>
      </c>
      <c r="B211" s="87">
        <v>0.11228177858290223</v>
      </c>
      <c r="C211" s="87">
        <v>0.12828063413634186</v>
      </c>
      <c r="D211" s="87">
        <v>0.12586334296295892</v>
      </c>
      <c r="E211" s="87">
        <v>0.106832935569416</v>
      </c>
      <c r="F211" s="87">
        <v>7.8605728623229371E-2</v>
      </c>
      <c r="G211" s="1055"/>
      <c r="H211" s="1487"/>
    </row>
    <row r="212" spans="1:8" x14ac:dyDescent="0.3">
      <c r="A212" s="46" t="s">
        <v>176</v>
      </c>
      <c r="B212" s="103">
        <v>194.62891901180564</v>
      </c>
      <c r="C212" s="104">
        <v>191.95675715395578</v>
      </c>
      <c r="D212" s="115">
        <v>196.66238629233095</v>
      </c>
      <c r="E212" s="104">
        <v>202.28131319229732</v>
      </c>
      <c r="F212" s="104">
        <v>207.39499041114283</v>
      </c>
      <c r="G212" s="1005"/>
      <c r="H212" s="1487">
        <v>1</v>
      </c>
    </row>
    <row r="213" spans="1:8" x14ac:dyDescent="0.3">
      <c r="A213" s="46" t="s">
        <v>177</v>
      </c>
      <c r="B213" s="105">
        <v>187.26189395398958</v>
      </c>
      <c r="C213" s="106">
        <v>186.05001607990712</v>
      </c>
      <c r="D213" s="117">
        <v>188.94831936995715</v>
      </c>
      <c r="E213" s="106">
        <v>193.50567650086572</v>
      </c>
      <c r="F213" s="106">
        <v>193.49966531775021</v>
      </c>
      <c r="G213" s="1007"/>
      <c r="H213" s="1487">
        <v>0</v>
      </c>
    </row>
    <row r="214" spans="1:8" x14ac:dyDescent="0.3">
      <c r="A214" s="46" t="s">
        <v>178</v>
      </c>
      <c r="B214" s="105">
        <v>181.516240383151</v>
      </c>
      <c r="C214" s="106">
        <v>185.10854294434438</v>
      </c>
      <c r="D214" s="117">
        <v>190.75335379213777</v>
      </c>
      <c r="E214" s="106">
        <v>201.22634502950928</v>
      </c>
      <c r="F214" s="106">
        <v>204.03025333676933</v>
      </c>
      <c r="G214" s="1007"/>
      <c r="H214" s="1487">
        <v>0</v>
      </c>
    </row>
    <row r="215" spans="1:8" x14ac:dyDescent="0.3">
      <c r="A215" s="46" t="s">
        <v>179</v>
      </c>
      <c r="B215" s="105">
        <v>176.22637957658227</v>
      </c>
      <c r="C215" s="106">
        <v>173.30636476708219</v>
      </c>
      <c r="D215" s="117">
        <v>177.78906809670357</v>
      </c>
      <c r="E215" s="106">
        <v>184.61257178156853</v>
      </c>
      <c r="F215" s="106">
        <v>190.12658102073087</v>
      </c>
      <c r="G215" s="984"/>
      <c r="H215" s="1487">
        <v>0</v>
      </c>
    </row>
    <row r="216" spans="1:8" x14ac:dyDescent="0.3">
      <c r="A216" s="46" t="s">
        <v>180</v>
      </c>
      <c r="B216" s="105">
        <v>188.06706332091483</v>
      </c>
      <c r="C216" s="106">
        <v>182.5799670715121</v>
      </c>
      <c r="D216" s="117">
        <v>187.94194348965189</v>
      </c>
      <c r="E216" s="106">
        <v>195.29874550149043</v>
      </c>
      <c r="F216" s="106">
        <v>199.05291823141908</v>
      </c>
      <c r="G216" s="1034"/>
      <c r="H216" s="1487">
        <v>0</v>
      </c>
    </row>
    <row r="217" spans="1:8" x14ac:dyDescent="0.3">
      <c r="A217" s="46" t="s">
        <v>181</v>
      </c>
      <c r="B217" s="105">
        <v>196.9544090910147</v>
      </c>
      <c r="C217" s="106">
        <v>190.43173063368451</v>
      </c>
      <c r="D217" s="117">
        <v>198.58382099626792</v>
      </c>
      <c r="E217" s="106">
        <v>205.46340339764981</v>
      </c>
      <c r="F217" s="106">
        <v>212.9949958307279</v>
      </c>
      <c r="G217" s="984"/>
      <c r="H217" s="1487">
        <v>1</v>
      </c>
    </row>
    <row r="218" spans="1:8" ht="15" thickBot="1" x14ac:dyDescent="0.35">
      <c r="A218" s="46" t="s">
        <v>182</v>
      </c>
      <c r="B218" s="105">
        <v>151.38696734253773</v>
      </c>
      <c r="C218" s="106">
        <v>152.09208484466521</v>
      </c>
      <c r="D218" s="117">
        <v>156.69506305939936</v>
      </c>
      <c r="E218" s="106">
        <v>164.05081887463129</v>
      </c>
      <c r="F218" s="106">
        <v>174.63776883336976</v>
      </c>
      <c r="G218" s="1005"/>
      <c r="H218" s="1487">
        <v>-1</v>
      </c>
    </row>
    <row r="219" spans="1:8" ht="15" thickBot="1" x14ac:dyDescent="0.35">
      <c r="A219" s="845"/>
      <c r="B219" s="167"/>
      <c r="C219" s="167"/>
      <c r="D219" s="167"/>
      <c r="E219" s="167"/>
      <c r="F219" s="167"/>
      <c r="G219" s="1070"/>
      <c r="H219" s="1487"/>
    </row>
    <row r="220" spans="1:8" ht="15" thickBot="1" x14ac:dyDescent="0.35">
      <c r="A220" s="164" t="s">
        <v>31</v>
      </c>
      <c r="B220" s="165"/>
      <c r="C220" s="165"/>
      <c r="D220" s="165"/>
      <c r="E220" s="165"/>
      <c r="F220" s="1087"/>
      <c r="G220" s="910"/>
      <c r="H220" s="1487"/>
    </row>
    <row r="221" spans="1:8" ht="16.8" customHeight="1" thickBot="1" x14ac:dyDescent="0.35">
      <c r="A221" s="61" t="s">
        <v>24</v>
      </c>
      <c r="B221" s="122" t="s">
        <v>445</v>
      </c>
      <c r="C221" s="122" t="s">
        <v>475</v>
      </c>
      <c r="D221" s="122" t="s">
        <v>532</v>
      </c>
      <c r="E221" s="122" t="s">
        <v>568</v>
      </c>
      <c r="F221" s="1515" t="s">
        <v>634</v>
      </c>
      <c r="G221" s="1516"/>
      <c r="H221" s="1488"/>
    </row>
    <row r="222" spans="1:8" x14ac:dyDescent="0.3">
      <c r="A222" s="46" t="s">
        <v>0</v>
      </c>
      <c r="B222" s="117">
        <v>1963.5592945137491</v>
      </c>
      <c r="C222" s="117">
        <v>1552.5708543714695</v>
      </c>
      <c r="D222" s="117">
        <v>1301.1419248417697</v>
      </c>
      <c r="E222" s="117">
        <v>1162.4505148129354</v>
      </c>
      <c r="F222" s="117">
        <v>1410.47287446583</v>
      </c>
      <c r="G222" s="1007"/>
      <c r="H222" s="1487"/>
    </row>
    <row r="223" spans="1:8" x14ac:dyDescent="0.3">
      <c r="A223" s="46" t="s">
        <v>171</v>
      </c>
      <c r="B223" s="117">
        <v>1889.6478943937777</v>
      </c>
      <c r="C223" s="117">
        <v>1571.302104695749</v>
      </c>
      <c r="D223" s="117">
        <v>1323.9746093999438</v>
      </c>
      <c r="E223" s="117">
        <v>1119.038155056985</v>
      </c>
      <c r="F223" s="117">
        <v>1283.4725578156999</v>
      </c>
      <c r="G223" s="1005">
        <f>H223</f>
        <v>-1</v>
      </c>
      <c r="H223" s="1487">
        <v>-1</v>
      </c>
    </row>
    <row r="224" spans="1:8" x14ac:dyDescent="0.3">
      <c r="A224" s="44" t="s">
        <v>172</v>
      </c>
      <c r="B224" s="119">
        <v>2133.7672104341004</v>
      </c>
      <c r="C224" s="119">
        <v>1860.4619942435329</v>
      </c>
      <c r="D224" s="119">
        <v>1627.8050663969018</v>
      </c>
      <c r="E224" s="119">
        <v>1372.6970877111589</v>
      </c>
      <c r="F224" s="119">
        <v>1484.2397176052743</v>
      </c>
      <c r="G224" s="1005">
        <f>H224</f>
        <v>1</v>
      </c>
      <c r="H224" s="1487">
        <v>1</v>
      </c>
    </row>
    <row r="225" spans="1:8" x14ac:dyDescent="0.3">
      <c r="A225" s="45" t="s">
        <v>173</v>
      </c>
      <c r="B225" s="147">
        <v>-3.7641542237345386E-2</v>
      </c>
      <c r="C225" s="147">
        <v>1.2064666982211567E-2</v>
      </c>
      <c r="D225" s="147">
        <v>1.7548189111615022E-2</v>
      </c>
      <c r="E225" s="147">
        <v>-3.7345555103424209E-2</v>
      </c>
      <c r="F225" s="147">
        <v>-9.0040949350569596E-2</v>
      </c>
      <c r="G225" s="1064"/>
      <c r="H225" s="1487"/>
    </row>
    <row r="226" spans="1:8" ht="15" thickBot="1" x14ac:dyDescent="0.35">
      <c r="A226" s="47" t="s">
        <v>174</v>
      </c>
      <c r="B226" s="87">
        <v>0.12918772685883853</v>
      </c>
      <c r="C226" s="87">
        <v>0.1840256489720504</v>
      </c>
      <c r="D226" s="87">
        <v>0.2294835979782581</v>
      </c>
      <c r="E226" s="87">
        <v>0.22667585685785377</v>
      </c>
      <c r="F226" s="87">
        <v>0.15642497267822655</v>
      </c>
      <c r="G226" s="1055"/>
      <c r="H226" s="1487"/>
    </row>
    <row r="227" spans="1:8" x14ac:dyDescent="0.3">
      <c r="A227" s="46" t="s">
        <v>176</v>
      </c>
      <c r="B227" s="114">
        <v>2003.3870220611418</v>
      </c>
      <c r="C227" s="115">
        <v>1664.8169677900273</v>
      </c>
      <c r="D227" s="115">
        <v>1340.7466290252105</v>
      </c>
      <c r="E227" s="115">
        <v>1144.5005309091828</v>
      </c>
      <c r="F227" s="115">
        <v>1293.4721901387909</v>
      </c>
      <c r="G227" s="1005"/>
      <c r="H227" s="1487">
        <v>0</v>
      </c>
    </row>
    <row r="228" spans="1:8" x14ac:dyDescent="0.3">
      <c r="A228" s="46" t="s">
        <v>177</v>
      </c>
      <c r="B228" s="116">
        <v>1787.2934007139686</v>
      </c>
      <c r="C228" s="117">
        <v>1541.7642999758737</v>
      </c>
      <c r="D228" s="117">
        <v>1333.0499285141107</v>
      </c>
      <c r="E228" s="117">
        <v>1155.0987666697342</v>
      </c>
      <c r="F228" s="117">
        <v>1361.4120420762454</v>
      </c>
      <c r="G228" s="1005"/>
      <c r="H228" s="1487">
        <v>0</v>
      </c>
    </row>
    <row r="229" spans="1:8" x14ac:dyDescent="0.3">
      <c r="A229" s="46" t="s">
        <v>178</v>
      </c>
      <c r="B229" s="116">
        <v>1836.6840328761868</v>
      </c>
      <c r="C229" s="117">
        <v>1573.2068515615065</v>
      </c>
      <c r="D229" s="117">
        <v>1280.0063409872557</v>
      </c>
      <c r="E229" s="117">
        <v>1014.3831170499681</v>
      </c>
      <c r="F229" s="117">
        <v>1162.5103722634262</v>
      </c>
      <c r="G229" s="1007"/>
      <c r="H229" s="1487">
        <v>0</v>
      </c>
    </row>
    <row r="230" spans="1:8" x14ac:dyDescent="0.3">
      <c r="A230" s="46" t="s">
        <v>179</v>
      </c>
      <c r="B230" s="116">
        <v>1606.0662736216625</v>
      </c>
      <c r="C230" s="117">
        <v>1391.1452378223989</v>
      </c>
      <c r="D230" s="117">
        <v>1200.2745928748373</v>
      </c>
      <c r="E230" s="117">
        <v>987.29277363773542</v>
      </c>
      <c r="F230" s="117">
        <v>1068.3803834737673</v>
      </c>
      <c r="G230" s="1007"/>
      <c r="H230" s="1487">
        <v>-1</v>
      </c>
    </row>
    <row r="231" spans="1:8" x14ac:dyDescent="0.3">
      <c r="A231" s="46" t="s">
        <v>180</v>
      </c>
      <c r="B231" s="116">
        <v>1921.9627214858765</v>
      </c>
      <c r="C231" s="117">
        <v>1505.7005163384326</v>
      </c>
      <c r="D231" s="117">
        <v>1231.5236350542884</v>
      </c>
      <c r="E231" s="117">
        <v>1063.2944398819911</v>
      </c>
      <c r="F231" s="117">
        <v>1308.5645870771796</v>
      </c>
      <c r="G231" s="822"/>
      <c r="H231" s="1487">
        <v>0</v>
      </c>
    </row>
    <row r="232" spans="1:8" x14ac:dyDescent="0.3">
      <c r="A232" s="46" t="s">
        <v>181</v>
      </c>
      <c r="B232" s="116">
        <v>2181.2226526581162</v>
      </c>
      <c r="C232" s="117">
        <v>1792.7361284100341</v>
      </c>
      <c r="D232" s="117">
        <v>1612.7390343439833</v>
      </c>
      <c r="E232" s="117">
        <v>1386.5904244141377</v>
      </c>
      <c r="F232" s="117">
        <v>1500.2611892689802</v>
      </c>
      <c r="G232" s="1034"/>
      <c r="H232" s="1487">
        <v>1</v>
      </c>
    </row>
    <row r="233" spans="1:8" ht="15" thickBot="1" x14ac:dyDescent="0.35">
      <c r="A233" s="46" t="s">
        <v>182</v>
      </c>
      <c r="B233" s="116">
        <v>1816.2612138772627</v>
      </c>
      <c r="C233" s="117">
        <v>1481.5454008597485</v>
      </c>
      <c r="D233" s="117">
        <v>1223.1452511158782</v>
      </c>
      <c r="E233" s="117">
        <v>1032.9053199277187</v>
      </c>
      <c r="F233" s="117">
        <v>1251.0991946421964</v>
      </c>
      <c r="G233" s="1053"/>
      <c r="H233" s="1487">
        <v>0</v>
      </c>
    </row>
    <row r="234" spans="1:8" ht="15" thickBot="1" x14ac:dyDescent="0.35">
      <c r="A234" s="845"/>
      <c r="B234" s="167"/>
      <c r="C234" s="167"/>
      <c r="D234" s="167"/>
      <c r="E234" s="167"/>
      <c r="F234" s="167"/>
      <c r="G234" s="1070"/>
      <c r="H234" s="1487"/>
    </row>
    <row r="235" spans="1:8" ht="15" thickBot="1" x14ac:dyDescent="0.35">
      <c r="A235" s="164" t="s">
        <v>30</v>
      </c>
      <c r="B235" s="165"/>
      <c r="C235" s="165"/>
      <c r="D235" s="165"/>
      <c r="E235" s="165"/>
      <c r="F235" s="1087"/>
      <c r="G235" s="910"/>
      <c r="H235" s="1487"/>
    </row>
    <row r="236" spans="1:8" ht="16.2" customHeight="1" thickBot="1" x14ac:dyDescent="0.35">
      <c r="A236" s="61" t="s">
        <v>24</v>
      </c>
      <c r="B236" s="122" t="s">
        <v>445</v>
      </c>
      <c r="C236" s="122" t="s">
        <v>475</v>
      </c>
      <c r="D236" s="122" t="s">
        <v>532</v>
      </c>
      <c r="E236" s="122" t="s">
        <v>568</v>
      </c>
      <c r="F236" s="1515" t="s">
        <v>634</v>
      </c>
      <c r="G236" s="1516"/>
      <c r="H236" s="1488"/>
    </row>
    <row r="237" spans="1:8" x14ac:dyDescent="0.3">
      <c r="A237" s="46" t="s">
        <v>0</v>
      </c>
      <c r="B237" s="117">
        <v>1425.3121260706812</v>
      </c>
      <c r="C237" s="117">
        <v>1112.4538958061025</v>
      </c>
      <c r="D237" s="117">
        <v>926.58490753481169</v>
      </c>
      <c r="E237" s="117">
        <v>926.58490753481169</v>
      </c>
      <c r="F237" s="117">
        <v>1034.4135494194063</v>
      </c>
      <c r="G237" s="1007"/>
      <c r="H237" s="1487"/>
    </row>
    <row r="238" spans="1:8" x14ac:dyDescent="0.3">
      <c r="A238" s="46" t="s">
        <v>171</v>
      </c>
      <c r="B238" s="117">
        <v>1327.7028979701506</v>
      </c>
      <c r="C238" s="117">
        <v>1082.8707648780733</v>
      </c>
      <c r="D238" s="117">
        <v>894.95795655541474</v>
      </c>
      <c r="E238" s="117">
        <v>894.95795655541474</v>
      </c>
      <c r="F238" s="117">
        <v>962.54786850243954</v>
      </c>
      <c r="G238" s="1005">
        <f>H238</f>
        <v>-1</v>
      </c>
      <c r="H238" s="1487">
        <v>-1</v>
      </c>
    </row>
    <row r="239" spans="1:8" x14ac:dyDescent="0.3">
      <c r="A239" s="44" t="s">
        <v>172</v>
      </c>
      <c r="B239" s="119">
        <v>1522.5506402410142</v>
      </c>
      <c r="C239" s="119">
        <v>1296.2125887227876</v>
      </c>
      <c r="D239" s="119">
        <v>1112.8107567063284</v>
      </c>
      <c r="E239" s="119">
        <v>1112.8107567063284</v>
      </c>
      <c r="F239" s="119">
        <v>1142.3657274163993</v>
      </c>
      <c r="G239" s="1005">
        <f>H239</f>
        <v>1</v>
      </c>
      <c r="H239" s="1487">
        <v>1</v>
      </c>
    </row>
    <row r="240" spans="1:8" x14ac:dyDescent="0.3">
      <c r="A240" s="45" t="s">
        <v>173</v>
      </c>
      <c r="B240" s="147">
        <v>-6.8482703763715916E-2</v>
      </c>
      <c r="C240" s="147">
        <v>-2.6592680415391822E-2</v>
      </c>
      <c r="D240" s="147">
        <v>-3.4132814728809656E-2</v>
      </c>
      <c r="E240" s="147">
        <v>-3.4132814728809656E-2</v>
      </c>
      <c r="F240" s="147">
        <v>-6.9474806239055359E-2</v>
      </c>
      <c r="G240" s="1069"/>
      <c r="H240" s="1487"/>
    </row>
    <row r="241" spans="1:8" ht="15" thickBot="1" x14ac:dyDescent="0.35">
      <c r="A241" s="47" t="s">
        <v>174</v>
      </c>
      <c r="B241" s="87">
        <v>0.14675552984689211</v>
      </c>
      <c r="C241" s="87">
        <v>0.19701503703328413</v>
      </c>
      <c r="D241" s="87">
        <v>0.2434223848787298</v>
      </c>
      <c r="E241" s="87">
        <v>0.2434223848787298</v>
      </c>
      <c r="F241" s="87">
        <v>0.18681445858243464</v>
      </c>
      <c r="G241" s="1060"/>
      <c r="H241" s="1487"/>
    </row>
    <row r="242" spans="1:8" x14ac:dyDescent="0.3">
      <c r="A242" s="46" t="s">
        <v>176</v>
      </c>
      <c r="B242" s="114">
        <v>1398.2158899121714</v>
      </c>
      <c r="C242" s="115">
        <v>1147.9943751268793</v>
      </c>
      <c r="D242" s="115">
        <v>897.49833660697573</v>
      </c>
      <c r="E242" s="115">
        <v>897.49833660697573</v>
      </c>
      <c r="F242" s="115">
        <v>907.07755571650932</v>
      </c>
      <c r="G242" s="1005"/>
      <c r="H242" s="1487">
        <v>0</v>
      </c>
    </row>
    <row r="243" spans="1:8" x14ac:dyDescent="0.3">
      <c r="A243" s="46" t="s">
        <v>177</v>
      </c>
      <c r="B243" s="116">
        <v>1287.2890619921741</v>
      </c>
      <c r="C243" s="117">
        <v>1062.2078969536578</v>
      </c>
      <c r="D243" s="117">
        <v>922.69906800242063</v>
      </c>
      <c r="E243" s="117">
        <v>922.69906800242063</v>
      </c>
      <c r="F243" s="117">
        <v>1085.1212507975013</v>
      </c>
      <c r="G243" s="1005"/>
      <c r="H243" s="1487">
        <v>0</v>
      </c>
    </row>
    <row r="244" spans="1:8" x14ac:dyDescent="0.3">
      <c r="A244" s="46" t="s">
        <v>178</v>
      </c>
      <c r="B244" s="116">
        <v>1399.6739417055926</v>
      </c>
      <c r="C244" s="117">
        <v>1132.102127679276</v>
      </c>
      <c r="D244" s="117">
        <v>883.52356303003478</v>
      </c>
      <c r="E244" s="117">
        <v>883.52356303003478</v>
      </c>
      <c r="F244" s="117">
        <v>876.56860603527321</v>
      </c>
      <c r="G244" s="1005"/>
      <c r="H244" s="1487">
        <v>0</v>
      </c>
    </row>
    <row r="245" spans="1:8" x14ac:dyDescent="0.3">
      <c r="A245" s="46" t="s">
        <v>179</v>
      </c>
      <c r="B245" s="116">
        <v>1087.4595211284307</v>
      </c>
      <c r="C245" s="117">
        <v>954.8250990850521</v>
      </c>
      <c r="D245" s="117">
        <v>817.55059209710566</v>
      </c>
      <c r="E245" s="117">
        <v>817.55059209710566</v>
      </c>
      <c r="F245" s="117">
        <v>834.30908202249793</v>
      </c>
      <c r="G245" s="1007"/>
      <c r="H245" s="1487">
        <v>0</v>
      </c>
    </row>
    <row r="246" spans="1:8" x14ac:dyDescent="0.3">
      <c r="A246" s="46" t="s">
        <v>180</v>
      </c>
      <c r="B246" s="116">
        <v>1347.8575917018793</v>
      </c>
      <c r="C246" s="117">
        <v>1038.3663983828569</v>
      </c>
      <c r="D246" s="117">
        <v>846.87109053312702</v>
      </c>
      <c r="E246" s="117">
        <v>846.87109053312702</v>
      </c>
      <c r="F246" s="117">
        <v>933.53069218056908</v>
      </c>
      <c r="G246" s="1007"/>
      <c r="H246" s="1487">
        <v>0</v>
      </c>
    </row>
    <row r="247" spans="1:8" x14ac:dyDescent="0.3">
      <c r="A247" s="46" t="s">
        <v>181</v>
      </c>
      <c r="B247" s="116">
        <v>1443.5694235175158</v>
      </c>
      <c r="C247" s="117">
        <v>1165.1831862568338</v>
      </c>
      <c r="D247" s="117">
        <v>1036.8254982569847</v>
      </c>
      <c r="E247" s="117">
        <v>1036.8254982569847</v>
      </c>
      <c r="F247" s="117">
        <v>1087.6766539455659</v>
      </c>
      <c r="G247" s="984"/>
      <c r="H247" s="1487">
        <v>0</v>
      </c>
    </row>
    <row r="248" spans="1:8" ht="15" thickBot="1" x14ac:dyDescent="0.35">
      <c r="A248" s="46" t="s">
        <v>182</v>
      </c>
      <c r="B248" s="116">
        <v>1308.3632159896242</v>
      </c>
      <c r="C248" s="117">
        <v>1072.9800789751162</v>
      </c>
      <c r="D248" s="117">
        <v>849.14306461938781</v>
      </c>
      <c r="E248" s="117">
        <v>849.14306461938781</v>
      </c>
      <c r="F248" s="117">
        <v>1005.9292132151018</v>
      </c>
      <c r="G248" s="1034"/>
      <c r="H248" s="1487">
        <v>0</v>
      </c>
    </row>
    <row r="249" spans="1:8" ht="15" thickBot="1" x14ac:dyDescent="0.35">
      <c r="A249" s="845"/>
      <c r="B249" s="167"/>
      <c r="C249" s="167"/>
      <c r="D249" s="167"/>
      <c r="E249" s="167"/>
      <c r="F249" s="167"/>
      <c r="G249" s="1056"/>
      <c r="H249" s="1487"/>
    </row>
    <row r="250" spans="1:8" ht="15" thickBot="1" x14ac:dyDescent="0.35">
      <c r="A250" s="164" t="s">
        <v>32</v>
      </c>
      <c r="B250" s="165"/>
      <c r="C250" s="165"/>
      <c r="D250" s="165"/>
      <c r="E250" s="165"/>
      <c r="F250" s="1087"/>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46" t="s">
        <v>0</v>
      </c>
      <c r="B252" s="117">
        <v>602.5872537950554</v>
      </c>
      <c r="C252" s="106">
        <v>602.53579409253405</v>
      </c>
      <c r="D252" s="117">
        <v>603.05184080744141</v>
      </c>
      <c r="E252" s="106">
        <v>595.5506197046011</v>
      </c>
      <c r="F252" s="106">
        <v>595.91959108413891</v>
      </c>
      <c r="G252" s="1009"/>
      <c r="H252" s="1487"/>
    </row>
    <row r="253" spans="1:8" x14ac:dyDescent="0.3">
      <c r="A253" s="46" t="s">
        <v>171</v>
      </c>
      <c r="B253" s="117">
        <v>593.1210289412661</v>
      </c>
      <c r="C253" s="106">
        <v>586.38270545209696</v>
      </c>
      <c r="D253" s="117">
        <v>593.45567823807005</v>
      </c>
      <c r="E253" s="106">
        <v>594.52582261885561</v>
      </c>
      <c r="F253" s="106">
        <v>590.20683091813146</v>
      </c>
      <c r="G253" s="1005">
        <f>H253</f>
        <v>0</v>
      </c>
      <c r="H253" s="1487">
        <v>0</v>
      </c>
    </row>
    <row r="254" spans="1:8" x14ac:dyDescent="0.3">
      <c r="A254" s="44" t="s">
        <v>172</v>
      </c>
      <c r="B254" s="119">
        <v>714.79808236311635</v>
      </c>
      <c r="C254" s="108">
        <v>698.23422695587203</v>
      </c>
      <c r="D254" s="119">
        <v>704.15012983075428</v>
      </c>
      <c r="E254" s="108">
        <v>700.63821206773241</v>
      </c>
      <c r="F254" s="108">
        <v>671.39376535746783</v>
      </c>
      <c r="G254" s="1006">
        <f>H254</f>
        <v>1</v>
      </c>
      <c r="H254" s="1487">
        <v>1</v>
      </c>
    </row>
    <row r="255" spans="1:8" x14ac:dyDescent="0.3">
      <c r="A255" s="45" t="s">
        <v>173</v>
      </c>
      <c r="B255" s="147">
        <v>-1.5709301506415262E-2</v>
      </c>
      <c r="C255" s="147">
        <v>-2.6808512952769724E-2</v>
      </c>
      <c r="D255" s="147">
        <v>-1.5912666076141668E-2</v>
      </c>
      <c r="E255" s="147">
        <v>-1.7207556366137266E-3</v>
      </c>
      <c r="F255" s="147">
        <v>-9.5864614143904882E-3</v>
      </c>
      <c r="G255" s="986"/>
      <c r="H255" s="1487"/>
    </row>
    <row r="256" spans="1:8" ht="15" thickBot="1" x14ac:dyDescent="0.35">
      <c r="A256" s="47" t="s">
        <v>174</v>
      </c>
      <c r="B256" s="87">
        <v>0.20514709053402883</v>
      </c>
      <c r="C256" s="87">
        <v>0.19074832948481715</v>
      </c>
      <c r="D256" s="87">
        <v>0.18652522109372785</v>
      </c>
      <c r="E256" s="87">
        <v>0.17848238951414624</v>
      </c>
      <c r="F256" s="87">
        <v>0.1375567516103485</v>
      </c>
      <c r="G256" s="1068"/>
      <c r="H256" s="1487"/>
    </row>
    <row r="257" spans="1:8" x14ac:dyDescent="0.3">
      <c r="A257" s="46" t="s">
        <v>176</v>
      </c>
      <c r="B257" s="114">
        <v>599.76233330654895</v>
      </c>
      <c r="C257" s="115">
        <v>599.13075244172069</v>
      </c>
      <c r="D257" s="115">
        <v>599.10239322356017</v>
      </c>
      <c r="E257" s="115">
        <v>597.87715199506431</v>
      </c>
      <c r="F257" s="115">
        <v>594.61737131071357</v>
      </c>
      <c r="G257" s="984"/>
      <c r="H257" s="1487">
        <v>0</v>
      </c>
    </row>
    <row r="258" spans="1:8" x14ac:dyDescent="0.3">
      <c r="A258" s="46" t="s">
        <v>177</v>
      </c>
      <c r="B258" s="116">
        <v>592.55706376375747</v>
      </c>
      <c r="C258" s="117">
        <v>594.22383484377917</v>
      </c>
      <c r="D258" s="117">
        <v>630.03282205507742</v>
      </c>
      <c r="E258" s="117">
        <v>630.448824678753</v>
      </c>
      <c r="F258" s="117">
        <v>612.85855574603966</v>
      </c>
      <c r="G258" s="1005"/>
      <c r="H258" s="1487">
        <v>0</v>
      </c>
    </row>
    <row r="259" spans="1:8" x14ac:dyDescent="0.3">
      <c r="A259" s="46" t="s">
        <v>178</v>
      </c>
      <c r="B259" s="116">
        <v>605.74309969411763</v>
      </c>
      <c r="C259" s="117">
        <v>571.66774765091009</v>
      </c>
      <c r="D259" s="117">
        <v>557.51945203509899</v>
      </c>
      <c r="E259" s="117">
        <v>568.45538742127042</v>
      </c>
      <c r="F259" s="117">
        <v>587.12299308638524</v>
      </c>
      <c r="G259" s="1005"/>
      <c r="H259" s="1487">
        <v>0</v>
      </c>
    </row>
    <row r="260" spans="1:8" x14ac:dyDescent="0.3">
      <c r="A260" s="46" t="s">
        <v>179</v>
      </c>
      <c r="B260" s="116">
        <v>567.72890644742688</v>
      </c>
      <c r="C260" s="117">
        <v>554.41423905968759</v>
      </c>
      <c r="D260" s="117">
        <v>566.78754015140589</v>
      </c>
      <c r="E260" s="117">
        <v>565.44717603434287</v>
      </c>
      <c r="F260" s="117">
        <v>559.83394182341237</v>
      </c>
      <c r="G260" s="1005"/>
      <c r="H260" s="1487">
        <v>0</v>
      </c>
    </row>
    <row r="261" spans="1:8" x14ac:dyDescent="0.3">
      <c r="A261" s="46" t="s">
        <v>180</v>
      </c>
      <c r="B261" s="116">
        <v>552.24757084727582</v>
      </c>
      <c r="C261" s="117">
        <v>559.72437720328321</v>
      </c>
      <c r="D261" s="117">
        <v>552.11525294349087</v>
      </c>
      <c r="E261" s="117">
        <v>563.6040672121685</v>
      </c>
      <c r="F261" s="117">
        <v>547.80839386341518</v>
      </c>
      <c r="G261" s="1007"/>
      <c r="H261" s="1487">
        <v>0</v>
      </c>
    </row>
    <row r="262" spans="1:8" x14ac:dyDescent="0.3">
      <c r="A262" s="46" t="s">
        <v>181</v>
      </c>
      <c r="B262" s="116">
        <v>667.43791356755696</v>
      </c>
      <c r="C262" s="117">
        <v>664.43698405965517</v>
      </c>
      <c r="D262" s="117">
        <v>651.40313965350742</v>
      </c>
      <c r="E262" s="117">
        <v>633.68664702058152</v>
      </c>
      <c r="F262" s="117">
        <v>624.61987830949965</v>
      </c>
      <c r="G262" s="1007"/>
      <c r="H262" s="1487">
        <v>0</v>
      </c>
    </row>
    <row r="263" spans="1:8" ht="15" thickBot="1" x14ac:dyDescent="0.35">
      <c r="A263" s="46" t="s">
        <v>182</v>
      </c>
      <c r="B263" s="116">
        <v>549.5092032214194</v>
      </c>
      <c r="C263" s="117">
        <v>539.89908530308207</v>
      </c>
      <c r="D263" s="117">
        <v>582.83987670803072</v>
      </c>
      <c r="E263" s="117">
        <v>591.15399636809241</v>
      </c>
      <c r="F263" s="117">
        <v>593.53316753384559</v>
      </c>
      <c r="G263" s="984"/>
      <c r="H263" s="1487">
        <v>0</v>
      </c>
    </row>
    <row r="264" spans="1:8" ht="15" thickBot="1" x14ac:dyDescent="0.35">
      <c r="A264" s="845"/>
      <c r="B264" s="167"/>
      <c r="C264" s="167"/>
      <c r="D264" s="167"/>
      <c r="E264" s="167"/>
      <c r="F264" s="167"/>
      <c r="G264" s="1067"/>
      <c r="H264" s="1487"/>
    </row>
    <row r="265" spans="1:8" ht="15" thickBot="1" x14ac:dyDescent="0.35">
      <c r="A265" s="164" t="s">
        <v>491</v>
      </c>
      <c r="B265" s="165"/>
      <c r="C265" s="165"/>
      <c r="D265" s="165"/>
      <c r="E265" s="165"/>
      <c r="F265" s="1087"/>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46" t="s">
        <v>0</v>
      </c>
      <c r="B267" s="106"/>
      <c r="C267" s="106">
        <v>100.57258082900594</v>
      </c>
      <c r="D267" s="106">
        <v>110.80614466087633</v>
      </c>
      <c r="E267" s="106">
        <v>39.274090344218877</v>
      </c>
      <c r="F267" s="106">
        <v>19.389954699089618</v>
      </c>
      <c r="G267" s="1005"/>
      <c r="H267" s="1487"/>
    </row>
    <row r="268" spans="1:8" x14ac:dyDescent="0.3">
      <c r="A268" s="46" t="s">
        <v>171</v>
      </c>
      <c r="B268" s="106"/>
      <c r="C268" s="106">
        <v>49.091517440801574</v>
      </c>
      <c r="D268" s="106">
        <v>90.745427257208874</v>
      </c>
      <c r="E268" s="106">
        <v>37.731820425046749</v>
      </c>
      <c r="F268" s="106">
        <v>22.630182443302868</v>
      </c>
      <c r="G268" s="1005">
        <f>H268</f>
        <v>0</v>
      </c>
      <c r="H268" s="1489">
        <v>0</v>
      </c>
    </row>
    <row r="269" spans="1:8" x14ac:dyDescent="0.3">
      <c r="A269" s="44" t="s">
        <v>172</v>
      </c>
      <c r="B269" s="108"/>
      <c r="C269" s="108">
        <v>69.687168516768679</v>
      </c>
      <c r="D269" s="108">
        <v>82.923179001985204</v>
      </c>
      <c r="E269" s="108">
        <v>35.171503376565653</v>
      </c>
      <c r="F269" s="108">
        <v>32.304049123502431</v>
      </c>
      <c r="G269" s="1006">
        <f>H269</f>
        <v>0</v>
      </c>
      <c r="H269" s="1489">
        <v>0</v>
      </c>
    </row>
    <row r="270" spans="1:8" x14ac:dyDescent="0.3">
      <c r="A270" s="45" t="s">
        <v>173</v>
      </c>
      <c r="B270" s="147"/>
      <c r="C270" s="147">
        <v>-0.51187970880187272</v>
      </c>
      <c r="D270" s="147">
        <v>-0.18104336600703458</v>
      </c>
      <c r="E270" s="147">
        <v>-3.9269398874801673E-2</v>
      </c>
      <c r="F270" s="147">
        <v>0.16710857732769138</v>
      </c>
      <c r="G270" s="1010"/>
      <c r="H270" s="1490"/>
    </row>
    <row r="271" spans="1:8" ht="15" thickBot="1" x14ac:dyDescent="0.35">
      <c r="A271" s="47" t="s">
        <v>174</v>
      </c>
      <c r="B271" s="87"/>
      <c r="C271" s="87">
        <v>0.41953584141706285</v>
      </c>
      <c r="D271" s="87">
        <v>-8.6199916531907297E-2</v>
      </c>
      <c r="E271" s="87">
        <v>-6.7855645967760753E-2</v>
      </c>
      <c r="F271" s="87">
        <v>0.42747630092847211</v>
      </c>
      <c r="G271" s="985"/>
      <c r="H271" s="1490"/>
    </row>
    <row r="272" spans="1:8" x14ac:dyDescent="0.3">
      <c r="A272" s="46" t="s">
        <v>176</v>
      </c>
      <c r="B272" s="104"/>
      <c r="C272" s="104">
        <v>89.719632950785325</v>
      </c>
      <c r="D272" s="104">
        <v>147.94614454323158</v>
      </c>
      <c r="E272" s="104">
        <v>43.017351143859194</v>
      </c>
      <c r="F272" s="104">
        <v>32.588750849021764</v>
      </c>
      <c r="G272" s="1034"/>
      <c r="H272" s="1489">
        <v>0</v>
      </c>
    </row>
    <row r="273" spans="1:8" x14ac:dyDescent="0.3">
      <c r="A273" s="46" t="s">
        <v>177</v>
      </c>
      <c r="B273" s="106"/>
      <c r="C273" s="106">
        <v>23.086499536166862</v>
      </c>
      <c r="D273" s="106">
        <v>106.41220370292029</v>
      </c>
      <c r="E273" s="106">
        <v>42.235983478209548</v>
      </c>
      <c r="F273" s="106">
        <v>14.225465080348579</v>
      </c>
      <c r="G273" s="984"/>
      <c r="H273" s="1489">
        <v>0</v>
      </c>
    </row>
    <row r="274" spans="1:8" x14ac:dyDescent="0.3">
      <c r="A274" s="46" t="s">
        <v>178</v>
      </c>
      <c r="B274" s="106"/>
      <c r="C274" s="106">
        <v>36.483692975274124</v>
      </c>
      <c r="D274" s="106">
        <v>34.927294122855407</v>
      </c>
      <c r="E274" s="106">
        <v>32.707740414857746</v>
      </c>
      <c r="F274" s="106">
        <v>8.0531572222096592</v>
      </c>
      <c r="G274" s="1005"/>
      <c r="H274" s="1489">
        <v>0</v>
      </c>
    </row>
    <row r="275" spans="1:8" x14ac:dyDescent="0.3">
      <c r="A275" s="46" t="s">
        <v>179</v>
      </c>
      <c r="B275" s="106"/>
      <c r="C275" s="106">
        <v>36.823262865482334</v>
      </c>
      <c r="D275" s="106">
        <v>76.997463024508576</v>
      </c>
      <c r="E275" s="106">
        <v>62.821546147733073</v>
      </c>
      <c r="F275" s="106">
        <v>33.267139842451755</v>
      </c>
      <c r="G275" s="1005"/>
      <c r="H275" s="1489">
        <v>0</v>
      </c>
    </row>
    <row r="276" spans="1:8" x14ac:dyDescent="0.3">
      <c r="A276" s="46" t="s">
        <v>180</v>
      </c>
      <c r="B276" s="106"/>
      <c r="C276" s="106">
        <v>74.692381827388445</v>
      </c>
      <c r="D276" s="106">
        <v>107.81526189191791</v>
      </c>
      <c r="E276" s="106">
        <v>16.004637195807643</v>
      </c>
      <c r="F276" s="106">
        <v>26.290186697160379</v>
      </c>
      <c r="G276" s="1005"/>
      <c r="H276" s="1489">
        <v>0</v>
      </c>
    </row>
    <row r="277" spans="1:8" x14ac:dyDescent="0.3">
      <c r="A277" s="46" t="s">
        <v>181</v>
      </c>
      <c r="B277" s="106"/>
      <c r="C277" s="106">
        <v>33.44099106694086</v>
      </c>
      <c r="D277" s="106">
        <v>61.670636522311348</v>
      </c>
      <c r="E277" s="106">
        <v>32.605140822694963</v>
      </c>
      <c r="F277" s="106">
        <v>26.048077596900495</v>
      </c>
      <c r="G277" s="1007"/>
      <c r="H277" s="1489">
        <v>0</v>
      </c>
    </row>
    <row r="278" spans="1:8" ht="15" thickBot="1" x14ac:dyDescent="0.35">
      <c r="A278" s="46" t="s">
        <v>182</v>
      </c>
      <c r="B278" s="106"/>
      <c r="C278" s="106">
        <v>38.699508321167833</v>
      </c>
      <c r="D278" s="106">
        <v>93.428542322125182</v>
      </c>
      <c r="E278" s="106">
        <v>33.268874068925911</v>
      </c>
      <c r="F278" s="106">
        <v>13.015073323738761</v>
      </c>
      <c r="G278" s="1007"/>
      <c r="H278" s="1489">
        <v>0</v>
      </c>
    </row>
    <row r="279" spans="1:8" ht="15" thickBot="1" x14ac:dyDescent="0.35">
      <c r="A279" s="845"/>
      <c r="B279" s="167"/>
      <c r="C279" s="167"/>
      <c r="D279" s="167"/>
      <c r="E279" s="167"/>
      <c r="F279" s="167"/>
      <c r="G279" s="988"/>
      <c r="H279" s="1487"/>
    </row>
    <row r="280" spans="1:8" ht="15" thickBot="1" x14ac:dyDescent="0.35">
      <c r="A280" s="164" t="s">
        <v>33</v>
      </c>
      <c r="B280" s="165"/>
      <c r="C280" s="165"/>
      <c r="D280" s="165"/>
      <c r="E280" s="165"/>
      <c r="F280" s="1087"/>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6" t="s">
        <v>0</v>
      </c>
      <c r="B282" s="117">
        <v>22433.802444429686</v>
      </c>
      <c r="C282" s="117">
        <v>14863.522148656168</v>
      </c>
      <c r="D282" s="117">
        <v>18224.056735117305</v>
      </c>
      <c r="E282" s="117">
        <v>20042.373707913102</v>
      </c>
      <c r="F282" s="117">
        <v>20694.937230155603</v>
      </c>
      <c r="G282" s="1005"/>
      <c r="H282" s="1487"/>
    </row>
    <row r="283" spans="1:8" x14ac:dyDescent="0.3">
      <c r="A283" s="46" t="s">
        <v>171</v>
      </c>
      <c r="B283" s="117">
        <v>25324.453844906304</v>
      </c>
      <c r="C283" s="117">
        <v>17200.873114700131</v>
      </c>
      <c r="D283" s="117">
        <v>21185.481225253516</v>
      </c>
      <c r="E283" s="117">
        <v>21847.467144805374</v>
      </c>
      <c r="F283" s="117">
        <v>22555.693764595188</v>
      </c>
      <c r="G283" s="1005">
        <f>H283</f>
        <v>1</v>
      </c>
      <c r="H283" s="1487">
        <v>1</v>
      </c>
    </row>
    <row r="284" spans="1:8" x14ac:dyDescent="0.3">
      <c r="A284" s="44" t="s">
        <v>172</v>
      </c>
      <c r="B284" s="119">
        <v>28669.17236106276</v>
      </c>
      <c r="C284" s="119">
        <v>18899.667801231572</v>
      </c>
      <c r="D284" s="119">
        <v>23370.223615919167</v>
      </c>
      <c r="E284" s="119">
        <v>24526.658053915573</v>
      </c>
      <c r="F284" s="119">
        <v>24009.638062183672</v>
      </c>
      <c r="G284" s="1005">
        <f>H284</f>
        <v>1</v>
      </c>
      <c r="H284" s="1487">
        <v>1</v>
      </c>
    </row>
    <row r="285" spans="1:8" x14ac:dyDescent="0.3">
      <c r="A285" s="45" t="s">
        <v>173</v>
      </c>
      <c r="B285" s="147">
        <v>0.1288524942500047</v>
      </c>
      <c r="C285" s="147">
        <v>0.15725417856327453</v>
      </c>
      <c r="D285" s="147">
        <v>0.16250083794074341</v>
      </c>
      <c r="E285" s="147">
        <v>9.0063854870622795E-2</v>
      </c>
      <c r="F285" s="147">
        <v>8.99136109351511E-2</v>
      </c>
      <c r="G285" s="1010"/>
      <c r="H285" s="1487"/>
    </row>
    <row r="286" spans="1:8" ht="15" thickBot="1" x14ac:dyDescent="0.35">
      <c r="A286" s="47" t="s">
        <v>174</v>
      </c>
      <c r="B286" s="87">
        <v>0.13207465545517397</v>
      </c>
      <c r="C286" s="87">
        <v>9.8762119527503786E-2</v>
      </c>
      <c r="D286" s="87">
        <v>0.10312451095335021</v>
      </c>
      <c r="E286" s="87">
        <v>0.12263164838983288</v>
      </c>
      <c r="F286" s="87">
        <v>6.4460189642700588E-2</v>
      </c>
      <c r="G286" s="1008"/>
      <c r="H286" s="1487"/>
    </row>
    <row r="287" spans="1:8" x14ac:dyDescent="0.3">
      <c r="A287" s="46" t="s">
        <v>176</v>
      </c>
      <c r="B287" s="114">
        <v>23966.594783585271</v>
      </c>
      <c r="C287" s="115">
        <v>16447.643336126741</v>
      </c>
      <c r="D287" s="115">
        <v>19863.476143597072</v>
      </c>
      <c r="E287" s="115">
        <v>20320.460042741186</v>
      </c>
      <c r="F287" s="115">
        <v>21697.503032411354</v>
      </c>
      <c r="G287" s="984"/>
      <c r="H287" s="1487">
        <v>0</v>
      </c>
    </row>
    <row r="288" spans="1:8" x14ac:dyDescent="0.3">
      <c r="A288" s="46" t="s">
        <v>177</v>
      </c>
      <c r="B288" s="116">
        <v>23158.456293219031</v>
      </c>
      <c r="C288" s="117">
        <v>15136.055321897664</v>
      </c>
      <c r="D288" s="117">
        <v>19372.69233279684</v>
      </c>
      <c r="E288" s="117">
        <v>19354.184094894663</v>
      </c>
      <c r="F288" s="117">
        <v>21509.921002699644</v>
      </c>
      <c r="G288" s="1034"/>
      <c r="H288" s="1487">
        <v>-1</v>
      </c>
    </row>
    <row r="289" spans="1:8" x14ac:dyDescent="0.3">
      <c r="A289" s="46" t="s">
        <v>178</v>
      </c>
      <c r="B289" s="116">
        <v>23165.491137021352</v>
      </c>
      <c r="C289" s="117">
        <v>16223.785118028756</v>
      </c>
      <c r="D289" s="117">
        <v>19121.135114861143</v>
      </c>
      <c r="E289" s="117">
        <v>20958.528813843808</v>
      </c>
      <c r="F289" s="117">
        <v>21616.590014295976</v>
      </c>
      <c r="G289" s="1053"/>
      <c r="H289" s="1487">
        <v>0</v>
      </c>
    </row>
    <row r="290" spans="1:8" x14ac:dyDescent="0.3">
      <c r="A290" s="46" t="s">
        <v>179</v>
      </c>
      <c r="B290" s="116">
        <v>20902.51645287756</v>
      </c>
      <c r="C290" s="117">
        <v>13811.035572682305</v>
      </c>
      <c r="D290" s="117">
        <v>17849.671971818778</v>
      </c>
      <c r="E290" s="117">
        <v>18851.064451049911</v>
      </c>
      <c r="F290" s="117">
        <v>18606.418963058466</v>
      </c>
      <c r="G290" s="1019"/>
      <c r="H290" s="1487">
        <v>-1</v>
      </c>
    </row>
    <row r="291" spans="1:8" x14ac:dyDescent="0.3">
      <c r="A291" s="46" t="s">
        <v>180</v>
      </c>
      <c r="B291" s="116">
        <v>26737.690410457373</v>
      </c>
      <c r="C291" s="117">
        <v>18715.503391842041</v>
      </c>
      <c r="D291" s="117">
        <v>22188.693070349211</v>
      </c>
      <c r="E291" s="117">
        <v>23642.492398570732</v>
      </c>
      <c r="F291" s="117">
        <v>23916.862935283298</v>
      </c>
      <c r="G291" s="1020"/>
      <c r="H291" s="1487">
        <v>1</v>
      </c>
    </row>
    <row r="292" spans="1:8" x14ac:dyDescent="0.3">
      <c r="A292" s="46" t="s">
        <v>181</v>
      </c>
      <c r="B292" s="116">
        <v>31283.950380398288</v>
      </c>
      <c r="C292" s="117">
        <v>20979.104718161754</v>
      </c>
      <c r="D292" s="117">
        <v>25960.66861735623</v>
      </c>
      <c r="E292" s="117">
        <v>26004.826152776412</v>
      </c>
      <c r="F292" s="117">
        <v>25988.093107965</v>
      </c>
      <c r="G292" s="1020"/>
      <c r="H292" s="1487">
        <v>1</v>
      </c>
    </row>
    <row r="293" spans="1:8" ht="15" thickBot="1" x14ac:dyDescent="0.35">
      <c r="A293" s="46" t="s">
        <v>182</v>
      </c>
      <c r="B293" s="116">
        <v>27068.386349327571</v>
      </c>
      <c r="C293" s="117">
        <v>18445.036112665821</v>
      </c>
      <c r="D293" s="117">
        <v>23197.436851863084</v>
      </c>
      <c r="E293" s="117">
        <v>23177.230094090872</v>
      </c>
      <c r="F293" s="117">
        <v>23944.75897035961</v>
      </c>
      <c r="G293" s="1007"/>
      <c r="H293" s="1487">
        <v>1</v>
      </c>
    </row>
    <row r="294" spans="1:8" ht="15" thickBot="1" x14ac:dyDescent="0.35">
      <c r="A294" s="845"/>
      <c r="B294" s="167"/>
      <c r="C294" s="167"/>
      <c r="D294" s="167"/>
      <c r="E294" s="167"/>
      <c r="F294" s="167"/>
      <c r="G294" s="1051"/>
      <c r="H294" s="1487"/>
    </row>
    <row r="295" spans="1:8" ht="15" thickBot="1" x14ac:dyDescent="0.35">
      <c r="A295" s="164" t="s">
        <v>34</v>
      </c>
      <c r="B295" s="165"/>
      <c r="C295" s="165"/>
      <c r="D295" s="165"/>
      <c r="E295" s="165"/>
      <c r="F295" s="1087"/>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6" t="s">
        <v>0</v>
      </c>
      <c r="B297" s="117">
        <v>8748.5989050767421</v>
      </c>
      <c r="C297" s="117">
        <v>6892.2208746888273</v>
      </c>
      <c r="D297" s="117">
        <v>7715.250886649269</v>
      </c>
      <c r="E297" s="117">
        <v>7650.5426483883584</v>
      </c>
      <c r="F297" s="117">
        <v>7568.1162865423885</v>
      </c>
      <c r="G297" s="1053"/>
      <c r="H297" s="1487"/>
    </row>
    <row r="298" spans="1:8" x14ac:dyDescent="0.3">
      <c r="A298" s="46" t="s">
        <v>171</v>
      </c>
      <c r="B298" s="117">
        <v>10117.162314701043</v>
      </c>
      <c r="C298" s="117">
        <v>8022.2554485284754</v>
      </c>
      <c r="D298" s="117">
        <v>8562.1885663017219</v>
      </c>
      <c r="E298" s="117">
        <v>8705.4450070031398</v>
      </c>
      <c r="F298" s="117">
        <v>8289.7682948075853</v>
      </c>
      <c r="G298" s="1005">
        <f>H298</f>
        <v>1</v>
      </c>
      <c r="H298" s="1487">
        <v>1</v>
      </c>
    </row>
    <row r="299" spans="1:8" x14ac:dyDescent="0.3">
      <c r="A299" s="44" t="s">
        <v>172</v>
      </c>
      <c r="B299" s="119">
        <v>11162.997666053012</v>
      </c>
      <c r="C299" s="119">
        <v>8848.4468556779793</v>
      </c>
      <c r="D299" s="119">
        <v>9382.6335804814426</v>
      </c>
      <c r="E299" s="119">
        <v>9864.0260004096635</v>
      </c>
      <c r="F299" s="119">
        <v>9000.4830090064606</v>
      </c>
      <c r="G299" s="1005">
        <f>H299</f>
        <v>1</v>
      </c>
      <c r="H299" s="1487">
        <v>1</v>
      </c>
    </row>
    <row r="300" spans="1:8" x14ac:dyDescent="0.3">
      <c r="A300" s="45" t="s">
        <v>173</v>
      </c>
      <c r="B300" s="147">
        <v>0.15643229555650731</v>
      </c>
      <c r="C300" s="147">
        <v>0.16395797441570928</v>
      </c>
      <c r="D300" s="147">
        <v>0.10977448330527041</v>
      </c>
      <c r="E300" s="147">
        <v>0.13788595229084882</v>
      </c>
      <c r="F300" s="147">
        <v>9.5354244166205165E-2</v>
      </c>
      <c r="G300" s="1054"/>
      <c r="H300" s="1487"/>
    </row>
    <row r="301" spans="1:8" ht="15" thickBot="1" x14ac:dyDescent="0.35">
      <c r="A301" s="47" t="s">
        <v>174</v>
      </c>
      <c r="B301" s="87">
        <v>0.10337240016721751</v>
      </c>
      <c r="C301" s="87">
        <v>0.10298742198505439</v>
      </c>
      <c r="D301" s="87">
        <v>9.5821881032701492E-2</v>
      </c>
      <c r="E301" s="87">
        <v>0.13308693495559357</v>
      </c>
      <c r="F301" s="87">
        <v>8.5733966128346634E-2</v>
      </c>
      <c r="G301" s="1008"/>
      <c r="H301" s="1487"/>
    </row>
    <row r="302" spans="1:8" x14ac:dyDescent="0.3">
      <c r="A302" s="46" t="s">
        <v>176</v>
      </c>
      <c r="B302" s="114">
        <v>8597.9044077395647</v>
      </c>
      <c r="C302" s="115">
        <v>6821.8485048496823</v>
      </c>
      <c r="D302" s="115">
        <v>7134.6137383644882</v>
      </c>
      <c r="E302" s="115">
        <v>6633.8625277458241</v>
      </c>
      <c r="F302" s="115">
        <v>6690.2311528360824</v>
      </c>
      <c r="G302" s="1007"/>
      <c r="H302" s="1487">
        <v>-1</v>
      </c>
    </row>
    <row r="303" spans="1:8" x14ac:dyDescent="0.3">
      <c r="A303" s="46" t="s">
        <v>177</v>
      </c>
      <c r="B303" s="116">
        <v>7902.0310796307058</v>
      </c>
      <c r="C303" s="117">
        <v>6648.5552975698147</v>
      </c>
      <c r="D303" s="117">
        <v>6768.133449571128</v>
      </c>
      <c r="E303" s="117">
        <v>6636.7348116802077</v>
      </c>
      <c r="F303" s="117">
        <v>6962.9891184262342</v>
      </c>
      <c r="G303" s="984"/>
      <c r="H303" s="1487">
        <v>-1</v>
      </c>
    </row>
    <row r="304" spans="1:8" x14ac:dyDescent="0.3">
      <c r="A304" s="46" t="s">
        <v>178</v>
      </c>
      <c r="B304" s="116">
        <v>8472.1060478061136</v>
      </c>
      <c r="C304" s="117">
        <v>6663.7469622333256</v>
      </c>
      <c r="D304" s="117">
        <v>6828.1557911926884</v>
      </c>
      <c r="E304" s="117">
        <v>7267.6906778103894</v>
      </c>
      <c r="F304" s="117">
        <v>6920.9351018879797</v>
      </c>
      <c r="G304" s="1034"/>
      <c r="H304" s="1487">
        <v>-1</v>
      </c>
    </row>
    <row r="305" spans="1:8" x14ac:dyDescent="0.3">
      <c r="A305" s="46" t="s">
        <v>179</v>
      </c>
      <c r="B305" s="116">
        <v>7355.4070808071228</v>
      </c>
      <c r="C305" s="117">
        <v>5775.6512780937474</v>
      </c>
      <c r="D305" s="117">
        <v>5943.9677243278566</v>
      </c>
      <c r="E305" s="117">
        <v>6106.7722525743839</v>
      </c>
      <c r="F305" s="117">
        <v>4820.4021463335812</v>
      </c>
      <c r="G305" s="1053"/>
      <c r="H305" s="1487">
        <v>-1</v>
      </c>
    </row>
    <row r="306" spans="1:8" x14ac:dyDescent="0.3">
      <c r="A306" s="46" t="s">
        <v>180</v>
      </c>
      <c r="B306" s="116">
        <v>12127.343254555739</v>
      </c>
      <c r="C306" s="117">
        <v>9339.1211187115241</v>
      </c>
      <c r="D306" s="117">
        <v>10243.052138804031</v>
      </c>
      <c r="E306" s="117">
        <v>11010.794365193407</v>
      </c>
      <c r="F306" s="117">
        <v>10279.086209312127</v>
      </c>
      <c r="G306" s="1007"/>
      <c r="H306" s="1487">
        <v>1</v>
      </c>
    </row>
    <row r="307" spans="1:8" x14ac:dyDescent="0.3">
      <c r="A307" s="46" t="s">
        <v>181</v>
      </c>
      <c r="B307" s="116">
        <v>14095.694843153329</v>
      </c>
      <c r="C307" s="117">
        <v>11186.675223479557</v>
      </c>
      <c r="D307" s="117">
        <v>12342.086485540507</v>
      </c>
      <c r="E307" s="117">
        <v>12389.44768789527</v>
      </c>
      <c r="F307" s="117">
        <v>11831.99016219391</v>
      </c>
      <c r="G307" s="1023"/>
      <c r="H307" s="1487">
        <v>1</v>
      </c>
    </row>
    <row r="308" spans="1:8" ht="15" thickBot="1" x14ac:dyDescent="0.35">
      <c r="A308" s="46" t="s">
        <v>182</v>
      </c>
      <c r="B308" s="116">
        <v>11620.5273835926</v>
      </c>
      <c r="C308" s="117">
        <v>9160.7324615182133</v>
      </c>
      <c r="D308" s="117">
        <v>9927.4565683553701</v>
      </c>
      <c r="E308" s="117">
        <v>10352.485786599907</v>
      </c>
      <c r="F308" s="117">
        <v>9932.1329929211861</v>
      </c>
      <c r="G308" s="1023"/>
      <c r="H308" s="1487">
        <v>1</v>
      </c>
    </row>
    <row r="309" spans="1:8" ht="15" thickBot="1" x14ac:dyDescent="0.35">
      <c r="A309" s="845"/>
      <c r="B309" s="167"/>
      <c r="C309" s="167"/>
      <c r="D309" s="167"/>
      <c r="E309" s="167"/>
      <c r="F309" s="167"/>
      <c r="G309" s="1051"/>
      <c r="H309" s="1487"/>
    </row>
    <row r="310" spans="1:8" ht="15" thickBot="1" x14ac:dyDescent="0.35">
      <c r="A310" s="164" t="s">
        <v>436</v>
      </c>
      <c r="B310" s="165"/>
      <c r="C310" s="165"/>
      <c r="D310" s="165"/>
      <c r="E310" s="165"/>
      <c r="F310" s="1087"/>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46" t="s">
        <v>0</v>
      </c>
      <c r="B312" s="117">
        <v>42438.383699933875</v>
      </c>
      <c r="C312" s="116">
        <v>31793.820906233563</v>
      </c>
      <c r="D312" s="55">
        <v>38119.605491042872</v>
      </c>
      <c r="E312" s="117">
        <v>39390.940537913426</v>
      </c>
      <c r="F312" s="117">
        <v>39725.640360821635</v>
      </c>
      <c r="G312" s="1034"/>
      <c r="H312" s="1487"/>
    </row>
    <row r="313" spans="1:8" x14ac:dyDescent="0.3">
      <c r="A313" s="46" t="s">
        <v>171</v>
      </c>
      <c r="B313" s="117">
        <v>43227.078382492873</v>
      </c>
      <c r="C313" s="116">
        <v>33928.852217367108</v>
      </c>
      <c r="D313" s="55">
        <v>41907.298303741307</v>
      </c>
      <c r="E313" s="117">
        <v>44685.729997833121</v>
      </c>
      <c r="F313" s="117">
        <v>46684.832727632478</v>
      </c>
      <c r="G313" s="1005">
        <f>H313</f>
        <v>1</v>
      </c>
      <c r="H313" s="1487">
        <v>1</v>
      </c>
    </row>
    <row r="314" spans="1:8" x14ac:dyDescent="0.3">
      <c r="A314" s="44" t="s">
        <v>172</v>
      </c>
      <c r="B314" s="119">
        <v>48095.968820327893</v>
      </c>
      <c r="C314" s="118">
        <v>40190.800174392309</v>
      </c>
      <c r="D314" s="56">
        <v>48575.702363909964</v>
      </c>
      <c r="E314" s="119">
        <v>50305.204163079565</v>
      </c>
      <c r="F314" s="119">
        <v>51745.118139916834</v>
      </c>
      <c r="G314" s="1005">
        <f>H314</f>
        <v>1</v>
      </c>
      <c r="H314" s="1487">
        <v>1</v>
      </c>
    </row>
    <row r="315" spans="1:8" x14ac:dyDescent="0.3">
      <c r="A315" s="45" t="s">
        <v>173</v>
      </c>
      <c r="B315" s="147">
        <v>1.8584465613383561E-2</v>
      </c>
      <c r="C315" s="86">
        <v>6.7152397864672711E-2</v>
      </c>
      <c r="D315" s="147">
        <v>9.9363379130155097E-2</v>
      </c>
      <c r="E315" s="147">
        <v>0.13441642640706961</v>
      </c>
      <c r="F315" s="147">
        <v>0.1751813766524998</v>
      </c>
      <c r="G315" s="1054"/>
      <c r="H315" s="1487"/>
    </row>
    <row r="316" spans="1:8" ht="15" thickBot="1" x14ac:dyDescent="0.35">
      <c r="A316" s="47" t="s">
        <v>174</v>
      </c>
      <c r="B316" s="89">
        <v>0.11263519580835096</v>
      </c>
      <c r="C316" s="88">
        <v>0.18456114922213335</v>
      </c>
      <c r="D316" s="60">
        <v>0.15912273828383086</v>
      </c>
      <c r="E316" s="89">
        <v>0.12575545180796957</v>
      </c>
      <c r="F316" s="89">
        <v>0.10839249316382799</v>
      </c>
      <c r="G316" s="1055"/>
      <c r="H316" s="1487"/>
    </row>
    <row r="317" spans="1:8" x14ac:dyDescent="0.3">
      <c r="A317" s="46" t="s">
        <v>176</v>
      </c>
      <c r="B317" s="114">
        <v>44906.309514947963</v>
      </c>
      <c r="C317" s="115">
        <v>37048.254762055658</v>
      </c>
      <c r="D317" s="115">
        <v>44439.186378261104</v>
      </c>
      <c r="E317" s="115">
        <v>44934.714727963852</v>
      </c>
      <c r="F317" s="115">
        <v>46849.156281599608</v>
      </c>
      <c r="G317" s="1007"/>
      <c r="H317" s="1487">
        <v>0</v>
      </c>
    </row>
    <row r="318" spans="1:8" x14ac:dyDescent="0.3">
      <c r="A318" s="46" t="s">
        <v>177</v>
      </c>
      <c r="B318" s="116">
        <v>39307.689063039295</v>
      </c>
      <c r="C318" s="117">
        <v>32514.886748847384</v>
      </c>
      <c r="D318" s="117">
        <v>42150.231716968206</v>
      </c>
      <c r="E318" s="117">
        <v>45243.691204477647</v>
      </c>
      <c r="F318" s="117">
        <v>48574.31485050403</v>
      </c>
      <c r="G318" s="1007"/>
      <c r="H318" s="1487">
        <v>1</v>
      </c>
    </row>
    <row r="319" spans="1:8" x14ac:dyDescent="0.3">
      <c r="A319" s="46" t="s">
        <v>178</v>
      </c>
      <c r="B319" s="116">
        <v>39903.593395276119</v>
      </c>
      <c r="C319" s="117">
        <v>33867.385234526293</v>
      </c>
      <c r="D319" s="117">
        <v>40865.394720668213</v>
      </c>
      <c r="E319" s="117">
        <v>41628.418575867545</v>
      </c>
      <c r="F319" s="117">
        <v>45982.730489931804</v>
      </c>
      <c r="G319" s="984"/>
      <c r="H319" s="1487">
        <v>0</v>
      </c>
    </row>
    <row r="320" spans="1:8" x14ac:dyDescent="0.3">
      <c r="A320" s="46" t="s">
        <v>179</v>
      </c>
      <c r="B320" s="116">
        <v>36492.94198546611</v>
      </c>
      <c r="C320" s="117">
        <v>29342.402035262068</v>
      </c>
      <c r="D320" s="117">
        <v>34423.809798602881</v>
      </c>
      <c r="E320" s="117">
        <v>34739.28985988209</v>
      </c>
      <c r="F320" s="117">
        <v>38431.30999314972</v>
      </c>
      <c r="G320" s="1034"/>
      <c r="H320" s="1487">
        <v>-1</v>
      </c>
    </row>
    <row r="321" spans="1:8" x14ac:dyDescent="0.3">
      <c r="A321" s="46" t="s">
        <v>180</v>
      </c>
      <c r="B321" s="116">
        <v>44111.118216174946</v>
      </c>
      <c r="C321" s="117">
        <v>31684.413094690844</v>
      </c>
      <c r="D321" s="117">
        <v>40359.834725912275</v>
      </c>
      <c r="E321" s="117">
        <v>44420.79204454695</v>
      </c>
      <c r="F321" s="117">
        <v>45107.101343207047</v>
      </c>
      <c r="G321" s="1053"/>
      <c r="H321" s="1487">
        <v>-1</v>
      </c>
    </row>
    <row r="322" spans="1:8" x14ac:dyDescent="0.3">
      <c r="A322" s="46" t="s">
        <v>181</v>
      </c>
      <c r="B322" s="116">
        <v>51536.201992282324</v>
      </c>
      <c r="C322" s="117">
        <v>37229.336335896296</v>
      </c>
      <c r="D322" s="117">
        <v>46930.061698842241</v>
      </c>
      <c r="E322" s="117">
        <v>52146.870540645315</v>
      </c>
      <c r="F322" s="117">
        <v>52497.873209861871</v>
      </c>
      <c r="G322" s="1005"/>
      <c r="H322" s="1487">
        <v>1</v>
      </c>
    </row>
    <row r="323" spans="1:8" ht="15" thickBot="1" x14ac:dyDescent="0.35">
      <c r="A323" s="46" t="s">
        <v>182</v>
      </c>
      <c r="B323" s="116">
        <v>43500.484703505375</v>
      </c>
      <c r="C323" s="117">
        <v>34359.521523357318</v>
      </c>
      <c r="D323" s="117">
        <v>42497.548844260658</v>
      </c>
      <c r="E323" s="117">
        <v>47365.425303795972</v>
      </c>
      <c r="F323" s="117">
        <v>47947.082401531203</v>
      </c>
      <c r="G323" s="1023"/>
      <c r="H323" s="1487">
        <v>0</v>
      </c>
    </row>
    <row r="324" spans="1:8" ht="15" thickBot="1" x14ac:dyDescent="0.35">
      <c r="A324" s="845"/>
      <c r="B324" s="167"/>
      <c r="C324" s="167"/>
      <c r="D324" s="167"/>
      <c r="E324" s="167"/>
      <c r="F324" s="167"/>
      <c r="G324" s="1065"/>
      <c r="H324" s="1487"/>
    </row>
    <row r="325" spans="1:8" ht="15" thickBot="1" x14ac:dyDescent="0.35">
      <c r="A325" s="164" t="s">
        <v>35</v>
      </c>
      <c r="B325" s="165"/>
      <c r="C325" s="165"/>
      <c r="D325" s="165"/>
      <c r="E325" s="165"/>
      <c r="F325" s="1087"/>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6" t="s">
        <v>0</v>
      </c>
      <c r="B327" s="117">
        <v>2295.3144322674111</v>
      </c>
      <c r="C327" s="117">
        <v>1190.2605360932221</v>
      </c>
      <c r="D327" s="117">
        <v>1470.592604001369</v>
      </c>
      <c r="E327" s="117">
        <v>1758.9069025403926</v>
      </c>
      <c r="F327" s="117">
        <v>1913.2982225696142</v>
      </c>
      <c r="G327" s="984"/>
      <c r="H327" s="1487"/>
    </row>
    <row r="328" spans="1:8" x14ac:dyDescent="0.3">
      <c r="A328" s="46" t="s">
        <v>171</v>
      </c>
      <c r="B328" s="117">
        <v>2791.7684530064544</v>
      </c>
      <c r="C328" s="117">
        <v>1493.9835434271401</v>
      </c>
      <c r="D328" s="117">
        <v>1619.595583492975</v>
      </c>
      <c r="E328" s="117">
        <v>1955.4895167914419</v>
      </c>
      <c r="F328" s="117">
        <v>2236.2224889544441</v>
      </c>
      <c r="G328" s="1005">
        <f>H328</f>
        <v>1</v>
      </c>
      <c r="H328" s="1487">
        <v>1</v>
      </c>
    </row>
    <row r="329" spans="1:8" x14ac:dyDescent="0.3">
      <c r="A329" s="44" t="s">
        <v>172</v>
      </c>
      <c r="B329" s="119">
        <v>2890.8662178379286</v>
      </c>
      <c r="C329" s="119">
        <v>1521.66702790659</v>
      </c>
      <c r="D329" s="119">
        <v>1763.2202294989013</v>
      </c>
      <c r="E329" s="119">
        <v>2009.0194509351795</v>
      </c>
      <c r="F329" s="119">
        <v>2265.7057475607548</v>
      </c>
      <c r="G329" s="1005">
        <f>H329</f>
        <v>0</v>
      </c>
      <c r="H329" s="1487">
        <v>0</v>
      </c>
    </row>
    <row r="330" spans="1:8" x14ac:dyDescent="0.3">
      <c r="A330" s="45" t="s">
        <v>173</v>
      </c>
      <c r="B330" s="147">
        <v>0.21629020135974331</v>
      </c>
      <c r="C330" s="147">
        <v>0.25517355076798942</v>
      </c>
      <c r="D330" s="147">
        <v>0.10132172505572276</v>
      </c>
      <c r="E330" s="147">
        <v>0.11176408141165668</v>
      </c>
      <c r="F330" s="147">
        <v>0.16877884617021879</v>
      </c>
      <c r="G330" s="1010"/>
      <c r="H330" s="1487"/>
    </row>
    <row r="331" spans="1:8" ht="15" thickBot="1" x14ac:dyDescent="0.35">
      <c r="A331" s="47" t="s">
        <v>174</v>
      </c>
      <c r="B331" s="87">
        <v>3.5496412578470075E-2</v>
      </c>
      <c r="C331" s="87">
        <v>1.8529979531062959E-2</v>
      </c>
      <c r="D331" s="87">
        <v>8.8679326783647788E-2</v>
      </c>
      <c r="E331" s="87">
        <v>2.7374186199458261E-2</v>
      </c>
      <c r="F331" s="87">
        <v>1.3184403051100602E-2</v>
      </c>
      <c r="G331" s="1066"/>
      <c r="H331" s="1487"/>
    </row>
    <row r="332" spans="1:8" x14ac:dyDescent="0.3">
      <c r="A332" s="46" t="s">
        <v>176</v>
      </c>
      <c r="B332" s="114">
        <v>2884.9738589878107</v>
      </c>
      <c r="C332" s="115">
        <v>1472.5093284671275</v>
      </c>
      <c r="D332" s="115">
        <v>1529.3277475526618</v>
      </c>
      <c r="E332" s="115">
        <v>1955.2007459393474</v>
      </c>
      <c r="F332" s="115">
        <v>2182.6773592707473</v>
      </c>
      <c r="G332" s="1023"/>
      <c r="H332" s="1487">
        <v>0</v>
      </c>
    </row>
    <row r="333" spans="1:8" x14ac:dyDescent="0.3">
      <c r="A333" s="46" t="s">
        <v>177</v>
      </c>
      <c r="B333" s="116">
        <v>2674.3612605774797</v>
      </c>
      <c r="C333" s="117">
        <v>1266.3664650768822</v>
      </c>
      <c r="D333" s="117">
        <v>1572.8773895148099</v>
      </c>
      <c r="E333" s="117">
        <v>1651.9544884233997</v>
      </c>
      <c r="F333" s="117">
        <v>2399.0414596009791</v>
      </c>
      <c r="G333" s="1007"/>
      <c r="H333" s="1487">
        <v>0</v>
      </c>
    </row>
    <row r="334" spans="1:8" x14ac:dyDescent="0.3">
      <c r="A334" s="46" t="s">
        <v>178</v>
      </c>
      <c r="B334" s="116">
        <v>2679.8658043881633</v>
      </c>
      <c r="C334" s="117">
        <v>1742.4926043442308</v>
      </c>
      <c r="D334" s="117">
        <v>1698.7364654906992</v>
      </c>
      <c r="E334" s="117">
        <v>2100.781077624415</v>
      </c>
      <c r="F334" s="117">
        <v>2218.8917685017491</v>
      </c>
      <c r="G334" s="1007"/>
      <c r="H334" s="1487">
        <v>0</v>
      </c>
    </row>
    <row r="335" spans="1:8" x14ac:dyDescent="0.3">
      <c r="A335" s="46" t="s">
        <v>179</v>
      </c>
      <c r="B335" s="116">
        <v>2499.2495915955074</v>
      </c>
      <c r="C335" s="117">
        <v>1257.8074039965029</v>
      </c>
      <c r="D335" s="117">
        <v>1681.8532048225588</v>
      </c>
      <c r="E335" s="117">
        <v>1940.9862404717371</v>
      </c>
      <c r="F335" s="117">
        <v>2299.534528707009</v>
      </c>
      <c r="G335" s="984"/>
      <c r="H335" s="1487">
        <v>0</v>
      </c>
    </row>
    <row r="336" spans="1:8" x14ac:dyDescent="0.3">
      <c r="A336" s="46" t="s">
        <v>180</v>
      </c>
      <c r="B336" s="116">
        <v>2570.6386308238152</v>
      </c>
      <c r="C336" s="117">
        <v>1550.2207058903853</v>
      </c>
      <c r="D336" s="117">
        <v>1512.4076958603109</v>
      </c>
      <c r="E336" s="117">
        <v>2011.0873923883096</v>
      </c>
      <c r="F336" s="117">
        <v>2167.1207095029258</v>
      </c>
      <c r="G336" s="1034"/>
      <c r="H336" s="1487">
        <v>0</v>
      </c>
    </row>
    <row r="337" spans="1:8" x14ac:dyDescent="0.3">
      <c r="A337" s="46" t="s">
        <v>181</v>
      </c>
      <c r="B337" s="116">
        <v>3263.889873475382</v>
      </c>
      <c r="C337" s="117">
        <v>1589.7446806753258</v>
      </c>
      <c r="D337" s="117">
        <v>1806.536811997013</v>
      </c>
      <c r="E337" s="117">
        <v>2130.8488598704221</v>
      </c>
      <c r="F337" s="117">
        <v>2219.7119489301631</v>
      </c>
      <c r="G337" s="1053"/>
      <c r="H337" s="1487">
        <v>0</v>
      </c>
    </row>
    <row r="338" spans="1:8" ht="15" thickBot="1" x14ac:dyDescent="0.35">
      <c r="A338" s="46" t="s">
        <v>182</v>
      </c>
      <c r="B338" s="116">
        <v>2880.9729299725527</v>
      </c>
      <c r="C338" s="117">
        <v>1570.1061116234596</v>
      </c>
      <c r="D338" s="117">
        <v>1542.0687866995474</v>
      </c>
      <c r="E338" s="117">
        <v>1894.0490577824212</v>
      </c>
      <c r="F338" s="117">
        <v>2184.8677849232072</v>
      </c>
      <c r="G338" s="1007"/>
      <c r="H338" s="1487">
        <v>0</v>
      </c>
    </row>
    <row r="339" spans="1:8" ht="15" thickBot="1" x14ac:dyDescent="0.35">
      <c r="A339" s="845"/>
      <c r="B339" s="167"/>
      <c r="C339" s="167"/>
      <c r="D339" s="167"/>
      <c r="E339" s="167"/>
      <c r="F339" s="167"/>
      <c r="G339" s="1065"/>
      <c r="H339" s="1487"/>
    </row>
    <row r="340" spans="1:8" ht="15" thickBot="1" x14ac:dyDescent="0.35">
      <c r="A340" s="164" t="s">
        <v>36</v>
      </c>
      <c r="B340" s="165"/>
      <c r="C340" s="165"/>
      <c r="D340" s="165"/>
      <c r="E340" s="165"/>
      <c r="F340" s="1087"/>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6" t="s">
        <v>0</v>
      </c>
      <c r="B342" s="117">
        <v>10321.30232127106</v>
      </c>
      <c r="C342" s="117">
        <v>5713.9721639909867</v>
      </c>
      <c r="D342" s="117">
        <v>7983.1768676458341</v>
      </c>
      <c r="E342" s="117">
        <v>9590.0245463039464</v>
      </c>
      <c r="F342" s="117">
        <v>10160.604078674691</v>
      </c>
      <c r="G342" s="1007"/>
      <c r="H342" s="1487"/>
    </row>
    <row r="343" spans="1:8" x14ac:dyDescent="0.3">
      <c r="A343" s="46" t="s">
        <v>171</v>
      </c>
      <c r="B343" s="117">
        <v>10938.527276261797</v>
      </c>
      <c r="C343" s="117">
        <v>6510.4348110685933</v>
      </c>
      <c r="D343" s="117">
        <v>9939.4753879909658</v>
      </c>
      <c r="E343" s="117">
        <v>9878.9187996400797</v>
      </c>
      <c r="F343" s="117">
        <v>10153.566143526969</v>
      </c>
      <c r="G343" s="1005">
        <f>H343</f>
        <v>0</v>
      </c>
      <c r="H343" s="1487">
        <v>0</v>
      </c>
    </row>
    <row r="344" spans="1:8" x14ac:dyDescent="0.3">
      <c r="A344" s="44" t="s">
        <v>172</v>
      </c>
      <c r="B344" s="119">
        <v>12916.396117793585</v>
      </c>
      <c r="C344" s="119">
        <v>7061.2708481874879</v>
      </c>
      <c r="D344" s="119">
        <v>11154.974428936162</v>
      </c>
      <c r="E344" s="119">
        <v>11054.100247160892</v>
      </c>
      <c r="F344" s="119">
        <v>10390.431305885277</v>
      </c>
      <c r="G344" s="1005">
        <f>H344</f>
        <v>0</v>
      </c>
      <c r="H344" s="1487">
        <v>0</v>
      </c>
    </row>
    <row r="345" spans="1:8" x14ac:dyDescent="0.3">
      <c r="A345" s="45" t="s">
        <v>173</v>
      </c>
      <c r="B345" s="147">
        <v>5.9801073137709104E-2</v>
      </c>
      <c r="C345" s="147">
        <v>0.13938861167312872</v>
      </c>
      <c r="D345" s="147">
        <v>0.24505263415540815</v>
      </c>
      <c r="E345" s="147">
        <v>3.012445400335027E-2</v>
      </c>
      <c r="F345" s="147">
        <v>-6.9266896861906247E-4</v>
      </c>
      <c r="G345" s="1064"/>
      <c r="H345" s="1487"/>
    </row>
    <row r="346" spans="1:8" ht="15" thickBot="1" x14ac:dyDescent="0.35">
      <c r="A346" s="47" t="s">
        <v>174</v>
      </c>
      <c r="B346" s="87">
        <v>0.1808167399119672</v>
      </c>
      <c r="C346" s="87">
        <v>8.460817950014661E-2</v>
      </c>
      <c r="D346" s="87">
        <v>0.12229005993754782</v>
      </c>
      <c r="E346" s="87">
        <v>0.11895850865416847</v>
      </c>
      <c r="F346" s="87">
        <v>2.3328272944704544E-2</v>
      </c>
      <c r="G346" s="985"/>
      <c r="H346" s="1487"/>
    </row>
    <row r="347" spans="1:8" x14ac:dyDescent="0.3">
      <c r="A347" s="46" t="s">
        <v>176</v>
      </c>
      <c r="B347" s="114">
        <v>11023.155559240593</v>
      </c>
      <c r="C347" s="115">
        <v>6836.4365681242307</v>
      </c>
      <c r="D347" s="115">
        <v>10028.377601725821</v>
      </c>
      <c r="E347" s="115">
        <v>10130.631183855112</v>
      </c>
      <c r="F347" s="115">
        <v>10740.429853613348</v>
      </c>
      <c r="G347" s="984"/>
      <c r="H347" s="1487">
        <v>0</v>
      </c>
    </row>
    <row r="348" spans="1:8" x14ac:dyDescent="0.3">
      <c r="A348" s="46" t="s">
        <v>177</v>
      </c>
      <c r="B348" s="116">
        <v>11007.635471493015</v>
      </c>
      <c r="C348" s="117">
        <v>6126.0233939681475</v>
      </c>
      <c r="D348" s="117">
        <v>9983.8845588415261</v>
      </c>
      <c r="E348" s="117">
        <v>9679.4880047866009</v>
      </c>
      <c r="F348" s="117">
        <v>9915.1599994867865</v>
      </c>
      <c r="G348" s="984"/>
      <c r="H348" s="1487">
        <v>0</v>
      </c>
    </row>
    <row r="349" spans="1:8" x14ac:dyDescent="0.3">
      <c r="A349" s="46" t="s">
        <v>178</v>
      </c>
      <c r="B349" s="116">
        <v>10542.931448043535</v>
      </c>
      <c r="C349" s="117">
        <v>6578.3467916866166</v>
      </c>
      <c r="D349" s="117">
        <v>9689.1233345135843</v>
      </c>
      <c r="E349" s="117">
        <v>10155.405065788847</v>
      </c>
      <c r="F349" s="117">
        <v>10184.550121658514</v>
      </c>
      <c r="G349" s="984"/>
      <c r="H349" s="1487">
        <v>0</v>
      </c>
    </row>
    <row r="350" spans="1:8" x14ac:dyDescent="0.3">
      <c r="A350" s="46" t="s">
        <v>179</v>
      </c>
      <c r="B350" s="116">
        <v>9796.5693562569104</v>
      </c>
      <c r="C350" s="117">
        <v>5803.2593997816111</v>
      </c>
      <c r="D350" s="117">
        <v>9257.9064609890465</v>
      </c>
      <c r="E350" s="117">
        <v>9499.7085331743092</v>
      </c>
      <c r="F350" s="117">
        <v>9424.0011963510497</v>
      </c>
      <c r="G350" s="984"/>
      <c r="H350" s="1487">
        <v>-1</v>
      </c>
    </row>
    <row r="351" spans="1:8" x14ac:dyDescent="0.3">
      <c r="A351" s="46" t="s">
        <v>180</v>
      </c>
      <c r="B351" s="116">
        <v>10645.298681185133</v>
      </c>
      <c r="C351" s="117">
        <v>6745.8521767747015</v>
      </c>
      <c r="D351" s="117">
        <v>9450.2371982166096</v>
      </c>
      <c r="E351" s="117">
        <v>9644.5035073821946</v>
      </c>
      <c r="F351" s="117">
        <v>9950.1702136420245</v>
      </c>
      <c r="G351" s="984"/>
      <c r="H351" s="1487">
        <v>0</v>
      </c>
    </row>
    <row r="352" spans="1:8" x14ac:dyDescent="0.3">
      <c r="A352" s="46" t="s">
        <v>181</v>
      </c>
      <c r="B352" s="116">
        <v>12219.296059751408</v>
      </c>
      <c r="C352" s="117">
        <v>6964.3903598420347</v>
      </c>
      <c r="D352" s="117">
        <v>10601.295998391503</v>
      </c>
      <c r="E352" s="117">
        <v>10148.577144976229</v>
      </c>
      <c r="F352" s="117">
        <v>10381.251460595797</v>
      </c>
      <c r="G352" s="1057"/>
      <c r="H352" s="1487">
        <v>0</v>
      </c>
    </row>
    <row r="353" spans="1:8" ht="15" thickBot="1" x14ac:dyDescent="0.35">
      <c r="A353" s="46" t="s">
        <v>182</v>
      </c>
      <c r="B353" s="116">
        <v>11095.46549096241</v>
      </c>
      <c r="C353" s="117">
        <v>6464.1114972029036</v>
      </c>
      <c r="D353" s="117">
        <v>10571.068093736934</v>
      </c>
      <c r="E353" s="117">
        <v>9845.7205712796767</v>
      </c>
      <c r="F353" s="117">
        <v>10355.618691330435</v>
      </c>
      <c r="G353" s="1053"/>
      <c r="H353" s="1487">
        <v>0</v>
      </c>
    </row>
    <row r="354" spans="1:8" ht="15" thickBot="1" x14ac:dyDescent="0.35">
      <c r="A354" s="845"/>
      <c r="B354" s="167"/>
      <c r="C354" s="167"/>
      <c r="D354" s="167"/>
      <c r="E354" s="167"/>
      <c r="F354" s="167"/>
      <c r="G354" s="988"/>
      <c r="H354" s="1487"/>
    </row>
    <row r="355" spans="1:8" ht="15" thickBot="1" x14ac:dyDescent="0.35">
      <c r="A355" s="164" t="s">
        <v>70</v>
      </c>
      <c r="B355" s="165"/>
      <c r="C355" s="165"/>
      <c r="D355" s="165"/>
      <c r="E355" s="165"/>
      <c r="F355" s="1087"/>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46" t="s">
        <v>0</v>
      </c>
      <c r="B357" s="391">
        <v>122.17380126879196</v>
      </c>
      <c r="C357" s="105">
        <v>111.1448479770486</v>
      </c>
      <c r="D357" s="106">
        <v>102.20547243691443</v>
      </c>
      <c r="E357" s="106">
        <v>90.921542876828056</v>
      </c>
      <c r="F357" s="106">
        <v>78.195750301359666</v>
      </c>
      <c r="G357" s="984"/>
      <c r="H357" s="1491"/>
    </row>
    <row r="358" spans="1:8" x14ac:dyDescent="0.3">
      <c r="A358" s="46" t="s">
        <v>171</v>
      </c>
      <c r="B358" s="391">
        <v>100.58416655446619</v>
      </c>
      <c r="C358" s="105">
        <v>97.302355533408573</v>
      </c>
      <c r="D358" s="106">
        <v>83.798606432197047</v>
      </c>
      <c r="E358" s="106">
        <v>70.266958086874936</v>
      </c>
      <c r="F358" s="106">
        <v>61.604343667998286</v>
      </c>
      <c r="G358" s="1005">
        <f>H358</f>
        <v>-1</v>
      </c>
      <c r="H358" s="1491">
        <v>-1</v>
      </c>
    </row>
    <row r="359" spans="1:8" x14ac:dyDescent="0.3">
      <c r="A359" s="44" t="s">
        <v>172</v>
      </c>
      <c r="B359" s="392">
        <v>160.92884332476103</v>
      </c>
      <c r="C359" s="107">
        <v>161.73722234857743</v>
      </c>
      <c r="D359" s="108">
        <v>136.82574448492619</v>
      </c>
      <c r="E359" s="108">
        <v>117.09022765628407</v>
      </c>
      <c r="F359" s="108">
        <v>97.290370757088297</v>
      </c>
      <c r="G359" s="1005">
        <f>H359</f>
        <v>1</v>
      </c>
      <c r="H359" s="1491">
        <v>1</v>
      </c>
    </row>
    <row r="360" spans="1:8" x14ac:dyDescent="0.3">
      <c r="A360" s="45" t="s">
        <v>173</v>
      </c>
      <c r="B360" s="390">
        <v>-0.17671247427938233</v>
      </c>
      <c r="C360" s="337">
        <v>-0.12454461628755387</v>
      </c>
      <c r="D360" s="420">
        <v>-0.18009667746586552</v>
      </c>
      <c r="E360" s="420">
        <v>-0.2271693169344256</v>
      </c>
      <c r="F360" s="420">
        <v>-0.21217785582233731</v>
      </c>
      <c r="G360" s="1059"/>
      <c r="H360" s="1491"/>
    </row>
    <row r="361" spans="1:8" ht="15" thickBot="1" x14ac:dyDescent="0.35">
      <c r="A361" s="46" t="s">
        <v>174</v>
      </c>
      <c r="B361" s="1061">
        <v>0.5999421065702053</v>
      </c>
      <c r="C361" s="1089">
        <v>0.66221281552680678</v>
      </c>
      <c r="D361" s="656">
        <v>0.63279260014466165</v>
      </c>
      <c r="E361" s="656">
        <v>0.66636255281634549</v>
      </c>
      <c r="F361" s="656">
        <v>0.57927777433051186</v>
      </c>
      <c r="G361" s="1090"/>
      <c r="H361" s="1491"/>
    </row>
    <row r="362" spans="1:8" ht="15" thickBot="1" x14ac:dyDescent="0.35">
      <c r="A362" s="845"/>
      <c r="B362" s="167"/>
      <c r="C362" s="167"/>
      <c r="D362" s="167"/>
      <c r="E362" s="167"/>
      <c r="F362" s="167"/>
      <c r="G362" s="988"/>
      <c r="H362" s="1491"/>
    </row>
    <row r="363" spans="1:8" ht="15" thickBot="1" x14ac:dyDescent="0.35">
      <c r="A363" s="164" t="s">
        <v>731</v>
      </c>
      <c r="B363" s="165"/>
      <c r="C363" s="165"/>
      <c r="D363" s="165"/>
      <c r="E363" s="165"/>
      <c r="F363" s="1087"/>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6" t="s">
        <v>0</v>
      </c>
      <c r="B365" s="74">
        <v>12.775614217779108</v>
      </c>
      <c r="C365" s="74">
        <v>12.763532915367886</v>
      </c>
      <c r="D365" s="74">
        <v>13.223168910879362</v>
      </c>
      <c r="E365" s="74">
        <v>13.286996005102143</v>
      </c>
      <c r="F365" s="74">
        <v>13.082219331815528</v>
      </c>
      <c r="G365" s="984"/>
      <c r="H365" s="1487"/>
    </row>
    <row r="366" spans="1:8" x14ac:dyDescent="0.3">
      <c r="A366" s="46" t="s">
        <v>171</v>
      </c>
      <c r="B366" s="74">
        <v>15.478179695790436</v>
      </c>
      <c r="C366" s="74">
        <v>15.584944961402428</v>
      </c>
      <c r="D366" s="74">
        <v>16.001032846973015</v>
      </c>
      <c r="E366" s="74">
        <v>15.939884579470329</v>
      </c>
      <c r="F366" s="74">
        <v>14.403838287724396</v>
      </c>
      <c r="G366" s="1005">
        <f>H366</f>
        <v>0</v>
      </c>
      <c r="H366" s="1487">
        <v>0</v>
      </c>
    </row>
    <row r="367" spans="1:8" x14ac:dyDescent="0.3">
      <c r="A367" s="44" t="s">
        <v>172</v>
      </c>
      <c r="B367" s="76">
        <v>16.2380329912877</v>
      </c>
      <c r="C367" s="76">
        <v>17.545783902689209</v>
      </c>
      <c r="D367" s="76">
        <v>16.105754441087765</v>
      </c>
      <c r="E367" s="76">
        <v>19.862910603118834</v>
      </c>
      <c r="F367" s="76">
        <v>21.223315581921476</v>
      </c>
      <c r="G367" s="1006">
        <f>H367</f>
        <v>0</v>
      </c>
      <c r="H367" s="1487">
        <v>0</v>
      </c>
    </row>
    <row r="368" spans="1:8" x14ac:dyDescent="0.3">
      <c r="A368" s="45" t="s">
        <v>173</v>
      </c>
      <c r="B368" s="147">
        <v>0.21154094292001391</v>
      </c>
      <c r="C368" s="147">
        <v>0.22105259294136587</v>
      </c>
      <c r="D368" s="147">
        <v>0.21007550873891997</v>
      </c>
      <c r="E368" s="147">
        <v>0.19966052321754965</v>
      </c>
      <c r="F368" s="147">
        <v>0.10102406345494711</v>
      </c>
      <c r="G368" s="1059"/>
      <c r="H368" s="1487"/>
    </row>
    <row r="369" spans="1:8" ht="15" thickBot="1" x14ac:dyDescent="0.35">
      <c r="A369" s="47" t="s">
        <v>174</v>
      </c>
      <c r="B369" s="87">
        <v>0.25364802835979261</v>
      </c>
      <c r="C369" s="87">
        <v>0.25699849128292684</v>
      </c>
      <c r="D369" s="87">
        <v>0.26252922190365729</v>
      </c>
      <c r="E369" s="87">
        <v>0.26099748074023627</v>
      </c>
      <c r="F369" s="87">
        <v>0.27604773869767574</v>
      </c>
      <c r="G369" s="1060"/>
      <c r="H369" s="1487"/>
    </row>
    <row r="370" spans="1:8" x14ac:dyDescent="0.3">
      <c r="A370" s="46" t="s">
        <v>176</v>
      </c>
      <c r="B370" s="72">
        <v>34.586432303471504</v>
      </c>
      <c r="C370" s="71">
        <v>33.692351411134375</v>
      </c>
      <c r="D370" s="72">
        <v>30.309481592744078</v>
      </c>
      <c r="E370" s="72">
        <v>22.201652192649629</v>
      </c>
      <c r="F370" s="72">
        <v>14.124088380466201</v>
      </c>
      <c r="G370" s="984"/>
      <c r="H370" s="1487">
        <v>0</v>
      </c>
    </row>
    <row r="371" spans="1:8" x14ac:dyDescent="0.3">
      <c r="A371" s="46" t="s">
        <v>177</v>
      </c>
      <c r="B371" s="74">
        <v>12.549159076890318</v>
      </c>
      <c r="C371" s="73">
        <v>15.287039141562925</v>
      </c>
      <c r="D371" s="74">
        <v>22.578041434073821</v>
      </c>
      <c r="E371" s="74">
        <v>26.92556343212366</v>
      </c>
      <c r="F371" s="74">
        <v>26.741228400883443</v>
      </c>
      <c r="G371" s="984"/>
      <c r="H371" s="1487">
        <v>0</v>
      </c>
    </row>
    <row r="372" spans="1:8" x14ac:dyDescent="0.3">
      <c r="A372" s="46" t="s">
        <v>178</v>
      </c>
      <c r="B372" s="74">
        <v>15.30039757735654</v>
      </c>
      <c r="C372" s="73">
        <v>15.157004924896164</v>
      </c>
      <c r="D372" s="74">
        <v>9.1885773150444656</v>
      </c>
      <c r="E372" s="74">
        <v>5.9401886934919812</v>
      </c>
      <c r="F372" s="74">
        <v>6.0466126621251819</v>
      </c>
      <c r="G372" s="984"/>
      <c r="H372" s="1487">
        <v>0</v>
      </c>
    </row>
    <row r="373" spans="1:8" x14ac:dyDescent="0.3">
      <c r="A373" s="46" t="s">
        <v>179</v>
      </c>
      <c r="B373" s="74">
        <v>11.048813850364233</v>
      </c>
      <c r="C373" s="73">
        <v>11.194272290856674</v>
      </c>
      <c r="D373" s="74">
        <v>13.066423009124174</v>
      </c>
      <c r="E373" s="74">
        <v>16.216410042327375</v>
      </c>
      <c r="F373" s="74">
        <v>15.971483292338014</v>
      </c>
      <c r="G373" s="984"/>
      <c r="H373" s="1487">
        <v>0</v>
      </c>
    </row>
    <row r="374" spans="1:8" x14ac:dyDescent="0.3">
      <c r="A374" s="46" t="s">
        <v>180</v>
      </c>
      <c r="B374" s="74">
        <v>9.9823400845515042</v>
      </c>
      <c r="C374" s="73">
        <v>8.9660126572477488</v>
      </c>
      <c r="D374" s="74">
        <v>11.31140696693655</v>
      </c>
      <c r="E374" s="74">
        <v>15.186700872259665</v>
      </c>
      <c r="F374" s="74">
        <v>11.299208766160952</v>
      </c>
      <c r="G374" s="984"/>
      <c r="H374" s="1487">
        <v>0</v>
      </c>
    </row>
    <row r="375" spans="1:8" x14ac:dyDescent="0.3">
      <c r="A375" s="46" t="s">
        <v>181</v>
      </c>
      <c r="B375" s="74">
        <v>10.844512407147437</v>
      </c>
      <c r="C375" s="73">
        <v>12.298823964548486</v>
      </c>
      <c r="D375" s="74">
        <v>13.565657536392621</v>
      </c>
      <c r="E375" s="74">
        <v>12.534872373284681</v>
      </c>
      <c r="F375" s="74">
        <v>7.4982730764382151</v>
      </c>
      <c r="G375" s="984"/>
      <c r="H375" s="1487">
        <v>0</v>
      </c>
    </row>
    <row r="376" spans="1:8" ht="15" thickBot="1" x14ac:dyDescent="0.35">
      <c r="A376" s="46" t="s">
        <v>182</v>
      </c>
      <c r="B376" s="74">
        <v>12.557462677979863</v>
      </c>
      <c r="C376" s="73">
        <v>11.3036577290233</v>
      </c>
      <c r="D376" s="74">
        <v>11.198508191408147</v>
      </c>
      <c r="E376" s="74">
        <v>12.589722914327467</v>
      </c>
      <c r="F376" s="74">
        <v>20.763551204732437</v>
      </c>
      <c r="G376" s="1052"/>
      <c r="H376" s="1487">
        <v>0</v>
      </c>
    </row>
    <row r="377" spans="1:8" ht="15" thickBot="1" x14ac:dyDescent="0.35">
      <c r="A377" s="845"/>
      <c r="B377" s="167"/>
      <c r="C377" s="167"/>
      <c r="D377" s="167"/>
      <c r="E377" s="167"/>
      <c r="F377" s="167"/>
      <c r="G377" s="1056"/>
      <c r="H377" s="1487"/>
    </row>
    <row r="378" spans="1:8" ht="15" thickBot="1" x14ac:dyDescent="0.35">
      <c r="A378" s="164" t="s">
        <v>37</v>
      </c>
      <c r="B378" s="165"/>
      <c r="C378" s="165"/>
      <c r="D378" s="165"/>
      <c r="E378" s="165"/>
      <c r="F378" s="1087"/>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6" t="s">
        <v>0</v>
      </c>
      <c r="B380" s="106">
        <v>217.17121998097497</v>
      </c>
      <c r="C380" s="106">
        <v>214.35025234851918</v>
      </c>
      <c r="D380" s="106">
        <v>220.57053111556661</v>
      </c>
      <c r="E380" s="106">
        <v>224.74219556627756</v>
      </c>
      <c r="F380" s="106">
        <v>227.99627109147869</v>
      </c>
      <c r="G380" s="1005"/>
      <c r="H380" s="1487"/>
    </row>
    <row r="381" spans="1:8" x14ac:dyDescent="0.3">
      <c r="A381" s="46" t="s">
        <v>171</v>
      </c>
      <c r="B381" s="106">
        <v>195.7451645979454</v>
      </c>
      <c r="C381" s="106">
        <v>194.65578281246721</v>
      </c>
      <c r="D381" s="106">
        <v>200.45116600506432</v>
      </c>
      <c r="E381" s="106">
        <v>205.34559484792598</v>
      </c>
      <c r="F381" s="106">
        <v>208.54535051140789</v>
      </c>
      <c r="G381" s="1005">
        <f>H381</f>
        <v>-1</v>
      </c>
      <c r="H381" s="1487">
        <v>-1</v>
      </c>
    </row>
    <row r="382" spans="1:8" x14ac:dyDescent="0.3">
      <c r="A382" s="44" t="s">
        <v>172</v>
      </c>
      <c r="B382" s="108">
        <v>230.95433978750683</v>
      </c>
      <c r="C382" s="108">
        <v>236.39753695166959</v>
      </c>
      <c r="D382" s="108">
        <v>244.11325211428812</v>
      </c>
      <c r="E382" s="108">
        <v>245.84033176198713</v>
      </c>
      <c r="F382" s="108">
        <v>250.44228958120883</v>
      </c>
      <c r="G382" s="1006">
        <f>H382</f>
        <v>1</v>
      </c>
      <c r="H382" s="1487">
        <v>1</v>
      </c>
    </row>
    <row r="383" spans="1:8" x14ac:dyDescent="0.3">
      <c r="A383" s="45" t="s">
        <v>173</v>
      </c>
      <c r="B383" s="147">
        <v>-9.8659736704092602E-2</v>
      </c>
      <c r="C383" s="147">
        <v>-9.187985234573029E-2</v>
      </c>
      <c r="D383" s="147">
        <v>-9.1215109329182628E-2</v>
      </c>
      <c r="E383" s="147">
        <v>-8.6306003505387252E-2</v>
      </c>
      <c r="F383" s="147">
        <v>-8.5312450449097604E-2</v>
      </c>
      <c r="G383" s="1054"/>
      <c r="H383" s="1487"/>
    </row>
    <row r="384" spans="1:8" ht="15" thickBot="1" x14ac:dyDescent="0.35">
      <c r="A384" s="47" t="s">
        <v>174</v>
      </c>
      <c r="B384" s="87">
        <v>0.17987251568578969</v>
      </c>
      <c r="C384" s="87">
        <v>0.21443880852703304</v>
      </c>
      <c r="D384" s="87">
        <v>0.2178190677529942</v>
      </c>
      <c r="E384" s="87">
        <v>0.19720285182670017</v>
      </c>
      <c r="F384" s="87">
        <v>0.20090085426051771</v>
      </c>
      <c r="G384" s="1055"/>
      <c r="H384" s="1487"/>
    </row>
    <row r="385" spans="1:8" x14ac:dyDescent="0.3">
      <c r="A385" s="46" t="s">
        <v>176</v>
      </c>
      <c r="B385" s="103">
        <v>221.34376945395744</v>
      </c>
      <c r="C385" s="104">
        <v>219.68928050639403</v>
      </c>
      <c r="D385" s="104">
        <v>228.03143393610037</v>
      </c>
      <c r="E385" s="104">
        <v>240.36504284195533</v>
      </c>
      <c r="F385" s="104">
        <v>244.86065280434383</v>
      </c>
      <c r="G385" s="984"/>
      <c r="H385" s="1487">
        <v>1</v>
      </c>
    </row>
    <row r="386" spans="1:8" x14ac:dyDescent="0.3">
      <c r="A386" s="46" t="s">
        <v>177</v>
      </c>
      <c r="B386" s="105">
        <v>180.00870378630049</v>
      </c>
      <c r="C386" s="106">
        <v>177.67783334768188</v>
      </c>
      <c r="D386" s="106">
        <v>185.12684234601141</v>
      </c>
      <c r="E386" s="106">
        <v>183.61284091822472</v>
      </c>
      <c r="F386" s="106">
        <v>188.63111037074711</v>
      </c>
      <c r="G386" s="1005"/>
      <c r="H386" s="1487">
        <v>-1</v>
      </c>
    </row>
    <row r="387" spans="1:8" x14ac:dyDescent="0.3">
      <c r="A387" s="46" t="s">
        <v>178</v>
      </c>
      <c r="B387" s="105">
        <v>201.24275822701392</v>
      </c>
      <c r="C387" s="106">
        <v>203.18904298959762</v>
      </c>
      <c r="D387" s="106">
        <v>204.54185977731018</v>
      </c>
      <c r="E387" s="106">
        <v>213.80673809451866</v>
      </c>
      <c r="F387" s="106">
        <v>214.91294272664089</v>
      </c>
      <c r="G387" s="1005"/>
      <c r="H387" s="1487">
        <v>0</v>
      </c>
    </row>
    <row r="388" spans="1:8" x14ac:dyDescent="0.3">
      <c r="A388" s="46" t="s">
        <v>179</v>
      </c>
      <c r="B388" s="105">
        <v>151.72908146721483</v>
      </c>
      <c r="C388" s="106">
        <v>154.02490295747685</v>
      </c>
      <c r="D388" s="106">
        <v>158.98655594861606</v>
      </c>
      <c r="E388" s="106">
        <v>164.61048652398387</v>
      </c>
      <c r="F388" s="106">
        <v>167.28046784716616</v>
      </c>
      <c r="G388" s="1005"/>
      <c r="H388" s="1487">
        <v>-1</v>
      </c>
    </row>
    <row r="389" spans="1:8" x14ac:dyDescent="0.3">
      <c r="A389" s="46" t="s">
        <v>180</v>
      </c>
      <c r="B389" s="105">
        <v>177.57238537477565</v>
      </c>
      <c r="C389" s="106">
        <v>171.72987404599391</v>
      </c>
      <c r="D389" s="106">
        <v>178.03410168730022</v>
      </c>
      <c r="E389" s="106">
        <v>183.36834044732541</v>
      </c>
      <c r="F389" s="106">
        <v>184.92981106146686</v>
      </c>
      <c r="G389" s="1007"/>
      <c r="H389" s="1487">
        <v>-1</v>
      </c>
    </row>
    <row r="390" spans="1:8" x14ac:dyDescent="0.3">
      <c r="A390" s="46" t="s">
        <v>181</v>
      </c>
      <c r="B390" s="105">
        <v>244.15955260196299</v>
      </c>
      <c r="C390" s="106">
        <v>244.48658070074234</v>
      </c>
      <c r="D390" s="106">
        <v>252.35168341943813</v>
      </c>
      <c r="E390" s="106">
        <v>256.43000246650627</v>
      </c>
      <c r="F390" s="106">
        <v>260.21005341081008</v>
      </c>
      <c r="G390" s="1007"/>
      <c r="H390" s="1487">
        <v>1</v>
      </c>
    </row>
    <row r="391" spans="1:8" ht="15" thickBot="1" x14ac:dyDescent="0.35">
      <c r="A391" s="46" t="s">
        <v>182</v>
      </c>
      <c r="B391" s="105">
        <v>182.06743210039349</v>
      </c>
      <c r="C391" s="106">
        <v>180.78655073982773</v>
      </c>
      <c r="D391" s="106">
        <v>183.81032322664043</v>
      </c>
      <c r="E391" s="106">
        <v>182.07145096179983</v>
      </c>
      <c r="F391" s="106">
        <v>186.4833157825623</v>
      </c>
      <c r="G391" s="984"/>
      <c r="H391" s="1487">
        <v>-1</v>
      </c>
    </row>
    <row r="392" spans="1:8" ht="15" thickBot="1" x14ac:dyDescent="0.35">
      <c r="A392" s="845"/>
      <c r="B392" s="167"/>
      <c r="C392" s="167"/>
      <c r="D392" s="167"/>
      <c r="E392" s="167"/>
      <c r="F392" s="167"/>
      <c r="G392" s="1025"/>
      <c r="H392" s="1487"/>
    </row>
    <row r="393" spans="1:8" ht="15" thickBot="1" x14ac:dyDescent="0.35">
      <c r="A393" s="164" t="s">
        <v>39</v>
      </c>
      <c r="B393" s="165"/>
      <c r="C393" s="165"/>
      <c r="D393" s="165"/>
      <c r="E393" s="165"/>
      <c r="F393" s="1087"/>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6" t="s">
        <v>0</v>
      </c>
      <c r="B395" s="117">
        <v>657.36356287161618</v>
      </c>
      <c r="C395" s="106">
        <v>609.36239162773552</v>
      </c>
      <c r="D395" s="106">
        <v>563.19259941850373</v>
      </c>
      <c r="E395" s="106">
        <v>517.28716534049624</v>
      </c>
      <c r="F395" s="106">
        <v>525.24311918772503</v>
      </c>
      <c r="G395" s="1005"/>
      <c r="H395" s="1487"/>
    </row>
    <row r="396" spans="1:8" x14ac:dyDescent="0.3">
      <c r="A396" s="46" t="s">
        <v>171</v>
      </c>
      <c r="B396" s="117">
        <v>544.26373083990109</v>
      </c>
      <c r="C396" s="106">
        <v>460.45808079209775</v>
      </c>
      <c r="D396" s="106">
        <v>405.05545898024178</v>
      </c>
      <c r="E396" s="106">
        <v>347.55864899240009</v>
      </c>
      <c r="F396" s="106">
        <v>349.70385687935811</v>
      </c>
      <c r="G396" s="1005">
        <f>H396</f>
        <v>-1</v>
      </c>
      <c r="H396" s="1487">
        <v>-1</v>
      </c>
    </row>
    <row r="397" spans="1:8" x14ac:dyDescent="0.3">
      <c r="A397" s="44" t="s">
        <v>172</v>
      </c>
      <c r="B397" s="119">
        <v>817.0145454483926</v>
      </c>
      <c r="C397" s="407">
        <v>686.82553465407261</v>
      </c>
      <c r="D397" s="407">
        <v>611.71490765998374</v>
      </c>
      <c r="E397" s="407">
        <v>568.81867421976699</v>
      </c>
      <c r="F397" s="407">
        <v>595.32022328803077</v>
      </c>
      <c r="G397" s="1005">
        <f>H397</f>
        <v>1</v>
      </c>
      <c r="H397" s="1487">
        <v>1</v>
      </c>
    </row>
    <row r="398" spans="1:8" x14ac:dyDescent="0.3">
      <c r="A398" s="45" t="s">
        <v>173</v>
      </c>
      <c r="B398" s="147">
        <v>-0.17205065570968317</v>
      </c>
      <c r="C398" s="147">
        <v>-0.24436084812829184</v>
      </c>
      <c r="D398" s="147">
        <v>-0.28078696453316065</v>
      </c>
      <c r="E398" s="147">
        <v>-0.32811275384413413</v>
      </c>
      <c r="F398" s="147">
        <v>-0.33420573425090055</v>
      </c>
      <c r="G398" s="1010"/>
      <c r="H398" s="1487"/>
    </row>
    <row r="399" spans="1:8" ht="15" thickBot="1" x14ac:dyDescent="0.35">
      <c r="A399" s="47" t="s">
        <v>174</v>
      </c>
      <c r="B399" s="87">
        <v>0.50113722291872331</v>
      </c>
      <c r="C399" s="87">
        <v>0.49161359807730781</v>
      </c>
      <c r="D399" s="87">
        <v>0.51020037898025861</v>
      </c>
      <c r="E399" s="87">
        <v>0.63661205344426652</v>
      </c>
      <c r="F399" s="87">
        <v>0.70235532601919837</v>
      </c>
      <c r="G399" s="985"/>
      <c r="H399" s="1487"/>
    </row>
    <row r="400" spans="1:8" x14ac:dyDescent="0.3">
      <c r="A400" s="46" t="s">
        <v>176</v>
      </c>
      <c r="B400" s="114">
        <v>734.59239691513687</v>
      </c>
      <c r="C400" s="104">
        <v>698.87631364484332</v>
      </c>
      <c r="D400" s="104">
        <v>587.50042922199634</v>
      </c>
      <c r="E400" s="104">
        <v>420.59315891660054</v>
      </c>
      <c r="F400" s="104">
        <v>381.74475577402245</v>
      </c>
      <c r="G400" s="1052"/>
      <c r="H400" s="1487">
        <v>0</v>
      </c>
    </row>
    <row r="401" spans="1:8" x14ac:dyDescent="0.3">
      <c r="A401" s="46" t="s">
        <v>177</v>
      </c>
      <c r="B401" s="116">
        <v>402.39798615960973</v>
      </c>
      <c r="C401" s="106">
        <v>380.64837171303191</v>
      </c>
      <c r="D401" s="106">
        <v>383.38966261479931</v>
      </c>
      <c r="E401" s="106">
        <v>380.43303407727529</v>
      </c>
      <c r="F401" s="106">
        <v>405.54143449080408</v>
      </c>
      <c r="G401" s="1053"/>
      <c r="H401" s="1487">
        <v>0</v>
      </c>
    </row>
    <row r="402" spans="1:8" x14ac:dyDescent="0.3">
      <c r="A402" s="46" t="s">
        <v>178</v>
      </c>
      <c r="B402" s="116">
        <v>448.6443968832715</v>
      </c>
      <c r="C402" s="106">
        <v>375.73634211482545</v>
      </c>
      <c r="D402" s="106">
        <v>324.45320477543879</v>
      </c>
      <c r="E402" s="106">
        <v>283.48562438836001</v>
      </c>
      <c r="F402" s="106">
        <v>288.86729566307366</v>
      </c>
      <c r="G402" s="1005"/>
      <c r="H402" s="1487">
        <v>0</v>
      </c>
    </row>
    <row r="403" spans="1:8" x14ac:dyDescent="0.3">
      <c r="A403" s="46" t="s">
        <v>179</v>
      </c>
      <c r="B403" s="116">
        <v>254.22883019855652</v>
      </c>
      <c r="C403" s="106">
        <v>216.2020485101653</v>
      </c>
      <c r="D403" s="106">
        <v>179.43622445285044</v>
      </c>
      <c r="E403" s="106">
        <v>174.91720311624692</v>
      </c>
      <c r="F403" s="106">
        <v>208.16369870659102</v>
      </c>
      <c r="G403" s="1005"/>
      <c r="H403" s="1487">
        <v>-1</v>
      </c>
    </row>
    <row r="404" spans="1:8" x14ac:dyDescent="0.3">
      <c r="A404" s="46" t="s">
        <v>180</v>
      </c>
      <c r="B404" s="116">
        <v>456.727131643696</v>
      </c>
      <c r="C404" s="106">
        <v>369.69669670512616</v>
      </c>
      <c r="D404" s="106">
        <v>319.90827449609424</v>
      </c>
      <c r="E404" s="106">
        <v>243.53447334738354</v>
      </c>
      <c r="F404" s="106">
        <v>234.22373578656442</v>
      </c>
      <c r="G404" s="1005"/>
      <c r="H404" s="1487">
        <v>-1</v>
      </c>
    </row>
    <row r="405" spans="1:8" x14ac:dyDescent="0.3">
      <c r="A405" s="46" t="s">
        <v>181</v>
      </c>
      <c r="B405" s="116">
        <v>858.36697581077215</v>
      </c>
      <c r="C405" s="106">
        <v>651.52702775543423</v>
      </c>
      <c r="D405" s="106">
        <v>594.44749716725278</v>
      </c>
      <c r="E405" s="106">
        <v>562.30562590293835</v>
      </c>
      <c r="F405" s="106">
        <v>581.95018543075184</v>
      </c>
      <c r="G405" s="1007"/>
      <c r="H405" s="1487">
        <v>1</v>
      </c>
    </row>
    <row r="406" spans="1:8" ht="15" thickBot="1" x14ac:dyDescent="0.35">
      <c r="A406" s="46" t="s">
        <v>182</v>
      </c>
      <c r="B406" s="116">
        <v>569.35212470203123</v>
      </c>
      <c r="C406" s="106">
        <v>459.98999708351829</v>
      </c>
      <c r="D406" s="106">
        <v>379.95283697235959</v>
      </c>
      <c r="E406" s="106">
        <v>318.82703014027027</v>
      </c>
      <c r="F406" s="106">
        <v>304.06528947936266</v>
      </c>
      <c r="G406" s="1007"/>
      <c r="H406" s="1487">
        <v>0</v>
      </c>
    </row>
    <row r="407" spans="1:8" ht="15" thickBot="1" x14ac:dyDescent="0.35">
      <c r="A407" s="845"/>
      <c r="B407" s="167"/>
      <c r="C407" s="167"/>
      <c r="D407" s="167"/>
      <c r="E407" s="167"/>
      <c r="F407" s="167"/>
      <c r="G407" s="988"/>
      <c r="H407" s="1487"/>
    </row>
    <row r="408" spans="1:8" ht="15" thickBot="1" x14ac:dyDescent="0.35">
      <c r="A408" s="164" t="s">
        <v>40</v>
      </c>
      <c r="B408" s="165"/>
      <c r="C408" s="165"/>
      <c r="D408" s="165"/>
      <c r="E408" s="165"/>
      <c r="F408" s="1087"/>
      <c r="G408" s="979"/>
      <c r="H408" s="1487"/>
    </row>
    <row r="409" spans="1:8" ht="15" thickBot="1" x14ac:dyDescent="0.35">
      <c r="A409" s="386" t="s">
        <v>18</v>
      </c>
      <c r="B409" s="22" t="s">
        <v>444</v>
      </c>
      <c r="C409" s="22" t="s">
        <v>474</v>
      </c>
      <c r="D409" s="22" t="s">
        <v>531</v>
      </c>
      <c r="E409" s="22" t="s">
        <v>567</v>
      </c>
      <c r="F409" s="1554" t="s">
        <v>633</v>
      </c>
      <c r="G409" s="1516"/>
      <c r="H409" s="1488"/>
    </row>
    <row r="410" spans="1:8" x14ac:dyDescent="0.3">
      <c r="A410" s="46" t="s">
        <v>0</v>
      </c>
      <c r="B410" s="74">
        <v>16.961777396320979</v>
      </c>
      <c r="C410" s="74">
        <v>17.584585652714715</v>
      </c>
      <c r="D410" s="74">
        <v>18.081810089501115</v>
      </c>
      <c r="E410" s="74">
        <v>18.545015623582604</v>
      </c>
      <c r="F410" s="74">
        <v>19.042900167935169</v>
      </c>
      <c r="G410" s="1005"/>
      <c r="H410" s="1487"/>
    </row>
    <row r="411" spans="1:8" x14ac:dyDescent="0.3">
      <c r="A411" s="46" t="s">
        <v>171</v>
      </c>
      <c r="B411" s="74">
        <v>15.125649164348143</v>
      </c>
      <c r="C411" s="74">
        <v>16.442665832235267</v>
      </c>
      <c r="D411" s="74">
        <v>18.167921471395793</v>
      </c>
      <c r="E411" s="74">
        <v>19.853868508283686</v>
      </c>
      <c r="F411" s="74">
        <v>18.673175882542132</v>
      </c>
      <c r="G411" s="1005">
        <f>H411</f>
        <v>0</v>
      </c>
      <c r="H411" s="1487">
        <v>0</v>
      </c>
    </row>
    <row r="412" spans="1:8" x14ac:dyDescent="0.3">
      <c r="A412" s="44" t="s">
        <v>172</v>
      </c>
      <c r="B412" s="76">
        <v>24.426751148252649</v>
      </c>
      <c r="C412" s="76">
        <v>25.312160104887276</v>
      </c>
      <c r="D412" s="76">
        <v>29.71686821544451</v>
      </c>
      <c r="E412" s="76">
        <v>35.264893912330983</v>
      </c>
      <c r="F412" s="76">
        <v>37.503926167529897</v>
      </c>
      <c r="G412" s="1006">
        <f>H412</f>
        <v>1</v>
      </c>
      <c r="H412" s="1487">
        <v>1</v>
      </c>
    </row>
    <row r="413" spans="1:8" x14ac:dyDescent="0.3">
      <c r="A413" s="45" t="s">
        <v>173</v>
      </c>
      <c r="B413" s="147">
        <v>-0.10825093320533104</v>
      </c>
      <c r="C413" s="147">
        <v>-6.493868226591723E-2</v>
      </c>
      <c r="D413" s="147">
        <v>4.762320888696726E-3</v>
      </c>
      <c r="E413" s="147">
        <v>7.0577071018300519E-2</v>
      </c>
      <c r="F413" s="147">
        <v>-1.9415334961193902E-2</v>
      </c>
      <c r="G413" s="1007"/>
      <c r="H413" s="1487"/>
    </row>
    <row r="414" spans="1:8" ht="15" thickBot="1" x14ac:dyDescent="0.35">
      <c r="A414" s="46" t="s">
        <v>174</v>
      </c>
      <c r="B414" s="87">
        <v>0.61492249905066121</v>
      </c>
      <c r="C414" s="87">
        <v>0.53941948119286576</v>
      </c>
      <c r="D414" s="87">
        <v>0.63567793169030262</v>
      </c>
      <c r="E414" s="87">
        <v>0.7762227999856709</v>
      </c>
      <c r="F414" s="87">
        <v>1.0084385432578158</v>
      </c>
      <c r="G414" s="1007"/>
      <c r="H414" s="1487"/>
    </row>
    <row r="415" spans="1:8" ht="15" thickBot="1" x14ac:dyDescent="0.35">
      <c r="A415" s="845"/>
      <c r="B415" s="167"/>
      <c r="C415" s="167"/>
      <c r="D415" s="167"/>
      <c r="E415" s="167"/>
      <c r="F415" s="167"/>
      <c r="G415" s="988"/>
      <c r="H415" s="1487"/>
    </row>
    <row r="416" spans="1:8" ht="15" thickBot="1" x14ac:dyDescent="0.35">
      <c r="A416" s="164" t="s">
        <v>548</v>
      </c>
      <c r="B416" s="165"/>
      <c r="C416" s="165"/>
      <c r="D416" s="165"/>
      <c r="E416" s="165"/>
      <c r="F416" s="1087"/>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6" t="s">
        <v>0</v>
      </c>
      <c r="B418" s="106">
        <v>242.26201050086422</v>
      </c>
      <c r="C418" s="106">
        <v>234.0501167017465</v>
      </c>
      <c r="D418" s="106">
        <v>223.55018067540325</v>
      </c>
      <c r="E418" s="106">
        <v>212.00014905398515</v>
      </c>
      <c r="F418" s="106">
        <v>204.07214488558336</v>
      </c>
      <c r="G418" s="1005"/>
      <c r="H418" s="1487"/>
    </row>
    <row r="419" spans="1:8" x14ac:dyDescent="0.3">
      <c r="A419" s="46" t="s">
        <v>171</v>
      </c>
      <c r="B419" s="106">
        <v>236.68162415357011</v>
      </c>
      <c r="C419" s="106">
        <v>227.40840047702994</v>
      </c>
      <c r="D419" s="106">
        <v>217.9018172614665</v>
      </c>
      <c r="E419" s="106">
        <v>203.10037000765158</v>
      </c>
      <c r="F419" s="106">
        <v>197.27507107865492</v>
      </c>
      <c r="G419" s="1005">
        <f>H419</f>
        <v>0</v>
      </c>
      <c r="H419" s="1487">
        <v>0</v>
      </c>
    </row>
    <row r="420" spans="1:8" x14ac:dyDescent="0.3">
      <c r="A420" s="44" t="s">
        <v>172</v>
      </c>
      <c r="B420" s="108">
        <v>316.06598785481788</v>
      </c>
      <c r="C420" s="108">
        <v>310.27936346178899</v>
      </c>
      <c r="D420" s="108">
        <v>287.79315358473741</v>
      </c>
      <c r="E420" s="108">
        <v>260.76466595240248</v>
      </c>
      <c r="F420" s="108">
        <v>252.84159313866513</v>
      </c>
      <c r="G420" s="1006">
        <f>H420</f>
        <v>0</v>
      </c>
      <c r="H420" s="1487">
        <v>0</v>
      </c>
    </row>
    <row r="421" spans="1:8" x14ac:dyDescent="0.3">
      <c r="A421" s="45" t="s">
        <v>173</v>
      </c>
      <c r="B421" s="147">
        <v>-2.3034508529657407E-2</v>
      </c>
      <c r="C421" s="147">
        <v>-2.8377324986255816E-2</v>
      </c>
      <c r="D421" s="147">
        <v>-2.5266646606464705E-2</v>
      </c>
      <c r="E421" s="147">
        <v>-4.1980060325652303E-2</v>
      </c>
      <c r="F421" s="147">
        <v>-3.3307210108167076E-2</v>
      </c>
      <c r="G421" s="1010"/>
      <c r="H421" s="1487"/>
    </row>
    <row r="422" spans="1:8" ht="15" thickBot="1" x14ac:dyDescent="0.35">
      <c r="A422" s="47" t="s">
        <v>174</v>
      </c>
      <c r="B422" s="87">
        <v>0.33540569102119849</v>
      </c>
      <c r="C422" s="87">
        <v>0.36441469537150928</v>
      </c>
      <c r="D422" s="87">
        <v>0.32074691804615069</v>
      </c>
      <c r="E422" s="87">
        <v>0.28392019149240577</v>
      </c>
      <c r="F422" s="87">
        <v>0.28167026759227709</v>
      </c>
      <c r="G422" s="1008"/>
      <c r="H422" s="1487"/>
    </row>
    <row r="423" spans="1:8" x14ac:dyDescent="0.3">
      <c r="A423" s="46" t="s">
        <v>176</v>
      </c>
      <c r="B423" s="103">
        <v>251.17810582720261</v>
      </c>
      <c r="C423" s="104">
        <v>238.6988945685539</v>
      </c>
      <c r="D423" s="104">
        <v>227.2059740543715</v>
      </c>
      <c r="E423" s="104">
        <v>224.97954726317505</v>
      </c>
      <c r="F423" s="104">
        <v>200.74318350330952</v>
      </c>
      <c r="G423" s="822"/>
      <c r="H423" s="1487">
        <v>0</v>
      </c>
    </row>
    <row r="424" spans="1:8" x14ac:dyDescent="0.3">
      <c r="A424" s="46" t="s">
        <v>177</v>
      </c>
      <c r="B424" s="105">
        <v>257.19035476191857</v>
      </c>
      <c r="C424" s="106">
        <v>262.60657712880931</v>
      </c>
      <c r="D424" s="106">
        <v>253.68031601322869</v>
      </c>
      <c r="E424" s="106">
        <v>228.17182106076154</v>
      </c>
      <c r="F424" s="106">
        <v>220.82177746759041</v>
      </c>
      <c r="G424" s="1052"/>
      <c r="H424" s="1487">
        <v>0</v>
      </c>
    </row>
    <row r="425" spans="1:8" x14ac:dyDescent="0.3">
      <c r="A425" s="46" t="s">
        <v>178</v>
      </c>
      <c r="B425" s="105">
        <v>226.92223822730094</v>
      </c>
      <c r="C425" s="106">
        <v>216.14522913603517</v>
      </c>
      <c r="D425" s="106">
        <v>204.00268208386248</v>
      </c>
      <c r="E425" s="106">
        <v>184.64667377032302</v>
      </c>
      <c r="F425" s="106">
        <v>186.61065716120305</v>
      </c>
      <c r="G425" s="984"/>
      <c r="H425" s="1487">
        <v>0</v>
      </c>
    </row>
    <row r="426" spans="1:8" x14ac:dyDescent="0.3">
      <c r="A426" s="46" t="s">
        <v>179</v>
      </c>
      <c r="B426" s="105">
        <v>239.9022255919088</v>
      </c>
      <c r="C426" s="106">
        <v>207.53697378317997</v>
      </c>
      <c r="D426" s="106">
        <v>184.16959589898883</v>
      </c>
      <c r="E426" s="106">
        <v>163.22041372694648</v>
      </c>
      <c r="F426" s="106">
        <v>155.5802495515284</v>
      </c>
      <c r="G426" s="1005"/>
      <c r="H426" s="1487">
        <v>0</v>
      </c>
    </row>
    <row r="427" spans="1:8" x14ac:dyDescent="0.3">
      <c r="A427" s="46" t="s">
        <v>180</v>
      </c>
      <c r="B427" s="105">
        <v>189.20089645071357</v>
      </c>
      <c r="C427" s="106">
        <v>185.01891039134949</v>
      </c>
      <c r="D427" s="106">
        <v>192.55127945981479</v>
      </c>
      <c r="E427" s="106">
        <v>191.47570749468639</v>
      </c>
      <c r="F427" s="106">
        <v>193.83945155381227</v>
      </c>
      <c r="G427" s="1005"/>
      <c r="H427" s="1487">
        <v>0</v>
      </c>
    </row>
    <row r="428" spans="1:8" x14ac:dyDescent="0.3">
      <c r="A428" s="46" t="s">
        <v>181</v>
      </c>
      <c r="B428" s="105">
        <v>279.2210585648113</v>
      </c>
      <c r="C428" s="106">
        <v>277.85418975097241</v>
      </c>
      <c r="D428" s="106">
        <v>259.76233126631132</v>
      </c>
      <c r="E428" s="106">
        <v>236.33631037429103</v>
      </c>
      <c r="F428" s="106">
        <v>231.32334146335958</v>
      </c>
      <c r="G428" s="1005"/>
      <c r="H428" s="1487">
        <v>0</v>
      </c>
    </row>
    <row r="429" spans="1:8" ht="15" thickBot="1" x14ac:dyDescent="0.35">
      <c r="A429" s="46" t="s">
        <v>182</v>
      </c>
      <c r="B429" s="105">
        <v>200.46117000669057</v>
      </c>
      <c r="C429" s="106">
        <v>191.39076742672535</v>
      </c>
      <c r="D429" s="106">
        <v>193.31280784816414</v>
      </c>
      <c r="E429" s="106">
        <v>180.78963682872376</v>
      </c>
      <c r="F429" s="106">
        <v>185.00329838359801</v>
      </c>
      <c r="G429" s="1007"/>
      <c r="H429" s="1487">
        <v>0</v>
      </c>
    </row>
    <row r="430" spans="1:8" ht="15" thickBot="1" x14ac:dyDescent="0.35">
      <c r="A430" s="845"/>
      <c r="B430" s="167"/>
      <c r="C430" s="167"/>
      <c r="D430" s="167"/>
      <c r="E430" s="167"/>
      <c r="F430" s="167"/>
      <c r="G430" s="1051"/>
      <c r="H430" s="1487"/>
    </row>
    <row r="431" spans="1:8" ht="15" thickBot="1" x14ac:dyDescent="0.35">
      <c r="A431" s="164" t="s">
        <v>41</v>
      </c>
      <c r="B431" s="165"/>
      <c r="C431" s="165"/>
      <c r="D431" s="165"/>
      <c r="E431" s="165"/>
      <c r="F431" s="1087"/>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6" t="s">
        <v>0</v>
      </c>
      <c r="B433" s="106">
        <v>84.153893287855752</v>
      </c>
      <c r="C433" s="106">
        <v>84.238363805482791</v>
      </c>
      <c r="D433" s="106">
        <v>84.382797501750758</v>
      </c>
      <c r="E433" s="106">
        <v>83.608543376455756</v>
      </c>
      <c r="F433" s="106">
        <v>82.468839398067658</v>
      </c>
      <c r="G433" s="6"/>
      <c r="H433" s="1487"/>
    </row>
    <row r="434" spans="1:8" x14ac:dyDescent="0.3">
      <c r="A434" s="46" t="s">
        <v>171</v>
      </c>
      <c r="B434" s="106">
        <v>78.294125938144361</v>
      </c>
      <c r="C434" s="106">
        <v>78.316147270571633</v>
      </c>
      <c r="D434" s="106">
        <v>78.961779300208448</v>
      </c>
      <c r="E434" s="106">
        <v>82.547537418241447</v>
      </c>
      <c r="F434" s="106">
        <v>79.60208555649929</v>
      </c>
      <c r="G434" s="1005">
        <f>H434</f>
        <v>0</v>
      </c>
      <c r="H434" s="1487">
        <v>0</v>
      </c>
    </row>
    <row r="435" spans="1:8" x14ac:dyDescent="0.3">
      <c r="A435" s="44" t="s">
        <v>172</v>
      </c>
      <c r="B435" s="108">
        <v>115.60810455613915</v>
      </c>
      <c r="C435" s="108">
        <v>115.31543382814507</v>
      </c>
      <c r="D435" s="108">
        <v>116.27178161576425</v>
      </c>
      <c r="E435" s="108">
        <v>121.99549462564488</v>
      </c>
      <c r="F435" s="108">
        <v>119.04162685736758</v>
      </c>
      <c r="G435" s="1006">
        <f>H435</f>
        <v>1</v>
      </c>
      <c r="H435" s="1487">
        <v>1</v>
      </c>
    </row>
    <row r="436" spans="1:8" x14ac:dyDescent="0.3">
      <c r="A436" s="45" t="s">
        <v>173</v>
      </c>
      <c r="B436" s="147">
        <v>-6.9631565703888981E-2</v>
      </c>
      <c r="C436" s="147">
        <v>-7.0303081249136284E-2</v>
      </c>
      <c r="D436" s="147">
        <v>-6.4243167589102937E-2</v>
      </c>
      <c r="E436" s="147">
        <v>-1.2690161978268475E-2</v>
      </c>
      <c r="F436" s="147">
        <v>-3.4761661040612866E-2</v>
      </c>
      <c r="G436" s="1041"/>
      <c r="H436" s="1487"/>
    </row>
    <row r="437" spans="1:8" ht="15" thickBot="1" x14ac:dyDescent="0.35">
      <c r="A437" s="47" t="s">
        <v>174</v>
      </c>
      <c r="B437" s="87">
        <v>0.47658720460682324</v>
      </c>
      <c r="C437" s="87">
        <v>0.47243496835647369</v>
      </c>
      <c r="D437" s="87">
        <v>0.47250711225370418</v>
      </c>
      <c r="E437" s="87">
        <v>0.47788169630710486</v>
      </c>
      <c r="F437" s="87">
        <v>0.49545864313913263</v>
      </c>
      <c r="G437" s="1040"/>
      <c r="H437" s="1487"/>
    </row>
    <row r="438" spans="1:8" x14ac:dyDescent="0.3">
      <c r="A438" s="46" t="s">
        <v>176</v>
      </c>
      <c r="B438" s="103">
        <v>86.321103703163686</v>
      </c>
      <c r="C438" s="104">
        <v>88.763091875694272</v>
      </c>
      <c r="D438" s="104">
        <v>90.662875615236715</v>
      </c>
      <c r="E438" s="104">
        <v>91.363800307645462</v>
      </c>
      <c r="F438" s="104">
        <v>84.143553128712981</v>
      </c>
      <c r="G438" s="6"/>
      <c r="H438" s="1487">
        <v>0</v>
      </c>
    </row>
    <row r="439" spans="1:8" x14ac:dyDescent="0.3">
      <c r="A439" s="46" t="s">
        <v>177</v>
      </c>
      <c r="B439" s="105">
        <v>81.454404825963849</v>
      </c>
      <c r="C439" s="106">
        <v>89.27742591989167</v>
      </c>
      <c r="D439" s="106">
        <v>91.097561846002861</v>
      </c>
      <c r="E439" s="106">
        <v>99.022198619054052</v>
      </c>
      <c r="F439" s="106">
        <v>88.393357741865245</v>
      </c>
      <c r="G439" s="6"/>
      <c r="H439" s="1487">
        <v>0</v>
      </c>
    </row>
    <row r="440" spans="1:8" x14ac:dyDescent="0.3">
      <c r="A440" s="46" t="s">
        <v>178</v>
      </c>
      <c r="B440" s="105">
        <v>81.904025790095133</v>
      </c>
      <c r="C440" s="106">
        <v>81.89445939257223</v>
      </c>
      <c r="D440" s="106">
        <v>72.901568439509717</v>
      </c>
      <c r="E440" s="106">
        <v>68.776743170494342</v>
      </c>
      <c r="F440" s="106">
        <v>72.707089762682571</v>
      </c>
      <c r="G440" s="6"/>
      <c r="H440" s="1487">
        <v>0</v>
      </c>
    </row>
    <row r="441" spans="1:8" x14ac:dyDescent="0.3">
      <c r="A441" s="46" t="s">
        <v>179</v>
      </c>
      <c r="B441" s="105">
        <v>57.214029898237804</v>
      </c>
      <c r="C441" s="106">
        <v>60.709256336660751</v>
      </c>
      <c r="D441" s="106">
        <v>64.921104940600472</v>
      </c>
      <c r="E441" s="106">
        <v>73.250795269410901</v>
      </c>
      <c r="F441" s="106">
        <v>66.915699075546883</v>
      </c>
      <c r="G441" s="6"/>
      <c r="H441" s="1487">
        <v>0</v>
      </c>
    </row>
    <row r="442" spans="1:8" x14ac:dyDescent="0.3">
      <c r="A442" s="46" t="s">
        <v>180</v>
      </c>
      <c r="B442" s="105">
        <v>72.284671174583181</v>
      </c>
      <c r="C442" s="106">
        <v>66.841926645162843</v>
      </c>
      <c r="D442" s="106">
        <v>63.30491001747427</v>
      </c>
      <c r="E442" s="106">
        <v>74.203552792802981</v>
      </c>
      <c r="F442" s="106">
        <v>69.965843267701516</v>
      </c>
      <c r="G442" s="6"/>
      <c r="H442" s="1487">
        <v>0</v>
      </c>
    </row>
    <row r="443" spans="1:8" x14ac:dyDescent="0.3">
      <c r="A443" s="46" t="s">
        <v>181</v>
      </c>
      <c r="B443" s="105">
        <v>98.344508010865212</v>
      </c>
      <c r="C443" s="106">
        <v>93.773774718678013</v>
      </c>
      <c r="D443" s="106">
        <v>95.287136811918231</v>
      </c>
      <c r="E443" s="106">
        <v>95.089159794691213</v>
      </c>
      <c r="F443" s="106">
        <v>94.303964256326694</v>
      </c>
      <c r="G443" s="6"/>
      <c r="H443" s="1487">
        <v>0</v>
      </c>
    </row>
    <row r="444" spans="1:8" ht="15" thickBot="1" x14ac:dyDescent="0.35">
      <c r="A444" s="46" t="s">
        <v>182</v>
      </c>
      <c r="B444" s="105">
        <v>63.894657581928683</v>
      </c>
      <c r="C444" s="106">
        <v>60.059035491448022</v>
      </c>
      <c r="D444" s="106">
        <v>67.82200698421461</v>
      </c>
      <c r="E444" s="106">
        <v>70.83929293743671</v>
      </c>
      <c r="F444" s="106">
        <v>76.50208979492389</v>
      </c>
      <c r="G444" s="6"/>
      <c r="H444" s="1487">
        <v>0</v>
      </c>
    </row>
    <row r="445" spans="1:8" ht="15" thickBot="1" x14ac:dyDescent="0.35">
      <c r="A445" s="845"/>
      <c r="B445" s="167"/>
      <c r="C445" s="167"/>
      <c r="D445" s="167"/>
      <c r="E445" s="167"/>
      <c r="F445" s="167"/>
      <c r="G445" s="919"/>
      <c r="H445" s="1487"/>
    </row>
    <row r="446" spans="1:8" ht="15" thickBot="1" x14ac:dyDescent="0.35">
      <c r="A446" s="164" t="s">
        <v>43</v>
      </c>
      <c r="B446" s="165"/>
      <c r="C446" s="165"/>
      <c r="D446" s="165"/>
      <c r="E446" s="165"/>
      <c r="F446" s="1087"/>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46" t="s">
        <v>0</v>
      </c>
      <c r="B448" s="105">
        <v>64.99948175189212</v>
      </c>
      <c r="C448" s="105">
        <v>64.444032023837053</v>
      </c>
      <c r="D448" s="106">
        <v>62.312133905546226</v>
      </c>
      <c r="E448" s="106">
        <v>60.981927277920427</v>
      </c>
      <c r="F448" s="106">
        <v>59.225287063902492</v>
      </c>
      <c r="G448" s="6"/>
      <c r="H448" s="1487"/>
    </row>
    <row r="449" spans="1:8" x14ac:dyDescent="0.3">
      <c r="A449" s="46" t="s">
        <v>171</v>
      </c>
      <c r="B449" s="105">
        <v>58.434929356324098</v>
      </c>
      <c r="C449" s="105">
        <v>56.615075639337434</v>
      </c>
      <c r="D449" s="106">
        <v>58.630064507212929</v>
      </c>
      <c r="E449" s="106">
        <v>59.235168555061442</v>
      </c>
      <c r="F449" s="106">
        <v>58.80485651154823</v>
      </c>
      <c r="G449" s="1005">
        <f>H449</f>
        <v>0</v>
      </c>
      <c r="H449" s="1487">
        <v>0</v>
      </c>
    </row>
    <row r="450" spans="1:8" x14ac:dyDescent="0.3">
      <c r="A450" s="44" t="s">
        <v>172</v>
      </c>
      <c r="B450" s="107">
        <v>92.011902476588347</v>
      </c>
      <c r="C450" s="107">
        <v>93.872693215273017</v>
      </c>
      <c r="D450" s="108">
        <v>93.683080890864318</v>
      </c>
      <c r="E450" s="108">
        <v>87.444316851173355</v>
      </c>
      <c r="F450" s="108">
        <v>77.265301226706427</v>
      </c>
      <c r="G450" s="1006">
        <f>H450</f>
        <v>0</v>
      </c>
      <c r="H450" s="1487">
        <v>0</v>
      </c>
    </row>
    <row r="451" spans="1:8" x14ac:dyDescent="0.3">
      <c r="A451" s="45" t="s">
        <v>173</v>
      </c>
      <c r="B451" s="86">
        <v>-0.10099391900731469</v>
      </c>
      <c r="C451" s="86">
        <v>-0.12148458342277195</v>
      </c>
      <c r="D451" s="147">
        <v>-5.9090728683993385E-2</v>
      </c>
      <c r="E451" s="147">
        <v>-2.8643875338643644E-2</v>
      </c>
      <c r="F451" s="147">
        <v>-7.0988351968750826E-3</v>
      </c>
      <c r="G451" s="6"/>
      <c r="H451" s="1487"/>
    </row>
    <row r="452" spans="1:8" ht="15" thickBot="1" x14ac:dyDescent="0.35">
      <c r="A452" s="46" t="s">
        <v>174</v>
      </c>
      <c r="B452" s="121">
        <v>0.57460449580624662</v>
      </c>
      <c r="C452" s="121">
        <v>0.65808651061923429</v>
      </c>
      <c r="D452" s="87">
        <v>0.59786760731499811</v>
      </c>
      <c r="E452" s="87">
        <v>0.47622297672522684</v>
      </c>
      <c r="F452" s="87">
        <v>0.31392721299358828</v>
      </c>
      <c r="G452" s="6"/>
      <c r="H452" s="1487"/>
    </row>
    <row r="453" spans="1:8" ht="15" thickBot="1" x14ac:dyDescent="0.35">
      <c r="A453" s="845"/>
      <c r="B453" s="167"/>
      <c r="C453" s="167"/>
      <c r="D453" s="167"/>
      <c r="E453" s="167"/>
      <c r="F453" s="167"/>
      <c r="G453" s="919"/>
      <c r="H453" s="1487"/>
    </row>
    <row r="454" spans="1:8" ht="15" thickBot="1" x14ac:dyDescent="0.35">
      <c r="A454" s="164" t="s">
        <v>44</v>
      </c>
      <c r="B454" s="165"/>
      <c r="C454" s="165"/>
      <c r="D454" s="165"/>
      <c r="E454" s="165"/>
      <c r="F454" s="1087"/>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6" t="s">
        <v>0</v>
      </c>
      <c r="B456" s="106">
        <v>188.81771164271439</v>
      </c>
      <c r="C456" s="106">
        <v>178.08012969468459</v>
      </c>
      <c r="D456" s="106">
        <v>160.79313596897487</v>
      </c>
      <c r="E456" s="106">
        <v>135.94473377637792</v>
      </c>
      <c r="F456" s="106">
        <v>126.32496841421224</v>
      </c>
      <c r="G456" s="6"/>
      <c r="H456" s="1487"/>
    </row>
    <row r="457" spans="1:8" x14ac:dyDescent="0.3">
      <c r="A457" s="46" t="s">
        <v>171</v>
      </c>
      <c r="B457" s="106">
        <v>146.04257862318758</v>
      </c>
      <c r="C457" s="106">
        <v>134.51822876590109</v>
      </c>
      <c r="D457" s="106">
        <v>105.72416225405496</v>
      </c>
      <c r="E457" s="106">
        <v>91.488624242183576</v>
      </c>
      <c r="F457" s="106">
        <v>77.30632673662376</v>
      </c>
      <c r="G457" s="1005">
        <f>H457</f>
        <v>-1</v>
      </c>
      <c r="H457" s="1487">
        <v>-1</v>
      </c>
    </row>
    <row r="458" spans="1:8" x14ac:dyDescent="0.3">
      <c r="A458" s="44" t="s">
        <v>172</v>
      </c>
      <c r="B458" s="108">
        <v>260.13128737385165</v>
      </c>
      <c r="C458" s="108">
        <v>234.73042450977303</v>
      </c>
      <c r="D458" s="108">
        <v>166.73882967098479</v>
      </c>
      <c r="E458" s="108">
        <v>147.03749574768014</v>
      </c>
      <c r="F458" s="108">
        <v>123.35676474058064</v>
      </c>
      <c r="G458" s="1005">
        <f>H458</f>
        <v>1</v>
      </c>
      <c r="H458" s="1487">
        <v>1</v>
      </c>
    </row>
    <row r="459" spans="1:8" x14ac:dyDescent="0.3">
      <c r="A459" s="45" t="s">
        <v>173</v>
      </c>
      <c r="B459" s="147">
        <v>-0.22654195227440838</v>
      </c>
      <c r="C459" s="147">
        <v>-0.24461966084295678</v>
      </c>
      <c r="D459" s="147">
        <v>-0.34248336151330178</v>
      </c>
      <c r="E459" s="147">
        <v>-0.32701604761919173</v>
      </c>
      <c r="F459" s="147">
        <v>-0.38803604934900277</v>
      </c>
      <c r="G459" s="1041"/>
      <c r="H459" s="1487"/>
    </row>
    <row r="460" spans="1:8" ht="15" thickBot="1" x14ac:dyDescent="0.35">
      <c r="A460" s="47" t="s">
        <v>174</v>
      </c>
      <c r="B460" s="87">
        <v>0.78120168670145551</v>
      </c>
      <c r="C460" s="87">
        <v>0.74497112148472366</v>
      </c>
      <c r="D460" s="87">
        <v>0.57711185519079067</v>
      </c>
      <c r="E460" s="87">
        <v>0.60716697803270814</v>
      </c>
      <c r="F460" s="87">
        <v>0.59568782980527457</v>
      </c>
      <c r="G460" s="1040"/>
      <c r="H460" s="1487"/>
    </row>
    <row r="461" spans="1:8" x14ac:dyDescent="0.3">
      <c r="A461" s="46" t="s">
        <v>176</v>
      </c>
      <c r="B461" s="103">
        <v>233.00547977190692</v>
      </c>
      <c r="C461" s="104">
        <v>236.38940134921685</v>
      </c>
      <c r="D461" s="104">
        <v>188.9338812322911</v>
      </c>
      <c r="E461" s="104">
        <v>150.07809385905372</v>
      </c>
      <c r="F461" s="104">
        <v>128.81058817346749</v>
      </c>
      <c r="G461" s="6"/>
      <c r="H461" s="1487">
        <v>1</v>
      </c>
    </row>
    <row r="462" spans="1:8" x14ac:dyDescent="0.3">
      <c r="A462" s="46" t="s">
        <v>177</v>
      </c>
      <c r="B462" s="105">
        <v>136.11226334924905</v>
      </c>
      <c r="C462" s="106">
        <v>129.66182730915961</v>
      </c>
      <c r="D462" s="106">
        <v>103.37024343515108</v>
      </c>
      <c r="E462" s="106">
        <v>91.601672869574088</v>
      </c>
      <c r="F462" s="106">
        <v>72.823886091592755</v>
      </c>
      <c r="G462" s="6"/>
      <c r="H462" s="1487">
        <v>0</v>
      </c>
    </row>
    <row r="463" spans="1:8" x14ac:dyDescent="0.3">
      <c r="A463" s="46" t="s">
        <v>178</v>
      </c>
      <c r="B463" s="105">
        <v>115.07531603445817</v>
      </c>
      <c r="C463" s="106">
        <v>117.3893367206836</v>
      </c>
      <c r="D463" s="106">
        <v>95.424666199048573</v>
      </c>
      <c r="E463" s="106">
        <v>97.968277025690298</v>
      </c>
      <c r="F463" s="106">
        <v>68.944165421842214</v>
      </c>
      <c r="G463" s="6"/>
      <c r="H463" s="1487">
        <v>0</v>
      </c>
    </row>
    <row r="464" spans="1:8" x14ac:dyDescent="0.3">
      <c r="A464" s="46" t="s">
        <v>179</v>
      </c>
      <c r="B464" s="105">
        <v>102.64634426385</v>
      </c>
      <c r="C464" s="106">
        <v>71.803427527064073</v>
      </c>
      <c r="D464" s="106">
        <v>59.912043054061513</v>
      </c>
      <c r="E464" s="106">
        <v>56.147261823675613</v>
      </c>
      <c r="F464" s="106">
        <v>57.299738984285</v>
      </c>
      <c r="G464" s="6"/>
      <c r="H464" s="1487">
        <v>0</v>
      </c>
    </row>
    <row r="465" spans="1:8" x14ac:dyDescent="0.3">
      <c r="A465" s="46" t="s">
        <v>180</v>
      </c>
      <c r="B465" s="105">
        <v>74.1619645061825</v>
      </c>
      <c r="C465" s="106">
        <v>74.876677426565081</v>
      </c>
      <c r="D465" s="106">
        <v>58.417375358545968</v>
      </c>
      <c r="E465" s="106">
        <v>46.242358040317022</v>
      </c>
      <c r="F465" s="106">
        <v>40.414810423576562</v>
      </c>
      <c r="G465" s="6"/>
      <c r="H465" s="1487">
        <v>-1</v>
      </c>
    </row>
    <row r="466" spans="1:8" x14ac:dyDescent="0.3">
      <c r="A466" s="46" t="s">
        <v>181</v>
      </c>
      <c r="B466" s="105">
        <v>242.80436087250172</v>
      </c>
      <c r="C466" s="106">
        <v>206.12026384148714</v>
      </c>
      <c r="D466" s="106">
        <v>138.65651621459111</v>
      </c>
      <c r="E466" s="106">
        <v>125.9371994178389</v>
      </c>
      <c r="F466" s="106">
        <v>117.10535981848142</v>
      </c>
      <c r="G466" s="6"/>
      <c r="H466" s="1487">
        <v>1</v>
      </c>
    </row>
    <row r="467" spans="1:8" ht="15" thickBot="1" x14ac:dyDescent="0.35">
      <c r="A467" s="46" t="s">
        <v>182</v>
      </c>
      <c r="B467" s="105">
        <v>100.65292789188915</v>
      </c>
      <c r="C467" s="106">
        <v>85.928719716102535</v>
      </c>
      <c r="D467" s="106">
        <v>82.198143096179919</v>
      </c>
      <c r="E467" s="106">
        <v>65.021506656797882</v>
      </c>
      <c r="F467" s="106">
        <v>48.948687671195167</v>
      </c>
      <c r="G467" s="6"/>
      <c r="H467" s="1487">
        <v>0</v>
      </c>
    </row>
    <row r="468" spans="1:8" ht="15" thickBot="1" x14ac:dyDescent="0.35">
      <c r="A468" s="845"/>
      <c r="B468" s="167"/>
      <c r="C468" s="167"/>
      <c r="D468" s="167"/>
      <c r="E468" s="167"/>
      <c r="F468" s="167"/>
      <c r="G468" s="919"/>
      <c r="H468" s="1487"/>
    </row>
    <row r="469" spans="1:8" ht="15" thickBot="1" x14ac:dyDescent="0.35">
      <c r="A469" s="164" t="s">
        <v>45</v>
      </c>
      <c r="B469" s="165"/>
      <c r="C469" s="165"/>
      <c r="D469" s="165"/>
      <c r="E469" s="165"/>
      <c r="F469" s="1087"/>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46" t="s">
        <v>0</v>
      </c>
      <c r="B471" s="74">
        <v>8.5015927252381829</v>
      </c>
      <c r="C471" s="74">
        <v>9.3004362042194373</v>
      </c>
      <c r="D471" s="74">
        <v>10.232545254551999</v>
      </c>
      <c r="E471" s="74">
        <v>10.429250689334904</v>
      </c>
      <c r="F471" s="74">
        <v>10.191773747991558</v>
      </c>
      <c r="G471" s="6"/>
      <c r="H471" s="1487"/>
    </row>
    <row r="472" spans="1:8" x14ac:dyDescent="0.3">
      <c r="A472" s="46" t="s">
        <v>171</v>
      </c>
      <c r="B472" s="74">
        <v>5.5103903755323671</v>
      </c>
      <c r="C472" s="74">
        <v>5.4237302783059445</v>
      </c>
      <c r="D472" s="74">
        <v>7.2680936071565174</v>
      </c>
      <c r="E472" s="74">
        <v>7.6303430213798542</v>
      </c>
      <c r="F472" s="74">
        <v>7.4758254770754213</v>
      </c>
      <c r="G472" s="1005">
        <f>H472</f>
        <v>0</v>
      </c>
      <c r="H472" s="1487">
        <v>0</v>
      </c>
    </row>
    <row r="473" spans="1:8" x14ac:dyDescent="0.3">
      <c r="A473" s="44" t="s">
        <v>172</v>
      </c>
      <c r="B473" s="76">
        <v>8.7502693257842612</v>
      </c>
      <c r="C473" s="76">
        <v>8.0055808942996869</v>
      </c>
      <c r="D473" s="76">
        <v>13.291270494289577</v>
      </c>
      <c r="E473" s="76">
        <v>12.385983439734634</v>
      </c>
      <c r="F473" s="76">
        <v>13.963669157736511</v>
      </c>
      <c r="G473" s="1006">
        <f>H473</f>
        <v>0</v>
      </c>
      <c r="H473" s="1487">
        <v>0</v>
      </c>
    </row>
    <row r="474" spans="1:8" x14ac:dyDescent="0.3">
      <c r="A474" s="45" t="s">
        <v>173</v>
      </c>
      <c r="B474" s="147">
        <v>-0.35184023116350982</v>
      </c>
      <c r="C474" s="147">
        <v>-0.41683054867412589</v>
      </c>
      <c r="D474" s="87">
        <v>-0.28970813943644474</v>
      </c>
      <c r="E474" s="87">
        <v>-0.26837092628497761</v>
      </c>
      <c r="F474" s="87">
        <v>-0.2664843567049705</v>
      </c>
      <c r="G474" s="6"/>
      <c r="H474" s="1487"/>
    </row>
    <row r="475" spans="1:8" ht="15" thickBot="1" x14ac:dyDescent="0.35">
      <c r="A475" s="46" t="s">
        <v>174</v>
      </c>
      <c r="B475" s="87">
        <v>0.58795815349813296</v>
      </c>
      <c r="C475" s="87">
        <v>0.47602857876630278</v>
      </c>
      <c r="D475" s="87">
        <v>0.82871482023874155</v>
      </c>
      <c r="E475" s="87">
        <v>0.62325381768941501</v>
      </c>
      <c r="F475" s="87">
        <v>0.86784311653021162</v>
      </c>
      <c r="G475" s="6"/>
      <c r="H475" s="1487"/>
    </row>
    <row r="476" spans="1:8" ht="15" thickBot="1" x14ac:dyDescent="0.35">
      <c r="A476" s="845"/>
      <c r="B476" s="167"/>
      <c r="C476" s="167"/>
      <c r="D476" s="167"/>
      <c r="E476" s="167"/>
      <c r="F476" s="167"/>
      <c r="G476" s="919"/>
      <c r="H476" s="1491"/>
    </row>
    <row r="477" spans="1:8" ht="15" thickBot="1" x14ac:dyDescent="0.35">
      <c r="A477" s="164" t="s">
        <v>49</v>
      </c>
      <c r="B477" s="165"/>
      <c r="C477" s="165"/>
      <c r="D477" s="165"/>
      <c r="E477" s="165"/>
      <c r="F477" s="1087"/>
      <c r="H477" s="1491"/>
    </row>
    <row r="478" spans="1:8" ht="15" thickBot="1" x14ac:dyDescent="0.35">
      <c r="A478" s="61" t="s">
        <v>54</v>
      </c>
      <c r="B478" s="122">
        <v>2018</v>
      </c>
      <c r="C478" s="122">
        <v>2019</v>
      </c>
      <c r="D478" s="122">
        <v>2020</v>
      </c>
      <c r="E478" s="122">
        <v>2021</v>
      </c>
      <c r="F478" s="1515">
        <v>2022</v>
      </c>
      <c r="G478" s="1516"/>
      <c r="H478" s="1491"/>
    </row>
    <row r="479" spans="1:8" x14ac:dyDescent="0.3">
      <c r="A479" s="46" t="s">
        <v>0</v>
      </c>
      <c r="B479" s="183">
        <v>0.132007148231753</v>
      </c>
      <c r="C479" s="183">
        <v>0.12966243938828884</v>
      </c>
      <c r="D479" s="183">
        <v>0.12971528420187098</v>
      </c>
      <c r="E479" s="183">
        <v>0.11081231924501436</v>
      </c>
      <c r="F479" s="183">
        <v>0.10793185379909973</v>
      </c>
      <c r="G479" s="6"/>
      <c r="H479" s="1487"/>
    </row>
    <row r="480" spans="1:8" x14ac:dyDescent="0.3">
      <c r="A480" s="46" t="s">
        <v>171</v>
      </c>
      <c r="B480" s="183">
        <v>9.3866270332551627E-2</v>
      </c>
      <c r="C480" s="183">
        <v>9.075237769558625E-2</v>
      </c>
      <c r="D480" s="183">
        <v>8.1636922707541318E-2</v>
      </c>
      <c r="E480" s="183">
        <v>6.9827455159337179E-2</v>
      </c>
      <c r="F480" s="183">
        <v>7.1947885676903717E-2</v>
      </c>
      <c r="G480" s="1005">
        <f>H480</f>
        <v>-1</v>
      </c>
      <c r="H480" s="1487">
        <v>-1</v>
      </c>
    </row>
    <row r="481" spans="1:8" x14ac:dyDescent="0.3">
      <c r="A481" s="44" t="s">
        <v>172</v>
      </c>
      <c r="B481" s="185">
        <v>0.16530571090452648</v>
      </c>
      <c r="C481" s="185">
        <v>0.11780510260103012</v>
      </c>
      <c r="D481" s="185">
        <v>0.1336810256036966</v>
      </c>
      <c r="E481" s="185">
        <v>0.11047531292458791</v>
      </c>
      <c r="F481" s="185">
        <v>0.1035864108134732</v>
      </c>
      <c r="G481" s="1006">
        <f>H481</f>
        <v>0</v>
      </c>
      <c r="H481" s="1487">
        <v>0</v>
      </c>
    </row>
    <row r="482" spans="1:8" x14ac:dyDescent="0.3">
      <c r="A482" s="45" t="s">
        <v>173</v>
      </c>
      <c r="B482" s="147">
        <v>-0.28893039816480909</v>
      </c>
      <c r="C482" s="87">
        <v>-0.30008737978607675</v>
      </c>
      <c r="D482" s="87">
        <v>-0.37064530822371811</v>
      </c>
      <c r="E482" s="87">
        <v>-0.36985837283178391</v>
      </c>
      <c r="F482" s="87">
        <v>-0.33339525687361221</v>
      </c>
      <c r="G482" s="1041"/>
      <c r="H482" s="1487"/>
    </row>
    <row r="483" spans="1:8" ht="15" thickBot="1" x14ac:dyDescent="0.35">
      <c r="A483" s="47" t="s">
        <v>174</v>
      </c>
      <c r="B483" s="89">
        <v>0.76107679914070858</v>
      </c>
      <c r="C483" s="89">
        <v>0.29809384164222935</v>
      </c>
      <c r="D483" s="89">
        <v>0.63750691684692373</v>
      </c>
      <c r="E483" s="89">
        <v>0.58211856171039889</v>
      </c>
      <c r="F483" s="89">
        <v>0.43974225008707785</v>
      </c>
      <c r="G483" s="1040"/>
      <c r="H483" s="1487"/>
    </row>
    <row r="484" spans="1:8" x14ac:dyDescent="0.3">
      <c r="A484" s="46" t="s">
        <v>176</v>
      </c>
      <c r="B484" s="181">
        <v>0.13308107835902072</v>
      </c>
      <c r="C484" s="181">
        <v>8.3502609978982303E-2</v>
      </c>
      <c r="D484" s="181">
        <v>8.2166999813737082E-2</v>
      </c>
      <c r="E484" s="181">
        <v>0.11761294034624512</v>
      </c>
      <c r="F484" s="181">
        <v>0.11294844794238772</v>
      </c>
      <c r="G484" s="6"/>
      <c r="H484" s="1487"/>
    </row>
    <row r="485" spans="1:8" x14ac:dyDescent="0.3">
      <c r="A485" s="46" t="s">
        <v>177</v>
      </c>
      <c r="B485" s="183">
        <v>0.12729088407252301</v>
      </c>
      <c r="C485" s="183">
        <v>0.11075693406934456</v>
      </c>
      <c r="D485" s="183">
        <v>9.1186579003269971E-2</v>
      </c>
      <c r="E485" s="183">
        <v>5.3491011198664111E-2</v>
      </c>
      <c r="F485" s="183">
        <v>6.0662849278520246E-2</v>
      </c>
      <c r="G485" s="6"/>
      <c r="H485" s="1487"/>
    </row>
    <row r="486" spans="1:8" x14ac:dyDescent="0.3">
      <c r="A486" s="46" t="s">
        <v>178</v>
      </c>
      <c r="B486" s="183">
        <v>9.4747428095605768E-2</v>
      </c>
      <c r="C486" s="183">
        <v>7.9112095763817544E-2</v>
      </c>
      <c r="D486" s="183">
        <v>9.7406089444128138E-2</v>
      </c>
      <c r="E486" s="183">
        <v>7.2699147038184406E-2</v>
      </c>
      <c r="F486" s="183">
        <v>7.1463795613476294E-2</v>
      </c>
      <c r="G486" s="6"/>
      <c r="H486" s="1487"/>
    </row>
    <row r="487" spans="1:8" x14ac:dyDescent="0.3">
      <c r="A487" s="46" t="s">
        <v>179</v>
      </c>
      <c r="B487" s="183">
        <v>4.7404880964939604E-2</v>
      </c>
      <c r="C487" s="183">
        <v>5.24638108749527E-2</v>
      </c>
      <c r="D487" s="183">
        <v>4.5887839824834936E-2</v>
      </c>
      <c r="E487" s="183">
        <v>5.0330178718743047E-2</v>
      </c>
      <c r="F487" s="183">
        <v>4.0979239442692703E-2</v>
      </c>
      <c r="G487" s="6"/>
      <c r="H487" s="1487"/>
    </row>
    <row r="488" spans="1:8" x14ac:dyDescent="0.3">
      <c r="A488" s="46" t="s">
        <v>180</v>
      </c>
      <c r="B488" s="183">
        <v>8.4572088106465007E-2</v>
      </c>
      <c r="C488" s="183">
        <v>6.7352189636763579E-2</v>
      </c>
      <c r="D488" s="183">
        <v>8.1103447671177623E-2</v>
      </c>
      <c r="E488" s="183">
        <v>4.7881683537831225E-2</v>
      </c>
      <c r="F488" s="183">
        <v>7.3250390503813198E-2</v>
      </c>
      <c r="G488" s="6"/>
      <c r="H488" s="1487"/>
    </row>
    <row r="489" spans="1:8" x14ac:dyDescent="0.3">
      <c r="A489" s="46" t="s">
        <v>181</v>
      </c>
      <c r="B489" s="183">
        <v>0.10103924949257959</v>
      </c>
      <c r="C489" s="183">
        <v>0.15484464568918074</v>
      </c>
      <c r="D489" s="183">
        <v>0.11840235943439298</v>
      </c>
      <c r="E489" s="183">
        <v>8.5872817977989638E-2</v>
      </c>
      <c r="F489" s="183">
        <v>0.11035840377222327</v>
      </c>
      <c r="G489" s="6"/>
      <c r="H489" s="1487"/>
    </row>
    <row r="490" spans="1:8" ht="15" thickBot="1" x14ac:dyDescent="0.35">
      <c r="A490" s="46" t="s">
        <v>182</v>
      </c>
      <c r="B490" s="183">
        <v>6.7925545877364435E-2</v>
      </c>
      <c r="C490" s="183">
        <v>8.2211332505080503E-2</v>
      </c>
      <c r="D490" s="183">
        <v>5.7450367885961105E-2</v>
      </c>
      <c r="E490" s="183">
        <v>7.0302471861101404E-2</v>
      </c>
      <c r="F490" s="183">
        <v>3.6756468353167912E-2</v>
      </c>
      <c r="G490" s="6"/>
      <c r="H490" s="1487"/>
    </row>
    <row r="491" spans="1:8" ht="15" thickBot="1" x14ac:dyDescent="0.35">
      <c r="A491" s="845"/>
      <c r="B491" s="167"/>
      <c r="C491" s="167"/>
      <c r="D491" s="167"/>
      <c r="E491" s="167"/>
      <c r="F491" s="167"/>
      <c r="G491" s="919"/>
      <c r="H491" s="1491"/>
    </row>
    <row r="492" spans="1:8" ht="15" thickBot="1" x14ac:dyDescent="0.35">
      <c r="A492" s="164" t="s">
        <v>50</v>
      </c>
      <c r="B492" s="165"/>
      <c r="C492" s="165"/>
      <c r="D492" s="165"/>
      <c r="E492" s="165"/>
      <c r="F492" s="1087"/>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46" t="s">
        <v>0</v>
      </c>
      <c r="B494" s="653">
        <v>8.4501878056372011</v>
      </c>
      <c r="C494" s="577">
        <v>8.1865563193310145</v>
      </c>
      <c r="D494" s="577">
        <v>7.3464689552440152</v>
      </c>
      <c r="E494" s="577">
        <v>5.8298825266160401</v>
      </c>
      <c r="F494" s="577">
        <v>5.4599394598241311</v>
      </c>
      <c r="G494" s="6"/>
      <c r="H494" s="1487"/>
    </row>
    <row r="495" spans="1:8" x14ac:dyDescent="0.3">
      <c r="A495" s="46" t="s">
        <v>171</v>
      </c>
      <c r="B495" s="653">
        <v>4.8703562286092366</v>
      </c>
      <c r="C495" s="577">
        <v>5.320956367398467</v>
      </c>
      <c r="D495" s="577">
        <v>4.6038727366196373</v>
      </c>
      <c r="E495" s="577">
        <v>2.8146361077603528</v>
      </c>
      <c r="F495" s="577">
        <v>2.8647568287808132</v>
      </c>
      <c r="G495" s="1005">
        <f>H495</f>
        <v>-1</v>
      </c>
      <c r="H495" s="1487">
        <v>-1</v>
      </c>
    </row>
    <row r="496" spans="1:8" x14ac:dyDescent="0.3">
      <c r="A496" s="44" t="s">
        <v>172</v>
      </c>
      <c r="B496" s="654">
        <v>8.4560596101186754</v>
      </c>
      <c r="C496" s="578">
        <v>11.746735911563983</v>
      </c>
      <c r="D496" s="578">
        <v>11.0809390136193</v>
      </c>
      <c r="E496" s="578">
        <v>4.2537424492419076</v>
      </c>
      <c r="F496" s="578">
        <v>3.9038784294318165</v>
      </c>
      <c r="G496" s="1006">
        <f>H496</f>
        <v>0</v>
      </c>
      <c r="H496" s="1487">
        <v>0</v>
      </c>
    </row>
    <row r="497" spans="1:8" x14ac:dyDescent="0.3">
      <c r="A497" s="45" t="s">
        <v>173</v>
      </c>
      <c r="B497" s="87">
        <v>-0.42363929173737708</v>
      </c>
      <c r="C497" s="87">
        <v>-0.35003728553921648</v>
      </c>
      <c r="D497" s="87">
        <v>-0.37332169173146418</v>
      </c>
      <c r="E497" s="87">
        <v>-0.51720534763603365</v>
      </c>
      <c r="F497" s="87">
        <v>-0.47531344443275397</v>
      </c>
      <c r="G497" s="6"/>
      <c r="H497" s="1487"/>
    </row>
    <row r="498" spans="1:8" ht="15" thickBot="1" x14ac:dyDescent="0.35">
      <c r="A498" s="46" t="s">
        <v>174</v>
      </c>
      <c r="B498" s="87">
        <v>0.73623020846944509</v>
      </c>
      <c r="C498" s="87">
        <v>1.2076362030585905</v>
      </c>
      <c r="D498" s="87">
        <v>1.4068734405885002</v>
      </c>
      <c r="E498" s="87">
        <v>0.51129392446637545</v>
      </c>
      <c r="F498" s="87">
        <v>0.36272593548305948</v>
      </c>
      <c r="G498" s="6"/>
      <c r="H498" s="1487"/>
    </row>
    <row r="499" spans="1:8" ht="15" thickBot="1" x14ac:dyDescent="0.35">
      <c r="A499" s="845"/>
      <c r="B499" s="167"/>
      <c r="C499" s="167"/>
      <c r="D499" s="167"/>
      <c r="E499" s="167"/>
      <c r="F499" s="167"/>
      <c r="G499" s="919"/>
      <c r="H499" s="1491"/>
    </row>
    <row r="500" spans="1:8" ht="15" thickBot="1" x14ac:dyDescent="0.35">
      <c r="A500" s="164" t="s">
        <v>52</v>
      </c>
      <c r="B500" s="165"/>
      <c r="C500" s="165"/>
      <c r="D500" s="165"/>
      <c r="E500" s="165"/>
      <c r="F500" s="1087"/>
      <c r="H500" s="1491"/>
    </row>
    <row r="501" spans="1:8" ht="15" thickBot="1" x14ac:dyDescent="0.35">
      <c r="A501" s="61" t="s">
        <v>55</v>
      </c>
      <c r="B501" s="122">
        <v>2018</v>
      </c>
      <c r="C501" s="122">
        <v>2019</v>
      </c>
      <c r="D501" s="122">
        <v>2020</v>
      </c>
      <c r="E501" s="122">
        <v>2021</v>
      </c>
      <c r="F501" s="1515">
        <v>2022</v>
      </c>
      <c r="G501" s="1516"/>
      <c r="H501" s="1491"/>
    </row>
    <row r="502" spans="1:8" x14ac:dyDescent="0.3">
      <c r="A502" s="46" t="s">
        <v>0</v>
      </c>
      <c r="B502" s="656">
        <v>0.4865411894246322</v>
      </c>
      <c r="C502" s="87">
        <v>0.49712496157785224</v>
      </c>
      <c r="D502" s="87">
        <v>0.50142095094917005</v>
      </c>
      <c r="E502" s="87">
        <v>0.50650521379320568</v>
      </c>
      <c r="F502" s="87">
        <v>0.51233769579008703</v>
      </c>
      <c r="G502" s="6"/>
      <c r="H502" s="1487"/>
    </row>
    <row r="503" spans="1:8" x14ac:dyDescent="0.3">
      <c r="A503" s="46" t="s">
        <v>171</v>
      </c>
      <c r="B503" s="656">
        <v>0.49527384268562641</v>
      </c>
      <c r="C503" s="87">
        <v>0.5186001025361906</v>
      </c>
      <c r="D503" s="87">
        <v>0.52099363788196607</v>
      </c>
      <c r="E503" s="87">
        <v>0.5028313791565846</v>
      </c>
      <c r="F503" s="87">
        <v>0.52300395370190123</v>
      </c>
      <c r="G503" s="984">
        <f>H503</f>
        <v>0</v>
      </c>
      <c r="H503" s="1487">
        <v>0</v>
      </c>
    </row>
    <row r="504" spans="1:8" x14ac:dyDescent="0.3">
      <c r="A504" s="44" t="s">
        <v>172</v>
      </c>
      <c r="B504" s="844">
        <v>0.42043763933682315</v>
      </c>
      <c r="C504" s="840">
        <v>0.46024939567687195</v>
      </c>
      <c r="D504" s="840">
        <v>0.48092177163900385</v>
      </c>
      <c r="E504" s="840">
        <v>0.40022758109424222</v>
      </c>
      <c r="F504" s="840">
        <v>0.48523539490786816</v>
      </c>
      <c r="G504" s="984">
        <f>H504</f>
        <v>0</v>
      </c>
      <c r="H504" s="1487">
        <v>0</v>
      </c>
    </row>
    <row r="505" spans="1:8" x14ac:dyDescent="0.3">
      <c r="A505" s="45" t="s">
        <v>173</v>
      </c>
      <c r="B505" s="420">
        <v>-1.7948435714807944E-2</v>
      </c>
      <c r="C505" s="87">
        <v>-4.3198677632636323E-2</v>
      </c>
      <c r="D505" s="87">
        <v>-3.9034441811307823E-2</v>
      </c>
      <c r="E505" s="87">
        <v>7.2533007293406017E-3</v>
      </c>
      <c r="F505" s="87">
        <v>-2.0818803690338509E-2</v>
      </c>
      <c r="G505" s="1041"/>
      <c r="H505" s="1487"/>
    </row>
    <row r="506" spans="1:8" ht="15" thickBot="1" x14ac:dyDescent="0.35">
      <c r="A506" s="47" t="s">
        <v>174</v>
      </c>
      <c r="B506" s="421">
        <v>0.1511006576543662</v>
      </c>
      <c r="C506" s="89">
        <v>0.11251580278128971</v>
      </c>
      <c r="D506" s="89">
        <v>7.6914310136049518E-2</v>
      </c>
      <c r="E506" s="89">
        <v>0.20405209840810465</v>
      </c>
      <c r="F506" s="89">
        <v>7.221467166108686E-2</v>
      </c>
      <c r="G506" s="1040"/>
      <c r="H506" s="1487"/>
    </row>
    <row r="507" spans="1:8" x14ac:dyDescent="0.3">
      <c r="A507" s="46" t="s">
        <v>176</v>
      </c>
      <c r="B507" s="120">
        <v>0.4898598092321767</v>
      </c>
      <c r="C507" s="120">
        <v>0.55564296700306137</v>
      </c>
      <c r="D507" s="120">
        <v>0.59728441120586262</v>
      </c>
      <c r="E507" s="120">
        <v>0.57261476210772622</v>
      </c>
      <c r="F507" s="120">
        <v>0.60631598845558343</v>
      </c>
      <c r="G507" s="6"/>
      <c r="H507" s="1487"/>
    </row>
    <row r="508" spans="1:8" x14ac:dyDescent="0.3">
      <c r="A508" s="46" t="s">
        <v>177</v>
      </c>
      <c r="B508" s="87">
        <v>0.48332363435241094</v>
      </c>
      <c r="C508" s="87">
        <v>0.53101137155859568</v>
      </c>
      <c r="D508" s="87">
        <v>0.42695833030696595</v>
      </c>
      <c r="E508" s="87">
        <v>0.46026171825837858</v>
      </c>
      <c r="F508" s="87">
        <v>0.46029069177331539</v>
      </c>
      <c r="G508" s="6"/>
      <c r="H508" s="1487"/>
    </row>
    <row r="509" spans="1:8" x14ac:dyDescent="0.3">
      <c r="A509" s="46" t="s">
        <v>178</v>
      </c>
      <c r="B509" s="87">
        <v>0.42565460324958859</v>
      </c>
      <c r="C509" s="87">
        <v>0.46674009228257146</v>
      </c>
      <c r="D509" s="87">
        <v>0.52101530352166681</v>
      </c>
      <c r="E509" s="87">
        <v>0.4326784660478295</v>
      </c>
      <c r="F509" s="87">
        <v>0.49768695436456267</v>
      </c>
      <c r="G509" s="6"/>
      <c r="H509" s="1487"/>
    </row>
    <row r="510" spans="1:8" x14ac:dyDescent="0.3">
      <c r="A510" s="46" t="s">
        <v>179</v>
      </c>
      <c r="B510" s="87">
        <v>0.55810393747226295</v>
      </c>
      <c r="C510" s="87">
        <v>0.53417494327794302</v>
      </c>
      <c r="D510" s="87">
        <v>0.51474112792370252</v>
      </c>
      <c r="E510" s="87">
        <v>0.60547249447590501</v>
      </c>
      <c r="F510" s="87">
        <v>0.57425417811295698</v>
      </c>
      <c r="G510" s="6"/>
      <c r="H510" s="1487"/>
    </row>
    <row r="511" spans="1:8" x14ac:dyDescent="0.3">
      <c r="A511" s="46" t="s">
        <v>180</v>
      </c>
      <c r="B511" s="87">
        <v>0.51130179357104877</v>
      </c>
      <c r="C511" s="87">
        <v>0.54356377206821205</v>
      </c>
      <c r="D511" s="87">
        <v>0.50514617268828277</v>
      </c>
      <c r="E511" s="87">
        <v>0.51279158827699789</v>
      </c>
      <c r="F511" s="87">
        <v>0.53542511028595186</v>
      </c>
      <c r="G511" s="6"/>
      <c r="H511" s="1487"/>
    </row>
    <row r="512" spans="1:8" x14ac:dyDescent="0.3">
      <c r="A512" s="46" t="s">
        <v>181</v>
      </c>
      <c r="B512" s="87">
        <v>0.4799088686576134</v>
      </c>
      <c r="C512" s="87">
        <v>0.46233688386481137</v>
      </c>
      <c r="D512" s="87">
        <v>0.51107841371223295</v>
      </c>
      <c r="E512" s="87">
        <v>0.42432505325436687</v>
      </c>
      <c r="F512" s="87">
        <v>0.45876171771035112</v>
      </c>
      <c r="G512" s="6"/>
      <c r="H512" s="1487"/>
    </row>
    <row r="513" spans="1:8" ht="15" thickBot="1" x14ac:dyDescent="0.35">
      <c r="A513" s="46" t="s">
        <v>182</v>
      </c>
      <c r="B513" s="87">
        <v>0.51111098084020423</v>
      </c>
      <c r="C513" s="87">
        <v>0.53777304243612856</v>
      </c>
      <c r="D513" s="87">
        <v>0.57854056384037522</v>
      </c>
      <c r="E513" s="87">
        <v>0.51806108212706492</v>
      </c>
      <c r="F513" s="87">
        <v>0.54004531920736443</v>
      </c>
      <c r="G513" s="6"/>
      <c r="H513" s="1487"/>
    </row>
    <row r="514" spans="1:8" ht="15" thickBot="1" x14ac:dyDescent="0.35">
      <c r="A514" s="845"/>
      <c r="B514" s="167"/>
      <c r="C514" s="167"/>
      <c r="D514" s="167"/>
      <c r="E514" s="167"/>
      <c r="F514" s="167"/>
      <c r="G514" s="919"/>
      <c r="H514" s="1491"/>
    </row>
    <row r="515" spans="1:8" ht="15" thickBot="1" x14ac:dyDescent="0.35">
      <c r="A515" s="164" t="s">
        <v>53</v>
      </c>
      <c r="B515" s="165"/>
      <c r="C515" s="165"/>
      <c r="D515" s="165"/>
      <c r="E515" s="165"/>
      <c r="F515" s="1087"/>
      <c r="H515" s="1491"/>
    </row>
    <row r="516" spans="1:8" ht="15" thickBot="1" x14ac:dyDescent="0.35">
      <c r="A516" s="61" t="s">
        <v>56</v>
      </c>
      <c r="B516" s="122" t="s">
        <v>432</v>
      </c>
      <c r="C516" s="658" t="s">
        <v>444</v>
      </c>
      <c r="D516" s="658" t="s">
        <v>474</v>
      </c>
      <c r="E516" s="658" t="s">
        <v>531</v>
      </c>
      <c r="F516" s="1530" t="s">
        <v>567</v>
      </c>
      <c r="G516" s="1531"/>
      <c r="H516" s="1491"/>
    </row>
    <row r="517" spans="1:8" x14ac:dyDescent="0.3">
      <c r="A517" s="46" t="s">
        <v>0</v>
      </c>
      <c r="B517" s="183">
        <v>6.2591671692889789E-2</v>
      </c>
      <c r="C517" s="183">
        <v>6.2209096366015154E-2</v>
      </c>
      <c r="D517" s="183">
        <v>6.0384145733729834E-2</v>
      </c>
      <c r="E517" s="183">
        <v>5.9552928993554577E-2</v>
      </c>
      <c r="F517" s="183">
        <v>5.9691783442980102E-2</v>
      </c>
      <c r="G517" s="6"/>
      <c r="H517" s="1487"/>
    </row>
    <row r="518" spans="1:8" x14ac:dyDescent="0.3">
      <c r="A518" s="46" t="s">
        <v>171</v>
      </c>
      <c r="B518" s="183">
        <v>5.594229412866733E-2</v>
      </c>
      <c r="C518" s="183">
        <v>5.4633107800622908E-2</v>
      </c>
      <c r="D518" s="183">
        <v>5.1864454996444133E-2</v>
      </c>
      <c r="E518" s="183">
        <v>5.0269789995358437E-2</v>
      </c>
      <c r="F518" s="183">
        <v>4.9478198941331562E-2</v>
      </c>
      <c r="G518" s="1044">
        <f>H518</f>
        <v>-1</v>
      </c>
      <c r="H518" s="1487">
        <v>-1</v>
      </c>
    </row>
    <row r="519" spans="1:8" x14ac:dyDescent="0.3">
      <c r="A519" s="44" t="s">
        <v>172</v>
      </c>
      <c r="B519" s="185">
        <v>5.4982839004137918E-2</v>
      </c>
      <c r="C519" s="185">
        <v>5.5040922096735563E-2</v>
      </c>
      <c r="D519" s="185">
        <v>5.2451613749163871E-2</v>
      </c>
      <c r="E519" s="185">
        <v>4.9051671325182067E-2</v>
      </c>
      <c r="F519" s="185">
        <v>5.1975534537694046E-2</v>
      </c>
      <c r="G519" s="1046">
        <f>H519</f>
        <v>0</v>
      </c>
      <c r="H519" s="1487">
        <v>0</v>
      </c>
    </row>
    <row r="520" spans="1:8" x14ac:dyDescent="0.3">
      <c r="A520" s="45" t="s">
        <v>173</v>
      </c>
      <c r="B520" s="147">
        <v>-0.10623422229155459</v>
      </c>
      <c r="C520" s="147">
        <v>-0.12178264929003228</v>
      </c>
      <c r="D520" s="147">
        <v>-0.14109151721470339</v>
      </c>
      <c r="E520" s="147">
        <v>-0.15588047733472279</v>
      </c>
      <c r="F520" s="147">
        <v>-0.17110536681158053</v>
      </c>
      <c r="G520" s="6"/>
      <c r="H520" s="1487"/>
    </row>
    <row r="521" spans="1:8" ht="15" thickBot="1" x14ac:dyDescent="0.35">
      <c r="A521" s="47" t="s">
        <v>174</v>
      </c>
      <c r="B521" s="89">
        <v>-1.7150800471690788E-2</v>
      </c>
      <c r="C521" s="89">
        <v>7.4645999931200122E-3</v>
      </c>
      <c r="D521" s="89">
        <v>1.1321024249844987E-2</v>
      </c>
      <c r="E521" s="89">
        <v>-2.4231624406802627E-2</v>
      </c>
      <c r="F521" s="89">
        <v>5.0473453961484782E-2</v>
      </c>
      <c r="G521" s="1040"/>
      <c r="H521" s="1487"/>
    </row>
    <row r="522" spans="1:8" x14ac:dyDescent="0.3">
      <c r="A522" s="46" t="s">
        <v>176</v>
      </c>
      <c r="B522" s="181">
        <v>6.65322733577077E-2</v>
      </c>
      <c r="C522" s="181">
        <v>6.8260137909966045E-2</v>
      </c>
      <c r="D522" s="181">
        <v>6.3490836396361383E-2</v>
      </c>
      <c r="E522" s="181">
        <v>5.3528137091334985E-2</v>
      </c>
      <c r="F522" s="181">
        <v>5.1770309183341731E-2</v>
      </c>
      <c r="G522" s="1049"/>
      <c r="H522" s="1487"/>
    </row>
    <row r="523" spans="1:8" x14ac:dyDescent="0.3">
      <c r="A523" s="46" t="s">
        <v>177</v>
      </c>
      <c r="B523" s="183">
        <v>4.1707961195654293E-2</v>
      </c>
      <c r="C523" s="183">
        <v>3.4874110898535905E-2</v>
      </c>
      <c r="D523" s="183">
        <v>3.0156569503090449E-2</v>
      </c>
      <c r="E523" s="183">
        <v>3.0338507761931015E-2</v>
      </c>
      <c r="F523" s="183">
        <v>3.3675312558797181E-2</v>
      </c>
      <c r="G523" s="6"/>
      <c r="H523" s="1487"/>
    </row>
    <row r="524" spans="1:8" x14ac:dyDescent="0.3">
      <c r="A524" s="46" t="s">
        <v>178</v>
      </c>
      <c r="B524" s="183">
        <v>4.5101507038778965E-2</v>
      </c>
      <c r="C524" s="183">
        <v>4.3514266403999101E-2</v>
      </c>
      <c r="D524" s="183">
        <v>4.5385434951008677E-2</v>
      </c>
      <c r="E524" s="183">
        <v>5.1513639698437939E-2</v>
      </c>
      <c r="F524" s="183">
        <v>5.6957639570367598E-2</v>
      </c>
      <c r="G524" s="6"/>
      <c r="H524" s="1487"/>
    </row>
    <row r="525" spans="1:8" x14ac:dyDescent="0.3">
      <c r="A525" s="46" t="s">
        <v>179</v>
      </c>
      <c r="B525" s="183">
        <v>5.8504978890762289E-2</v>
      </c>
      <c r="C525" s="183">
        <v>5.7161558690971982E-2</v>
      </c>
      <c r="D525" s="183">
        <v>5.6712786738685121E-2</v>
      </c>
      <c r="E525" s="183">
        <v>4.4375541785668167E-2</v>
      </c>
      <c r="F525" s="183">
        <v>4.1352284180897231E-2</v>
      </c>
      <c r="G525" s="6"/>
      <c r="H525" s="1487"/>
    </row>
    <row r="526" spans="1:8" x14ac:dyDescent="0.3">
      <c r="A526" s="46" t="s">
        <v>180</v>
      </c>
      <c r="B526" s="183">
        <v>6.6385553641087294E-2</v>
      </c>
      <c r="C526" s="183">
        <v>6.5402114571100012E-2</v>
      </c>
      <c r="D526" s="183">
        <v>6.0063530753015265E-2</v>
      </c>
      <c r="E526" s="183">
        <v>6.167092885748765E-2</v>
      </c>
      <c r="F526" s="183">
        <v>5.1469976905475973E-2</v>
      </c>
      <c r="G526" s="6"/>
      <c r="H526" s="1487"/>
    </row>
    <row r="527" spans="1:8" x14ac:dyDescent="0.3">
      <c r="A527" s="46" t="s">
        <v>181</v>
      </c>
      <c r="B527" s="183">
        <v>5.2455380288183473E-2</v>
      </c>
      <c r="C527" s="183">
        <v>5.4330681579799006E-2</v>
      </c>
      <c r="D527" s="183">
        <v>5.7174419835568507E-2</v>
      </c>
      <c r="E527" s="183">
        <v>5.975494341552192E-2</v>
      </c>
      <c r="F527" s="183">
        <v>5.90970320699876E-2</v>
      </c>
      <c r="G527" s="6"/>
      <c r="H527" s="1487"/>
    </row>
    <row r="528" spans="1:8" ht="15" thickBot="1" x14ac:dyDescent="0.35">
      <c r="A528" s="46" t="s">
        <v>182</v>
      </c>
      <c r="B528" s="183">
        <v>5.4450965407842618E-2</v>
      </c>
      <c r="C528" s="183">
        <v>5.1973335450852837E-2</v>
      </c>
      <c r="D528" s="183">
        <v>4.535572068283647E-2</v>
      </c>
      <c r="E528" s="183">
        <v>4.7748152632097855E-2</v>
      </c>
      <c r="F528" s="183">
        <v>5.0970519621944252E-2</v>
      </c>
      <c r="G528" s="6"/>
      <c r="H528" s="1487"/>
    </row>
    <row r="529" spans="1:8" ht="15" thickBot="1" x14ac:dyDescent="0.35">
      <c r="A529" s="845"/>
      <c r="B529" s="167"/>
      <c r="C529" s="167"/>
      <c r="D529" s="167"/>
      <c r="E529" s="167"/>
      <c r="F529" s="167"/>
      <c r="G529" s="919"/>
      <c r="H529" s="1491"/>
    </row>
    <row r="530" spans="1:8" ht="15" thickBot="1" x14ac:dyDescent="0.35">
      <c r="A530" s="164" t="s">
        <v>431</v>
      </c>
      <c r="B530" s="975"/>
      <c r="C530" s="975"/>
      <c r="D530" s="975"/>
      <c r="E530" s="975"/>
      <c r="F530" s="1088"/>
      <c r="H530" s="1484"/>
    </row>
    <row r="531" spans="1:8" ht="15" thickBot="1" x14ac:dyDescent="0.35">
      <c r="A531" s="61" t="s">
        <v>56</v>
      </c>
      <c r="B531" s="122"/>
      <c r="C531" s="658">
        <v>2019</v>
      </c>
      <c r="D531" s="658">
        <v>2020</v>
      </c>
      <c r="E531" s="658">
        <v>2021</v>
      </c>
      <c r="F531" s="1530">
        <v>2022</v>
      </c>
      <c r="G531" s="1531"/>
      <c r="H531" s="1485"/>
    </row>
    <row r="532" spans="1:8" x14ac:dyDescent="0.3">
      <c r="A532" s="46" t="s">
        <v>0</v>
      </c>
      <c r="B532" s="183"/>
      <c r="C532" s="183">
        <v>0.10269827546980967</v>
      </c>
      <c r="D532" s="183">
        <v>0.11275066212637104</v>
      </c>
      <c r="E532" s="183">
        <v>0.10683701337777245</v>
      </c>
      <c r="F532" s="183">
        <v>0.10947316349245588</v>
      </c>
      <c r="G532" s="6"/>
      <c r="H532" s="1484"/>
    </row>
    <row r="533" spans="1:8" x14ac:dyDescent="0.3">
      <c r="A533" s="46" t="s">
        <v>171</v>
      </c>
      <c r="B533" s="183"/>
      <c r="C533" s="183">
        <v>8.7611054738982994E-2</v>
      </c>
      <c r="D533" s="183">
        <v>0.10701450628582415</v>
      </c>
      <c r="E533" s="183">
        <v>9.8670054542795274E-2</v>
      </c>
      <c r="F533" s="183">
        <v>0.12359732702636564</v>
      </c>
      <c r="G533" s="1005">
        <f>H533</f>
        <v>0</v>
      </c>
      <c r="H533" s="1484">
        <v>0</v>
      </c>
    </row>
    <row r="534" spans="1:8" x14ac:dyDescent="0.3">
      <c r="A534" s="44" t="s">
        <v>172</v>
      </c>
      <c r="B534" s="185"/>
      <c r="C534" s="185">
        <v>0.10240439676868009</v>
      </c>
      <c r="D534" s="185">
        <v>0.11958989182582321</v>
      </c>
      <c r="E534" s="185">
        <v>9.0425564691291677E-2</v>
      </c>
      <c r="F534" s="185">
        <v>0.19282981949811198</v>
      </c>
      <c r="G534" s="1005">
        <f>H534</f>
        <v>0</v>
      </c>
      <c r="H534" s="1484">
        <v>0</v>
      </c>
    </row>
    <row r="535" spans="1:8" x14ac:dyDescent="0.3">
      <c r="A535" s="45" t="s">
        <v>173</v>
      </c>
      <c r="B535" s="87"/>
      <c r="C535" s="87">
        <v>-0.14690821887522232</v>
      </c>
      <c r="D535" s="87">
        <v>-5.0874697605924481E-2</v>
      </c>
      <c r="E535" s="87">
        <v>-7.6443159320628451E-2</v>
      </c>
      <c r="F535" s="87">
        <v>0.12901941520017457</v>
      </c>
      <c r="G535" s="1041"/>
      <c r="H535" s="1484"/>
    </row>
    <row r="536" spans="1:8" ht="15" thickBot="1" x14ac:dyDescent="0.35">
      <c r="A536" s="47" t="s">
        <v>174</v>
      </c>
      <c r="B536" s="89"/>
      <c r="C536" s="89">
        <v>0.16885245901639304</v>
      </c>
      <c r="D536" s="89">
        <v>0.11751103636745809</v>
      </c>
      <c r="E536" s="89">
        <v>-8.3556149732620141E-2</v>
      </c>
      <c r="F536" s="89">
        <v>0.56014554794520555</v>
      </c>
      <c r="G536" s="1040"/>
      <c r="H536" s="1484"/>
    </row>
    <row r="537" spans="1:8" x14ac:dyDescent="0.3">
      <c r="A537" s="46" t="s">
        <v>176</v>
      </c>
      <c r="B537" s="120"/>
      <c r="C537" s="181">
        <v>0.14672566730690326</v>
      </c>
      <c r="D537" s="181">
        <v>0.1146369972095429</v>
      </c>
      <c r="E537" s="181">
        <v>8.9880832373874245E-2</v>
      </c>
      <c r="F537" s="181">
        <v>0.13801798823350414</v>
      </c>
      <c r="G537" s="6"/>
      <c r="H537" s="1487"/>
    </row>
    <row r="538" spans="1:8" x14ac:dyDescent="0.3">
      <c r="A538" s="46" t="s">
        <v>177</v>
      </c>
      <c r="B538" s="87"/>
      <c r="C538" s="183">
        <v>7.7060164792485009E-2</v>
      </c>
      <c r="D538" s="183">
        <v>7.4190025484538485E-2</v>
      </c>
      <c r="E538" s="183">
        <v>0.10496635901350942</v>
      </c>
      <c r="F538" s="183">
        <v>8.8105822677362708E-2</v>
      </c>
      <c r="G538" s="6"/>
      <c r="H538" s="1487"/>
    </row>
    <row r="539" spans="1:8" x14ac:dyDescent="0.3">
      <c r="A539" s="46" t="s">
        <v>178</v>
      </c>
      <c r="B539" s="87"/>
      <c r="C539" s="183">
        <v>7.229355666099109E-2</v>
      </c>
      <c r="D539" s="183">
        <v>0.11646108651642668</v>
      </c>
      <c r="E539" s="183">
        <v>8.6494018400365927E-2</v>
      </c>
      <c r="F539" s="183">
        <v>0.15161066889286443</v>
      </c>
      <c r="G539" s="6"/>
      <c r="H539" s="1487"/>
    </row>
    <row r="540" spans="1:8" x14ac:dyDescent="0.3">
      <c r="A540" s="46" t="s">
        <v>179</v>
      </c>
      <c r="B540" s="87"/>
      <c r="C540" s="183">
        <v>6.3697130435406688E-2</v>
      </c>
      <c r="D540" s="183">
        <v>0.14146403164424709</v>
      </c>
      <c r="E540" s="183">
        <v>8.1614868644447849E-2</v>
      </c>
      <c r="F540" s="183">
        <v>9.0966401335718663E-2</v>
      </c>
      <c r="G540" s="6"/>
      <c r="H540" s="1487"/>
    </row>
    <row r="541" spans="1:8" x14ac:dyDescent="0.3">
      <c r="A541" s="46" t="s">
        <v>180</v>
      </c>
      <c r="B541" s="87"/>
      <c r="C541" s="183">
        <v>6.61970578613858E-2</v>
      </c>
      <c r="D541" s="183">
        <v>9.7497511366849227E-2</v>
      </c>
      <c r="E541" s="183">
        <v>0.12901722828339104</v>
      </c>
      <c r="F541" s="183">
        <v>0.12128853511429154</v>
      </c>
      <c r="G541" s="6"/>
      <c r="H541" s="1487"/>
    </row>
    <row r="542" spans="1:8" x14ac:dyDescent="0.3">
      <c r="A542" s="46" t="s">
        <v>181</v>
      </c>
      <c r="B542" s="87"/>
      <c r="C542" s="183">
        <v>0.11448938769169202</v>
      </c>
      <c r="D542" s="183">
        <v>0.12390499101541477</v>
      </c>
      <c r="E542" s="183">
        <v>7.8527464074016437E-2</v>
      </c>
      <c r="F542" s="183">
        <v>0.15093307931122033</v>
      </c>
      <c r="G542" s="6"/>
      <c r="H542" s="1487"/>
    </row>
    <row r="543" spans="1:8" ht="15" thickBot="1" x14ac:dyDescent="0.35">
      <c r="A543" s="46" t="s">
        <v>182</v>
      </c>
      <c r="B543" s="87"/>
      <c r="C543" s="183">
        <v>7.0833080768849851E-2</v>
      </c>
      <c r="D543" s="183">
        <v>8.7942322891428532E-2</v>
      </c>
      <c r="E543" s="183">
        <v>0.10603200732836739</v>
      </c>
      <c r="F543" s="183">
        <v>0.12112894493650957</v>
      </c>
      <c r="G543" s="6"/>
      <c r="H543" s="1487"/>
    </row>
    <row r="544" spans="1:8" ht="15" thickBot="1" x14ac:dyDescent="0.35">
      <c r="A544" s="845"/>
      <c r="B544" s="167"/>
      <c r="C544" s="167"/>
      <c r="D544" s="167"/>
      <c r="E544" s="167"/>
      <c r="F544" s="167"/>
      <c r="G544" s="919"/>
      <c r="H544" s="1491"/>
    </row>
    <row r="545" spans="1:8" ht="15" thickBot="1" x14ac:dyDescent="0.35">
      <c r="A545" s="1518" t="s">
        <v>57</v>
      </c>
      <c r="B545" s="1518"/>
      <c r="C545" s="1518"/>
      <c r="D545" s="1518"/>
      <c r="E545" s="1518"/>
      <c r="F545" s="1518"/>
      <c r="H545" s="1484"/>
    </row>
    <row r="546" spans="1:8" ht="15" thickBot="1" x14ac:dyDescent="0.35">
      <c r="A546" s="61" t="s">
        <v>58</v>
      </c>
      <c r="B546" s="122" t="s">
        <v>447</v>
      </c>
      <c r="C546" s="70" t="s">
        <v>477</v>
      </c>
      <c r="D546" s="122" t="s">
        <v>534</v>
      </c>
      <c r="E546" s="122" t="s">
        <v>570</v>
      </c>
      <c r="F546" s="1515" t="s">
        <v>635</v>
      </c>
      <c r="G546" s="1516"/>
      <c r="H546" s="1484"/>
    </row>
    <row r="547" spans="1:8" x14ac:dyDescent="0.3">
      <c r="A547" s="46" t="s">
        <v>0</v>
      </c>
      <c r="B547" s="73"/>
      <c r="C547" s="664"/>
      <c r="D547" s="628">
        <v>6.0715655652364121E-2</v>
      </c>
      <c r="E547" s="628">
        <v>5.1300718307124578E-2</v>
      </c>
      <c r="F547" s="628">
        <v>5.6774693600736184E-2</v>
      </c>
      <c r="G547" s="6"/>
      <c r="H547" s="1484"/>
    </row>
    <row r="548" spans="1:8" x14ac:dyDescent="0.3">
      <c r="A548" s="46" t="s">
        <v>171</v>
      </c>
      <c r="B548" s="73"/>
      <c r="C548" s="664"/>
      <c r="D548" s="628">
        <v>6.1218555941246734E-2</v>
      </c>
      <c r="E548" s="628">
        <v>4.4615720134257519E-2</v>
      </c>
      <c r="F548" s="628">
        <v>4.7541560605655647E-2</v>
      </c>
      <c r="G548" s="1005">
        <f>H548</f>
        <v>0</v>
      </c>
      <c r="H548" s="1484">
        <v>0</v>
      </c>
    </row>
    <row r="549" spans="1:8" x14ac:dyDescent="0.3">
      <c r="A549" s="44" t="s">
        <v>172</v>
      </c>
      <c r="B549" s="75"/>
      <c r="C549" s="937"/>
      <c r="D549" s="630">
        <v>5.4265736781567278E-2</v>
      </c>
      <c r="E549" s="630">
        <v>6.3776540645673896E-2</v>
      </c>
      <c r="F549" s="630">
        <v>6.9875250914485459E-2</v>
      </c>
      <c r="G549" s="1005">
        <f>H549</f>
        <v>0</v>
      </c>
      <c r="H549" s="1484">
        <v>0</v>
      </c>
    </row>
    <row r="550" spans="1:8" x14ac:dyDescent="0.3">
      <c r="A550" s="45" t="s">
        <v>173</v>
      </c>
      <c r="B550" s="77"/>
      <c r="C550" s="936"/>
      <c r="D550" s="1024">
        <v>8.2828766893672037E-3</v>
      </c>
      <c r="E550" s="1024">
        <v>-0.13031003060903837</v>
      </c>
      <c r="F550" s="1024">
        <v>-0.16262761469065529</v>
      </c>
      <c r="G550" s="1041"/>
      <c r="H550" s="1484"/>
    </row>
    <row r="551" spans="1:8" ht="15" thickBot="1" x14ac:dyDescent="0.35">
      <c r="A551" s="46" t="s">
        <v>174</v>
      </c>
      <c r="B551" s="73"/>
      <c r="C551" s="664"/>
      <c r="D551" s="628">
        <v>5.4265736781567278E-2</v>
      </c>
      <c r="E551" s="628">
        <v>6.3776540645673896E-2</v>
      </c>
      <c r="F551" s="628">
        <v>6.9875250914485459E-2</v>
      </c>
      <c r="G551" s="6"/>
      <c r="H551" s="1484"/>
    </row>
    <row r="552" spans="1:8" ht="15" thickBot="1" x14ac:dyDescent="0.35">
      <c r="A552" s="166"/>
      <c r="B552" s="1003"/>
      <c r="C552" s="1003"/>
      <c r="D552" s="167"/>
      <c r="E552" s="167"/>
      <c r="F552" s="167"/>
      <c r="G552" s="919"/>
      <c r="H552" s="1484"/>
    </row>
    <row r="553" spans="1:8" ht="15" thickBot="1" x14ac:dyDescent="0.35">
      <c r="A553" s="1518" t="s">
        <v>59</v>
      </c>
      <c r="B553" s="1518"/>
      <c r="C553" s="1518"/>
      <c r="D553" s="1518"/>
      <c r="E553" s="1518"/>
      <c r="F553" s="1518"/>
      <c r="H553" s="1484"/>
    </row>
    <row r="554" spans="1:8" ht="15" thickBot="1" x14ac:dyDescent="0.35">
      <c r="A554" s="61" t="s">
        <v>58</v>
      </c>
      <c r="B554" s="122" t="s">
        <v>447</v>
      </c>
      <c r="C554" s="70" t="s">
        <v>477</v>
      </c>
      <c r="D554" s="122" t="s">
        <v>534</v>
      </c>
      <c r="E554" s="122" t="s">
        <v>570</v>
      </c>
      <c r="F554" s="1515" t="s">
        <v>635</v>
      </c>
      <c r="G554" s="1516"/>
      <c r="H554" s="1484"/>
    </row>
    <row r="555" spans="1:8" x14ac:dyDescent="0.3">
      <c r="A555" s="46" t="s">
        <v>0</v>
      </c>
      <c r="B555" s="377"/>
      <c r="C555" s="377"/>
      <c r="D555" s="378">
        <v>0.21628582388076006</v>
      </c>
      <c r="E555" s="378">
        <v>0.20369831100757166</v>
      </c>
      <c r="F555" s="378">
        <v>0.2118878070047947</v>
      </c>
      <c r="G555" s="6"/>
      <c r="H555" s="1484"/>
    </row>
    <row r="556" spans="1:8" x14ac:dyDescent="0.3">
      <c r="A556" s="46" t="s">
        <v>171</v>
      </c>
      <c r="B556" s="377"/>
      <c r="C556" s="377"/>
      <c r="D556" s="378">
        <v>0.21337664933493317</v>
      </c>
      <c r="E556" s="378">
        <v>0.18906059269121789</v>
      </c>
      <c r="F556" s="378">
        <v>0.18903650847868531</v>
      </c>
      <c r="G556" s="1005">
        <f>H556</f>
        <v>0</v>
      </c>
      <c r="H556" s="1484">
        <v>0</v>
      </c>
    </row>
    <row r="557" spans="1:8" x14ac:dyDescent="0.3">
      <c r="A557" s="44" t="s">
        <v>172</v>
      </c>
      <c r="B557" s="941"/>
      <c r="C557" s="941"/>
      <c r="D557" s="829">
        <v>0.21694139097046639</v>
      </c>
      <c r="E557" s="829">
        <v>0.23889190582883332</v>
      </c>
      <c r="F557" s="829">
        <v>0.27898743527807707</v>
      </c>
      <c r="G557" s="1005">
        <f>H557</f>
        <v>0</v>
      </c>
      <c r="H557" s="1484">
        <v>0</v>
      </c>
    </row>
    <row r="558" spans="1:8" x14ac:dyDescent="0.3">
      <c r="A558" s="45" t="s">
        <v>173</v>
      </c>
      <c r="B558" s="339"/>
      <c r="C558" s="339"/>
      <c r="D558" s="178">
        <v>-1.3450602048846008E-2</v>
      </c>
      <c r="E558" s="178">
        <v>-7.1859792277853857E-2</v>
      </c>
      <c r="F558" s="178">
        <v>-0.10784621752960191</v>
      </c>
      <c r="G558" s="1041"/>
      <c r="H558" s="1484"/>
    </row>
    <row r="559" spans="1:8" ht="15" thickBot="1" x14ac:dyDescent="0.35">
      <c r="A559" s="46" t="s">
        <v>174</v>
      </c>
      <c r="B559" s="377"/>
      <c r="C559" s="377"/>
      <c r="D559" s="378">
        <v>0.21694139097046639</v>
      </c>
      <c r="E559" s="378">
        <v>0.23889190582883332</v>
      </c>
      <c r="F559" s="378">
        <v>0.27898743527807707</v>
      </c>
      <c r="G559" s="6"/>
      <c r="H559" s="1484"/>
    </row>
    <row r="560" spans="1:8" ht="15" thickBot="1" x14ac:dyDescent="0.35">
      <c r="A560" s="166"/>
      <c r="B560" s="1003"/>
      <c r="C560" s="1003"/>
      <c r="D560" s="167"/>
      <c r="E560" s="167"/>
      <c r="F560" s="167"/>
      <c r="G560" s="919"/>
      <c r="H560" s="1484"/>
    </row>
    <row r="561" spans="1:8" ht="15" thickBot="1" x14ac:dyDescent="0.35">
      <c r="A561" s="1518" t="s">
        <v>60</v>
      </c>
      <c r="B561" s="1518"/>
      <c r="C561" s="1518"/>
      <c r="D561" s="1518"/>
      <c r="E561" s="1518"/>
      <c r="F561" s="1518"/>
      <c r="H561" s="1484"/>
    </row>
    <row r="562" spans="1:8" ht="15" thickBot="1" x14ac:dyDescent="0.35">
      <c r="A562" s="61" t="s">
        <v>58</v>
      </c>
      <c r="B562" s="122" t="s">
        <v>447</v>
      </c>
      <c r="C562" s="70" t="s">
        <v>477</v>
      </c>
      <c r="D562" s="122" t="s">
        <v>534</v>
      </c>
      <c r="E562" s="122" t="s">
        <v>570</v>
      </c>
      <c r="F562" s="122" t="s">
        <v>635</v>
      </c>
      <c r="G562" s="989"/>
      <c r="H562" s="1484"/>
    </row>
    <row r="563" spans="1:8" x14ac:dyDescent="0.3">
      <c r="A563" s="46" t="s">
        <v>0</v>
      </c>
      <c r="B563" s="182"/>
      <c r="C563" s="664"/>
      <c r="D563" s="628"/>
      <c r="E563" s="628">
        <v>5.6419396472251283E-2</v>
      </c>
      <c r="F563" s="628">
        <v>5.846279640228922E-2</v>
      </c>
      <c r="G563" s="6"/>
      <c r="H563" s="1484"/>
    </row>
    <row r="564" spans="1:8" x14ac:dyDescent="0.3">
      <c r="A564" s="46" t="s">
        <v>171</v>
      </c>
      <c r="B564" s="182"/>
      <c r="C564" s="664"/>
      <c r="D564" s="628"/>
      <c r="E564" s="628">
        <v>4.6008061897399699E-2</v>
      </c>
      <c r="F564" s="628">
        <v>5.9867671737778107E-2</v>
      </c>
      <c r="G564" s="1005">
        <f>H564</f>
        <v>0</v>
      </c>
      <c r="H564" s="1484">
        <v>0</v>
      </c>
    </row>
    <row r="565" spans="1:8" x14ac:dyDescent="0.3">
      <c r="A565" s="44" t="s">
        <v>172</v>
      </c>
      <c r="B565" s="184"/>
      <c r="C565" s="937"/>
      <c r="D565" s="630"/>
      <c r="E565" s="630">
        <v>3.3489598947462708E-2</v>
      </c>
      <c r="F565" s="630">
        <v>7.4400307934301774E-2</v>
      </c>
      <c r="G565" s="1005">
        <f>H565</f>
        <v>0</v>
      </c>
      <c r="H565" s="1484">
        <v>0</v>
      </c>
    </row>
    <row r="566" spans="1:8" x14ac:dyDescent="0.3">
      <c r="A566" s="45" t="s">
        <v>173</v>
      </c>
      <c r="B566" s="938"/>
      <c r="C566" s="936"/>
      <c r="D566" s="1024"/>
      <c r="E566" s="1024">
        <v>-0.18453466761155773</v>
      </c>
      <c r="F566" s="1024">
        <v>2.4030245248991819E-2</v>
      </c>
      <c r="G566" s="1041"/>
      <c r="H566" s="1484"/>
    </row>
    <row r="567" spans="1:8" ht="15" thickBot="1" x14ac:dyDescent="0.35">
      <c r="A567" s="46" t="s">
        <v>174</v>
      </c>
      <c r="B567" s="182"/>
      <c r="C567" s="664"/>
      <c r="D567" s="628"/>
      <c r="E567" s="628">
        <v>3.3489598947462708E-2</v>
      </c>
      <c r="F567" s="628">
        <v>7.4400307934301774E-2</v>
      </c>
      <c r="G567" s="6"/>
      <c r="H567" s="1484"/>
    </row>
    <row r="568" spans="1:8" ht="15" thickBot="1" x14ac:dyDescent="0.35">
      <c r="A568" s="166"/>
      <c r="B568" s="1003"/>
      <c r="C568" s="1003"/>
      <c r="D568" s="167"/>
      <c r="E568" s="167"/>
      <c r="F568" s="167"/>
      <c r="G568" s="919"/>
      <c r="H568" s="1484"/>
    </row>
    <row r="569" spans="1:8" ht="15" thickBot="1" x14ac:dyDescent="0.35">
      <c r="A569" s="1518" t="s">
        <v>61</v>
      </c>
      <c r="B569" s="1518"/>
      <c r="C569" s="1518"/>
      <c r="D569" s="1518"/>
      <c r="E569" s="1518"/>
      <c r="F569" s="1518"/>
      <c r="H569" s="1484"/>
    </row>
    <row r="570" spans="1:8" ht="15" thickBot="1" x14ac:dyDescent="0.35">
      <c r="A570" s="61" t="s">
        <v>58</v>
      </c>
      <c r="B570" s="122" t="s">
        <v>447</v>
      </c>
      <c r="C570" s="70" t="s">
        <v>477</v>
      </c>
      <c r="D570" s="122" t="s">
        <v>534</v>
      </c>
      <c r="E570" s="122" t="s">
        <v>570</v>
      </c>
      <c r="F570" s="1515" t="s">
        <v>635</v>
      </c>
      <c r="G570" s="1516"/>
      <c r="H570" s="1484"/>
    </row>
    <row r="571" spans="1:8" x14ac:dyDescent="0.3">
      <c r="A571" s="46" t="s">
        <v>0</v>
      </c>
      <c r="B571" s="121"/>
      <c r="C571" s="377"/>
      <c r="D571" s="378"/>
      <c r="E571" s="378">
        <v>0.26027902403048297</v>
      </c>
      <c r="F571" s="378">
        <v>0.26620721878285269</v>
      </c>
      <c r="G571" s="6"/>
      <c r="H571" s="1484"/>
    </row>
    <row r="572" spans="1:8" x14ac:dyDescent="0.3">
      <c r="A572" s="46" t="s">
        <v>171</v>
      </c>
      <c r="B572" s="121"/>
      <c r="C572" s="377"/>
      <c r="D572" s="378"/>
      <c r="E572" s="378">
        <v>0.273764881164823</v>
      </c>
      <c r="F572" s="378">
        <v>0.29204611652277163</v>
      </c>
      <c r="G572" s="1005">
        <f>H572</f>
        <v>0</v>
      </c>
      <c r="H572" s="1484">
        <v>0</v>
      </c>
    </row>
    <row r="573" spans="1:8" x14ac:dyDescent="0.3">
      <c r="A573" s="44" t="s">
        <v>172</v>
      </c>
      <c r="B573" s="839"/>
      <c r="C573" s="941"/>
      <c r="D573" s="829"/>
      <c r="E573" s="829">
        <v>0.32196493706294216</v>
      </c>
      <c r="F573" s="829">
        <v>0.36000872883321244</v>
      </c>
      <c r="G573" s="1005">
        <f>H573</f>
        <v>0</v>
      </c>
      <c r="H573" s="1484">
        <v>0</v>
      </c>
    </row>
    <row r="574" spans="1:8" x14ac:dyDescent="0.3">
      <c r="A574" s="45" t="s">
        <v>173</v>
      </c>
      <c r="B574" s="86"/>
      <c r="C574" s="339"/>
      <c r="D574" s="178"/>
      <c r="E574" s="178">
        <v>5.1813077079775019E-2</v>
      </c>
      <c r="F574" s="178">
        <v>9.7063099408269321E-2</v>
      </c>
      <c r="G574" s="1041"/>
      <c r="H574" s="1484"/>
    </row>
    <row r="575" spans="1:8" ht="15" thickBot="1" x14ac:dyDescent="0.35">
      <c r="A575" s="46" t="s">
        <v>174</v>
      </c>
      <c r="B575" s="121"/>
      <c r="C575" s="377"/>
      <c r="D575" s="378"/>
      <c r="E575" s="378">
        <v>0.32196493706294216</v>
      </c>
      <c r="F575" s="378">
        <v>0.36000872883321244</v>
      </c>
      <c r="G575" s="6"/>
      <c r="H575" s="1484"/>
    </row>
    <row r="576" spans="1:8" ht="15" thickBot="1" x14ac:dyDescent="0.35">
      <c r="A576" s="845"/>
      <c r="B576" s="167"/>
      <c r="C576" s="167"/>
      <c r="D576" s="167"/>
      <c r="E576" s="167"/>
      <c r="F576" s="167"/>
      <c r="G576" s="919"/>
      <c r="H576" s="1491"/>
    </row>
    <row r="577" spans="1:8" ht="15" thickBot="1" x14ac:dyDescent="0.35">
      <c r="A577" s="164" t="s">
        <v>605</v>
      </c>
      <c r="B577" s="165"/>
      <c r="C577" s="165"/>
      <c r="D577" s="165"/>
      <c r="E577" s="165"/>
      <c r="F577" s="1087"/>
      <c r="H577" s="1484"/>
    </row>
    <row r="578" spans="1:8" ht="15" thickBot="1" x14ac:dyDescent="0.35">
      <c r="A578" s="61" t="s">
        <v>576</v>
      </c>
      <c r="B578" s="122" t="s">
        <v>447</v>
      </c>
      <c r="C578" s="658" t="s">
        <v>477</v>
      </c>
      <c r="D578" s="658" t="s">
        <v>534</v>
      </c>
      <c r="E578" s="658" t="s">
        <v>570</v>
      </c>
      <c r="F578" s="1530" t="s">
        <v>635</v>
      </c>
      <c r="G578" s="1531"/>
      <c r="H578" s="1485"/>
    </row>
    <row r="579" spans="1:8" x14ac:dyDescent="0.3">
      <c r="A579" s="46" t="s">
        <v>0</v>
      </c>
      <c r="B579" s="408">
        <v>47364.835688388914</v>
      </c>
      <c r="C579" s="408">
        <v>13132.518509931853</v>
      </c>
      <c r="D579" s="408">
        <v>24797.030429282662</v>
      </c>
      <c r="E579" s="408">
        <v>35776.735329024916</v>
      </c>
      <c r="F579" s="408">
        <v>33663.260899506873</v>
      </c>
      <c r="H579" s="1489"/>
    </row>
    <row r="580" spans="1:8" x14ac:dyDescent="0.3">
      <c r="A580" s="46" t="s">
        <v>171</v>
      </c>
      <c r="B580" s="408">
        <v>37149.813299640424</v>
      </c>
      <c r="C580" s="408">
        <v>12418.492113980212</v>
      </c>
      <c r="D580" s="408">
        <v>22872.434449616503</v>
      </c>
      <c r="E580" s="408">
        <v>29187.239168940861</v>
      </c>
      <c r="F580" s="408">
        <v>26367.989661597891</v>
      </c>
      <c r="G580" s="910">
        <f>H580</f>
        <v>-1</v>
      </c>
      <c r="H580" s="1489">
        <v>-1</v>
      </c>
    </row>
    <row r="581" spans="1:8" x14ac:dyDescent="0.3">
      <c r="A581" s="44" t="s">
        <v>172</v>
      </c>
      <c r="B581" s="407">
        <v>40620.753813827352</v>
      </c>
      <c r="C581" s="407">
        <v>14735.376131919553</v>
      </c>
      <c r="D581" s="407">
        <v>25894.621711863289</v>
      </c>
      <c r="E581" s="407">
        <v>34601.329399247981</v>
      </c>
      <c r="F581" s="407">
        <v>28695.423709351795</v>
      </c>
      <c r="G581" s="910">
        <f>H581</f>
        <v>1</v>
      </c>
      <c r="H581" s="1489">
        <v>1</v>
      </c>
    </row>
    <row r="582" spans="1:8" x14ac:dyDescent="0.3">
      <c r="A582" s="45" t="s">
        <v>173</v>
      </c>
      <c r="B582" s="147">
        <v>-0.21566679669180433</v>
      </c>
      <c r="C582" s="147">
        <v>-5.4370865376023494E-2</v>
      </c>
      <c r="D582" s="147">
        <v>-7.7613970154805936E-2</v>
      </c>
      <c r="E582" s="147">
        <v>-0.18418383062297286</v>
      </c>
      <c r="F582" s="147">
        <v>-0.21671314789399532</v>
      </c>
      <c r="G582" s="1078"/>
      <c r="H582" s="1493"/>
    </row>
    <row r="583" spans="1:8" ht="15" thickBot="1" x14ac:dyDescent="0.35">
      <c r="A583" s="47" t="s">
        <v>174</v>
      </c>
      <c r="B583" s="87">
        <v>9.3430900612911663E-2</v>
      </c>
      <c r="C583" s="87">
        <v>0.18656725765691723</v>
      </c>
      <c r="D583" s="87">
        <v>0.13213229527027709</v>
      </c>
      <c r="E583" s="87">
        <v>0.18549511308587344</v>
      </c>
      <c r="F583" s="87">
        <v>8.8267405957897463E-2</v>
      </c>
      <c r="G583" s="1079"/>
      <c r="H583" s="1493"/>
    </row>
    <row r="584" spans="1:8" x14ac:dyDescent="0.3">
      <c r="A584" s="45" t="s">
        <v>176</v>
      </c>
      <c r="B584" s="445">
        <v>34710.167860611356</v>
      </c>
      <c r="C584" s="445">
        <v>14326.831440632644</v>
      </c>
      <c r="D584" s="445">
        <v>25199.379056801674</v>
      </c>
      <c r="E584" s="445">
        <v>26908.557733110403</v>
      </c>
      <c r="F584" s="445">
        <v>24689.98205580506</v>
      </c>
      <c r="H584" s="1489">
        <v>-1</v>
      </c>
    </row>
    <row r="585" spans="1:8" x14ac:dyDescent="0.3">
      <c r="A585" s="46" t="s">
        <v>177</v>
      </c>
      <c r="B585" s="408">
        <v>41526.460520631939</v>
      </c>
      <c r="C585" s="408">
        <v>15896.973283649173</v>
      </c>
      <c r="D585" s="408">
        <v>29343.346996103097</v>
      </c>
      <c r="E585" s="408">
        <v>31237.65796621441</v>
      </c>
      <c r="F585" s="408">
        <v>29211.133292420505</v>
      </c>
      <c r="H585" s="1489">
        <v>1</v>
      </c>
    </row>
    <row r="586" spans="1:8" x14ac:dyDescent="0.3">
      <c r="A586" s="46" t="s">
        <v>178</v>
      </c>
      <c r="B586" s="408">
        <v>36654.149742040725</v>
      </c>
      <c r="C586" s="408">
        <v>12883.526634513395</v>
      </c>
      <c r="D586" s="408">
        <v>23619.405036124037</v>
      </c>
      <c r="E586" s="408">
        <v>28080.00252076321</v>
      </c>
      <c r="F586" s="408">
        <v>28175.882876251191</v>
      </c>
      <c r="H586" s="1489">
        <v>1</v>
      </c>
    </row>
    <row r="587" spans="1:8" x14ac:dyDescent="0.3">
      <c r="A587" s="46" t="s">
        <v>179</v>
      </c>
      <c r="B587" s="408">
        <v>29106.030960580894</v>
      </c>
      <c r="C587" s="408">
        <v>12499.134522471895</v>
      </c>
      <c r="D587" s="408">
        <v>24382.292567456429</v>
      </c>
      <c r="E587" s="408">
        <v>25441.272526355649</v>
      </c>
      <c r="F587" s="408">
        <v>23232.963096300056</v>
      </c>
      <c r="H587" s="1489">
        <v>-1</v>
      </c>
    </row>
    <row r="588" spans="1:8" x14ac:dyDescent="0.3">
      <c r="A588" s="46" t="s">
        <v>180</v>
      </c>
      <c r="B588" s="408">
        <v>36783.25092211314</v>
      </c>
      <c r="C588" s="408">
        <v>10326.562628253818</v>
      </c>
      <c r="D588" s="408">
        <v>18820.949886847091</v>
      </c>
      <c r="E588" s="408">
        <v>27660.755958134643</v>
      </c>
      <c r="F588" s="408">
        <v>24657.996735815897</v>
      </c>
      <c r="H588" s="1489">
        <v>-1</v>
      </c>
    </row>
    <row r="589" spans="1:8" x14ac:dyDescent="0.3">
      <c r="A589" s="46" t="s">
        <v>181</v>
      </c>
      <c r="B589" s="408">
        <v>39419.645074796674</v>
      </c>
      <c r="C589" s="408">
        <v>10265.79758021148</v>
      </c>
      <c r="D589" s="408">
        <v>18612.528412842497</v>
      </c>
      <c r="E589" s="408">
        <v>29913.290733508988</v>
      </c>
      <c r="F589" s="408">
        <v>24454.140061783361</v>
      </c>
      <c r="H589" s="1489">
        <v>-1</v>
      </c>
    </row>
    <row r="590" spans="1:8" ht="15" thickBot="1" x14ac:dyDescent="0.35">
      <c r="A590" s="46" t="s">
        <v>182</v>
      </c>
      <c r="B590" s="408">
        <v>40544.300875578447</v>
      </c>
      <c r="C590" s="408">
        <v>11034.943288015898</v>
      </c>
      <c r="D590" s="408">
        <v>21316.690711645777</v>
      </c>
      <c r="E590" s="408">
        <v>34471.994893384101</v>
      </c>
      <c r="F590" s="408">
        <v>30044.458774600262</v>
      </c>
      <c r="H590" s="1489">
        <v>1</v>
      </c>
    </row>
    <row r="591" spans="1:8" ht="15" thickBot="1" x14ac:dyDescent="0.35">
      <c r="A591" s="845"/>
      <c r="B591" s="373"/>
      <c r="C591" s="373"/>
      <c r="D591" s="373"/>
      <c r="E591" s="373"/>
      <c r="F591" s="373"/>
      <c r="G591" s="919"/>
      <c r="H591" s="1491"/>
    </row>
    <row r="592" spans="1:8" ht="15" thickBot="1" x14ac:dyDescent="0.35">
      <c r="A592" s="164" t="s">
        <v>606</v>
      </c>
      <c r="B592" s="165"/>
      <c r="C592" s="165"/>
      <c r="D592" s="165"/>
      <c r="E592" s="165"/>
      <c r="F592" s="1087"/>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46" t="s">
        <v>0</v>
      </c>
      <c r="B594" s="408">
        <v>42475.46016500808</v>
      </c>
      <c r="C594" s="408">
        <v>10519.540573270608</v>
      </c>
      <c r="D594" s="408">
        <v>20914.94267450822</v>
      </c>
      <c r="E594" s="408">
        <v>33275.777523905708</v>
      </c>
      <c r="F594" s="408">
        <v>30907.274038056028</v>
      </c>
      <c r="G594" s="6"/>
      <c r="H594" s="1489"/>
    </row>
    <row r="595" spans="1:8" x14ac:dyDescent="0.3">
      <c r="A595" s="46" t="s">
        <v>171</v>
      </c>
      <c r="B595" s="408">
        <v>48663.672914678347</v>
      </c>
      <c r="C595" s="408">
        <v>14257.987953959062</v>
      </c>
      <c r="D595" s="408">
        <v>28581.152148371366</v>
      </c>
      <c r="E595" s="408">
        <v>42674.446325943762</v>
      </c>
      <c r="F595" s="408">
        <v>36411.287310225904</v>
      </c>
      <c r="G595" s="1005">
        <f>H595</f>
        <v>1</v>
      </c>
      <c r="H595" s="1489">
        <v>1</v>
      </c>
    </row>
    <row r="596" spans="1:8" x14ac:dyDescent="0.3">
      <c r="A596" s="44" t="s">
        <v>172</v>
      </c>
      <c r="B596" s="407">
        <v>48519.917548455938</v>
      </c>
      <c r="C596" s="407">
        <v>16715.69008169468</v>
      </c>
      <c r="D596" s="407">
        <v>28649.488564060448</v>
      </c>
      <c r="E596" s="407">
        <v>48520.844273504692</v>
      </c>
      <c r="F596" s="407">
        <v>36200.875003659552</v>
      </c>
      <c r="G596" s="1005">
        <f>H596</f>
        <v>0</v>
      </c>
      <c r="H596" s="1489">
        <v>0</v>
      </c>
    </row>
    <row r="597" spans="1:8" x14ac:dyDescent="0.3">
      <c r="A597" s="45" t="s">
        <v>173</v>
      </c>
      <c r="B597" s="147">
        <v>0.14568912792540406</v>
      </c>
      <c r="C597" s="147">
        <v>0.35538124071573801</v>
      </c>
      <c r="D597" s="147">
        <v>0.36654221783772611</v>
      </c>
      <c r="E597" s="147">
        <v>0.28244775934344252</v>
      </c>
      <c r="F597" s="147">
        <v>0.17808148545849761</v>
      </c>
      <c r="G597" s="1041"/>
      <c r="H597" s="1493"/>
    </row>
    <row r="598" spans="1:8" ht="15" thickBot="1" x14ac:dyDescent="0.35">
      <c r="A598" s="47" t="s">
        <v>174</v>
      </c>
      <c r="B598" s="87">
        <v>-2.9540591084124346E-3</v>
      </c>
      <c r="C598" s="87">
        <v>0.17237369926751689</v>
      </c>
      <c r="D598" s="87">
        <v>2.390960844906879E-3</v>
      </c>
      <c r="E598" s="87">
        <v>0.13699997190137264</v>
      </c>
      <c r="F598" s="87">
        <v>-5.7787659297412015E-3</v>
      </c>
      <c r="G598" s="1040"/>
      <c r="H598" s="1493"/>
    </row>
    <row r="599" spans="1:8" x14ac:dyDescent="0.3">
      <c r="A599" s="45" t="s">
        <v>176</v>
      </c>
      <c r="B599" s="445">
        <v>32422.73674842402</v>
      </c>
      <c r="C599" s="445">
        <v>13315.207090478834</v>
      </c>
      <c r="D599" s="445">
        <v>26827.794559739592</v>
      </c>
      <c r="E599" s="445">
        <v>24918.811090338706</v>
      </c>
      <c r="F599" s="445">
        <v>22946.549346473734</v>
      </c>
      <c r="G599" s="6"/>
      <c r="H599" s="1489">
        <v>-1</v>
      </c>
    </row>
    <row r="600" spans="1:8" x14ac:dyDescent="0.3">
      <c r="A600" s="46" t="s">
        <v>177</v>
      </c>
      <c r="B600" s="408">
        <v>43678.869019837788</v>
      </c>
      <c r="C600" s="408">
        <v>13970.772901009819</v>
      </c>
      <c r="D600" s="408">
        <v>22433.15641643756</v>
      </c>
      <c r="E600" s="408">
        <v>28149.033589608753</v>
      </c>
      <c r="F600" s="408">
        <v>26533.750220267237</v>
      </c>
      <c r="G600" s="6"/>
      <c r="H600" s="1489">
        <v>-1</v>
      </c>
    </row>
    <row r="601" spans="1:8" x14ac:dyDescent="0.3">
      <c r="A601" s="46" t="s">
        <v>178</v>
      </c>
      <c r="B601" s="408">
        <v>32470.639469588146</v>
      </c>
      <c r="C601" s="408">
        <v>14008.491617407657</v>
      </c>
      <c r="D601" s="408">
        <v>23150.716678901314</v>
      </c>
      <c r="E601" s="408">
        <v>30907.31478738819</v>
      </c>
      <c r="F601" s="408">
        <v>25434.642201045095</v>
      </c>
      <c r="G601" s="6"/>
      <c r="H601" s="1489">
        <v>-1</v>
      </c>
    </row>
    <row r="602" spans="1:8" x14ac:dyDescent="0.3">
      <c r="A602" s="46" t="s">
        <v>179</v>
      </c>
      <c r="B602" s="408">
        <v>27784.216634000513</v>
      </c>
      <c r="C602" s="408">
        <v>16414.937418669448</v>
      </c>
      <c r="D602" s="408">
        <v>32381.757705402229</v>
      </c>
      <c r="E602" s="408">
        <v>32620.915207189741</v>
      </c>
      <c r="F602" s="408">
        <v>26841.614582978731</v>
      </c>
      <c r="G602" s="6"/>
      <c r="H602" s="1489">
        <v>-1</v>
      </c>
    </row>
    <row r="603" spans="1:8" x14ac:dyDescent="0.3">
      <c r="A603" s="46" t="s">
        <v>180</v>
      </c>
      <c r="B603" s="408">
        <v>63662.000213483785</v>
      </c>
      <c r="C603" s="408">
        <v>13777.206183655859</v>
      </c>
      <c r="D603" s="408">
        <v>29347.383692157007</v>
      </c>
      <c r="E603" s="408">
        <v>53568.170089048101</v>
      </c>
      <c r="F603" s="408">
        <v>45634.417991755188</v>
      </c>
      <c r="G603" s="6"/>
      <c r="H603" s="1489">
        <v>1</v>
      </c>
    </row>
    <row r="604" spans="1:8" x14ac:dyDescent="0.3">
      <c r="A604" s="46" t="s">
        <v>181</v>
      </c>
      <c r="B604" s="408">
        <v>63162.687042763915</v>
      </c>
      <c r="C604" s="408">
        <v>11370.109169185051</v>
      </c>
      <c r="D604" s="408">
        <v>28766.43740129975</v>
      </c>
      <c r="E604" s="408">
        <v>53782.587564655638</v>
      </c>
      <c r="F604" s="408">
        <v>41220.29788033056</v>
      </c>
      <c r="G604" s="6"/>
      <c r="H604" s="1489">
        <v>1</v>
      </c>
    </row>
    <row r="605" spans="1:8" ht="15" thickBot="1" x14ac:dyDescent="0.35">
      <c r="A605" s="46" t="s">
        <v>182</v>
      </c>
      <c r="B605" s="408">
        <v>70389.002094365162</v>
      </c>
      <c r="C605" s="408">
        <v>17222.691048274206</v>
      </c>
      <c r="D605" s="408">
        <v>36364.991065969662</v>
      </c>
      <c r="E605" s="408">
        <v>69276.38965930976</v>
      </c>
      <c r="F605" s="408">
        <v>61467.715390819227</v>
      </c>
      <c r="G605" s="6"/>
      <c r="H605" s="1489">
        <v>1</v>
      </c>
    </row>
    <row r="606" spans="1:8" ht="15" thickBot="1" x14ac:dyDescent="0.35">
      <c r="A606" s="845"/>
      <c r="B606" s="373"/>
      <c r="C606" s="373"/>
      <c r="D606" s="373"/>
      <c r="E606" s="373"/>
      <c r="F606" s="373"/>
      <c r="G606" s="919"/>
    </row>
    <row r="607" spans="1:8" ht="15" thickBot="1" x14ac:dyDescent="0.35">
      <c r="A607" s="164" t="s">
        <v>607</v>
      </c>
      <c r="B607" s="165"/>
      <c r="C607" s="165"/>
      <c r="D607" s="165"/>
      <c r="E607" s="165"/>
      <c r="F607" s="1087"/>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46" t="s">
        <v>0</v>
      </c>
      <c r="B609" s="408">
        <v>9069.4516999900407</v>
      </c>
      <c r="C609" s="408">
        <v>4758.9284360828369</v>
      </c>
      <c r="D609" s="408">
        <v>6588.3058920899712</v>
      </c>
      <c r="E609" s="408">
        <v>7641.7689670501331</v>
      </c>
      <c r="F609" s="408">
        <v>7104.8271379535008</v>
      </c>
      <c r="G609" s="6"/>
      <c r="H609" s="1489"/>
    </row>
    <row r="610" spans="1:8" x14ac:dyDescent="0.3">
      <c r="A610" s="46" t="s">
        <v>171</v>
      </c>
      <c r="B610" s="408">
        <v>6197.9187972663649</v>
      </c>
      <c r="C610" s="408">
        <v>3816.5827278921479</v>
      </c>
      <c r="D610" s="408">
        <v>5195.2306159143855</v>
      </c>
      <c r="E610" s="408">
        <v>5768.7608757272828</v>
      </c>
      <c r="F610" s="408">
        <v>5291.2098439130841</v>
      </c>
      <c r="G610" s="1005">
        <f>H610</f>
        <v>-1</v>
      </c>
      <c r="H610" s="1489">
        <v>-1</v>
      </c>
    </row>
    <row r="611" spans="1:8" x14ac:dyDescent="0.3">
      <c r="A611" s="44" t="s">
        <v>172</v>
      </c>
      <c r="B611" s="407">
        <v>7597.5852952375908</v>
      </c>
      <c r="C611" s="407">
        <v>5012.9165836658503</v>
      </c>
      <c r="D611" s="407">
        <v>6736.5230751727649</v>
      </c>
      <c r="E611" s="407">
        <v>7631.7495098327317</v>
      </c>
      <c r="F611" s="407">
        <v>6860.8142210476108</v>
      </c>
      <c r="G611" s="1005">
        <f>H611</f>
        <v>1</v>
      </c>
      <c r="H611" s="1489">
        <v>1</v>
      </c>
    </row>
    <row r="612" spans="1:8" x14ac:dyDescent="0.3">
      <c r="A612" s="45" t="s">
        <v>173</v>
      </c>
      <c r="B612" s="147">
        <v>-0.3166159320002585</v>
      </c>
      <c r="C612" s="147">
        <v>-0.19801636457604549</v>
      </c>
      <c r="D612" s="147">
        <v>-0.21144666003564511</v>
      </c>
      <c r="E612" s="147">
        <v>-0.24510137631730403</v>
      </c>
      <c r="F612" s="147">
        <v>-0.25526550594766723</v>
      </c>
      <c r="G612" s="1041"/>
      <c r="H612" s="1493"/>
    </row>
    <row r="613" spans="1:8" ht="15" thickBot="1" x14ac:dyDescent="0.35">
      <c r="A613" s="47" t="s">
        <v>174</v>
      </c>
      <c r="B613" s="87">
        <v>0.22582846657954903</v>
      </c>
      <c r="C613" s="87">
        <v>0.3134568123024607</v>
      </c>
      <c r="D613" s="87">
        <v>0.29667450267500872</v>
      </c>
      <c r="E613" s="87">
        <v>0.32294433314859444</v>
      </c>
      <c r="F613" s="87">
        <v>0.29664375888251193</v>
      </c>
      <c r="G613" s="1040"/>
      <c r="H613" s="1493"/>
    </row>
    <row r="614" spans="1:8" x14ac:dyDescent="0.3">
      <c r="A614" s="45" t="s">
        <v>176</v>
      </c>
      <c r="B614" s="445">
        <v>6640.3289839866429</v>
      </c>
      <c r="C614" s="445">
        <v>4243.3208232283778</v>
      </c>
      <c r="D614" s="445">
        <v>5359.6147086869751</v>
      </c>
      <c r="E614" s="445">
        <v>5584.9268830329593</v>
      </c>
      <c r="F614" s="445">
        <v>5082.3007521111322</v>
      </c>
      <c r="G614" s="6"/>
      <c r="H614" s="1489">
        <v>0</v>
      </c>
    </row>
    <row r="615" spans="1:8" x14ac:dyDescent="0.3">
      <c r="A615" s="46" t="s">
        <v>177</v>
      </c>
      <c r="B615" s="408">
        <v>7473.5046041075466</v>
      </c>
      <c r="C615" s="408">
        <v>5035.1172316775846</v>
      </c>
      <c r="D615" s="408">
        <v>6921.5511443092419</v>
      </c>
      <c r="E615" s="408">
        <v>7647.0775800151059</v>
      </c>
      <c r="F615" s="408">
        <v>7295.3619386576165</v>
      </c>
      <c r="G615" s="6"/>
      <c r="H615" s="1489">
        <v>1</v>
      </c>
    </row>
    <row r="616" spans="1:8" x14ac:dyDescent="0.3">
      <c r="A616" s="46" t="s">
        <v>178</v>
      </c>
      <c r="B616" s="408">
        <v>7392.5328377866308</v>
      </c>
      <c r="C616" s="408">
        <v>3532.4894523888775</v>
      </c>
      <c r="D616" s="408">
        <v>5386.1205033099386</v>
      </c>
      <c r="E616" s="408">
        <v>5839.1511891585951</v>
      </c>
      <c r="F616" s="408">
        <v>6078.7312728906818</v>
      </c>
      <c r="G616" s="6"/>
      <c r="H616" s="1489">
        <v>1</v>
      </c>
    </row>
    <row r="617" spans="1:8" x14ac:dyDescent="0.3">
      <c r="A617" s="46" t="s">
        <v>179</v>
      </c>
      <c r="B617" s="408">
        <v>4740.1284729683111</v>
      </c>
      <c r="C617" s="408">
        <v>3414.6788825985745</v>
      </c>
      <c r="D617" s="408">
        <v>4253.2217005730708</v>
      </c>
      <c r="E617" s="408">
        <v>5324.0961619483978</v>
      </c>
      <c r="F617" s="408">
        <v>5126.8065832034254</v>
      </c>
      <c r="G617" s="6"/>
      <c r="H617" s="1489">
        <v>0</v>
      </c>
    </row>
    <row r="618" spans="1:8" x14ac:dyDescent="0.3">
      <c r="A618" s="46" t="s">
        <v>180</v>
      </c>
      <c r="B618" s="408">
        <v>5172.6184285863746</v>
      </c>
      <c r="C618" s="408">
        <v>3216.7785149791307</v>
      </c>
      <c r="D618" s="408">
        <v>4753.2446693497168</v>
      </c>
      <c r="E618" s="408">
        <v>4606.7497985853952</v>
      </c>
      <c r="F618" s="408">
        <v>3988.3297844259719</v>
      </c>
      <c r="G618" s="6"/>
      <c r="H618" s="1489">
        <v>-1</v>
      </c>
    </row>
    <row r="619" spans="1:8" x14ac:dyDescent="0.3">
      <c r="A619" s="46" t="s">
        <v>181</v>
      </c>
      <c r="B619" s="408">
        <v>6817.7939252267433</v>
      </c>
      <c r="C619" s="408">
        <v>3756.2027385281367</v>
      </c>
      <c r="D619" s="408">
        <v>5133.8968548645908</v>
      </c>
      <c r="E619" s="408">
        <v>6343.4213820619971</v>
      </c>
      <c r="F619" s="408">
        <v>5224.4320821121119</v>
      </c>
      <c r="G619" s="6"/>
      <c r="H619" s="1489">
        <v>0</v>
      </c>
    </row>
    <row r="620" spans="1:8" ht="15" thickBot="1" x14ac:dyDescent="0.35">
      <c r="A620" s="46" t="s">
        <v>182</v>
      </c>
      <c r="B620" s="408">
        <v>5074.5334085535496</v>
      </c>
      <c r="C620" s="408">
        <v>3518.3899657878405</v>
      </c>
      <c r="D620" s="408">
        <v>4628.6907701996197</v>
      </c>
      <c r="E620" s="408">
        <v>5110.4867534072227</v>
      </c>
      <c r="F620" s="408">
        <v>4517.062709732425</v>
      </c>
      <c r="G620" s="6"/>
      <c r="H620" s="1489">
        <v>-1</v>
      </c>
    </row>
    <row r="621" spans="1:8" ht="15" thickBot="1" x14ac:dyDescent="0.35">
      <c r="A621" s="845"/>
      <c r="B621" s="373"/>
      <c r="C621" s="373"/>
      <c r="D621" s="373"/>
      <c r="E621" s="373"/>
      <c r="F621" s="373"/>
      <c r="G621" s="919"/>
      <c r="H621" s="1491"/>
    </row>
    <row r="622" spans="1:8" ht="15" thickBot="1" x14ac:dyDescent="0.35">
      <c r="A622" s="164" t="s">
        <v>608</v>
      </c>
      <c r="B622" s="165"/>
      <c r="C622" s="165"/>
      <c r="D622" s="165"/>
      <c r="E622" s="165"/>
      <c r="F622" s="1087"/>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46" t="s">
        <v>0</v>
      </c>
      <c r="B624" s="408">
        <v>6821.8463667224569</v>
      </c>
      <c r="C624" s="408">
        <v>3329.9556333117171</v>
      </c>
      <c r="D624" s="408">
        <v>4977.6543695816545</v>
      </c>
      <c r="E624" s="408">
        <v>6072.6676748129667</v>
      </c>
      <c r="F624" s="408">
        <v>6335.7349082131213</v>
      </c>
      <c r="G624" s="6"/>
      <c r="H624" s="1489"/>
    </row>
    <row r="625" spans="1:8" x14ac:dyDescent="0.3">
      <c r="A625" s="46" t="s">
        <v>171</v>
      </c>
      <c r="B625" s="408">
        <v>6586.1979753007136</v>
      </c>
      <c r="C625" s="408">
        <v>3208.242344584798</v>
      </c>
      <c r="D625" s="408">
        <v>4968.3673942637397</v>
      </c>
      <c r="E625" s="408">
        <v>5683.7035767422985</v>
      </c>
      <c r="F625" s="408">
        <v>6125.2781829803735</v>
      </c>
      <c r="G625" s="1005">
        <f>H625</f>
        <v>0</v>
      </c>
      <c r="H625" s="1489">
        <v>0</v>
      </c>
    </row>
    <row r="626" spans="1:8" x14ac:dyDescent="0.3">
      <c r="A626" s="44" t="s">
        <v>172</v>
      </c>
      <c r="B626" s="407">
        <v>6585.7803698088219</v>
      </c>
      <c r="C626" s="407">
        <v>2715.9058545258508</v>
      </c>
      <c r="D626" s="407">
        <v>3915.1790387844021</v>
      </c>
      <c r="E626" s="407">
        <v>5824.9903130735602</v>
      </c>
      <c r="F626" s="407">
        <v>7157.4883050998515</v>
      </c>
      <c r="G626" s="1005">
        <f>H626</f>
        <v>0</v>
      </c>
      <c r="H626" s="1489">
        <v>0</v>
      </c>
    </row>
    <row r="627" spans="1:8" x14ac:dyDescent="0.3">
      <c r="A627" s="45" t="s">
        <v>173</v>
      </c>
      <c r="B627" s="147">
        <v>-3.4543198241938737E-2</v>
      </c>
      <c r="C627" s="147">
        <v>-3.6551024136580575E-2</v>
      </c>
      <c r="D627" s="147">
        <v>-1.8657332607638019E-3</v>
      </c>
      <c r="E627" s="147">
        <v>-6.4051602837405047E-2</v>
      </c>
      <c r="F627" s="147">
        <v>-3.3217413335890872E-2</v>
      </c>
      <c r="G627" s="1041"/>
      <c r="H627" s="1493"/>
    </row>
    <row r="628" spans="1:8" ht="15" thickBot="1" x14ac:dyDescent="0.35">
      <c r="A628" s="47" t="s">
        <v>174</v>
      </c>
      <c r="B628" s="87">
        <v>-6.3406155335407496E-5</v>
      </c>
      <c r="C628" s="87">
        <v>-0.15345988151112197</v>
      </c>
      <c r="D628" s="87">
        <v>-0.21197875919870637</v>
      </c>
      <c r="E628" s="87">
        <v>2.4858216904450583E-2</v>
      </c>
      <c r="F628" s="87">
        <v>0.16851644795293788</v>
      </c>
      <c r="G628" s="1040"/>
      <c r="H628" s="1493"/>
    </row>
    <row r="629" spans="1:8" x14ac:dyDescent="0.3">
      <c r="A629" s="45" t="s">
        <v>176</v>
      </c>
      <c r="B629" s="445">
        <v>6391.5293231571841</v>
      </c>
      <c r="C629" s="445">
        <v>3600.9858577576292</v>
      </c>
      <c r="D629" s="445">
        <v>4178.0295389493649</v>
      </c>
      <c r="E629" s="445">
        <v>3962.7227352163454</v>
      </c>
      <c r="F629" s="445">
        <v>4984.9240546352603</v>
      </c>
      <c r="G629" s="6"/>
      <c r="H629" s="1489">
        <v>-1</v>
      </c>
    </row>
    <row r="630" spans="1:8" x14ac:dyDescent="0.3">
      <c r="A630" s="46" t="s">
        <v>177</v>
      </c>
      <c r="B630" s="408">
        <v>5016.3257195044062</v>
      </c>
      <c r="C630" s="408">
        <v>2330.3149034350408</v>
      </c>
      <c r="D630" s="408">
        <v>3745.3625862640274</v>
      </c>
      <c r="E630" s="408">
        <v>5167.590309936968</v>
      </c>
      <c r="F630" s="408">
        <v>5170.842917562044</v>
      </c>
      <c r="G630" s="6"/>
      <c r="H630" s="1489">
        <v>0</v>
      </c>
    </row>
    <row r="631" spans="1:8" x14ac:dyDescent="0.3">
      <c r="A631" s="46" t="s">
        <v>178</v>
      </c>
      <c r="B631" s="408">
        <v>5756.5584968483872</v>
      </c>
      <c r="C631" s="408">
        <v>2873.5622973367131</v>
      </c>
      <c r="D631" s="408">
        <v>3868.8976757927162</v>
      </c>
      <c r="E631" s="408">
        <v>5410.525350691054</v>
      </c>
      <c r="F631" s="408">
        <v>6069.6291605426468</v>
      </c>
      <c r="G631" s="6"/>
      <c r="H631" s="1489">
        <v>0</v>
      </c>
    </row>
    <row r="632" spans="1:8" x14ac:dyDescent="0.3">
      <c r="A632" s="46" t="s">
        <v>179</v>
      </c>
      <c r="B632" s="408">
        <v>5364.2749493740175</v>
      </c>
      <c r="C632" s="408">
        <v>3110.4830317025589</v>
      </c>
      <c r="D632" s="408">
        <v>5388.7893162553837</v>
      </c>
      <c r="E632" s="408">
        <v>5708.7268671261136</v>
      </c>
      <c r="F632" s="408">
        <v>5294.5048474102286</v>
      </c>
      <c r="G632" s="6"/>
      <c r="H632" s="1489">
        <v>0</v>
      </c>
    </row>
    <row r="633" spans="1:8" x14ac:dyDescent="0.3">
      <c r="A633" s="46" t="s">
        <v>180</v>
      </c>
      <c r="B633" s="408">
        <v>7435.6448521882703</v>
      </c>
      <c r="C633" s="408">
        <v>3660.8447749772968</v>
      </c>
      <c r="D633" s="408">
        <v>5577.6627771304293</v>
      </c>
      <c r="E633" s="408">
        <v>6714.1665692444076</v>
      </c>
      <c r="F633" s="408">
        <v>7038.9772019095153</v>
      </c>
      <c r="G633" s="6"/>
      <c r="H633" s="1489">
        <v>0</v>
      </c>
    </row>
    <row r="634" spans="1:8" x14ac:dyDescent="0.3">
      <c r="A634" s="46" t="s">
        <v>181</v>
      </c>
      <c r="B634" s="408">
        <v>7530.2148473522439</v>
      </c>
      <c r="C634" s="408">
        <v>2940.1794349082484</v>
      </c>
      <c r="D634" s="408">
        <v>5559.422363300715</v>
      </c>
      <c r="E634" s="408">
        <v>6054.8812588804612</v>
      </c>
      <c r="F634" s="408">
        <v>7563.9487928751569</v>
      </c>
      <c r="G634" s="6"/>
      <c r="H634" s="1489">
        <v>1</v>
      </c>
    </row>
    <row r="635" spans="1:8" ht="15" thickBot="1" x14ac:dyDescent="0.35">
      <c r="A635" s="46" t="s">
        <v>182</v>
      </c>
      <c r="B635" s="408">
        <v>8487.4449068306567</v>
      </c>
      <c r="C635" s="408">
        <v>3994.6429037184298</v>
      </c>
      <c r="D635" s="408">
        <v>6192.5779242617828</v>
      </c>
      <c r="E635" s="408">
        <v>6561.569131711859</v>
      </c>
      <c r="F635" s="408">
        <v>6495.6924250808388</v>
      </c>
      <c r="G635" s="6"/>
      <c r="H635" s="1489">
        <v>0</v>
      </c>
    </row>
    <row r="636" spans="1:8" ht="15" thickBot="1" x14ac:dyDescent="0.35">
      <c r="A636" s="845"/>
      <c r="B636" s="373"/>
      <c r="C636" s="373"/>
      <c r="D636" s="373"/>
      <c r="E636" s="373"/>
      <c r="F636" s="373"/>
      <c r="G636" s="919"/>
    </row>
    <row r="637" spans="1:8" ht="15" thickBot="1" x14ac:dyDescent="0.35">
      <c r="A637" s="164" t="s">
        <v>609</v>
      </c>
      <c r="B637" s="165"/>
      <c r="C637" s="165"/>
      <c r="D637" s="165"/>
      <c r="E637" s="165"/>
      <c r="F637" s="1087"/>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46" t="s">
        <v>0</v>
      </c>
      <c r="B639" s="408">
        <v>1872.7759937772057</v>
      </c>
      <c r="C639" s="408">
        <v>411.13934224916852</v>
      </c>
      <c r="D639" s="408">
        <v>701.66577862235908</v>
      </c>
      <c r="E639" s="408">
        <v>994.84841032979682</v>
      </c>
      <c r="F639" s="408">
        <v>963.34506508253969</v>
      </c>
      <c r="G639" s="6"/>
      <c r="H639" s="1489"/>
    </row>
    <row r="640" spans="1:8" x14ac:dyDescent="0.3">
      <c r="A640" s="46" t="s">
        <v>171</v>
      </c>
      <c r="B640" s="408">
        <v>577.97277379030743</v>
      </c>
      <c r="C640" s="408">
        <v>149.5399282368063</v>
      </c>
      <c r="D640" s="408">
        <v>265.28583898514552</v>
      </c>
      <c r="E640" s="408">
        <v>290.75890919745831</v>
      </c>
      <c r="F640" s="408">
        <v>232.70019834529367</v>
      </c>
      <c r="G640" s="1005">
        <f>H640</f>
        <v>-1</v>
      </c>
      <c r="H640" s="1489">
        <v>-1</v>
      </c>
    </row>
    <row r="641" spans="1:8" x14ac:dyDescent="0.3">
      <c r="A641" s="44" t="s">
        <v>172</v>
      </c>
      <c r="B641" s="407">
        <v>782.47032262864263</v>
      </c>
      <c r="C641" s="407">
        <v>125.75955771982659</v>
      </c>
      <c r="D641" s="407">
        <v>248.1266326122028</v>
      </c>
      <c r="E641" s="407">
        <v>228.22028429363181</v>
      </c>
      <c r="F641" s="407">
        <v>115.14867595656666</v>
      </c>
      <c r="G641" s="1005">
        <f>H641</f>
        <v>-1</v>
      </c>
      <c r="H641" s="1489">
        <v>-1</v>
      </c>
    </row>
    <row r="642" spans="1:8" x14ac:dyDescent="0.3">
      <c r="A642" s="45" t="s">
        <v>173</v>
      </c>
      <c r="B642" s="147">
        <v>-0.69138179060882077</v>
      </c>
      <c r="C642" s="147">
        <v>-0.63627920544227912</v>
      </c>
      <c r="D642" s="147">
        <v>-0.62191994099241366</v>
      </c>
      <c r="E642" s="147">
        <v>-0.70773546383707797</v>
      </c>
      <c r="F642" s="147">
        <v>-0.75844564239776757</v>
      </c>
      <c r="G642" s="1041"/>
      <c r="H642" s="1493"/>
    </row>
    <row r="643" spans="1:8" ht="15" thickBot="1" x14ac:dyDescent="0.35">
      <c r="A643" s="47" t="s">
        <v>174</v>
      </c>
      <c r="B643" s="87">
        <v>0.35381865394325362</v>
      </c>
      <c r="C643" s="87">
        <v>-0.15902355175215771</v>
      </c>
      <c r="D643" s="87">
        <v>-6.4681953769509484E-2</v>
      </c>
      <c r="E643" s="87">
        <v>-0.21508756198199822</v>
      </c>
      <c r="F643" s="87">
        <v>-0.5051629660164596</v>
      </c>
      <c r="G643" s="1040"/>
      <c r="H643" s="1493"/>
    </row>
    <row r="644" spans="1:8" x14ac:dyDescent="0.3">
      <c r="A644" s="45" t="s">
        <v>176</v>
      </c>
      <c r="B644" s="445">
        <v>837.48632463224214</v>
      </c>
      <c r="C644" s="445">
        <v>202.19631843801949</v>
      </c>
      <c r="D644" s="445">
        <v>330.01369820423685</v>
      </c>
      <c r="E644" s="445">
        <v>345.17125360552944</v>
      </c>
      <c r="F644" s="445">
        <v>318.61794280737416</v>
      </c>
      <c r="G644" s="6"/>
      <c r="H644" s="1489">
        <v>0</v>
      </c>
    </row>
    <row r="645" spans="1:8" x14ac:dyDescent="0.3">
      <c r="A645" s="46" t="s">
        <v>177</v>
      </c>
      <c r="B645" s="408">
        <v>741.42133438060716</v>
      </c>
      <c r="C645" s="408">
        <v>231.809776959158</v>
      </c>
      <c r="D645" s="408">
        <v>419.69647658390608</v>
      </c>
      <c r="E645" s="408">
        <v>245.17785567637605</v>
      </c>
      <c r="F645" s="408">
        <v>342.46993499198555</v>
      </c>
      <c r="G645" s="6"/>
      <c r="H645" s="1489">
        <v>0</v>
      </c>
    </row>
    <row r="646" spans="1:8" x14ac:dyDescent="0.3">
      <c r="A646" s="46" t="s">
        <v>178</v>
      </c>
      <c r="B646" s="408">
        <v>864.00551488414146</v>
      </c>
      <c r="C646" s="408">
        <v>137.55824871319251</v>
      </c>
      <c r="D646" s="408">
        <v>220.81092359257229</v>
      </c>
      <c r="E646" s="408">
        <v>332.80810643303022</v>
      </c>
      <c r="F646" s="408">
        <v>246.19637335154621</v>
      </c>
      <c r="G646" s="6"/>
      <c r="H646" s="1489">
        <v>0</v>
      </c>
    </row>
    <row r="647" spans="1:8" x14ac:dyDescent="0.3">
      <c r="A647" s="46" t="s">
        <v>179</v>
      </c>
      <c r="B647" s="408">
        <v>566.16588757628097</v>
      </c>
      <c r="C647" s="408">
        <v>220.57594143849619</v>
      </c>
      <c r="D647" s="408">
        <v>406.25630135201999</v>
      </c>
      <c r="E647" s="408">
        <v>388.3812349819533</v>
      </c>
      <c r="F647" s="408">
        <v>339.48233907123102</v>
      </c>
      <c r="G647" s="6"/>
      <c r="H647" s="1489">
        <v>0</v>
      </c>
    </row>
    <row r="648" spans="1:8" x14ac:dyDescent="0.3">
      <c r="A648" s="46" t="s">
        <v>180</v>
      </c>
      <c r="B648" s="408">
        <v>404.4673751966111</v>
      </c>
      <c r="C648" s="408">
        <v>107.25839341967334</v>
      </c>
      <c r="D648" s="408">
        <v>263.80287011682896</v>
      </c>
      <c r="E648" s="408">
        <v>313.08385879739774</v>
      </c>
      <c r="F648" s="408">
        <v>219.64002729343585</v>
      </c>
      <c r="G648" s="6"/>
      <c r="H648" s="1489">
        <v>0</v>
      </c>
    </row>
    <row r="649" spans="1:8" x14ac:dyDescent="0.3">
      <c r="A649" s="46" t="s">
        <v>181</v>
      </c>
      <c r="B649" s="408">
        <v>285.62377216877752</v>
      </c>
      <c r="C649" s="408">
        <v>71.993138170141194</v>
      </c>
      <c r="D649" s="408">
        <v>116.57484822543833</v>
      </c>
      <c r="E649" s="408">
        <v>223.06224436884614</v>
      </c>
      <c r="F649" s="408">
        <v>73.473527886072461</v>
      </c>
      <c r="G649" s="6"/>
      <c r="H649" s="1489">
        <v>-1</v>
      </c>
    </row>
    <row r="650" spans="1:8" ht="15" thickBot="1" x14ac:dyDescent="0.35">
      <c r="A650" s="46" t="s">
        <v>182</v>
      </c>
      <c r="B650" s="408">
        <v>392.560949174695</v>
      </c>
      <c r="C650" s="408">
        <v>95.233473615571214</v>
      </c>
      <c r="D650" s="408">
        <v>125.90333954624263</v>
      </c>
      <c r="E650" s="408">
        <v>195.85703289622438</v>
      </c>
      <c r="F650" s="408">
        <v>123.26802337319252</v>
      </c>
      <c r="G650" s="6"/>
      <c r="H650" s="1489">
        <v>-1</v>
      </c>
    </row>
    <row r="651" spans="1:8" ht="15" thickBot="1" x14ac:dyDescent="0.35">
      <c r="A651" s="845"/>
      <c r="B651" s="373"/>
      <c r="C651" s="373"/>
      <c r="D651" s="373"/>
      <c r="E651" s="373"/>
      <c r="F651" s="373"/>
      <c r="G651" s="919"/>
      <c r="H651" s="1491"/>
    </row>
    <row r="652" spans="1:8" ht="15" thickBot="1" x14ac:dyDescent="0.35">
      <c r="A652" s="164" t="s">
        <v>487</v>
      </c>
      <c r="B652" s="165"/>
      <c r="C652" s="165"/>
      <c r="D652" s="165"/>
      <c r="E652" s="165"/>
      <c r="F652" s="1087"/>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46" t="s">
        <v>0</v>
      </c>
      <c r="B654" s="408">
        <v>63560.439589296577</v>
      </c>
      <c r="C654" s="408">
        <v>65074.694492470204</v>
      </c>
      <c r="D654" s="408">
        <v>67251.735616046441</v>
      </c>
      <c r="E654" s="408">
        <v>69828.94750009125</v>
      </c>
      <c r="F654" s="408">
        <v>67027.139505634826</v>
      </c>
      <c r="G654" s="6"/>
      <c r="H654" s="1489"/>
    </row>
    <row r="655" spans="1:8" x14ac:dyDescent="0.3">
      <c r="A655" s="46" t="s">
        <v>171</v>
      </c>
      <c r="B655" s="408">
        <v>49867.718828253834</v>
      </c>
      <c r="C655" s="408">
        <v>51769.086860279946</v>
      </c>
      <c r="D655" s="408">
        <v>54958.657429230378</v>
      </c>
      <c r="E655" s="408">
        <v>57647.038789100116</v>
      </c>
      <c r="F655" s="408">
        <v>54861.773827281962</v>
      </c>
      <c r="G655" s="1005">
        <f>H655</f>
        <v>-1</v>
      </c>
      <c r="H655" s="1489">
        <v>-1</v>
      </c>
    </row>
    <row r="656" spans="1:8" x14ac:dyDescent="0.3">
      <c r="A656" s="44" t="s">
        <v>172</v>
      </c>
      <c r="B656" s="407">
        <v>53494.214192654465</v>
      </c>
      <c r="C656" s="407">
        <v>55589.849753091061</v>
      </c>
      <c r="D656" s="407">
        <v>59019.23575813842</v>
      </c>
      <c r="E656" s="407">
        <v>62251.87348159949</v>
      </c>
      <c r="F656" s="407">
        <v>59718.92984785619</v>
      </c>
      <c r="G656" s="1005">
        <f>H656</f>
        <v>1</v>
      </c>
      <c r="H656" s="1489">
        <v>1</v>
      </c>
    </row>
    <row r="657" spans="1:8" x14ac:dyDescent="0.3">
      <c r="A657" s="45" t="s">
        <v>173</v>
      </c>
      <c r="B657" s="147">
        <v>0.21542835212468486</v>
      </c>
      <c r="C657" s="147">
        <v>0.20446669378877916</v>
      </c>
      <c r="D657" s="147">
        <v>0.18279198409093403</v>
      </c>
      <c r="E657" s="147">
        <v>0.17445356327295661</v>
      </c>
      <c r="F657" s="147">
        <v>0.18149910272286271</v>
      </c>
      <c r="G657" s="1041"/>
      <c r="H657" s="1493"/>
    </row>
    <row r="658" spans="1:8" ht="15" thickBot="1" x14ac:dyDescent="0.35">
      <c r="A658" s="47" t="s">
        <v>174</v>
      </c>
      <c r="B658" s="87">
        <v>-7.2722303117381565E-2</v>
      </c>
      <c r="C658" s="87">
        <v>-7.380394603294832E-2</v>
      </c>
      <c r="D658" s="87">
        <v>-7.3884234419969261E-2</v>
      </c>
      <c r="E658" s="87">
        <v>-7.9879813243244252E-2</v>
      </c>
      <c r="F658" s="87">
        <v>-8.8534432660994908E-2</v>
      </c>
      <c r="G658" s="1040"/>
      <c r="H658" s="1493"/>
    </row>
    <row r="659" spans="1:8" x14ac:dyDescent="0.3">
      <c r="A659" s="45" t="s">
        <v>176</v>
      </c>
      <c r="B659" s="445">
        <v>54725.289880225471</v>
      </c>
      <c r="C659" s="445">
        <v>56190.074113001865</v>
      </c>
      <c r="D659" s="445">
        <v>58911.877279036074</v>
      </c>
      <c r="E659" s="445">
        <v>59763.365762065347</v>
      </c>
      <c r="F659" s="445">
        <v>54281.522581367339</v>
      </c>
      <c r="G659" s="6"/>
      <c r="H659" s="1489">
        <v>0</v>
      </c>
    </row>
    <row r="660" spans="1:8" x14ac:dyDescent="0.3">
      <c r="A660" s="46" t="s">
        <v>177</v>
      </c>
      <c r="B660" s="408">
        <v>59796.120428843293</v>
      </c>
      <c r="C660" s="408">
        <v>62905.194039239221</v>
      </c>
      <c r="D660" s="408">
        <v>68137.310361982018</v>
      </c>
      <c r="E660" s="408">
        <v>72095.506896013016</v>
      </c>
      <c r="F660" s="408">
        <v>71128.429232121183</v>
      </c>
      <c r="G660" s="6"/>
      <c r="H660" s="1489">
        <v>1</v>
      </c>
    </row>
    <row r="661" spans="1:8" x14ac:dyDescent="0.3">
      <c r="A661" s="46" t="s">
        <v>178</v>
      </c>
      <c r="B661" s="408">
        <v>53392.707738203964</v>
      </c>
      <c r="C661" s="408">
        <v>55341.924926941698</v>
      </c>
      <c r="D661" s="408">
        <v>58569.46313019839</v>
      </c>
      <c r="E661" s="408">
        <v>61062.507806538488</v>
      </c>
      <c r="F661" s="408">
        <v>58270.33770441966</v>
      </c>
      <c r="G661" s="6"/>
      <c r="H661" s="1489">
        <v>1</v>
      </c>
    </row>
    <row r="662" spans="1:8" x14ac:dyDescent="0.3">
      <c r="A662" s="46" t="s">
        <v>179</v>
      </c>
      <c r="B662" s="408">
        <v>47308.257501761698</v>
      </c>
      <c r="C662" s="408">
        <v>49290.308785432957</v>
      </c>
      <c r="D662" s="408">
        <v>53107.15763267209</v>
      </c>
      <c r="E662" s="408">
        <v>54958.486232202791</v>
      </c>
      <c r="F662" s="408">
        <v>50562.001479563842</v>
      </c>
      <c r="G662" s="6"/>
      <c r="H662" s="1489">
        <v>-1</v>
      </c>
    </row>
    <row r="663" spans="1:8" x14ac:dyDescent="0.3">
      <c r="A663" s="46" t="s">
        <v>180</v>
      </c>
      <c r="B663" s="408">
        <v>44120.178246161879</v>
      </c>
      <c r="C663" s="408">
        <v>46235.46679964073</v>
      </c>
      <c r="D663" s="408">
        <v>49184.808581619982</v>
      </c>
      <c r="E663" s="408">
        <v>52811.183401924478</v>
      </c>
      <c r="F663" s="408">
        <v>50707.401547342823</v>
      </c>
      <c r="G663" s="6"/>
      <c r="H663" s="1489">
        <v>-1</v>
      </c>
    </row>
    <row r="664" spans="1:8" x14ac:dyDescent="0.3">
      <c r="A664" s="46" t="s">
        <v>181</v>
      </c>
      <c r="B664" s="408">
        <v>44310.364819628201</v>
      </c>
      <c r="C664" s="408">
        <v>45489.507019687422</v>
      </c>
      <c r="D664" s="408">
        <v>47711.227400202675</v>
      </c>
      <c r="E664" s="408">
        <v>50678.871926009808</v>
      </c>
      <c r="F664" s="408">
        <v>48309.544619303902</v>
      </c>
      <c r="G664" s="6"/>
      <c r="H664" s="1489">
        <v>-1</v>
      </c>
    </row>
    <row r="665" spans="1:8" ht="15" thickBot="1" x14ac:dyDescent="0.35">
      <c r="A665" s="46" t="s">
        <v>182</v>
      </c>
      <c r="B665" s="408">
        <v>46635.913463321849</v>
      </c>
      <c r="C665" s="408">
        <v>48411.208603551189</v>
      </c>
      <c r="D665" s="408">
        <v>50925.191950235567</v>
      </c>
      <c r="E665" s="408">
        <v>54045.761435322056</v>
      </c>
      <c r="F665" s="408">
        <v>52771.249139498199</v>
      </c>
      <c r="G665" s="6"/>
      <c r="H665" s="1489">
        <v>-1</v>
      </c>
    </row>
    <row r="666" spans="1:8" ht="15" thickBot="1" x14ac:dyDescent="0.35">
      <c r="A666" s="845"/>
      <c r="B666" s="373"/>
      <c r="C666" s="373"/>
      <c r="D666" s="373"/>
      <c r="E666" s="373"/>
      <c r="F666" s="373"/>
      <c r="G666" s="919"/>
      <c r="H666" s="1491"/>
    </row>
    <row r="667" spans="1:8" ht="15" thickBot="1" x14ac:dyDescent="0.35">
      <c r="A667" s="164" t="s">
        <v>489</v>
      </c>
      <c r="B667" s="165"/>
      <c r="C667" s="165"/>
      <c r="D667" s="165"/>
      <c r="E667" s="165"/>
      <c r="F667" s="1087"/>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46" t="s">
        <v>0</v>
      </c>
      <c r="B669" s="408">
        <v>76285.820770022052</v>
      </c>
      <c r="C669" s="408">
        <v>73865.051586872665</v>
      </c>
      <c r="D669" s="408">
        <v>73561.186932239201</v>
      </c>
      <c r="E669" s="408">
        <v>75760.73423598407</v>
      </c>
      <c r="F669" s="408">
        <v>75010.613387602643</v>
      </c>
      <c r="G669" s="6"/>
      <c r="H669" s="1489"/>
    </row>
    <row r="670" spans="1:8" x14ac:dyDescent="0.3">
      <c r="A670" s="46" t="s">
        <v>171</v>
      </c>
      <c r="B670" s="408">
        <v>76453.858777734742</v>
      </c>
      <c r="C670" s="408">
        <v>74400.188011543796</v>
      </c>
      <c r="D670" s="408">
        <v>75480.783804695806</v>
      </c>
      <c r="E670" s="408">
        <v>77794.834929924255</v>
      </c>
      <c r="F670" s="408">
        <v>77177.188820739728</v>
      </c>
      <c r="G670" s="1005">
        <f>H670</f>
        <v>1</v>
      </c>
      <c r="H670" s="1489">
        <v>1</v>
      </c>
    </row>
    <row r="671" spans="1:8" x14ac:dyDescent="0.3">
      <c r="A671" s="44" t="s">
        <v>172</v>
      </c>
      <c r="B671" s="407">
        <v>73674.466597852734</v>
      </c>
      <c r="C671" s="407">
        <v>72206.707030418314</v>
      </c>
      <c r="D671" s="407">
        <v>72785.720318178326</v>
      </c>
      <c r="E671" s="407">
        <v>75735.017458905553</v>
      </c>
      <c r="F671" s="407">
        <v>75576.932886942217</v>
      </c>
      <c r="G671" s="1005">
        <f>H671</f>
        <v>0</v>
      </c>
      <c r="H671" s="1489">
        <v>0</v>
      </c>
    </row>
    <row r="672" spans="1:8" x14ac:dyDescent="0.3">
      <c r="A672" s="45" t="s">
        <v>173</v>
      </c>
      <c r="B672" s="147">
        <v>-2.202742344731039E-3</v>
      </c>
      <c r="C672" s="147">
        <v>-7.2447850935534403E-3</v>
      </c>
      <c r="D672" s="147">
        <v>-2.6095240608676407E-2</v>
      </c>
      <c r="E672" s="147">
        <v>-2.6849009773377411E-2</v>
      </c>
      <c r="F672" s="147">
        <v>-2.8883585072711385E-2</v>
      </c>
      <c r="G672" s="1041"/>
      <c r="H672" s="1493"/>
    </row>
    <row r="673" spans="1:8" ht="15" thickBot="1" x14ac:dyDescent="0.35">
      <c r="A673" s="47" t="s">
        <v>174</v>
      </c>
      <c r="B673" s="87">
        <v>3.6353850862677922E-2</v>
      </c>
      <c r="C673" s="87">
        <v>2.9482196749088124E-2</v>
      </c>
      <c r="D673" s="87">
        <v>3.5705292799964469E-2</v>
      </c>
      <c r="E673" s="87">
        <v>2.647756079017503E-2</v>
      </c>
      <c r="F673" s="87">
        <v>2.0734830566508999E-2</v>
      </c>
      <c r="G673" s="1040"/>
      <c r="H673" s="1493"/>
    </row>
    <row r="674" spans="1:8" x14ac:dyDescent="0.3">
      <c r="A674" s="45" t="s">
        <v>176</v>
      </c>
      <c r="B674" s="445">
        <v>75267.056147379073</v>
      </c>
      <c r="C674" s="445">
        <v>73441.444280762837</v>
      </c>
      <c r="D674" s="445">
        <v>74233.335178999085</v>
      </c>
      <c r="E674" s="445">
        <v>74492.389628658842</v>
      </c>
      <c r="F674" s="445">
        <v>71326.706870081936</v>
      </c>
      <c r="G674" s="6"/>
      <c r="H674" s="1489">
        <v>-1</v>
      </c>
    </row>
    <row r="675" spans="1:8" x14ac:dyDescent="0.3">
      <c r="A675" s="46" t="s">
        <v>177</v>
      </c>
      <c r="B675" s="408">
        <v>76554.049635412666</v>
      </c>
      <c r="C675" s="408">
        <v>73815.634768827236</v>
      </c>
      <c r="D675" s="408">
        <v>77134.380589230204</v>
      </c>
      <c r="E675" s="408">
        <v>80081.314461027199</v>
      </c>
      <c r="F675" s="408">
        <v>81996.550099207845</v>
      </c>
      <c r="G675" s="6"/>
      <c r="H675" s="1489">
        <v>1</v>
      </c>
    </row>
    <row r="676" spans="1:8" x14ac:dyDescent="0.3">
      <c r="A676" s="46" t="s">
        <v>178</v>
      </c>
      <c r="B676" s="408">
        <v>75923.329824430068</v>
      </c>
      <c r="C676" s="408">
        <v>73684.393323494704</v>
      </c>
      <c r="D676" s="408">
        <v>74370.446109955883</v>
      </c>
      <c r="E676" s="408">
        <v>76112.624250941823</v>
      </c>
      <c r="F676" s="408">
        <v>75384.615092563938</v>
      </c>
      <c r="G676" s="6"/>
      <c r="H676" s="1489">
        <v>0</v>
      </c>
    </row>
    <row r="677" spans="1:8" x14ac:dyDescent="0.3">
      <c r="A677" s="46" t="s">
        <v>179</v>
      </c>
      <c r="B677" s="408">
        <v>73863.96872033595</v>
      </c>
      <c r="C677" s="408">
        <v>72915.173180882324</v>
      </c>
      <c r="D677" s="408">
        <v>75648.827236022335</v>
      </c>
      <c r="E677" s="408">
        <v>78202.499537817828</v>
      </c>
      <c r="F677" s="408">
        <v>76340.187320443249</v>
      </c>
      <c r="G677" s="6"/>
      <c r="H677" s="1489">
        <v>0</v>
      </c>
    </row>
    <row r="678" spans="1:8" x14ac:dyDescent="0.3">
      <c r="A678" s="46" t="s">
        <v>180</v>
      </c>
      <c r="B678" s="408">
        <v>76610.18057352594</v>
      </c>
      <c r="C678" s="408">
        <v>75383.155758952853</v>
      </c>
      <c r="D678" s="408">
        <v>75826.620552477529</v>
      </c>
      <c r="E678" s="408">
        <v>78925.332783638631</v>
      </c>
      <c r="F678" s="408">
        <v>79095.764309654929</v>
      </c>
      <c r="G678" s="6"/>
      <c r="H678" s="1489">
        <v>0</v>
      </c>
    </row>
    <row r="679" spans="1:8" x14ac:dyDescent="0.3">
      <c r="A679" s="46" t="s">
        <v>181</v>
      </c>
      <c r="B679" s="408">
        <v>75355.214838955726</v>
      </c>
      <c r="C679" s="408">
        <v>72111.817945102288</v>
      </c>
      <c r="D679" s="408">
        <v>71805.606607711088</v>
      </c>
      <c r="E679" s="408">
        <v>73899.024801768741</v>
      </c>
      <c r="F679" s="408">
        <v>71694.640288525814</v>
      </c>
      <c r="G679" s="6"/>
      <c r="H679" s="1489">
        <v>-1</v>
      </c>
    </row>
    <row r="680" spans="1:8" ht="15" thickBot="1" x14ac:dyDescent="0.35">
      <c r="A680" s="47" t="s">
        <v>182</v>
      </c>
      <c r="B680" s="699">
        <v>81280.009224275607</v>
      </c>
      <c r="C680" s="699">
        <v>78978.369413096545</v>
      </c>
      <c r="D680" s="699">
        <v>79239.174278905324</v>
      </c>
      <c r="E680" s="699">
        <v>82652.652211930486</v>
      </c>
      <c r="F680" s="699">
        <v>83947.799687191233</v>
      </c>
      <c r="G680" s="1040"/>
      <c r="H680" s="1489">
        <v>1</v>
      </c>
    </row>
  </sheetData>
  <mergeCells count="61">
    <mergeCell ref="F638:G638"/>
    <mergeCell ref="F653:G653"/>
    <mergeCell ref="F668:G668"/>
    <mergeCell ref="F570:G570"/>
    <mergeCell ref="F578:G578"/>
    <mergeCell ref="F593:G593"/>
    <mergeCell ref="F608:G608"/>
    <mergeCell ref="F623:G623"/>
    <mergeCell ref="F516:G516"/>
    <mergeCell ref="F531:G531"/>
    <mergeCell ref="F546:G546"/>
    <mergeCell ref="F554:G554"/>
    <mergeCell ref="A545:F545"/>
    <mergeCell ref="A553:F553"/>
    <mergeCell ref="F455:G455"/>
    <mergeCell ref="F470:G470"/>
    <mergeCell ref="F478:G478"/>
    <mergeCell ref="F493:G493"/>
    <mergeCell ref="F501:G501"/>
    <mergeCell ref="F394:G394"/>
    <mergeCell ref="F409:G409"/>
    <mergeCell ref="F417:G417"/>
    <mergeCell ref="F432:G432"/>
    <mergeCell ref="F447:G447"/>
    <mergeCell ref="F326:G326"/>
    <mergeCell ref="F341:G341"/>
    <mergeCell ref="F356:G356"/>
    <mergeCell ref="F364:G364"/>
    <mergeCell ref="F379:G379"/>
    <mergeCell ref="A569:F569"/>
    <mergeCell ref="A68:F68"/>
    <mergeCell ref="A106:F106"/>
    <mergeCell ref="A121:F121"/>
    <mergeCell ref="A144:F144"/>
    <mergeCell ref="A152:F152"/>
    <mergeCell ref="F77:G77"/>
    <mergeCell ref="F92:G92"/>
    <mergeCell ref="F107:G107"/>
    <mergeCell ref="F122:G122"/>
    <mergeCell ref="F137:G137"/>
    <mergeCell ref="F145:G145"/>
    <mergeCell ref="F153:G153"/>
    <mergeCell ref="F69:G69"/>
    <mergeCell ref="F191:G191"/>
    <mergeCell ref="F206:G206"/>
    <mergeCell ref="F161:G161"/>
    <mergeCell ref="F176:G176"/>
    <mergeCell ref="A6:F6"/>
    <mergeCell ref="H3:H4"/>
    <mergeCell ref="A561:F561"/>
    <mergeCell ref="F9:G9"/>
    <mergeCell ref="F24:G24"/>
    <mergeCell ref="F39:G39"/>
    <mergeCell ref="F54:G54"/>
    <mergeCell ref="F221:G221"/>
    <mergeCell ref="F236:G236"/>
    <mergeCell ref="F251:G251"/>
    <mergeCell ref="F266:G266"/>
    <mergeCell ref="F281:G281"/>
    <mergeCell ref="F296:G296"/>
    <mergeCell ref="F311:G311"/>
  </mergeCells>
  <conditionalFormatting sqref="A15:A21">
    <cfRule type="cellIs" dxfId="1176" priority="2999" operator="equal">
      <formula>"No Change"</formula>
    </cfRule>
    <cfRule type="cellIs" dxfId="1175" priority="3000" operator="equal">
      <formula>"Improved"</formula>
    </cfRule>
    <cfRule type="cellIs" dxfId="1174" priority="2995" operator="equal">
      <formula>"Widened"</formula>
    </cfRule>
    <cfRule type="cellIs" dxfId="1173" priority="2996" operator="equal">
      <formula>"Narrowed"</formula>
    </cfRule>
    <cfRule type="cellIs" dxfId="1172" priority="2997" operator="equal">
      <formula>"fluctuated"</formula>
    </cfRule>
    <cfRule type="cellIs" dxfId="1171" priority="2998" operator="equal">
      <formula>"Declined"</formula>
    </cfRule>
  </conditionalFormatting>
  <conditionalFormatting sqref="A30:A36">
    <cfRule type="cellIs" dxfId="1170" priority="308" operator="equal">
      <formula>"Widened"</formula>
    </cfRule>
    <cfRule type="cellIs" dxfId="1169" priority="312" operator="equal">
      <formula>"No Change"</formula>
    </cfRule>
    <cfRule type="cellIs" dxfId="1168" priority="310" operator="equal">
      <formula>"fluctuated"</formula>
    </cfRule>
    <cfRule type="cellIs" dxfId="1167" priority="309" operator="equal">
      <formula>"Narrowed"</formula>
    </cfRule>
    <cfRule type="cellIs" dxfId="1166" priority="313" operator="equal">
      <formula>"Improved"</formula>
    </cfRule>
    <cfRule type="cellIs" dxfId="1165" priority="311" operator="equal">
      <formula>"Declined"</formula>
    </cfRule>
  </conditionalFormatting>
  <conditionalFormatting sqref="A45:A51">
    <cfRule type="cellIs" dxfId="1164" priority="302" operator="equal">
      <formula>"Widened"</formula>
    </cfRule>
    <cfRule type="cellIs" dxfId="1163" priority="307" operator="equal">
      <formula>"Improved"</formula>
    </cfRule>
    <cfRule type="cellIs" dxfId="1162" priority="306" operator="equal">
      <formula>"No Change"</formula>
    </cfRule>
    <cfRule type="cellIs" dxfId="1161" priority="303" operator="equal">
      <formula>"Narrowed"</formula>
    </cfRule>
    <cfRule type="cellIs" dxfId="1160" priority="304" operator="equal">
      <formula>"fluctuated"</formula>
    </cfRule>
    <cfRule type="cellIs" dxfId="1159" priority="305" operator="equal">
      <formula>"Declined"</formula>
    </cfRule>
  </conditionalFormatting>
  <conditionalFormatting sqref="A60:A66">
    <cfRule type="cellIs" dxfId="1158" priority="301" operator="equal">
      <formula>"Improved"</formula>
    </cfRule>
    <cfRule type="cellIs" dxfId="1157" priority="300" operator="equal">
      <formula>"No Change"</formula>
    </cfRule>
    <cfRule type="cellIs" dxfId="1156" priority="299" operator="equal">
      <formula>"Declined"</formula>
    </cfRule>
    <cfRule type="cellIs" dxfId="1155" priority="298" operator="equal">
      <formula>"fluctuated"</formula>
    </cfRule>
    <cfRule type="cellIs" dxfId="1154" priority="297" operator="equal">
      <formula>"Narrowed"</formula>
    </cfRule>
    <cfRule type="cellIs" dxfId="1153" priority="296" operator="equal">
      <formula>"Widened"</formula>
    </cfRule>
  </conditionalFormatting>
  <conditionalFormatting sqref="A83:A89">
    <cfRule type="cellIs" dxfId="1152" priority="290" operator="equal">
      <formula>"Widened"</formula>
    </cfRule>
    <cfRule type="cellIs" dxfId="1151" priority="291" operator="equal">
      <formula>"Narrowed"</formula>
    </cfRule>
    <cfRule type="cellIs" dxfId="1150" priority="292" operator="equal">
      <formula>"fluctuated"</formula>
    </cfRule>
    <cfRule type="cellIs" dxfId="1149" priority="293" operator="equal">
      <formula>"Declined"</formula>
    </cfRule>
    <cfRule type="cellIs" dxfId="1148" priority="294" operator="equal">
      <formula>"No Change"</formula>
    </cfRule>
    <cfRule type="cellIs" dxfId="1147" priority="295" operator="equal">
      <formula>"Improved"</formula>
    </cfRule>
  </conditionalFormatting>
  <conditionalFormatting sqref="A98:A104">
    <cfRule type="cellIs" dxfId="1146" priority="284" operator="equal">
      <formula>"Widened"</formula>
    </cfRule>
    <cfRule type="cellIs" dxfId="1145" priority="286" operator="equal">
      <formula>"fluctuated"</formula>
    </cfRule>
    <cfRule type="cellIs" dxfId="1144" priority="287" operator="equal">
      <formula>"Declined"</formula>
    </cfRule>
    <cfRule type="cellIs" dxfId="1143" priority="288" operator="equal">
      <formula>"No Change"</formula>
    </cfRule>
    <cfRule type="cellIs" dxfId="1142" priority="289" operator="equal">
      <formula>"Improved"</formula>
    </cfRule>
    <cfRule type="cellIs" dxfId="1141" priority="285" operator="equal">
      <formula>"Narrowed"</formula>
    </cfRule>
  </conditionalFormatting>
  <conditionalFormatting sqref="A113:A119">
    <cfRule type="cellIs" dxfId="1140" priority="283" operator="equal">
      <formula>"Improved"</formula>
    </cfRule>
    <cfRule type="cellIs" dxfId="1139" priority="282" operator="equal">
      <formula>"No Change"</formula>
    </cfRule>
    <cfRule type="cellIs" dxfId="1138" priority="281" operator="equal">
      <formula>"Declined"</formula>
    </cfRule>
    <cfRule type="cellIs" dxfId="1137" priority="280" operator="equal">
      <formula>"fluctuated"</formula>
    </cfRule>
    <cfRule type="cellIs" dxfId="1136" priority="279" operator="equal">
      <formula>"Narrowed"</formula>
    </cfRule>
    <cfRule type="cellIs" dxfId="1135" priority="278" operator="equal">
      <formula>"Widened"</formula>
    </cfRule>
  </conditionalFormatting>
  <conditionalFormatting sqref="A128:A134">
    <cfRule type="cellIs" dxfId="1134" priority="277" operator="equal">
      <formula>"Improved"</formula>
    </cfRule>
    <cfRule type="cellIs" dxfId="1133" priority="276" operator="equal">
      <formula>"No Change"</formula>
    </cfRule>
    <cfRule type="cellIs" dxfId="1132" priority="275" operator="equal">
      <formula>"Declined"</formula>
    </cfRule>
    <cfRule type="cellIs" dxfId="1131" priority="273" operator="equal">
      <formula>"Narrowed"</formula>
    </cfRule>
    <cfRule type="cellIs" dxfId="1130" priority="274" operator="equal">
      <formula>"fluctuated"</formula>
    </cfRule>
    <cfRule type="cellIs" dxfId="1129" priority="272" operator="equal">
      <formula>"Widened"</formula>
    </cfRule>
  </conditionalFormatting>
  <conditionalFormatting sqref="A167:A173">
    <cfRule type="cellIs" dxfId="1128" priority="270" operator="equal">
      <formula>"No Change"</formula>
    </cfRule>
    <cfRule type="cellIs" dxfId="1127" priority="271" operator="equal">
      <formula>"Improved"</formula>
    </cfRule>
    <cfRule type="cellIs" dxfId="1126" priority="268" operator="equal">
      <formula>"fluctuated"</formula>
    </cfRule>
    <cfRule type="cellIs" dxfId="1125" priority="269" operator="equal">
      <formula>"Declined"</formula>
    </cfRule>
    <cfRule type="cellIs" dxfId="1124" priority="267" operator="equal">
      <formula>"Narrowed"</formula>
    </cfRule>
    <cfRule type="cellIs" dxfId="1123" priority="266" operator="equal">
      <formula>"Widened"</formula>
    </cfRule>
  </conditionalFormatting>
  <conditionalFormatting sqref="A182:A188">
    <cfRule type="cellIs" dxfId="1122" priority="265" operator="equal">
      <formula>"Improved"</formula>
    </cfRule>
    <cfRule type="cellIs" dxfId="1121" priority="264" operator="equal">
      <formula>"No Change"</formula>
    </cfRule>
    <cfRule type="cellIs" dxfId="1120" priority="263" operator="equal">
      <formula>"Declined"</formula>
    </cfRule>
    <cfRule type="cellIs" dxfId="1119" priority="262" operator="equal">
      <formula>"fluctuated"</formula>
    </cfRule>
    <cfRule type="cellIs" dxfId="1118" priority="261" operator="equal">
      <formula>"Narrowed"</formula>
    </cfRule>
    <cfRule type="cellIs" dxfId="1117" priority="260" operator="equal">
      <formula>"Widened"</formula>
    </cfRule>
  </conditionalFormatting>
  <conditionalFormatting sqref="A197:A203">
    <cfRule type="cellIs" dxfId="1116" priority="259" operator="equal">
      <formula>"Improved"</formula>
    </cfRule>
    <cfRule type="cellIs" dxfId="1115" priority="254" operator="equal">
      <formula>"Widened"</formula>
    </cfRule>
    <cfRule type="cellIs" dxfId="1114" priority="255" operator="equal">
      <formula>"Narrowed"</formula>
    </cfRule>
    <cfRule type="cellIs" dxfId="1113" priority="256" operator="equal">
      <formula>"fluctuated"</formula>
    </cfRule>
    <cfRule type="cellIs" dxfId="1112" priority="257" operator="equal">
      <formula>"Declined"</formula>
    </cfRule>
    <cfRule type="cellIs" dxfId="1111" priority="258" operator="equal">
      <formula>"No Change"</formula>
    </cfRule>
  </conditionalFormatting>
  <conditionalFormatting sqref="A212:A218">
    <cfRule type="cellIs" dxfId="1110" priority="249" operator="equal">
      <formula>"Narrowed"</formula>
    </cfRule>
    <cfRule type="cellIs" dxfId="1109" priority="250" operator="equal">
      <formula>"fluctuated"</formula>
    </cfRule>
    <cfRule type="cellIs" dxfId="1108" priority="251" operator="equal">
      <formula>"Declined"</formula>
    </cfRule>
    <cfRule type="cellIs" dxfId="1107" priority="252" operator="equal">
      <formula>"No Change"</formula>
    </cfRule>
    <cfRule type="cellIs" dxfId="1106" priority="253" operator="equal">
      <formula>"Improved"</formula>
    </cfRule>
    <cfRule type="cellIs" dxfId="1105" priority="248" operator="equal">
      <formula>"Widened"</formula>
    </cfRule>
  </conditionalFormatting>
  <conditionalFormatting sqref="A227:A233">
    <cfRule type="cellIs" dxfId="1104" priority="242" operator="equal">
      <formula>"Widened"</formula>
    </cfRule>
    <cfRule type="cellIs" dxfId="1103" priority="247" operator="equal">
      <formula>"Improved"</formula>
    </cfRule>
    <cfRule type="cellIs" dxfId="1102" priority="246" operator="equal">
      <formula>"No Change"</formula>
    </cfRule>
    <cfRule type="cellIs" dxfId="1101" priority="245" operator="equal">
      <formula>"Declined"</formula>
    </cfRule>
    <cfRule type="cellIs" dxfId="1100" priority="244" operator="equal">
      <formula>"fluctuated"</formula>
    </cfRule>
    <cfRule type="cellIs" dxfId="1099" priority="243" operator="equal">
      <formula>"Narrowed"</formula>
    </cfRule>
  </conditionalFormatting>
  <conditionalFormatting sqref="A242:A248">
    <cfRule type="cellIs" dxfId="1098" priority="236" operator="equal">
      <formula>"Widened"</formula>
    </cfRule>
    <cfRule type="cellIs" dxfId="1097" priority="238" operator="equal">
      <formula>"fluctuated"</formula>
    </cfRule>
    <cfRule type="cellIs" dxfId="1096" priority="240" operator="equal">
      <formula>"No Change"</formula>
    </cfRule>
    <cfRule type="cellIs" dxfId="1095" priority="239" operator="equal">
      <formula>"Declined"</formula>
    </cfRule>
    <cfRule type="cellIs" dxfId="1094" priority="237" operator="equal">
      <formula>"Narrowed"</formula>
    </cfRule>
    <cfRule type="cellIs" dxfId="1093" priority="241" operator="equal">
      <formula>"Improved"</formula>
    </cfRule>
  </conditionalFormatting>
  <conditionalFormatting sqref="A257:A263">
    <cfRule type="cellIs" dxfId="1092" priority="233" operator="equal">
      <formula>"Declined"</formula>
    </cfRule>
    <cfRule type="cellIs" dxfId="1091" priority="232" operator="equal">
      <formula>"fluctuated"</formula>
    </cfRule>
    <cfRule type="cellIs" dxfId="1090" priority="231" operator="equal">
      <formula>"Narrowed"</formula>
    </cfRule>
    <cfRule type="cellIs" dxfId="1089" priority="230" operator="equal">
      <formula>"Widened"</formula>
    </cfRule>
    <cfRule type="cellIs" dxfId="1088" priority="235" operator="equal">
      <formula>"Improved"</formula>
    </cfRule>
    <cfRule type="cellIs" dxfId="1087" priority="234" operator="equal">
      <formula>"No Change"</formula>
    </cfRule>
  </conditionalFormatting>
  <conditionalFormatting sqref="A272:A278">
    <cfRule type="cellIs" dxfId="1086" priority="226" operator="equal">
      <formula>"fluctuated"</formula>
    </cfRule>
    <cfRule type="cellIs" dxfId="1085" priority="227" operator="equal">
      <formula>"Declined"</formula>
    </cfRule>
    <cfRule type="cellIs" dxfId="1084" priority="229" operator="equal">
      <formula>"Improved"</formula>
    </cfRule>
    <cfRule type="cellIs" dxfId="1083" priority="224" operator="equal">
      <formula>"Widened"</formula>
    </cfRule>
    <cfRule type="cellIs" dxfId="1082" priority="228" operator="equal">
      <formula>"No Change"</formula>
    </cfRule>
    <cfRule type="cellIs" dxfId="1081" priority="225" operator="equal">
      <formula>"Narrowed"</formula>
    </cfRule>
  </conditionalFormatting>
  <conditionalFormatting sqref="A287:A293">
    <cfRule type="cellIs" dxfId="1080" priority="221" operator="equal">
      <formula>"Declined"</formula>
    </cfRule>
    <cfRule type="cellIs" dxfId="1079" priority="223" operator="equal">
      <formula>"Improved"</formula>
    </cfRule>
    <cfRule type="cellIs" dxfId="1078" priority="222" operator="equal">
      <formula>"No Change"</formula>
    </cfRule>
    <cfRule type="cellIs" dxfId="1077" priority="220" operator="equal">
      <formula>"fluctuated"</formula>
    </cfRule>
    <cfRule type="cellIs" dxfId="1076" priority="219" operator="equal">
      <formula>"Narrowed"</formula>
    </cfRule>
    <cfRule type="cellIs" dxfId="1075" priority="218" operator="equal">
      <formula>"Widened"</formula>
    </cfRule>
  </conditionalFormatting>
  <conditionalFormatting sqref="A302:A308">
    <cfRule type="cellIs" dxfId="1074" priority="212" operator="equal">
      <formula>"Widened"</formula>
    </cfRule>
    <cfRule type="cellIs" dxfId="1073" priority="217" operator="equal">
      <formula>"Improved"</formula>
    </cfRule>
    <cfRule type="cellIs" dxfId="1072" priority="216" operator="equal">
      <formula>"No Change"</formula>
    </cfRule>
    <cfRule type="cellIs" dxfId="1071" priority="215" operator="equal">
      <formula>"Declined"</formula>
    </cfRule>
    <cfRule type="cellIs" dxfId="1070" priority="214" operator="equal">
      <formula>"fluctuated"</formula>
    </cfRule>
    <cfRule type="cellIs" dxfId="1069" priority="213" operator="equal">
      <formula>"Narrowed"</formula>
    </cfRule>
  </conditionalFormatting>
  <conditionalFormatting sqref="A317:A323">
    <cfRule type="cellIs" dxfId="1068" priority="114" operator="equal">
      <formula>"Narrowed"</formula>
    </cfRule>
    <cfRule type="cellIs" dxfId="1067" priority="115" operator="equal">
      <formula>"fluctuated"</formula>
    </cfRule>
    <cfRule type="cellIs" dxfId="1066" priority="116" operator="equal">
      <formula>"Declined"</formula>
    </cfRule>
    <cfRule type="cellIs" dxfId="1065" priority="117" operator="equal">
      <formula>"No Change"</formula>
    </cfRule>
    <cfRule type="cellIs" dxfId="1064" priority="118" operator="equal">
      <formula>"Improved"</formula>
    </cfRule>
    <cfRule type="cellIs" dxfId="1063" priority="113" operator="equal">
      <formula>"Widened"</formula>
    </cfRule>
  </conditionalFormatting>
  <conditionalFormatting sqref="A332:A338">
    <cfRule type="cellIs" dxfId="1062" priority="210" operator="equal">
      <formula>"No Change"</formula>
    </cfRule>
    <cfRule type="cellIs" dxfId="1061" priority="206" operator="equal">
      <formula>"Widened"</formula>
    </cfRule>
    <cfRule type="cellIs" dxfId="1060" priority="211" operator="equal">
      <formula>"Improved"</formula>
    </cfRule>
    <cfRule type="cellIs" dxfId="1059" priority="208" operator="equal">
      <formula>"fluctuated"</formula>
    </cfRule>
    <cfRule type="cellIs" dxfId="1058" priority="209" operator="equal">
      <formula>"Declined"</formula>
    </cfRule>
    <cfRule type="cellIs" dxfId="1057" priority="207" operator="equal">
      <formula>"Narrowed"</formula>
    </cfRule>
  </conditionalFormatting>
  <conditionalFormatting sqref="A347:A353">
    <cfRule type="cellIs" dxfId="1056" priority="203" operator="equal">
      <formula>"Declined"</formula>
    </cfRule>
    <cfRule type="cellIs" dxfId="1055" priority="201" operator="equal">
      <formula>"Narrowed"</formula>
    </cfRule>
    <cfRule type="cellIs" dxfId="1054" priority="205" operator="equal">
      <formula>"Improved"</formula>
    </cfRule>
    <cfRule type="cellIs" dxfId="1053" priority="204" operator="equal">
      <formula>"No Change"</formula>
    </cfRule>
    <cfRule type="cellIs" dxfId="1052" priority="202" operator="equal">
      <formula>"fluctuated"</formula>
    </cfRule>
    <cfRule type="cellIs" dxfId="1051" priority="200" operator="equal">
      <formula>"Widened"</formula>
    </cfRule>
  </conditionalFormatting>
  <conditionalFormatting sqref="A370:A376">
    <cfRule type="cellIs" dxfId="1050" priority="199" operator="equal">
      <formula>"Improved"</formula>
    </cfRule>
    <cfRule type="cellIs" dxfId="1049" priority="198" operator="equal">
      <formula>"No Change"</formula>
    </cfRule>
    <cfRule type="cellIs" dxfId="1048" priority="196" operator="equal">
      <formula>"fluctuated"</formula>
    </cfRule>
    <cfRule type="cellIs" dxfId="1047" priority="195" operator="equal">
      <formula>"Narrowed"</formula>
    </cfRule>
    <cfRule type="cellIs" dxfId="1046" priority="194" operator="equal">
      <formula>"Widened"</formula>
    </cfRule>
    <cfRule type="cellIs" dxfId="1045" priority="197" operator="equal">
      <formula>"Declined"</formula>
    </cfRule>
  </conditionalFormatting>
  <conditionalFormatting sqref="A385:A391">
    <cfRule type="cellIs" dxfId="1044" priority="190" operator="equal">
      <formula>"fluctuated"</formula>
    </cfRule>
    <cfRule type="cellIs" dxfId="1043" priority="189" operator="equal">
      <formula>"Narrowed"</formula>
    </cfRule>
    <cfRule type="cellIs" dxfId="1042" priority="188" operator="equal">
      <formula>"Widened"</formula>
    </cfRule>
    <cfRule type="cellIs" dxfId="1041" priority="193" operator="equal">
      <formula>"Improved"</formula>
    </cfRule>
    <cfRule type="cellIs" dxfId="1040" priority="192" operator="equal">
      <formula>"No Change"</formula>
    </cfRule>
    <cfRule type="cellIs" dxfId="1039" priority="191" operator="equal">
      <formula>"Declined"</formula>
    </cfRule>
  </conditionalFormatting>
  <conditionalFormatting sqref="A400:A406">
    <cfRule type="cellIs" dxfId="1038" priority="184" operator="equal">
      <formula>"fluctuated"</formula>
    </cfRule>
    <cfRule type="cellIs" dxfId="1037" priority="185" operator="equal">
      <formula>"Declined"</formula>
    </cfRule>
    <cfRule type="cellIs" dxfId="1036" priority="186" operator="equal">
      <formula>"No Change"</formula>
    </cfRule>
    <cfRule type="cellIs" dxfId="1035" priority="182" operator="equal">
      <formula>"Widened"</formula>
    </cfRule>
    <cfRule type="cellIs" dxfId="1034" priority="187" operator="equal">
      <formula>"Improved"</formula>
    </cfRule>
    <cfRule type="cellIs" dxfId="1033" priority="183" operator="equal">
      <formula>"Narrowed"</formula>
    </cfRule>
  </conditionalFormatting>
  <conditionalFormatting sqref="A423:A429">
    <cfRule type="cellIs" dxfId="1032" priority="178" operator="equal">
      <formula>"fluctuated"</formula>
    </cfRule>
    <cfRule type="cellIs" dxfId="1031" priority="177" operator="equal">
      <formula>"Narrowed"</formula>
    </cfRule>
    <cfRule type="cellIs" dxfId="1030" priority="176" operator="equal">
      <formula>"Widened"</formula>
    </cfRule>
    <cfRule type="cellIs" dxfId="1029" priority="181" operator="equal">
      <formula>"Improved"</formula>
    </cfRule>
    <cfRule type="cellIs" dxfId="1028" priority="180" operator="equal">
      <formula>"No Change"</formula>
    </cfRule>
    <cfRule type="cellIs" dxfId="1027" priority="179" operator="equal">
      <formula>"Declined"</formula>
    </cfRule>
  </conditionalFormatting>
  <conditionalFormatting sqref="A438:A444">
    <cfRule type="cellIs" dxfId="1026" priority="171" operator="equal">
      <formula>"Narrowed"</formula>
    </cfRule>
    <cfRule type="cellIs" dxfId="1025" priority="172" operator="equal">
      <formula>"fluctuated"</formula>
    </cfRule>
    <cfRule type="cellIs" dxfId="1024" priority="170" operator="equal">
      <formula>"Widened"</formula>
    </cfRule>
    <cfRule type="cellIs" dxfId="1023" priority="174" operator="equal">
      <formula>"No Change"</formula>
    </cfRule>
    <cfRule type="cellIs" dxfId="1022" priority="175" operator="equal">
      <formula>"Improved"</formula>
    </cfRule>
    <cfRule type="cellIs" dxfId="1021" priority="173" operator="equal">
      <formula>"Declined"</formula>
    </cfRule>
  </conditionalFormatting>
  <conditionalFormatting sqref="A461:A467">
    <cfRule type="cellIs" dxfId="1020" priority="167" operator="equal">
      <formula>"Declined"</formula>
    </cfRule>
    <cfRule type="cellIs" dxfId="1019" priority="164" operator="equal">
      <formula>"Widened"</formula>
    </cfRule>
    <cfRule type="cellIs" dxfId="1018" priority="165" operator="equal">
      <formula>"Narrowed"</formula>
    </cfRule>
    <cfRule type="cellIs" dxfId="1017" priority="166" operator="equal">
      <formula>"fluctuated"</formula>
    </cfRule>
    <cfRule type="cellIs" dxfId="1016" priority="168" operator="equal">
      <formula>"No Change"</formula>
    </cfRule>
    <cfRule type="cellIs" dxfId="1015" priority="169" operator="equal">
      <formula>"Improved"</formula>
    </cfRule>
  </conditionalFormatting>
  <conditionalFormatting sqref="A484:A490">
    <cfRule type="cellIs" dxfId="1014" priority="159" operator="equal">
      <formula>"Narrowed"</formula>
    </cfRule>
    <cfRule type="cellIs" dxfId="1013" priority="163" operator="equal">
      <formula>"Improved"</formula>
    </cfRule>
    <cfRule type="cellIs" dxfId="1012" priority="162" operator="equal">
      <formula>"No Change"</formula>
    </cfRule>
    <cfRule type="cellIs" dxfId="1011" priority="161" operator="equal">
      <formula>"Declined"</formula>
    </cfRule>
    <cfRule type="cellIs" dxfId="1010" priority="160" operator="equal">
      <formula>"fluctuated"</formula>
    </cfRule>
    <cfRule type="cellIs" dxfId="1009" priority="158" operator="equal">
      <formula>"Widened"</formula>
    </cfRule>
  </conditionalFormatting>
  <conditionalFormatting sqref="A507:A513">
    <cfRule type="cellIs" dxfId="1008" priority="156" operator="equal">
      <formula>"No Change"</formula>
    </cfRule>
    <cfRule type="cellIs" dxfId="1007" priority="155" operator="equal">
      <formula>"Declined"</formula>
    </cfRule>
    <cfRule type="cellIs" dxfId="1006" priority="154" operator="equal">
      <formula>"fluctuated"</formula>
    </cfRule>
    <cfRule type="cellIs" dxfId="1005" priority="152" operator="equal">
      <formula>"Widened"</formula>
    </cfRule>
    <cfRule type="cellIs" dxfId="1004" priority="153" operator="equal">
      <formula>"Narrowed"</formula>
    </cfRule>
    <cfRule type="cellIs" dxfId="1003" priority="157" operator="equal">
      <formula>"Improved"</formula>
    </cfRule>
  </conditionalFormatting>
  <conditionalFormatting sqref="A522:A528">
    <cfRule type="cellIs" dxfId="1002" priority="146" operator="equal">
      <formula>"Widened"</formula>
    </cfRule>
    <cfRule type="cellIs" dxfId="1001" priority="147" operator="equal">
      <formula>"Narrowed"</formula>
    </cfRule>
    <cfRule type="cellIs" dxfId="1000" priority="149" operator="equal">
      <formula>"Declined"</formula>
    </cfRule>
    <cfRule type="cellIs" dxfId="999" priority="150" operator="equal">
      <formula>"No Change"</formula>
    </cfRule>
    <cfRule type="cellIs" dxfId="998" priority="151" operator="equal">
      <formula>"Improved"</formula>
    </cfRule>
    <cfRule type="cellIs" dxfId="997" priority="148" operator="equal">
      <formula>"fluctuated"</formula>
    </cfRule>
  </conditionalFormatting>
  <conditionalFormatting sqref="A537:A543">
    <cfRule type="cellIs" dxfId="996" priority="139" operator="equal">
      <formula>"Improved"</formula>
    </cfRule>
    <cfRule type="cellIs" dxfId="995" priority="138" operator="equal">
      <formula>"No Change"</formula>
    </cfRule>
    <cfRule type="cellIs" dxfId="994" priority="137" operator="equal">
      <formula>"Declined"</formula>
    </cfRule>
    <cfRule type="cellIs" dxfId="993" priority="136" operator="equal">
      <formula>"fluctuated"</formula>
    </cfRule>
    <cfRule type="cellIs" dxfId="992" priority="135" operator="equal">
      <formula>"Narrowed"</formula>
    </cfRule>
    <cfRule type="cellIs" dxfId="991" priority="134" operator="equal">
      <formula>"Widened"</formula>
    </cfRule>
  </conditionalFormatting>
  <conditionalFormatting sqref="A584:A590">
    <cfRule type="cellIs" dxfId="990" priority="396" operator="equal">
      <formula>"Widened"</formula>
    </cfRule>
    <cfRule type="cellIs" dxfId="989" priority="397" operator="equal">
      <formula>"Narrowed"</formula>
    </cfRule>
    <cfRule type="cellIs" dxfId="988" priority="398" operator="equal">
      <formula>"fluctuated"</formula>
    </cfRule>
    <cfRule type="cellIs" dxfId="987" priority="399" operator="equal">
      <formula>"Declined"</formula>
    </cfRule>
    <cfRule type="cellIs" dxfId="986" priority="400" operator="equal">
      <formula>"No Change"</formula>
    </cfRule>
    <cfRule type="cellIs" dxfId="985" priority="401" operator="equal">
      <formula>"Improved"</formula>
    </cfRule>
  </conditionalFormatting>
  <conditionalFormatting sqref="A599:A605">
    <cfRule type="cellIs" dxfId="984" priority="393" operator="equal">
      <formula>"Declined"</formula>
    </cfRule>
    <cfRule type="cellIs" dxfId="983" priority="394" operator="equal">
      <formula>"No Change"</formula>
    </cfRule>
    <cfRule type="cellIs" dxfId="982" priority="395" operator="equal">
      <formula>"Improved"</formula>
    </cfRule>
    <cfRule type="cellIs" dxfId="981" priority="390" operator="equal">
      <formula>"Widened"</formula>
    </cfRule>
    <cfRule type="cellIs" dxfId="980" priority="391" operator="equal">
      <formula>"Narrowed"</formula>
    </cfRule>
    <cfRule type="cellIs" dxfId="979" priority="392" operator="equal">
      <formula>"fluctuated"</formula>
    </cfRule>
  </conditionalFormatting>
  <conditionalFormatting sqref="A614:A620">
    <cfRule type="cellIs" dxfId="978" priority="374" operator="equal">
      <formula>"fluctuated"</formula>
    </cfRule>
    <cfRule type="cellIs" dxfId="977" priority="376" operator="equal">
      <formula>"No Change"</formula>
    </cfRule>
    <cfRule type="cellIs" dxfId="976" priority="377" operator="equal">
      <formula>"Improved"</formula>
    </cfRule>
    <cfRule type="cellIs" dxfId="975" priority="375" operator="equal">
      <formula>"Declined"</formula>
    </cfRule>
    <cfRule type="cellIs" dxfId="974" priority="372" operator="equal">
      <formula>"Widened"</formula>
    </cfRule>
    <cfRule type="cellIs" dxfId="973" priority="373" operator="equal">
      <formula>"Narrowed"</formula>
    </cfRule>
  </conditionalFormatting>
  <conditionalFormatting sqref="A629:A635">
    <cfRule type="cellIs" dxfId="972" priority="369" operator="equal">
      <formula>"Declined"</formula>
    </cfRule>
    <cfRule type="cellIs" dxfId="971" priority="366" operator="equal">
      <formula>"Widened"</formula>
    </cfRule>
    <cfRule type="cellIs" dxfId="970" priority="371" operator="equal">
      <formula>"Improved"</formula>
    </cfRule>
    <cfRule type="cellIs" dxfId="969" priority="367" operator="equal">
      <formula>"Narrowed"</formula>
    </cfRule>
    <cfRule type="cellIs" dxfId="968" priority="370" operator="equal">
      <formula>"No Change"</formula>
    </cfRule>
    <cfRule type="cellIs" dxfId="967" priority="368" operator="equal">
      <formula>"fluctuated"</formula>
    </cfRule>
  </conditionalFormatting>
  <conditionalFormatting sqref="A644:A650">
    <cfRule type="cellIs" dxfId="966" priority="353" operator="equal">
      <formula>"Improved"</formula>
    </cfRule>
    <cfRule type="cellIs" dxfId="965" priority="348" operator="equal">
      <formula>"Widened"</formula>
    </cfRule>
    <cfRule type="cellIs" dxfId="964" priority="351" operator="equal">
      <formula>"Declined"</formula>
    </cfRule>
    <cfRule type="cellIs" dxfId="963" priority="349" operator="equal">
      <formula>"Narrowed"</formula>
    </cfRule>
    <cfRule type="cellIs" dxfId="962" priority="350" operator="equal">
      <formula>"fluctuated"</formula>
    </cfRule>
    <cfRule type="cellIs" dxfId="961" priority="352" operator="equal">
      <formula>"No Change"</formula>
    </cfRule>
  </conditionalFormatting>
  <conditionalFormatting sqref="A659:A665">
    <cfRule type="cellIs" dxfId="960" priority="336" operator="equal">
      <formula>"Widened"</formula>
    </cfRule>
    <cfRule type="cellIs" dxfId="959" priority="338" operator="equal">
      <formula>"fluctuated"</formula>
    </cfRule>
    <cfRule type="cellIs" dxfId="958" priority="339" operator="equal">
      <formula>"Declined"</formula>
    </cfRule>
    <cfRule type="cellIs" dxfId="957" priority="340" operator="equal">
      <formula>"No Change"</formula>
    </cfRule>
    <cfRule type="cellIs" dxfId="956" priority="341" operator="equal">
      <formula>"Improved"</formula>
    </cfRule>
    <cfRule type="cellIs" dxfId="955" priority="337" operator="equal">
      <formula>"Narrowed"</formula>
    </cfRule>
  </conditionalFormatting>
  <conditionalFormatting sqref="A674:A680">
    <cfRule type="cellIs" dxfId="954" priority="330" operator="equal">
      <formula>"Widened"</formula>
    </cfRule>
    <cfRule type="cellIs" dxfId="953" priority="331" operator="equal">
      <formula>"Narrowed"</formula>
    </cfRule>
    <cfRule type="cellIs" dxfId="952" priority="333" operator="equal">
      <formula>"Declined"</formula>
    </cfRule>
    <cfRule type="cellIs" dxfId="951" priority="334" operator="equal">
      <formula>"No Change"</formula>
    </cfRule>
    <cfRule type="cellIs" dxfId="950" priority="332" operator="equal">
      <formula>"fluctuated"</formula>
    </cfRule>
    <cfRule type="cellIs" dxfId="949" priority="335" operator="equal">
      <formula>"Improved"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316">
      <iconSet showValue="0">
        <cfvo type="percent" val="0"/>
        <cfvo type="num" val="0"/>
        <cfvo type="num" val="1"/>
      </iconSet>
    </cfRule>
  </conditionalFormatting>
  <conditionalFormatting sqref="G5">
    <cfRule type="iconSet" priority="5317">
      <iconSet iconSet="3ArrowsGray" showValue="0">
        <cfvo type="percent" val="0"/>
        <cfvo type="num" val="0"/>
        <cfvo type="num" val="1"/>
      </iconSet>
    </cfRule>
  </conditionalFormatting>
  <conditionalFormatting sqref="G11:G12 G19:G20 G28 G35:G36 G323:G324 G427:G428">
    <cfRule type="iconSet" priority="5296">
      <iconSet showValue="0">
        <cfvo type="percent" val="0"/>
        <cfvo type="num" val="0"/>
        <cfvo type="num" val="1"/>
      </iconSet>
    </cfRule>
  </conditionalFormatting>
  <conditionalFormatting sqref="G26:G27">
    <cfRule type="iconSet" priority="5318">
      <iconSet showValue="0">
        <cfvo type="percent" val="0"/>
        <cfvo type="num" val="0"/>
        <cfvo type="num" val="1"/>
      </iconSet>
    </cfRule>
  </conditionalFormatting>
  <conditionalFormatting sqref="G41:G42">
    <cfRule type="iconSet" priority="5319">
      <iconSet showValue="0">
        <cfvo type="percent" val="0"/>
        <cfvo type="num" val="0"/>
        <cfvo type="num" val="1"/>
      </iconSet>
    </cfRule>
  </conditionalFormatting>
  <conditionalFormatting sqref="G56:G57">
    <cfRule type="iconSet" priority="5320">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302">
      <iconSet iconSet="3ArrowsGray" showValue="0">
        <cfvo type="percent" val="0"/>
        <cfvo type="num" val="0"/>
        <cfvo type="num" val="1"/>
      </iconSet>
    </cfRule>
  </conditionalFormatting>
  <conditionalFormatting sqref="G163:G164">
    <cfRule type="iconSet" priority="5342">
      <iconSet iconSet="3ArrowsGray" showValue="0">
        <cfvo type="percent" val="0"/>
        <cfvo type="num" val="0"/>
        <cfvo type="num" val="1"/>
      </iconSet>
    </cfRule>
  </conditionalFormatting>
  <conditionalFormatting sqref="G178:G179">
    <cfRule type="iconSet" priority="5341">
      <iconSet iconSet="3ArrowsGray" showValue="0">
        <cfvo type="percent" val="0"/>
        <cfvo type="num" val="0"/>
        <cfvo type="num" val="1"/>
      </iconSet>
    </cfRule>
  </conditionalFormatting>
  <conditionalFormatting sqref="G223:G224">
    <cfRule type="iconSet" priority="5340">
      <iconSet iconSet="3ArrowsGray" showValue="0">
        <cfvo type="percent" val="0"/>
        <cfvo type="num" val="0"/>
        <cfvo type="num" val="1"/>
      </iconSet>
    </cfRule>
  </conditionalFormatting>
  <conditionalFormatting sqref="G238:G239">
    <cfRule type="iconSet" priority="5339">
      <iconSet iconSet="3ArrowsGray" showValue="0">
        <cfvo type="percent" val="0"/>
        <cfvo type="num" val="0"/>
        <cfvo type="num" val="1"/>
      </iconSet>
    </cfRule>
  </conditionalFormatting>
  <conditionalFormatting sqref="G283:G284">
    <cfRule type="iconSet" priority="5338">
      <iconSet iconSet="3ArrowsGray" showValue="0">
        <cfvo type="percent" val="0"/>
        <cfvo type="num" val="0"/>
        <cfvo type="num" val="1"/>
      </iconSet>
    </cfRule>
  </conditionalFormatting>
  <conditionalFormatting sqref="G298:G299">
    <cfRule type="iconSet" priority="5337">
      <iconSet iconSet="3ArrowsGray" showValue="0">
        <cfvo type="percent" val="0"/>
        <cfvo type="num" val="0"/>
        <cfvo type="num" val="1"/>
      </iconSet>
    </cfRule>
  </conditionalFormatting>
  <conditionalFormatting sqref="G313:G314">
    <cfRule type="iconSet" priority="5336">
      <iconSet iconSet="3ArrowsGray" showValue="0">
        <cfvo type="percent" val="0"/>
        <cfvo type="num" val="0"/>
        <cfvo type="num" val="1"/>
      </iconSet>
    </cfRule>
  </conditionalFormatting>
  <conditionalFormatting sqref="G328:G329">
    <cfRule type="iconSet" priority="5335">
      <iconSet iconSet="3ArrowsGray" showValue="0">
        <cfvo type="percent" val="0"/>
        <cfvo type="num" val="0"/>
        <cfvo type="num" val="1"/>
      </iconSet>
    </cfRule>
  </conditionalFormatting>
  <conditionalFormatting sqref="G343:G344">
    <cfRule type="iconSet" priority="5334">
      <iconSet iconSet="3ArrowsGray" showValue="0">
        <cfvo type="percent" val="0"/>
        <cfvo type="num" val="0"/>
        <cfvo type="num" val="1"/>
      </iconSet>
    </cfRule>
  </conditionalFormatting>
  <conditionalFormatting sqref="G358:G359">
    <cfRule type="iconSet" priority="5333">
      <iconSet iconSet="3ArrowsGray" showValue="0">
        <cfvo type="percent" val="0"/>
        <cfvo type="num" val="0"/>
        <cfvo type="num" val="1"/>
      </iconSet>
    </cfRule>
  </conditionalFormatting>
  <conditionalFormatting sqref="G396:G397">
    <cfRule type="iconSet" priority="5332">
      <iconSet iconSet="3ArrowsGray" showValue="0">
        <cfvo type="percent" val="0"/>
        <cfvo type="num" val="0"/>
        <cfvo type="num" val="1"/>
      </iconSet>
    </cfRule>
  </conditionalFormatting>
  <conditionalFormatting sqref="G457:G458">
    <cfRule type="iconSet" priority="5331">
      <iconSet iconSet="3ArrowsGray" showValue="0">
        <cfvo type="percent" val="0"/>
        <cfvo type="num" val="0"/>
        <cfvo type="num" val="1"/>
      </iconSet>
    </cfRule>
  </conditionalFormatting>
  <conditionalFormatting sqref="G503:G504">
    <cfRule type="iconSet" priority="5321">
      <iconSet showValue="0">
        <cfvo type="percent" val="0"/>
        <cfvo type="num" val="0"/>
        <cfvo type="num" val="1"/>
      </iconSet>
    </cfRule>
  </conditionalFormatting>
  <conditionalFormatting sqref="G580:G581">
    <cfRule type="iconSet" priority="5330">
      <iconSet iconSet="3ArrowsGray" showValue="0">
        <cfvo type="percent" val="0"/>
        <cfvo type="num" val="0"/>
        <cfvo type="num" val="1"/>
      </iconSet>
    </cfRule>
  </conditionalFormatting>
  <conditionalFormatting sqref="G595:G596">
    <cfRule type="iconSet" priority="5329">
      <iconSet iconSet="3ArrowsGray" showValue="0">
        <cfvo type="percent" val="0"/>
        <cfvo type="num" val="0"/>
        <cfvo type="num" val="1"/>
      </iconSet>
    </cfRule>
  </conditionalFormatting>
  <conditionalFormatting sqref="G610:G611">
    <cfRule type="iconSet" priority="5328">
      <iconSet iconSet="3ArrowsGray" showValue="0">
        <cfvo type="percent" val="0"/>
        <cfvo type="num" val="0"/>
        <cfvo type="num" val="1"/>
      </iconSet>
    </cfRule>
  </conditionalFormatting>
  <conditionalFormatting sqref="G625:G626">
    <cfRule type="iconSet" priority="5327">
      <iconSet iconSet="3ArrowsGray" showValue="0">
        <cfvo type="percent" val="0"/>
        <cfvo type="num" val="0"/>
        <cfvo type="num" val="1"/>
      </iconSet>
    </cfRule>
  </conditionalFormatting>
  <conditionalFormatting sqref="G640:G641">
    <cfRule type="iconSet" priority="5326">
      <iconSet iconSet="3ArrowsGray" showValue="0">
        <cfvo type="percent" val="0"/>
        <cfvo type="num" val="0"/>
        <cfvo type="num" val="1"/>
      </iconSet>
    </cfRule>
  </conditionalFormatting>
  <conditionalFormatting sqref="G655:G656">
    <cfRule type="iconSet" priority="5323">
      <iconSet iconSet="3ArrowsGray" showValue="0">
        <cfvo type="percent" val="0"/>
        <cfvo type="num" val="0"/>
        <cfvo type="num" val="1"/>
      </iconSet>
    </cfRule>
    <cfRule type="iconSet" priority="5322">
      <iconSet showValue="0">
        <cfvo type="percent" val="0"/>
        <cfvo type="num" val="0"/>
        <cfvo type="num" val="1"/>
      </iconSet>
    </cfRule>
  </conditionalFormatting>
  <conditionalFormatting sqref="G670:G671">
    <cfRule type="iconSet" priority="5325">
      <iconSet iconSet="3ArrowsGray" showValue="0">
        <cfvo type="percent" val="0"/>
        <cfvo type="num" val="0"/>
        <cfvo type="num" val="1"/>
      </iconSet>
    </cfRule>
    <cfRule type="iconSet" priority="5324">
      <iconSet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343" id="{358557A6-8C99-4F40-83F5-EC5D8CDDF7A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370" id="{980B5C63-4E3C-460F-88AB-1353A7578D7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371" id="{ABA27350-ACEC-41A0-B2C4-D2D10154EE2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372" id="{6C480AA2-3F86-4E73-88F4-E18570BFAAB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5373" id="{16554EF0-8149-4F9E-9B60-B8E36075D56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5374" id="{32563A46-3E4B-4E8C-BC6D-30947A0A825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5375" id="{61B92013-2302-4A51-A2DE-B634A729B07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5376" id="{31735867-79BD-44A4-BD7A-444C63ADFFC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5377" id="{D94FB400-9AE2-4E96-93E3-654D4FCD625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5378" id="{A374176D-7924-4C86-80BA-066C6FB8CE4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5379" id="{39D2E0E4-9221-46DA-81AC-625AA3E67A0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5380" id="{6F16BD4C-2F05-4390-B1E5-818BDC6BCF2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5381" id="{572E3FC1-C7A6-4051-8BC6-07459E3E6D5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5382" id="{F520B0B8-16A3-4ECD-8D27-244F2C0B114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E7DED6E5-39BB-459E-9A40-6B15123E7B0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5383" id="{F3CA0196-33AE-49B5-A5D0-2FDA4E2FE2D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5384" id="{7A48AB71-47D3-4506-8A08-5184206636F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5385" id="{FA09D30A-9F8F-4756-A6F1-E60FFC81234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5386" id="{2B306A32-C948-44C1-8D70-0C26695F757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5387" id="{20644787-182A-4247-9149-AB05354F92D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5388" id="{1BF071B4-EBB7-4647-A894-ED69105470F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5389" id="{F2B44BBF-16E2-4FE3-9989-F5494BDDCA0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5390" id="{586F561E-BD9E-467B-86CA-DA631E04E5F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5391" id="{DE3BB173-0D3B-4CB7-8CC4-1D2CD70E16D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5392" id="{9C8C18FA-BB4D-43A1-9402-3D2555DAED4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5393" id="{548F53DC-04F4-4DA4-AD27-F4B57662E97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5394" id="{E4F4B388-073A-4064-B83A-78B1833C5D8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5395" id="{0709AA51-0E27-4960-B665-DF1DD397250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5396" id="{77FDFC4D-F220-411A-A1C1-E1F6870B92A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tabColor rgb="FFBDD7EE"/>
    <pageSetUpPr autoPageBreaks="0"/>
  </sheetPr>
  <dimension ref="A1:H680"/>
  <sheetViews>
    <sheetView showGridLines="0" zoomScaleNormal="100" workbookViewId="0">
      <pane ySplit="6" topLeftCell="A7" activePane="bottomLeft" state="frozen"/>
      <selection sqref="A1:E1"/>
      <selection pane="bottomLeft" activeCell="N112" sqref="N112"/>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hidden="1" customWidth="1"/>
  </cols>
  <sheetData>
    <row r="1" spans="1:8" ht="18.75" customHeight="1" x14ac:dyDescent="0.35">
      <c r="A1" s="63" t="s">
        <v>187</v>
      </c>
      <c r="B1" s="63"/>
      <c r="C1" s="63"/>
      <c r="D1" s="63"/>
      <c r="E1" s="63"/>
      <c r="F1" s="63"/>
      <c r="G1" s="1027"/>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437" t="s">
        <v>0</v>
      </c>
      <c r="B10" s="74">
        <v>78.818762046484409</v>
      </c>
      <c r="C10" s="73">
        <v>78.733213249127559</v>
      </c>
      <c r="D10" s="73">
        <v>78.476597621654875</v>
      </c>
      <c r="E10" s="74">
        <v>78.425672107842658</v>
      </c>
      <c r="F10" s="74">
        <v>78.763744798134113</v>
      </c>
      <c r="G10" s="983"/>
      <c r="H10" s="1486"/>
    </row>
    <row r="11" spans="1:8" x14ac:dyDescent="0.3">
      <c r="A11" s="20" t="s">
        <v>183</v>
      </c>
      <c r="B11" s="74">
        <v>80.215207006111214</v>
      </c>
      <c r="C11" s="74">
        <v>80.37438708081585</v>
      </c>
      <c r="D11" s="74">
        <v>80.349528715231557</v>
      </c>
      <c r="E11" s="74">
        <v>80.434956362697861</v>
      </c>
      <c r="F11" s="74">
        <v>80.876746297531497</v>
      </c>
      <c r="G11" s="984">
        <f>H11</f>
        <v>1</v>
      </c>
      <c r="H11" s="1486">
        <v>1</v>
      </c>
    </row>
    <row r="12" spans="1:8" x14ac:dyDescent="0.3">
      <c r="A12" s="19" t="s">
        <v>184</v>
      </c>
      <c r="B12" s="76">
        <v>76.3006946450339</v>
      </c>
      <c r="C12" s="74">
        <v>77.391385448459161</v>
      </c>
      <c r="D12" s="74">
        <v>77.238086898041857</v>
      </c>
      <c r="E12" s="74">
        <v>77.201198841507264</v>
      </c>
      <c r="F12" s="74">
        <v>77.270388124730545</v>
      </c>
      <c r="G12" s="984">
        <f>H12</f>
        <v>-1</v>
      </c>
      <c r="H12" s="1486">
        <v>-1</v>
      </c>
    </row>
    <row r="13" spans="1:8" x14ac:dyDescent="0.3">
      <c r="A13" s="18" t="s">
        <v>185</v>
      </c>
      <c r="B13" s="145">
        <v>-1.3964449596268054</v>
      </c>
      <c r="C13" s="145">
        <v>-1.6411738316882918</v>
      </c>
      <c r="D13" s="145">
        <v>-1.8729310935766819</v>
      </c>
      <c r="E13" s="145">
        <v>-2.0092842548552028</v>
      </c>
      <c r="F13" s="145">
        <v>-2.1130014993973845</v>
      </c>
      <c r="G13" s="986"/>
      <c r="H13" s="1486"/>
    </row>
    <row r="14" spans="1:8" ht="15" thickBot="1" x14ac:dyDescent="0.35">
      <c r="A14" s="21" t="s">
        <v>186</v>
      </c>
      <c r="B14" s="74">
        <v>3.914512361077314</v>
      </c>
      <c r="C14" s="74">
        <v>2.9830016323566895</v>
      </c>
      <c r="D14" s="74">
        <v>3.1114418171897</v>
      </c>
      <c r="E14" s="74">
        <v>3.2337575211905971</v>
      </c>
      <c r="F14" s="74">
        <v>3.6063581728009524</v>
      </c>
      <c r="G14" s="985"/>
      <c r="H14" s="1486"/>
    </row>
    <row r="15" spans="1:8" x14ac:dyDescent="0.3">
      <c r="A15" s="20" t="s">
        <v>188</v>
      </c>
      <c r="B15" s="71">
        <v>80.397946837200976</v>
      </c>
      <c r="C15" s="71">
        <v>80.291867161858775</v>
      </c>
      <c r="D15" s="71">
        <v>80.413460026092395</v>
      </c>
      <c r="E15" s="72">
        <v>80.400227785132401</v>
      </c>
      <c r="F15" s="72">
        <v>81.166440634230085</v>
      </c>
      <c r="G15" s="1029"/>
      <c r="H15" s="1486">
        <v>0</v>
      </c>
    </row>
    <row r="16" spans="1:8" x14ac:dyDescent="0.3">
      <c r="A16" s="20" t="s">
        <v>189</v>
      </c>
      <c r="B16" s="73">
        <v>82.248926862060472</v>
      </c>
      <c r="C16" s="73">
        <v>82.002423990067143</v>
      </c>
      <c r="D16" s="73">
        <v>82.10510754865696</v>
      </c>
      <c r="E16" s="74">
        <v>81.233336661684575</v>
      </c>
      <c r="F16" s="74">
        <v>82.054426070593053</v>
      </c>
      <c r="G16" s="1034"/>
      <c r="H16" s="1486">
        <v>0</v>
      </c>
    </row>
    <row r="17" spans="1:8" x14ac:dyDescent="0.3">
      <c r="A17" s="20" t="s">
        <v>190</v>
      </c>
      <c r="B17" s="73">
        <v>82.503430124685352</v>
      </c>
      <c r="C17" s="73">
        <v>83.531170214481421</v>
      </c>
      <c r="D17" s="73">
        <v>82.456026110853315</v>
      </c>
      <c r="E17" s="74">
        <v>82.652349502220133</v>
      </c>
      <c r="F17" s="74">
        <v>82.547325103189408</v>
      </c>
      <c r="G17" s="1035"/>
      <c r="H17" s="1486">
        <v>0</v>
      </c>
    </row>
    <row r="18" spans="1:8" x14ac:dyDescent="0.3">
      <c r="A18" s="20" t="s">
        <v>191</v>
      </c>
      <c r="B18" s="73">
        <v>81.597698703506353</v>
      </c>
      <c r="C18" s="73">
        <v>82.097036654047926</v>
      </c>
      <c r="D18" s="73">
        <v>81.158954690484862</v>
      </c>
      <c r="E18" s="74">
        <v>81.29207050150049</v>
      </c>
      <c r="F18" s="74">
        <v>80.591128418214353</v>
      </c>
      <c r="G18" s="984"/>
      <c r="H18" s="1486">
        <v>0</v>
      </c>
    </row>
    <row r="19" spans="1:8" x14ac:dyDescent="0.3">
      <c r="A19" s="20" t="s">
        <v>192</v>
      </c>
      <c r="B19" s="73">
        <v>80.290051750662926</v>
      </c>
      <c r="C19" s="73">
        <v>80.529090283977013</v>
      </c>
      <c r="D19" s="73">
        <v>81.580526836957716</v>
      </c>
      <c r="E19" s="74">
        <v>82.456595075833874</v>
      </c>
      <c r="F19" s="74">
        <v>82.949183399627415</v>
      </c>
      <c r="G19" s="984"/>
      <c r="H19" s="1486">
        <v>1</v>
      </c>
    </row>
    <row r="20" spans="1:8" x14ac:dyDescent="0.3">
      <c r="A20" s="20" t="s">
        <v>193</v>
      </c>
      <c r="B20" s="73">
        <v>78.139248046419837</v>
      </c>
      <c r="C20" s="73">
        <v>77.940014902367338</v>
      </c>
      <c r="D20" s="73">
        <v>78.736601809349906</v>
      </c>
      <c r="E20" s="74">
        <v>78.730720543683574</v>
      </c>
      <c r="F20" s="74">
        <v>79.819809360883596</v>
      </c>
      <c r="G20" s="984"/>
      <c r="H20" s="1486">
        <v>0</v>
      </c>
    </row>
    <row r="21" spans="1:8" ht="15" thickBot="1" x14ac:dyDescent="0.35">
      <c r="A21" s="21" t="s">
        <v>194</v>
      </c>
      <c r="B21" s="78">
        <v>77.942643846534068</v>
      </c>
      <c r="C21" s="78">
        <v>78.32305748542737</v>
      </c>
      <c r="D21" s="78">
        <v>77.737538527223563</v>
      </c>
      <c r="E21" s="79">
        <v>77.900629446691127</v>
      </c>
      <c r="F21" s="79">
        <v>78.426238524728575</v>
      </c>
      <c r="G21" s="985"/>
      <c r="H21" s="1486">
        <v>-1</v>
      </c>
    </row>
    <row r="22" spans="1:8" ht="15" thickBot="1" x14ac:dyDescent="0.35">
      <c r="B22" s="8"/>
      <c r="C22" s="8"/>
      <c r="D22" s="8"/>
      <c r="E22" s="8"/>
      <c r="F22" s="8"/>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37" t="s">
        <v>0</v>
      </c>
      <c r="B25" s="74">
        <v>82.582550234376129</v>
      </c>
      <c r="C25" s="73">
        <v>82.42504084342832</v>
      </c>
      <c r="D25" s="73">
        <v>82.28975106343691</v>
      </c>
      <c r="E25" s="74">
        <v>82.255853906820036</v>
      </c>
      <c r="F25" s="74">
        <v>82.485163674233164</v>
      </c>
      <c r="G25" s="983"/>
      <c r="H25" s="1487"/>
    </row>
    <row r="26" spans="1:8" x14ac:dyDescent="0.3">
      <c r="A26" s="20" t="s">
        <v>183</v>
      </c>
      <c r="B26" s="74">
        <v>83.536306667683817</v>
      </c>
      <c r="C26" s="74">
        <v>83.327752701205426</v>
      </c>
      <c r="D26" s="74">
        <v>83.266032085465682</v>
      </c>
      <c r="E26" s="74">
        <v>83.076051206459866</v>
      </c>
      <c r="F26" s="74">
        <v>83.334256478720491</v>
      </c>
      <c r="G26" s="984">
        <f>H26</f>
        <v>1</v>
      </c>
      <c r="H26" s="1487">
        <v>1</v>
      </c>
    </row>
    <row r="27" spans="1:8" x14ac:dyDescent="0.3">
      <c r="A27" s="19" t="s">
        <v>184</v>
      </c>
      <c r="B27" s="76">
        <v>81.936461803592564</v>
      </c>
      <c r="C27" s="74">
        <v>80.985365983928062</v>
      </c>
      <c r="D27" s="74">
        <v>80.426405837303122</v>
      </c>
      <c r="E27" s="74">
        <v>78.918316711349163</v>
      </c>
      <c r="F27" s="74">
        <v>79.741221228863111</v>
      </c>
      <c r="G27" s="984">
        <f>H27</f>
        <v>-1</v>
      </c>
      <c r="H27" s="1487">
        <v>-1</v>
      </c>
    </row>
    <row r="28" spans="1:8" x14ac:dyDescent="0.3">
      <c r="A28" s="18" t="s">
        <v>185</v>
      </c>
      <c r="B28" s="145">
        <v>-0.95375643330768867</v>
      </c>
      <c r="C28" s="145">
        <v>-0.90271185777710627</v>
      </c>
      <c r="D28" s="145">
        <v>-0.97628102202877187</v>
      </c>
      <c r="E28" s="145">
        <v>-0.82019729963982968</v>
      </c>
      <c r="F28" s="145">
        <v>-0.84909280448732716</v>
      </c>
      <c r="G28" s="986"/>
      <c r="H28" s="1487"/>
    </row>
    <row r="29" spans="1:8" ht="15" thickBot="1" x14ac:dyDescent="0.35">
      <c r="A29" s="21" t="s">
        <v>186</v>
      </c>
      <c r="B29" s="74">
        <v>1.5998448640912528</v>
      </c>
      <c r="C29" s="74">
        <v>2.342386717277364</v>
      </c>
      <c r="D29" s="74">
        <v>2.8396262481625598</v>
      </c>
      <c r="E29" s="74">
        <v>4.1577344951107023</v>
      </c>
      <c r="F29" s="74">
        <v>3.5930352498573797</v>
      </c>
      <c r="G29" s="985"/>
      <c r="H29" s="1487"/>
    </row>
    <row r="30" spans="1:8" x14ac:dyDescent="0.3">
      <c r="A30" s="20" t="s">
        <v>188</v>
      </c>
      <c r="B30" s="71">
        <v>82.939044753149929</v>
      </c>
      <c r="C30" s="71">
        <v>83.674792043434707</v>
      </c>
      <c r="D30" s="71">
        <v>82.973413511148351</v>
      </c>
      <c r="E30" s="72">
        <v>81.604851146564684</v>
      </c>
      <c r="F30" s="72">
        <v>82.006170447489865</v>
      </c>
      <c r="G30" s="984"/>
      <c r="H30" s="1487">
        <v>0</v>
      </c>
    </row>
    <row r="31" spans="1:8" x14ac:dyDescent="0.3">
      <c r="A31" s="20" t="s">
        <v>189</v>
      </c>
      <c r="B31" s="73">
        <v>84.694561275093875</v>
      </c>
      <c r="C31" s="73">
        <v>84.658163642464842</v>
      </c>
      <c r="D31" s="73">
        <v>84.6887945301944</v>
      </c>
      <c r="E31" s="74">
        <v>85.550567105084568</v>
      </c>
      <c r="F31" s="74">
        <v>86.173199009284801</v>
      </c>
      <c r="G31" s="984"/>
      <c r="H31" s="1487">
        <v>1</v>
      </c>
    </row>
    <row r="32" spans="1:8" x14ac:dyDescent="0.3">
      <c r="A32" s="20" t="s">
        <v>190</v>
      </c>
      <c r="B32" s="73">
        <v>88.043046433161052</v>
      </c>
      <c r="C32" s="73">
        <v>86.716747172588327</v>
      </c>
      <c r="D32" s="73">
        <v>86.183777635691357</v>
      </c>
      <c r="E32" s="74">
        <v>85.735557939230347</v>
      </c>
      <c r="F32" s="74">
        <v>85.835938699699042</v>
      </c>
      <c r="G32" s="1034"/>
      <c r="H32" s="1487">
        <v>1</v>
      </c>
    </row>
    <row r="33" spans="1:8" x14ac:dyDescent="0.3">
      <c r="A33" s="20" t="s">
        <v>191</v>
      </c>
      <c r="B33" s="73">
        <v>83.411080871941905</v>
      </c>
      <c r="C33" s="73">
        <v>84.162861341338399</v>
      </c>
      <c r="D33" s="73">
        <v>84.536997224820311</v>
      </c>
      <c r="E33" s="74">
        <v>84.86271459193226</v>
      </c>
      <c r="F33" s="74">
        <v>84.395064802166161</v>
      </c>
      <c r="G33" s="1035"/>
      <c r="H33" s="1487">
        <v>0</v>
      </c>
    </row>
    <row r="34" spans="1:8" x14ac:dyDescent="0.3">
      <c r="A34" s="20" t="s">
        <v>192</v>
      </c>
      <c r="B34" s="73">
        <v>84.644148720411394</v>
      </c>
      <c r="C34" s="73">
        <v>84.63109563958669</v>
      </c>
      <c r="D34" s="73">
        <v>84.099362279044769</v>
      </c>
      <c r="E34" s="74">
        <v>84.730172262163521</v>
      </c>
      <c r="F34" s="74">
        <v>84.885365213907207</v>
      </c>
      <c r="G34" s="984"/>
      <c r="H34" s="1487">
        <v>0</v>
      </c>
    </row>
    <row r="35" spans="1:8" x14ac:dyDescent="0.3">
      <c r="A35" s="20" t="s">
        <v>193</v>
      </c>
      <c r="B35" s="73">
        <v>82.206349401256446</v>
      </c>
      <c r="C35" s="73">
        <v>81.649185844364439</v>
      </c>
      <c r="D35" s="73">
        <v>81.742461328931611</v>
      </c>
      <c r="E35" s="74">
        <v>81.469009863260524</v>
      </c>
      <c r="F35" s="74">
        <v>81.740245700740473</v>
      </c>
      <c r="G35" s="984"/>
      <c r="H35" s="1487">
        <v>0</v>
      </c>
    </row>
    <row r="36" spans="1:8" ht="15" thickBot="1" x14ac:dyDescent="0.35">
      <c r="A36" s="21" t="s">
        <v>194</v>
      </c>
      <c r="B36" s="78">
        <v>82.547062168251813</v>
      </c>
      <c r="C36" s="78">
        <v>81.366344291935306</v>
      </c>
      <c r="D36" s="78">
        <v>81.412888073807537</v>
      </c>
      <c r="E36" s="79">
        <v>80.844023326877107</v>
      </c>
      <c r="F36" s="79">
        <v>81.47728116527459</v>
      </c>
      <c r="G36" s="985"/>
      <c r="H36" s="1487">
        <v>-1</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37" t="s">
        <v>0</v>
      </c>
      <c r="B40" s="74">
        <v>18.536761449263125</v>
      </c>
      <c r="C40" s="74">
        <v>18.484434882004429</v>
      </c>
      <c r="D40" s="74">
        <v>18.365173565128245</v>
      </c>
      <c r="E40" s="74">
        <v>18.304983829762143</v>
      </c>
      <c r="F40" s="74">
        <v>18.506211568813182</v>
      </c>
      <c r="G40" s="1034"/>
      <c r="H40" s="1487"/>
    </row>
    <row r="41" spans="1:8" x14ac:dyDescent="0.3">
      <c r="A41" s="20" t="s">
        <v>183</v>
      </c>
      <c r="B41" s="74">
        <v>19.128959456595226</v>
      </c>
      <c r="C41" s="74">
        <v>19.263043752745848</v>
      </c>
      <c r="D41" s="74">
        <v>19.180988197539229</v>
      </c>
      <c r="E41" s="74">
        <v>19.388077148541882</v>
      </c>
      <c r="F41" s="74">
        <v>19.40425436784448</v>
      </c>
      <c r="G41" s="984">
        <f>H41</f>
        <v>1</v>
      </c>
      <c r="H41" s="1487">
        <v>1</v>
      </c>
    </row>
    <row r="42" spans="1:8" x14ac:dyDescent="0.3">
      <c r="A42" s="19" t="s">
        <v>184</v>
      </c>
      <c r="B42" s="76">
        <v>17.531042616807728</v>
      </c>
      <c r="C42" s="74">
        <v>17.674420683372702</v>
      </c>
      <c r="D42" s="74">
        <v>17.654994931477749</v>
      </c>
      <c r="E42" s="74">
        <v>17.432724396109752</v>
      </c>
      <c r="F42" s="74">
        <v>18.347877380900613</v>
      </c>
      <c r="G42" s="984">
        <f>H42</f>
        <v>0</v>
      </c>
      <c r="H42" s="1487">
        <v>0</v>
      </c>
    </row>
    <row r="43" spans="1:8" x14ac:dyDescent="0.3">
      <c r="A43" s="18" t="s">
        <v>185</v>
      </c>
      <c r="B43" s="145">
        <v>-0.59219800733210093</v>
      </c>
      <c r="C43" s="145">
        <v>-0.77860887074141871</v>
      </c>
      <c r="D43" s="145">
        <v>-0.81581463241098362</v>
      </c>
      <c r="E43" s="145">
        <v>-1.0830933187797385</v>
      </c>
      <c r="F43" s="145">
        <v>-0.89804279903129824</v>
      </c>
      <c r="G43" s="1054"/>
      <c r="H43" s="1487"/>
    </row>
    <row r="44" spans="1:8" ht="15" thickBot="1" x14ac:dyDescent="0.35">
      <c r="A44" s="21" t="s">
        <v>186</v>
      </c>
      <c r="B44" s="74">
        <v>1.5979168397874979</v>
      </c>
      <c r="C44" s="74">
        <v>1.5886230693731456</v>
      </c>
      <c r="D44" s="74">
        <v>1.5259932660614801</v>
      </c>
      <c r="E44" s="74">
        <v>1.9553527524321304</v>
      </c>
      <c r="F44" s="74">
        <v>1.0563769869438673</v>
      </c>
      <c r="G44" s="1055"/>
      <c r="H44" s="1487"/>
    </row>
    <row r="45" spans="1:8" x14ac:dyDescent="0.3">
      <c r="A45" s="20" t="s">
        <v>188</v>
      </c>
      <c r="B45" s="71">
        <v>19.687518848533326</v>
      </c>
      <c r="C45" s="71">
        <v>19.236840601056777</v>
      </c>
      <c r="D45" s="71">
        <v>19.008911594454251</v>
      </c>
      <c r="E45" s="72">
        <v>18.846313302192616</v>
      </c>
      <c r="F45" s="72">
        <v>19.650757117739737</v>
      </c>
      <c r="G45" s="1007"/>
      <c r="H45" s="1487">
        <v>1</v>
      </c>
    </row>
    <row r="46" spans="1:8" x14ac:dyDescent="0.3">
      <c r="A46" s="20" t="s">
        <v>189</v>
      </c>
      <c r="B46" s="73">
        <v>20.177833777123293</v>
      </c>
      <c r="C46" s="73">
        <v>20.366489005656966</v>
      </c>
      <c r="D46" s="73">
        <v>20.111721819034432</v>
      </c>
      <c r="E46" s="74">
        <v>19.616610711484533</v>
      </c>
      <c r="F46" s="74">
        <v>19.80572849668938</v>
      </c>
      <c r="G46" s="1007"/>
      <c r="H46" s="1487">
        <v>1</v>
      </c>
    </row>
    <row r="47" spans="1:8" x14ac:dyDescent="0.3">
      <c r="A47" s="20" t="s">
        <v>190</v>
      </c>
      <c r="B47" s="73">
        <v>20.044485264114943</v>
      </c>
      <c r="C47" s="73">
        <v>20.966547199412268</v>
      </c>
      <c r="D47" s="73">
        <v>20.585083742485953</v>
      </c>
      <c r="E47" s="74">
        <v>20.256068636455424</v>
      </c>
      <c r="F47" s="74">
        <v>20.29418734659205</v>
      </c>
      <c r="G47" s="984"/>
      <c r="H47" s="1487">
        <v>1</v>
      </c>
    </row>
    <row r="48" spans="1:8" x14ac:dyDescent="0.3">
      <c r="A48" s="20" t="s">
        <v>191</v>
      </c>
      <c r="B48" s="73">
        <v>19.845185002085376</v>
      </c>
      <c r="C48" s="73">
        <v>19.883575207167727</v>
      </c>
      <c r="D48" s="73">
        <v>19.361171409392302</v>
      </c>
      <c r="E48" s="74">
        <v>19.228237108280723</v>
      </c>
      <c r="F48" s="74">
        <v>19.482165921094253</v>
      </c>
      <c r="G48" s="1034"/>
      <c r="H48" s="1487">
        <v>0</v>
      </c>
    </row>
    <row r="49" spans="1:8" x14ac:dyDescent="0.3">
      <c r="A49" s="20" t="s">
        <v>192</v>
      </c>
      <c r="B49" s="73">
        <v>19.368194115478726</v>
      </c>
      <c r="C49" s="73">
        <v>19.864300228659953</v>
      </c>
      <c r="D49" s="73">
        <v>20.341741414766467</v>
      </c>
      <c r="E49" s="74">
        <v>19.837715021622355</v>
      </c>
      <c r="F49" s="74">
        <v>20.199162737430264</v>
      </c>
      <c r="G49" s="1035"/>
      <c r="H49" s="1487">
        <v>1</v>
      </c>
    </row>
    <row r="50" spans="1:8" x14ac:dyDescent="0.3">
      <c r="A50" s="20" t="s">
        <v>193</v>
      </c>
      <c r="B50" s="73">
        <v>17.697277706117411</v>
      </c>
      <c r="C50" s="73">
        <v>17.874973153793647</v>
      </c>
      <c r="D50" s="73">
        <v>18.332631822482988</v>
      </c>
      <c r="E50" s="74">
        <v>18.583904563464248</v>
      </c>
      <c r="F50" s="74">
        <v>19.054493247191026</v>
      </c>
      <c r="G50" s="984"/>
      <c r="H50" s="1487">
        <v>0</v>
      </c>
    </row>
    <row r="51" spans="1:8" ht="15" thickBot="1" x14ac:dyDescent="0.35">
      <c r="A51" s="21" t="s">
        <v>194</v>
      </c>
      <c r="B51" s="78">
        <v>18.459865994539737</v>
      </c>
      <c r="C51" s="78">
        <v>18.090258222803016</v>
      </c>
      <c r="D51" s="78">
        <v>17.968880553697531</v>
      </c>
      <c r="E51" s="79">
        <v>17.653585892850725</v>
      </c>
      <c r="F51" s="79">
        <v>18.674805356456009</v>
      </c>
      <c r="G51" s="985"/>
      <c r="H51" s="1487">
        <v>0</v>
      </c>
    </row>
    <row r="52" spans="1:8" ht="15" thickBot="1" x14ac:dyDescent="0.35">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37" t="s">
        <v>0</v>
      </c>
      <c r="B55" s="74">
        <v>20.856043602919964</v>
      </c>
      <c r="C55" s="74">
        <v>20.749343323442556</v>
      </c>
      <c r="D55" s="74">
        <v>20.701913265141485</v>
      </c>
      <c r="E55" s="74">
        <v>20.573689538699153</v>
      </c>
      <c r="F55" s="74">
        <v>20.74698827281237</v>
      </c>
      <c r="G55" s="984"/>
      <c r="H55" s="1487"/>
    </row>
    <row r="56" spans="1:8" x14ac:dyDescent="0.3">
      <c r="A56" s="20" t="s">
        <v>183</v>
      </c>
      <c r="B56" s="74">
        <v>21.474677030154009</v>
      </c>
      <c r="C56" s="74">
        <v>21.194644323104097</v>
      </c>
      <c r="D56" s="74">
        <v>21.03482713391649</v>
      </c>
      <c r="E56" s="74">
        <v>20.973696228987365</v>
      </c>
      <c r="F56" s="74">
        <v>21.190993317128065</v>
      </c>
      <c r="G56" s="984">
        <f>H56</f>
        <v>0</v>
      </c>
      <c r="H56" s="1487">
        <v>0</v>
      </c>
    </row>
    <row r="57" spans="1:8" x14ac:dyDescent="0.3">
      <c r="A57" s="19" t="s">
        <v>184</v>
      </c>
      <c r="B57" s="76">
        <v>20.146891958083625</v>
      </c>
      <c r="C57" s="76">
        <v>19.945185090333833</v>
      </c>
      <c r="D57" s="76">
        <v>19.357847646036937</v>
      </c>
      <c r="E57" s="76">
        <v>19.132089804695607</v>
      </c>
      <c r="F57" s="76">
        <v>19.392393037895097</v>
      </c>
      <c r="G57" s="984">
        <f>H57</f>
        <v>-1</v>
      </c>
      <c r="H57" s="1487">
        <v>-1</v>
      </c>
    </row>
    <row r="58" spans="1:8" x14ac:dyDescent="0.3">
      <c r="A58" s="18" t="s">
        <v>185</v>
      </c>
      <c r="B58" s="145">
        <v>-0.61863342723404458</v>
      </c>
      <c r="C58" s="145">
        <v>-0.44530099966154069</v>
      </c>
      <c r="D58" s="145">
        <v>-0.33291386877500528</v>
      </c>
      <c r="E58" s="145">
        <v>-0.40000669028821179</v>
      </c>
      <c r="F58" s="145">
        <v>-0.44400504431569487</v>
      </c>
      <c r="G58" s="986"/>
      <c r="H58" s="1487"/>
    </row>
    <row r="59" spans="1:8" ht="15" thickBot="1" x14ac:dyDescent="0.35">
      <c r="A59" s="21" t="s">
        <v>186</v>
      </c>
      <c r="B59" s="74">
        <v>1.3277850720703839</v>
      </c>
      <c r="C59" s="74">
        <v>1.2494592327702634</v>
      </c>
      <c r="D59" s="74">
        <v>1.676979487879553</v>
      </c>
      <c r="E59" s="74">
        <v>1.8416064242917578</v>
      </c>
      <c r="F59" s="74">
        <v>1.7986002792329678</v>
      </c>
      <c r="G59" s="985"/>
      <c r="H59" s="1487"/>
    </row>
    <row r="60" spans="1:8" x14ac:dyDescent="0.3">
      <c r="A60" s="20" t="s">
        <v>188</v>
      </c>
      <c r="B60" s="71">
        <v>20.913105223966472</v>
      </c>
      <c r="C60" s="72">
        <v>21.050362840075284</v>
      </c>
      <c r="D60" s="72">
        <v>20.286184212270452</v>
      </c>
      <c r="E60" s="72">
        <v>19.711136649587367</v>
      </c>
      <c r="F60" s="72">
        <v>20.22118235040217</v>
      </c>
      <c r="G60" s="984"/>
      <c r="H60" s="1487">
        <v>0</v>
      </c>
    </row>
    <row r="61" spans="1:8" x14ac:dyDescent="0.3">
      <c r="A61" s="20" t="s">
        <v>189</v>
      </c>
      <c r="B61" s="73">
        <v>22.725209519035527</v>
      </c>
      <c r="C61" s="74">
        <v>22.368321186402504</v>
      </c>
      <c r="D61" s="74">
        <v>22.400596898608928</v>
      </c>
      <c r="E61" s="74">
        <v>22.807018644400081</v>
      </c>
      <c r="F61" s="74">
        <v>23.574399295906439</v>
      </c>
      <c r="G61" s="1007"/>
      <c r="H61" s="1487">
        <v>1</v>
      </c>
    </row>
    <row r="62" spans="1:8" x14ac:dyDescent="0.3">
      <c r="A62" s="20" t="s">
        <v>190</v>
      </c>
      <c r="B62" s="73">
        <v>25.754505477024917</v>
      </c>
      <c r="C62" s="74">
        <v>24.383945268409366</v>
      </c>
      <c r="D62" s="74">
        <v>23.867630046347113</v>
      </c>
      <c r="E62" s="74">
        <v>23.709850601343</v>
      </c>
      <c r="F62" s="74">
        <v>23.620190663250689</v>
      </c>
      <c r="G62" s="1007"/>
      <c r="H62" s="1487">
        <v>1</v>
      </c>
    </row>
    <row r="63" spans="1:8" x14ac:dyDescent="0.3">
      <c r="A63" s="20" t="s">
        <v>191</v>
      </c>
      <c r="B63" s="73">
        <v>21.308662359648221</v>
      </c>
      <c r="C63" s="74">
        <v>21.44455323547291</v>
      </c>
      <c r="D63" s="74">
        <v>21.994843580199138</v>
      </c>
      <c r="E63" s="74">
        <v>22.077393126242061</v>
      </c>
      <c r="F63" s="74">
        <v>22.135449682626806</v>
      </c>
      <c r="G63" s="984"/>
      <c r="H63" s="1487">
        <v>1</v>
      </c>
    </row>
    <row r="64" spans="1:8" x14ac:dyDescent="0.3">
      <c r="A64" s="20" t="s">
        <v>192</v>
      </c>
      <c r="B64" s="73">
        <v>22.242438043445755</v>
      </c>
      <c r="C64" s="74">
        <v>22.359279265935772</v>
      </c>
      <c r="D64" s="74">
        <v>21.236426743754535</v>
      </c>
      <c r="E64" s="74">
        <v>21.954037910641823</v>
      </c>
      <c r="F64" s="74">
        <v>21.745354952586901</v>
      </c>
      <c r="G64" s="1034"/>
      <c r="H64" s="1487">
        <v>0</v>
      </c>
    </row>
    <row r="65" spans="1:8" x14ac:dyDescent="0.3">
      <c r="A65" s="20" t="s">
        <v>193</v>
      </c>
      <c r="B65" s="73">
        <v>20.116110942127456</v>
      </c>
      <c r="C65" s="74">
        <v>19.677023940210081</v>
      </c>
      <c r="D65" s="74">
        <v>19.462721113211259</v>
      </c>
      <c r="E65" s="74">
        <v>19.211415443754827</v>
      </c>
      <c r="F65" s="74">
        <v>19.265318844345508</v>
      </c>
      <c r="G65" s="1035"/>
      <c r="H65" s="1487">
        <v>-1</v>
      </c>
    </row>
    <row r="66" spans="1:8" ht="15" thickBot="1" x14ac:dyDescent="0.35">
      <c r="A66" s="21" t="s">
        <v>194</v>
      </c>
      <c r="B66" s="78">
        <v>20.669782629960803</v>
      </c>
      <c r="C66" s="79">
        <v>20.13334434406412</v>
      </c>
      <c r="D66" s="79">
        <v>20.328524171000929</v>
      </c>
      <c r="E66" s="79">
        <v>20.258940486398192</v>
      </c>
      <c r="F66" s="79">
        <v>20.429885945241384</v>
      </c>
      <c r="G66" s="1009"/>
      <c r="H66" s="1487">
        <v>0</v>
      </c>
    </row>
    <row r="67" spans="1:8" ht="15" thickBot="1" x14ac:dyDescent="0.35">
      <c r="G67" s="988"/>
      <c r="H67" s="1487"/>
    </row>
    <row r="68" spans="1:8" ht="15" thickBot="1" x14ac:dyDescent="0.35">
      <c r="A68" s="1537" t="s">
        <v>544</v>
      </c>
      <c r="B68" s="1538"/>
      <c r="C68" s="1538"/>
      <c r="D68" s="1538"/>
      <c r="E68" s="1538"/>
      <c r="F68" s="153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20" t="s">
        <v>0</v>
      </c>
      <c r="B70" s="343">
        <v>1004.5825090170249</v>
      </c>
      <c r="C70" s="106">
        <v>1017.2747212407878</v>
      </c>
      <c r="D70" s="106">
        <v>1029.7709993947692</v>
      </c>
      <c r="E70" s="106">
        <v>1041.211372318239</v>
      </c>
      <c r="F70" s="106">
        <v>1015.5379962443475</v>
      </c>
      <c r="G70" s="1007"/>
      <c r="H70" s="1487"/>
    </row>
    <row r="71" spans="1:8" x14ac:dyDescent="0.3">
      <c r="A71" s="20" t="s">
        <v>183</v>
      </c>
      <c r="B71" s="343">
        <v>928.20805597498804</v>
      </c>
      <c r="C71" s="106">
        <v>930.9334627662638</v>
      </c>
      <c r="D71" s="106">
        <v>939.46660929430493</v>
      </c>
      <c r="E71" s="106">
        <v>951.91592266889859</v>
      </c>
      <c r="F71" s="106">
        <v>911.17749664288544</v>
      </c>
      <c r="G71" s="1005">
        <f>H71</f>
        <v>-1</v>
      </c>
      <c r="H71" s="1487">
        <v>-1</v>
      </c>
    </row>
    <row r="72" spans="1:8" x14ac:dyDescent="0.3">
      <c r="A72" s="19" t="s">
        <v>184</v>
      </c>
      <c r="B72" s="344">
        <v>1103.9292873048769</v>
      </c>
      <c r="C72" s="108">
        <v>1103.9477815303972</v>
      </c>
      <c r="D72" s="108">
        <v>1156.8776565489936</v>
      </c>
      <c r="E72" s="108">
        <v>1192.2336398156858</v>
      </c>
      <c r="F72" s="108">
        <v>1118.8163243279223</v>
      </c>
      <c r="G72" s="1006">
        <f>H72</f>
        <v>1</v>
      </c>
      <c r="H72" s="1487">
        <v>1</v>
      </c>
    </row>
    <row r="73" spans="1:8" x14ac:dyDescent="0.3">
      <c r="A73" s="18" t="s">
        <v>185</v>
      </c>
      <c r="B73" s="334">
        <v>-7.6026062923162566E-2</v>
      </c>
      <c r="C73" s="2">
        <v>-8.4875065379794418E-2</v>
      </c>
      <c r="D73" s="2">
        <v>-8.7693662138027956E-2</v>
      </c>
      <c r="E73" s="2">
        <v>-8.5761116352893504E-2</v>
      </c>
      <c r="F73" s="2">
        <v>-0.10276375673525462</v>
      </c>
      <c r="G73" s="1074"/>
      <c r="H73" s="1487"/>
    </row>
    <row r="74" spans="1:8" ht="15" thickBot="1" x14ac:dyDescent="0.35">
      <c r="A74" s="21" t="s">
        <v>186</v>
      </c>
      <c r="B74" s="335">
        <v>0.18931233164671424</v>
      </c>
      <c r="C74" s="62">
        <v>0.1858503595412955</v>
      </c>
      <c r="D74" s="62">
        <v>0.23141966420499013</v>
      </c>
      <c r="E74" s="62">
        <v>0.25245687294840646</v>
      </c>
      <c r="F74" s="62">
        <v>0.2278796704813881</v>
      </c>
      <c r="G74" s="1055"/>
      <c r="H74" s="1487"/>
    </row>
    <row r="75" spans="1:8" ht="15" thickBot="1" x14ac:dyDescent="0.35">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37" t="s">
        <v>0</v>
      </c>
      <c r="B78" s="74">
        <v>8.4327762392427204</v>
      </c>
      <c r="C78" s="74">
        <v>8.5044877911430561</v>
      </c>
      <c r="D78" s="74">
        <v>8.6991847078454043</v>
      </c>
      <c r="E78" s="74">
        <v>8.7130255195252602</v>
      </c>
      <c r="F78" s="74">
        <v>8.4902427193100021</v>
      </c>
      <c r="G78" s="1007"/>
      <c r="H78" s="1487"/>
    </row>
    <row r="79" spans="1:8" x14ac:dyDescent="0.3">
      <c r="A79" s="20" t="s">
        <v>183</v>
      </c>
      <c r="B79" s="74">
        <v>7.1037624283207581</v>
      </c>
      <c r="C79" s="74">
        <v>7.0275039564263126</v>
      </c>
      <c r="D79" s="74">
        <v>6.9493897323302765</v>
      </c>
      <c r="E79" s="74">
        <v>6.9729325867620231</v>
      </c>
      <c r="F79" s="74">
        <v>6.8093622491064236</v>
      </c>
      <c r="G79" s="1005">
        <f>H79</f>
        <v>-1</v>
      </c>
      <c r="H79" s="1487">
        <v>-1</v>
      </c>
    </row>
    <row r="80" spans="1:8" x14ac:dyDescent="0.3">
      <c r="A80" s="19" t="s">
        <v>184</v>
      </c>
      <c r="B80" s="76">
        <v>10.33625844189384</v>
      </c>
      <c r="C80" s="76">
        <v>10.118202504147682</v>
      </c>
      <c r="D80" s="76">
        <v>10.557326819754495</v>
      </c>
      <c r="E80" s="76">
        <v>12.000085156194931</v>
      </c>
      <c r="F80" s="76">
        <v>11.863171967779724</v>
      </c>
      <c r="G80" s="1006">
        <f>H80</f>
        <v>1</v>
      </c>
      <c r="H80" s="1487">
        <v>1</v>
      </c>
    </row>
    <row r="81" spans="1:8" x14ac:dyDescent="0.3">
      <c r="A81" s="18" t="s">
        <v>185</v>
      </c>
      <c r="B81" s="147">
        <v>-0.15760098136332268</v>
      </c>
      <c r="C81" s="147">
        <v>-0.17367111000558302</v>
      </c>
      <c r="D81" s="147">
        <v>-0.20114470887565664</v>
      </c>
      <c r="E81" s="147">
        <v>-0.19971167637048859</v>
      </c>
      <c r="F81" s="147">
        <v>-0.19797790543497945</v>
      </c>
      <c r="G81" s="1064"/>
      <c r="H81" s="1487"/>
    </row>
    <row r="82" spans="1:8" ht="15" thickBot="1" x14ac:dyDescent="0.35">
      <c r="A82" s="21" t="s">
        <v>186</v>
      </c>
      <c r="B82" s="87">
        <v>0.45503999411438706</v>
      </c>
      <c r="C82" s="87">
        <v>0.43980032837905059</v>
      </c>
      <c r="D82" s="87">
        <v>0.51917322619556139</v>
      </c>
      <c r="E82" s="87">
        <v>0.72095241232890439</v>
      </c>
      <c r="F82" s="87">
        <v>0.74218546962110876</v>
      </c>
      <c r="G82" s="1072"/>
      <c r="H82" s="1487"/>
    </row>
    <row r="83" spans="1:8" x14ac:dyDescent="0.3">
      <c r="A83" s="20" t="s">
        <v>188</v>
      </c>
      <c r="B83" s="71">
        <v>7.706051536399066</v>
      </c>
      <c r="C83" s="72">
        <v>6.8339836755758245</v>
      </c>
      <c r="D83" s="72">
        <v>6.9645611417144888</v>
      </c>
      <c r="E83" s="72">
        <v>7.7825959896035872</v>
      </c>
      <c r="F83" s="72">
        <v>7.728237413188463</v>
      </c>
      <c r="G83" s="984"/>
      <c r="H83" s="1487">
        <v>0</v>
      </c>
    </row>
    <row r="84" spans="1:8" x14ac:dyDescent="0.3">
      <c r="A84" s="20" t="s">
        <v>189</v>
      </c>
      <c r="B84" s="73">
        <v>5.7706735797591273</v>
      </c>
      <c r="C84" s="74">
        <v>6.2403300320934258</v>
      </c>
      <c r="D84" s="74">
        <v>6.2149910225235709</v>
      </c>
      <c r="E84" s="74">
        <v>6.3024518466885091</v>
      </c>
      <c r="F84" s="74">
        <v>5.7293141976167083</v>
      </c>
      <c r="G84" s="984"/>
      <c r="H84" s="1487">
        <v>0</v>
      </c>
    </row>
    <row r="85" spans="1:8" x14ac:dyDescent="0.3">
      <c r="A85" s="20" t="s">
        <v>190</v>
      </c>
      <c r="B85" s="73">
        <v>4.8692482567490387</v>
      </c>
      <c r="C85" s="74">
        <v>4.5124755336878772</v>
      </c>
      <c r="D85" s="74">
        <v>5.2357404145178501</v>
      </c>
      <c r="E85" s="74">
        <v>5.3988872562442847</v>
      </c>
      <c r="F85" s="74">
        <v>5.4079630982824245</v>
      </c>
      <c r="G85" s="1007"/>
      <c r="H85" s="1487">
        <v>0</v>
      </c>
    </row>
    <row r="86" spans="1:8" x14ac:dyDescent="0.3">
      <c r="A86" s="20" t="s">
        <v>191</v>
      </c>
      <c r="B86" s="73">
        <v>6.2325780192922329</v>
      </c>
      <c r="C86" s="74">
        <v>5.5618025361659997</v>
      </c>
      <c r="D86" s="74">
        <v>5.7920612448841906</v>
      </c>
      <c r="E86" s="74">
        <v>5.4367074195542227</v>
      </c>
      <c r="F86" s="74">
        <v>6.3669121854714481</v>
      </c>
      <c r="G86" s="1007"/>
      <c r="H86" s="1487">
        <v>0</v>
      </c>
    </row>
    <row r="87" spans="1:8" x14ac:dyDescent="0.3">
      <c r="A87" s="20" t="s">
        <v>192</v>
      </c>
      <c r="B87" s="73">
        <v>7.4198810899137913</v>
      </c>
      <c r="C87" s="74">
        <v>7.268076815659704</v>
      </c>
      <c r="D87" s="74">
        <v>6.5757075430886935</v>
      </c>
      <c r="E87" s="74">
        <v>5.8872899635933216</v>
      </c>
      <c r="F87" s="74">
        <v>5.8711922944187798</v>
      </c>
      <c r="G87" s="984"/>
      <c r="H87" s="1487">
        <v>0</v>
      </c>
    </row>
    <row r="88" spans="1:8" x14ac:dyDescent="0.3">
      <c r="A88" s="20" t="s">
        <v>193</v>
      </c>
      <c r="B88" s="73">
        <v>8.0313444566372691</v>
      </c>
      <c r="C88" s="74">
        <v>8.6516515485532342</v>
      </c>
      <c r="D88" s="74">
        <v>7.7527848320411072</v>
      </c>
      <c r="E88" s="74">
        <v>7.9505312667354167</v>
      </c>
      <c r="F88" s="74">
        <v>7.2191023171574837</v>
      </c>
      <c r="G88" s="1034"/>
      <c r="H88" s="1487">
        <v>0</v>
      </c>
    </row>
    <row r="89" spans="1:8" ht="15" thickBot="1" x14ac:dyDescent="0.35">
      <c r="A89" s="21" t="s">
        <v>194</v>
      </c>
      <c r="B89" s="78">
        <v>9.3434624659327401</v>
      </c>
      <c r="C89" s="79">
        <v>9.3927640074458445</v>
      </c>
      <c r="D89" s="79">
        <v>9.8697771114434829</v>
      </c>
      <c r="E89" s="79">
        <v>9.9475036562189185</v>
      </c>
      <c r="F89" s="79">
        <v>9.6482120239785516</v>
      </c>
      <c r="G89" s="1071"/>
      <c r="H89" s="1487">
        <v>1</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637</v>
      </c>
      <c r="F92" s="1515" t="s">
        <v>633</v>
      </c>
      <c r="G92" s="1516"/>
      <c r="H92" s="1488"/>
    </row>
    <row r="93" spans="1:8" x14ac:dyDescent="0.3">
      <c r="A93" s="437" t="s">
        <v>0</v>
      </c>
      <c r="B93" s="106">
        <v>83.317504901895887</v>
      </c>
      <c r="C93" s="106">
        <v>81.893402934809458</v>
      </c>
      <c r="D93" s="106">
        <v>80.471144806838595</v>
      </c>
      <c r="E93" s="106">
        <v>79.559700453069638</v>
      </c>
      <c r="F93" s="106">
        <v>79.419745186719481</v>
      </c>
      <c r="G93" s="1007"/>
      <c r="H93" s="1487"/>
    </row>
    <row r="94" spans="1:8" x14ac:dyDescent="0.3">
      <c r="A94" s="20" t="s">
        <v>183</v>
      </c>
      <c r="B94" s="106">
        <v>70.654983906879409</v>
      </c>
      <c r="C94" s="106">
        <v>70.484605973030554</v>
      </c>
      <c r="D94" s="106">
        <v>70.233244772443101</v>
      </c>
      <c r="E94" s="106">
        <v>73.754304609127615</v>
      </c>
      <c r="F94" s="106">
        <v>70.339715234413092</v>
      </c>
      <c r="G94" s="1005">
        <f>H94</f>
        <v>-1</v>
      </c>
      <c r="H94" s="1487">
        <v>-1</v>
      </c>
    </row>
    <row r="95" spans="1:8" x14ac:dyDescent="0.3">
      <c r="A95" s="19" t="s">
        <v>184</v>
      </c>
      <c r="B95" s="108">
        <v>86.938979074755309</v>
      </c>
      <c r="C95" s="108">
        <v>87.896423563260612</v>
      </c>
      <c r="D95" s="108">
        <v>90.375099335493388</v>
      </c>
      <c r="E95" s="108">
        <v>104.03767352791677</v>
      </c>
      <c r="F95" s="108">
        <v>108.81280827113726</v>
      </c>
      <c r="G95" s="1006">
        <f>H95</f>
        <v>1</v>
      </c>
      <c r="H95" s="1487">
        <v>1</v>
      </c>
    </row>
    <row r="96" spans="1:8" x14ac:dyDescent="0.3">
      <c r="A96" s="18" t="s">
        <v>185</v>
      </c>
      <c r="B96" s="147">
        <v>-0.15197911903298419</v>
      </c>
      <c r="C96" s="147">
        <v>-0.13931277188299013</v>
      </c>
      <c r="D96" s="147">
        <v>-0.12722448598153233</v>
      </c>
      <c r="E96" s="147">
        <v>-7.2969051050745054E-2</v>
      </c>
      <c r="F96" s="147">
        <v>-0.11432962836834619</v>
      </c>
      <c r="G96" s="1069"/>
      <c r="H96" s="1487"/>
    </row>
    <row r="97" spans="1:8" ht="15" thickBot="1" x14ac:dyDescent="0.35">
      <c r="A97" s="21" t="s">
        <v>186</v>
      </c>
      <c r="B97" s="87">
        <v>0.23047199599305818</v>
      </c>
      <c r="C97" s="87">
        <v>0.24703007628207954</v>
      </c>
      <c r="D97" s="87">
        <v>0.2867851916611604</v>
      </c>
      <c r="E97" s="87">
        <v>0.41059798582985174</v>
      </c>
      <c r="F97" s="87">
        <v>0.54696117134550948</v>
      </c>
      <c r="G97" s="1060"/>
      <c r="H97" s="1487"/>
    </row>
    <row r="98" spans="1:8" x14ac:dyDescent="0.3">
      <c r="A98" s="20" t="s">
        <v>188</v>
      </c>
      <c r="B98" s="104">
        <v>76.372399420367017</v>
      </c>
      <c r="C98" s="103">
        <v>78.754225339329764</v>
      </c>
      <c r="D98" s="104">
        <v>80.537090844980696</v>
      </c>
      <c r="E98" s="104">
        <v>84.088593928638417</v>
      </c>
      <c r="F98" s="104">
        <v>81.766296734729082</v>
      </c>
      <c r="G98" s="1005"/>
      <c r="H98" s="1487">
        <v>0</v>
      </c>
    </row>
    <row r="99" spans="1:8" x14ac:dyDescent="0.3">
      <c r="A99" s="20" t="s">
        <v>189</v>
      </c>
      <c r="B99" s="106">
        <v>52.840974783811085</v>
      </c>
      <c r="C99" s="105">
        <v>56.641221817554467</v>
      </c>
      <c r="D99" s="106">
        <v>54.492246162702187</v>
      </c>
      <c r="E99" s="106">
        <v>61.974542132554518</v>
      </c>
      <c r="F99" s="106">
        <v>60.408304942434945</v>
      </c>
      <c r="G99" s="984"/>
      <c r="H99" s="1487">
        <v>0</v>
      </c>
    </row>
    <row r="100" spans="1:8" x14ac:dyDescent="0.3">
      <c r="A100" s="20" t="s">
        <v>190</v>
      </c>
      <c r="B100" s="106">
        <v>60.620792533452658</v>
      </c>
      <c r="C100" s="105">
        <v>59.085516025912064</v>
      </c>
      <c r="D100" s="106">
        <v>56.250022845828596</v>
      </c>
      <c r="E100" s="106">
        <v>56.699743997509344</v>
      </c>
      <c r="F100" s="106">
        <v>54.310160880307578</v>
      </c>
      <c r="G100" s="984"/>
      <c r="H100" s="1487">
        <v>0</v>
      </c>
    </row>
    <row r="101" spans="1:8" x14ac:dyDescent="0.3">
      <c r="A101" s="20" t="s">
        <v>191</v>
      </c>
      <c r="B101" s="106">
        <v>69.461608174373623</v>
      </c>
      <c r="C101" s="105">
        <v>61.27605918722044</v>
      </c>
      <c r="D101" s="106">
        <v>59.715655769735562</v>
      </c>
      <c r="E101" s="106">
        <v>61.907516164102276</v>
      </c>
      <c r="F101" s="106">
        <v>58.05409455078599</v>
      </c>
      <c r="G101" s="1007"/>
      <c r="H101" s="1487">
        <v>0</v>
      </c>
    </row>
    <row r="102" spans="1:8" x14ac:dyDescent="0.3">
      <c r="A102" s="20" t="s">
        <v>192</v>
      </c>
      <c r="B102" s="106">
        <v>76.896057575646523</v>
      </c>
      <c r="C102" s="105">
        <v>67.738098111449915</v>
      </c>
      <c r="D102" s="106">
        <v>78.349898205732757</v>
      </c>
      <c r="E102" s="106">
        <v>79.28105409661913</v>
      </c>
      <c r="F102" s="106">
        <v>69.403789637431146</v>
      </c>
      <c r="G102" s="1007"/>
      <c r="H102" s="1487">
        <v>0</v>
      </c>
    </row>
    <row r="103" spans="1:8" x14ac:dyDescent="0.3">
      <c r="A103" s="20" t="s">
        <v>193</v>
      </c>
      <c r="B103" s="106">
        <v>77.371433758797906</v>
      </c>
      <c r="C103" s="105">
        <v>88.20044886990803</v>
      </c>
      <c r="D103" s="106">
        <v>80.902809213155706</v>
      </c>
      <c r="E103" s="106">
        <v>86.424713567274253</v>
      </c>
      <c r="F103" s="106">
        <v>82.162510123831836</v>
      </c>
      <c r="G103" s="984"/>
      <c r="H103" s="1487">
        <v>0</v>
      </c>
    </row>
    <row r="104" spans="1:8" ht="15" thickBot="1" x14ac:dyDescent="0.35">
      <c r="A104" s="21" t="s">
        <v>194</v>
      </c>
      <c r="B104" s="149">
        <v>81.228022873927344</v>
      </c>
      <c r="C104" s="128">
        <v>77.639667932553735</v>
      </c>
      <c r="D104" s="149">
        <v>82.079844592761958</v>
      </c>
      <c r="E104" s="149">
        <v>85.409475370079235</v>
      </c>
      <c r="F104" s="149">
        <v>85.981370444721847</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37" t="s">
        <v>0</v>
      </c>
      <c r="B108" s="106">
        <v>168.8048755941611</v>
      </c>
      <c r="C108" s="106">
        <v>172.5508101753596</v>
      </c>
      <c r="D108" s="106">
        <v>178.32909570193547</v>
      </c>
      <c r="E108" s="106">
        <v>178.97441101128476</v>
      </c>
      <c r="F108" s="106">
        <v>177.45494333550337</v>
      </c>
      <c r="G108" s="984"/>
      <c r="H108" s="1487"/>
    </row>
    <row r="109" spans="1:8" x14ac:dyDescent="0.3">
      <c r="A109" s="20" t="s">
        <v>183</v>
      </c>
      <c r="B109" s="106">
        <v>136.32708876635093</v>
      </c>
      <c r="C109" s="106">
        <v>136.22487688919162</v>
      </c>
      <c r="D109" s="106">
        <v>138.95685217315389</v>
      </c>
      <c r="E109" s="106">
        <v>142.58018871819951</v>
      </c>
      <c r="F109" s="106">
        <v>140.42274599068779</v>
      </c>
      <c r="G109" s="1005">
        <f>H109</f>
        <v>-1</v>
      </c>
      <c r="H109" s="1487">
        <v>-1</v>
      </c>
    </row>
    <row r="110" spans="1:8" x14ac:dyDescent="0.3">
      <c r="A110" s="19" t="s">
        <v>184</v>
      </c>
      <c r="B110" s="108">
        <v>244.46485079097357</v>
      </c>
      <c r="C110" s="108">
        <v>243.11542798574692</v>
      </c>
      <c r="D110" s="108">
        <v>249.72350152082521</v>
      </c>
      <c r="E110" s="108">
        <v>257.60934635276203</v>
      </c>
      <c r="F110" s="108">
        <v>246.35375570600559</v>
      </c>
      <c r="G110" s="1006">
        <f>H110</f>
        <v>1</v>
      </c>
      <c r="H110" s="1487">
        <v>1</v>
      </c>
    </row>
    <row r="111" spans="1:8" x14ac:dyDescent="0.3">
      <c r="A111" s="18" t="s">
        <v>185</v>
      </c>
      <c r="B111" s="147">
        <v>-0.19239839319506938</v>
      </c>
      <c r="C111" s="147">
        <v>-0.2105231105507458</v>
      </c>
      <c r="D111" s="147">
        <v>-0.22078418204166478</v>
      </c>
      <c r="E111" s="147">
        <v>-0.20334874738484546</v>
      </c>
      <c r="F111" s="147">
        <v>-0.20868507041137221</v>
      </c>
      <c r="G111" s="986"/>
      <c r="H111" s="1487"/>
    </row>
    <row r="112" spans="1:8" ht="15" thickBot="1" x14ac:dyDescent="0.35">
      <c r="A112" s="21" t="s">
        <v>186</v>
      </c>
      <c r="B112" s="87">
        <v>0.79322285103555923</v>
      </c>
      <c r="C112" s="87">
        <v>0.78466248997605981</v>
      </c>
      <c r="D112" s="87">
        <v>0.79712981127152471</v>
      </c>
      <c r="E112" s="87">
        <v>0.80676816792485939</v>
      </c>
      <c r="F112" s="87">
        <v>0.75437215650477785</v>
      </c>
      <c r="G112" s="1068"/>
      <c r="H112" s="1487"/>
    </row>
    <row r="113" spans="1:8" x14ac:dyDescent="0.3">
      <c r="A113" s="20" t="s">
        <v>188</v>
      </c>
      <c r="B113" s="104">
        <v>141.40447252409305</v>
      </c>
      <c r="C113" s="103">
        <v>137.09398682517357</v>
      </c>
      <c r="D113" s="104">
        <v>151.77155215301894</v>
      </c>
      <c r="E113" s="104">
        <v>160.09638032411038</v>
      </c>
      <c r="F113" s="104">
        <v>148.75220026928713</v>
      </c>
      <c r="G113" s="984"/>
      <c r="H113" s="1487">
        <v>0</v>
      </c>
    </row>
    <row r="114" spans="1:8" x14ac:dyDescent="0.3">
      <c r="A114" s="20" t="s">
        <v>189</v>
      </c>
      <c r="B114" s="106">
        <v>108.44801124283313</v>
      </c>
      <c r="C114" s="105">
        <v>120.21508306542546</v>
      </c>
      <c r="D114" s="106">
        <v>114.58419899509099</v>
      </c>
      <c r="E114" s="106">
        <v>121.00689222371059</v>
      </c>
      <c r="F114" s="106">
        <v>120.14477780761629</v>
      </c>
      <c r="G114" s="1005"/>
      <c r="H114" s="1487">
        <v>0</v>
      </c>
    </row>
    <row r="115" spans="1:8" x14ac:dyDescent="0.3">
      <c r="A115" s="20" t="s">
        <v>190</v>
      </c>
      <c r="B115" s="106">
        <v>105.71430844216079</v>
      </c>
      <c r="C115" s="105">
        <v>94.378884884540199</v>
      </c>
      <c r="D115" s="106">
        <v>102.73808131929997</v>
      </c>
      <c r="E115" s="106">
        <v>98.76141210435253</v>
      </c>
      <c r="F115" s="106">
        <v>98.384070757564217</v>
      </c>
      <c r="G115" s="984"/>
      <c r="H115" s="1487">
        <v>-1</v>
      </c>
    </row>
    <row r="116" spans="1:8" x14ac:dyDescent="0.3">
      <c r="A116" s="20" t="s">
        <v>191</v>
      </c>
      <c r="B116" s="106">
        <v>113.53917351968431</v>
      </c>
      <c r="C116" s="105">
        <v>102.11488692684634</v>
      </c>
      <c r="D116" s="106">
        <v>105.05193134557584</v>
      </c>
      <c r="E116" s="106">
        <v>102.37864261920284</v>
      </c>
      <c r="F116" s="106">
        <v>113.70590274417253</v>
      </c>
      <c r="G116" s="984"/>
      <c r="H116" s="1487">
        <v>0</v>
      </c>
    </row>
    <row r="117" spans="1:8" x14ac:dyDescent="0.3">
      <c r="A117" s="20" t="s">
        <v>192</v>
      </c>
      <c r="B117" s="106">
        <v>121.17703391388494</v>
      </c>
      <c r="C117" s="105">
        <v>123.5915159707272</v>
      </c>
      <c r="D117" s="106">
        <v>128.20119054247957</v>
      </c>
      <c r="E117" s="106">
        <v>127.17970539916531</v>
      </c>
      <c r="F117" s="106">
        <v>112.56778473822047</v>
      </c>
      <c r="G117" s="1007"/>
      <c r="H117" s="1487">
        <v>-1</v>
      </c>
    </row>
    <row r="118" spans="1:8" x14ac:dyDescent="0.3">
      <c r="A118" s="20" t="s">
        <v>193</v>
      </c>
      <c r="B118" s="106">
        <v>154.91622206612055</v>
      </c>
      <c r="C118" s="105">
        <v>162.09668194425049</v>
      </c>
      <c r="D118" s="106">
        <v>155.69404093426692</v>
      </c>
      <c r="E118" s="106">
        <v>157.64770846510515</v>
      </c>
      <c r="F118" s="106">
        <v>160.91842859435937</v>
      </c>
      <c r="G118" s="1007"/>
      <c r="H118" s="1487">
        <v>0</v>
      </c>
    </row>
    <row r="119" spans="1:8" ht="15" thickBot="1" x14ac:dyDescent="0.35">
      <c r="A119" s="21" t="s">
        <v>194</v>
      </c>
      <c r="B119" s="149">
        <v>199.54988116788624</v>
      </c>
      <c r="C119" s="128">
        <v>198.48746976577974</v>
      </c>
      <c r="D119" s="149">
        <v>202.78998792111304</v>
      </c>
      <c r="E119" s="149">
        <v>217.52870077769933</v>
      </c>
      <c r="F119" s="149">
        <v>217.01625833211168</v>
      </c>
      <c r="G119" s="985"/>
      <c r="H119" s="1487">
        <v>1</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37" t="s">
        <v>0</v>
      </c>
      <c r="B123" s="106">
        <v>252.12136177693316</v>
      </c>
      <c r="C123" s="106">
        <v>254.44421311016902</v>
      </c>
      <c r="D123" s="106">
        <v>258.80024050877381</v>
      </c>
      <c r="E123" s="106">
        <v>258.53411146435428</v>
      </c>
      <c r="F123" s="106">
        <v>256.87468852222264</v>
      </c>
      <c r="G123" s="1005"/>
      <c r="H123" s="1487"/>
    </row>
    <row r="124" spans="1:8" x14ac:dyDescent="0.3">
      <c r="A124" s="20" t="s">
        <v>183</v>
      </c>
      <c r="B124" s="106">
        <v>206.99594602612029</v>
      </c>
      <c r="C124" s="106">
        <v>206.70232966892343</v>
      </c>
      <c r="D124" s="106">
        <v>209.18632685719172</v>
      </c>
      <c r="E124" s="106">
        <v>216.33214702634757</v>
      </c>
      <c r="F124" s="106">
        <v>210.76026714212571</v>
      </c>
      <c r="G124" s="1005">
        <f>H124</f>
        <v>-1</v>
      </c>
      <c r="H124" s="1487">
        <v>-1</v>
      </c>
    </row>
    <row r="125" spans="1:8" x14ac:dyDescent="0.3">
      <c r="A125" s="19" t="s">
        <v>184</v>
      </c>
      <c r="B125" s="108">
        <v>331.39517776827961</v>
      </c>
      <c r="C125" s="108">
        <v>331.00068442177735</v>
      </c>
      <c r="D125" s="108">
        <v>340.0870053902795</v>
      </c>
      <c r="E125" s="108">
        <v>361.64284972302397</v>
      </c>
      <c r="F125" s="108">
        <v>355.16405246333966</v>
      </c>
      <c r="G125" s="1006">
        <f>H125</f>
        <v>1</v>
      </c>
      <c r="H125" s="1487">
        <v>1</v>
      </c>
    </row>
    <row r="126" spans="1:8" x14ac:dyDescent="0.3">
      <c r="A126" s="18" t="s">
        <v>185</v>
      </c>
      <c r="B126" s="147">
        <v>-0.17898291296212343</v>
      </c>
      <c r="C126" s="147">
        <v>-0.18763202690946779</v>
      </c>
      <c r="D126" s="147">
        <v>-0.19170737072750166</v>
      </c>
      <c r="E126" s="147">
        <v>-0.16323557537135816</v>
      </c>
      <c r="F126" s="147">
        <v>-0.17952107950140636</v>
      </c>
      <c r="G126" s="1010"/>
      <c r="H126" s="1487"/>
    </row>
    <row r="127" spans="1:8" ht="15" thickBot="1" x14ac:dyDescent="0.35">
      <c r="A127" s="21" t="s">
        <v>186</v>
      </c>
      <c r="B127" s="87">
        <v>0.60097424191322901</v>
      </c>
      <c r="C127" s="87">
        <v>0.60133988306732422</v>
      </c>
      <c r="D127" s="87">
        <v>0.62576115991774006</v>
      </c>
      <c r="E127" s="87">
        <v>0.67170184687798018</v>
      </c>
      <c r="F127" s="87">
        <v>0.68515658705174998</v>
      </c>
      <c r="G127" s="985"/>
      <c r="H127" s="1487"/>
    </row>
    <row r="128" spans="1:8" x14ac:dyDescent="0.3">
      <c r="A128" s="20" t="s">
        <v>188</v>
      </c>
      <c r="B128" s="104">
        <v>217.80443324374735</v>
      </c>
      <c r="C128" s="103">
        <v>215.85425029998282</v>
      </c>
      <c r="D128" s="104">
        <v>232.30877451475249</v>
      </c>
      <c r="E128" s="104">
        <v>244.18635607972908</v>
      </c>
      <c r="F128" s="104">
        <v>230.51960249390544</v>
      </c>
      <c r="G128" s="1034"/>
      <c r="H128" s="1487">
        <v>0</v>
      </c>
    </row>
    <row r="129" spans="1:8" x14ac:dyDescent="0.3">
      <c r="A129" s="20" t="s">
        <v>189</v>
      </c>
      <c r="B129" s="106">
        <v>161.27952594122198</v>
      </c>
      <c r="C129" s="105">
        <v>176.84345654226809</v>
      </c>
      <c r="D129" s="106">
        <v>169.07295581675783</v>
      </c>
      <c r="E129" s="106">
        <v>182.97802373823595</v>
      </c>
      <c r="F129" s="106">
        <v>180.55163470966758</v>
      </c>
      <c r="G129" s="984"/>
      <c r="H129" s="1487">
        <v>0</v>
      </c>
    </row>
    <row r="130" spans="1:8" x14ac:dyDescent="0.3">
      <c r="A130" s="20" t="s">
        <v>190</v>
      </c>
      <c r="B130" s="106">
        <v>166.32882894562442</v>
      </c>
      <c r="C130" s="105">
        <v>153.45378286695137</v>
      </c>
      <c r="D130" s="106">
        <v>158.97505344723064</v>
      </c>
      <c r="E130" s="106">
        <v>155.45555395897574</v>
      </c>
      <c r="F130" s="106">
        <v>152.68549157850146</v>
      </c>
      <c r="G130" s="1005"/>
      <c r="H130" s="1487">
        <v>-1</v>
      </c>
    </row>
    <row r="131" spans="1:8" x14ac:dyDescent="0.3">
      <c r="A131" s="20" t="s">
        <v>191</v>
      </c>
      <c r="B131" s="106">
        <v>182.99221318935685</v>
      </c>
      <c r="C131" s="105">
        <v>163.38152113085877</v>
      </c>
      <c r="D131" s="106">
        <v>164.7632906049308</v>
      </c>
      <c r="E131" s="106">
        <v>164.28519621674269</v>
      </c>
      <c r="F131" s="106">
        <v>171.75627738333799</v>
      </c>
      <c r="G131" s="984"/>
      <c r="H131" s="1487">
        <v>-1</v>
      </c>
    </row>
    <row r="132" spans="1:8" x14ac:dyDescent="0.3">
      <c r="A132" s="20" t="s">
        <v>192</v>
      </c>
      <c r="B132" s="106">
        <v>198.10691709144589</v>
      </c>
      <c r="C132" s="105">
        <v>191.32947541683302</v>
      </c>
      <c r="D132" s="106">
        <v>206.55352203718783</v>
      </c>
      <c r="E132" s="106">
        <v>206.45898696936172</v>
      </c>
      <c r="F132" s="106">
        <v>181.96981757689232</v>
      </c>
      <c r="G132" s="984"/>
      <c r="H132" s="1487">
        <v>0</v>
      </c>
    </row>
    <row r="133" spans="1:8" x14ac:dyDescent="0.3">
      <c r="A133" s="20" t="s">
        <v>193</v>
      </c>
      <c r="B133" s="106">
        <v>232.32992076093836</v>
      </c>
      <c r="C133" s="105">
        <v>250.28006761004599</v>
      </c>
      <c r="D133" s="106">
        <v>236.59277177007846</v>
      </c>
      <c r="E133" s="106">
        <v>244.06736177193025</v>
      </c>
      <c r="F133" s="106">
        <v>243.07632131868513</v>
      </c>
      <c r="G133" s="1007"/>
      <c r="H133" s="1487">
        <v>0</v>
      </c>
    </row>
    <row r="134" spans="1:8" ht="15" thickBot="1" x14ac:dyDescent="0.35">
      <c r="A134" s="21" t="s">
        <v>194</v>
      </c>
      <c r="B134" s="149">
        <v>280.78575798110967</v>
      </c>
      <c r="C134" s="128">
        <v>276.12345265430292</v>
      </c>
      <c r="D134" s="149">
        <v>284.86614252430928</v>
      </c>
      <c r="E134" s="149">
        <v>302.93715265593715</v>
      </c>
      <c r="F134" s="149">
        <v>303.00008079419217</v>
      </c>
      <c r="G134" s="1008"/>
      <c r="H134" s="1487">
        <v>1</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20" t="s">
        <v>0</v>
      </c>
      <c r="B138" s="343">
        <v>70.321836420742301</v>
      </c>
      <c r="C138" s="105">
        <v>69.763177665931011</v>
      </c>
      <c r="D138" s="105">
        <v>68.907792620978242</v>
      </c>
      <c r="E138" s="106">
        <v>68.021737471296831</v>
      </c>
      <c r="F138" s="106">
        <v>67.87523129297611</v>
      </c>
      <c r="G138" s="1005"/>
      <c r="H138" s="1487"/>
    </row>
    <row r="139" spans="1:8" x14ac:dyDescent="0.3">
      <c r="A139" s="20" t="s">
        <v>183</v>
      </c>
      <c r="B139" s="343">
        <v>59.550839063131043</v>
      </c>
      <c r="C139" s="105">
        <v>56.125327629956203</v>
      </c>
      <c r="D139" s="105">
        <v>53.966418182670381</v>
      </c>
      <c r="E139" s="106">
        <v>55.871963243960792</v>
      </c>
      <c r="F139" s="106">
        <v>52.351986820192934</v>
      </c>
      <c r="G139" s="1005">
        <f>H139</f>
        <v>-1</v>
      </c>
      <c r="H139" s="1487">
        <v>-1</v>
      </c>
    </row>
    <row r="140" spans="1:8" x14ac:dyDescent="0.3">
      <c r="A140" s="19" t="s">
        <v>184</v>
      </c>
      <c r="B140" s="344">
        <v>83.151957059895636</v>
      </c>
      <c r="C140" s="107">
        <v>80.855089918828085</v>
      </c>
      <c r="D140" s="107">
        <v>72.274859159609875</v>
      </c>
      <c r="E140" s="108">
        <v>82.253625797038893</v>
      </c>
      <c r="F140" s="108">
        <v>83.756396887508998</v>
      </c>
      <c r="G140" s="1006">
        <f>H140</f>
        <v>0</v>
      </c>
      <c r="H140" s="1487">
        <v>0</v>
      </c>
    </row>
    <row r="141" spans="1:8" x14ac:dyDescent="0.3">
      <c r="A141" s="18" t="s">
        <v>185</v>
      </c>
      <c r="B141" s="334">
        <v>-0.15316717972447913</v>
      </c>
      <c r="C141" s="334">
        <v>-0.19548779875368089</v>
      </c>
      <c r="D141" s="334">
        <v>-0.21683141876988699</v>
      </c>
      <c r="E141" s="2">
        <v>-0.1786160524415138</v>
      </c>
      <c r="F141" s="2">
        <v>-0.22870263831262344</v>
      </c>
      <c r="G141" s="1007"/>
      <c r="H141" s="1487"/>
    </row>
    <row r="142" spans="1:8" ht="15" thickBot="1" x14ac:dyDescent="0.35">
      <c r="A142" s="21" t="s">
        <v>186</v>
      </c>
      <c r="B142" s="335">
        <v>0.3963188154535417</v>
      </c>
      <c r="C142" s="335">
        <v>0.44061680052755142</v>
      </c>
      <c r="D142" s="335">
        <v>0.33925618177896183</v>
      </c>
      <c r="E142" s="62">
        <v>0.47218069710356381</v>
      </c>
      <c r="F142" s="62">
        <v>0.59987045334453137</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20" t="s">
        <v>0</v>
      </c>
      <c r="B146" s="343">
        <v>142.35759511300955</v>
      </c>
      <c r="C146" s="106">
        <v>139.92661849245542</v>
      </c>
      <c r="D146" s="106">
        <v>136.1893458986292</v>
      </c>
      <c r="E146" s="106">
        <v>133.32672363326571</v>
      </c>
      <c r="F146" s="106">
        <v>131.42784918571925</v>
      </c>
      <c r="G146" s="1005"/>
      <c r="H146" s="1487"/>
    </row>
    <row r="147" spans="1:8" x14ac:dyDescent="0.3">
      <c r="A147" s="20" t="s">
        <v>183</v>
      </c>
      <c r="B147" s="343">
        <v>123.40198146869795</v>
      </c>
      <c r="C147" s="106">
        <v>120.71468125229813</v>
      </c>
      <c r="D147" s="106">
        <v>118.06733868789709</v>
      </c>
      <c r="E147" s="106">
        <v>117.24296357808495</v>
      </c>
      <c r="F147" s="106">
        <v>115.20277575483945</v>
      </c>
      <c r="G147" s="1005">
        <f>H147</f>
        <v>-1</v>
      </c>
      <c r="H147" s="1487">
        <v>-1</v>
      </c>
    </row>
    <row r="148" spans="1:8" x14ac:dyDescent="0.3">
      <c r="A148" s="19" t="s">
        <v>184</v>
      </c>
      <c r="B148" s="344">
        <v>153.78075030840444</v>
      </c>
      <c r="C148" s="108">
        <v>156.95551280277419</v>
      </c>
      <c r="D148" s="108">
        <v>160.16252389597716</v>
      </c>
      <c r="E148" s="108">
        <v>161.82199995607593</v>
      </c>
      <c r="F148" s="108">
        <v>164.68690979442832</v>
      </c>
      <c r="G148" s="1006">
        <f>H148</f>
        <v>1</v>
      </c>
      <c r="H148" s="1487">
        <v>1</v>
      </c>
    </row>
    <row r="149" spans="1:8" x14ac:dyDescent="0.3">
      <c r="A149" s="18" t="s">
        <v>185</v>
      </c>
      <c r="B149" s="334">
        <v>-0.13315491617615358</v>
      </c>
      <c r="C149" s="2">
        <v>-0.13730008948364</v>
      </c>
      <c r="D149" s="2">
        <v>-0.13306479366029844</v>
      </c>
      <c r="E149" s="2">
        <v>-0.12063418058199234</v>
      </c>
      <c r="F149" s="2">
        <v>-0.12345232408050998</v>
      </c>
      <c r="G149" s="1007"/>
      <c r="H149" s="1487"/>
    </row>
    <row r="150" spans="1:8" ht="15" thickBot="1" x14ac:dyDescent="0.35">
      <c r="A150" s="21" t="s">
        <v>186</v>
      </c>
      <c r="B150" s="335">
        <v>0.24617731804746049</v>
      </c>
      <c r="C150" s="62">
        <v>0.30021892262409561</v>
      </c>
      <c r="D150" s="62">
        <v>0.35653539476616647</v>
      </c>
      <c r="E150" s="62">
        <v>0.38022781937187133</v>
      </c>
      <c r="F150" s="62">
        <v>0.4295394248563506</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20" t="s">
        <v>0</v>
      </c>
      <c r="B154" s="343">
        <v>360.71359769181902</v>
      </c>
      <c r="C154" s="106">
        <v>361.54670764084312</v>
      </c>
      <c r="D154" s="106">
        <v>364.15375902661953</v>
      </c>
      <c r="E154" s="106">
        <v>360.54955409599688</v>
      </c>
      <c r="F154" s="106">
        <v>361.29697608751252</v>
      </c>
      <c r="G154" s="1005"/>
      <c r="H154" s="1487"/>
    </row>
    <row r="155" spans="1:8" x14ac:dyDescent="0.3">
      <c r="A155" s="20" t="s">
        <v>183</v>
      </c>
      <c r="B155" s="343">
        <v>306.83898833094622</v>
      </c>
      <c r="C155" s="106">
        <v>302.975018480193</v>
      </c>
      <c r="D155" s="106">
        <v>301.52607070919129</v>
      </c>
      <c r="E155" s="106">
        <v>298.39034497599982</v>
      </c>
      <c r="F155" s="106">
        <v>297.82827118078524</v>
      </c>
      <c r="G155" s="1005">
        <f>H155</f>
        <v>-1</v>
      </c>
      <c r="H155" s="1487">
        <v>-1</v>
      </c>
    </row>
    <row r="156" spans="1:8" x14ac:dyDescent="0.3">
      <c r="A156" s="19" t="s">
        <v>184</v>
      </c>
      <c r="B156" s="344">
        <v>447.29806029235385</v>
      </c>
      <c r="C156" s="108">
        <v>442.17949630263752</v>
      </c>
      <c r="D156" s="108">
        <v>453.49671043436848</v>
      </c>
      <c r="E156" s="108">
        <v>449.39708293039052</v>
      </c>
      <c r="F156" s="108">
        <v>472.13010571014115</v>
      </c>
      <c r="G156" s="1006">
        <f>H156</f>
        <v>1</v>
      </c>
      <c r="H156" s="1487">
        <v>1</v>
      </c>
    </row>
    <row r="157" spans="1:8" x14ac:dyDescent="0.3">
      <c r="A157" s="18" t="s">
        <v>185</v>
      </c>
      <c r="B157" s="334">
        <v>-0.1493556375629104</v>
      </c>
      <c r="C157" s="2">
        <v>-0.16200310477957569</v>
      </c>
      <c r="D157" s="2">
        <v>-0.1719814412594054</v>
      </c>
      <c r="E157" s="2">
        <v>-0.17240129245437111</v>
      </c>
      <c r="F157" s="2">
        <v>-0.17566907310996713</v>
      </c>
      <c r="G157" s="1007"/>
      <c r="H157" s="1487"/>
    </row>
    <row r="158" spans="1:8" ht="15" thickBot="1" x14ac:dyDescent="0.35">
      <c r="A158" s="21" t="s">
        <v>186</v>
      </c>
      <c r="B158" s="335">
        <v>0.45776148828229479</v>
      </c>
      <c r="C158" s="62">
        <v>0.45945859998864896</v>
      </c>
      <c r="D158" s="62">
        <v>0.50400497498521857</v>
      </c>
      <c r="E158" s="62">
        <v>0.506071126284386</v>
      </c>
      <c r="F158" s="62">
        <v>0.58524274353912042</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5.6" customHeight="1" thickBot="1" x14ac:dyDescent="0.35">
      <c r="A161" s="61" t="s">
        <v>24</v>
      </c>
      <c r="B161" s="278" t="s">
        <v>445</v>
      </c>
      <c r="C161" s="278" t="s">
        <v>475</v>
      </c>
      <c r="D161" s="278" t="s">
        <v>532</v>
      </c>
      <c r="E161" s="278" t="s">
        <v>568</v>
      </c>
      <c r="F161" s="1519" t="s">
        <v>634</v>
      </c>
      <c r="G161" s="1520"/>
      <c r="H161" s="1488"/>
    </row>
    <row r="162" spans="1:8" x14ac:dyDescent="0.3">
      <c r="A162" s="437" t="s">
        <v>0</v>
      </c>
      <c r="B162" s="1385">
        <v>1941.8662907769333</v>
      </c>
      <c r="C162" s="115">
        <v>1720.615609049989</v>
      </c>
      <c r="D162" s="114">
        <v>1564.9301721533204</v>
      </c>
      <c r="E162" s="345">
        <v>1441.0406078249093</v>
      </c>
      <c r="F162" s="115">
        <v>1521.053939521875</v>
      </c>
      <c r="G162" s="1013"/>
      <c r="H162" s="1487"/>
    </row>
    <row r="163" spans="1:8" x14ac:dyDescent="0.3">
      <c r="A163" s="20" t="s">
        <v>183</v>
      </c>
      <c r="B163" s="1386">
        <v>1884.1812814328084</v>
      </c>
      <c r="C163" s="117">
        <v>1749.8086343003258</v>
      </c>
      <c r="D163" s="116">
        <v>1626.2805671545896</v>
      </c>
      <c r="E163" s="55">
        <v>1504.8581045459885</v>
      </c>
      <c r="F163" s="117">
        <v>1541.4875497392973</v>
      </c>
      <c r="G163" s="1005">
        <f>H163</f>
        <v>0</v>
      </c>
      <c r="H163" s="1487">
        <v>0</v>
      </c>
    </row>
    <row r="164" spans="1:8" x14ac:dyDescent="0.3">
      <c r="A164" s="19" t="s">
        <v>184</v>
      </c>
      <c r="B164" s="1387">
        <v>2326.8026797503057</v>
      </c>
      <c r="C164" s="119">
        <v>2159.714460631395</v>
      </c>
      <c r="D164" s="118">
        <v>2002.4379088658713</v>
      </c>
      <c r="E164" s="56">
        <v>1850.3074431545358</v>
      </c>
      <c r="F164" s="119">
        <v>1892.0340628852916</v>
      </c>
      <c r="G164" s="1005">
        <f>H164</f>
        <v>1</v>
      </c>
      <c r="H164" s="1487">
        <v>1</v>
      </c>
    </row>
    <row r="165" spans="1:8" x14ac:dyDescent="0.3">
      <c r="A165" s="18" t="s">
        <v>185</v>
      </c>
      <c r="B165" s="1356">
        <v>-2.970596359703289E-2</v>
      </c>
      <c r="C165" s="147">
        <v>1.6966616539329973E-2</v>
      </c>
      <c r="D165" s="86">
        <v>3.9203279541126047E-2</v>
      </c>
      <c r="E165" s="146">
        <v>4.428570324427189E-2</v>
      </c>
      <c r="F165" s="147">
        <v>1.3433849836939587E-2</v>
      </c>
      <c r="G165" s="1010"/>
      <c r="H165" s="1487"/>
    </row>
    <row r="166" spans="1:8" ht="15" thickBot="1" x14ac:dyDescent="0.35">
      <c r="A166" s="21" t="s">
        <v>186</v>
      </c>
      <c r="B166" s="1247">
        <v>0.2349144441032287</v>
      </c>
      <c r="C166" s="87">
        <v>0.23425751724843508</v>
      </c>
      <c r="D166" s="121">
        <v>0.23129916775026271</v>
      </c>
      <c r="E166" s="52">
        <v>0.22955608742444755</v>
      </c>
      <c r="F166" s="87">
        <v>0.22740794319440352</v>
      </c>
      <c r="G166" s="1008"/>
      <c r="H166" s="1487"/>
    </row>
    <row r="167" spans="1:8" x14ac:dyDescent="0.3">
      <c r="A167" s="20" t="s">
        <v>188</v>
      </c>
      <c r="B167" s="1346">
        <v>2182.8834383852204</v>
      </c>
      <c r="C167" s="115">
        <v>2033.5350683786137</v>
      </c>
      <c r="D167" s="114">
        <v>1858.218373469716</v>
      </c>
      <c r="E167" s="345">
        <v>1748.7075779167842</v>
      </c>
      <c r="F167" s="115">
        <v>1771.9695625019956</v>
      </c>
      <c r="G167" s="984"/>
      <c r="H167" s="1487">
        <v>1</v>
      </c>
    </row>
    <row r="168" spans="1:8" x14ac:dyDescent="0.3">
      <c r="A168" s="20" t="s">
        <v>189</v>
      </c>
      <c r="B168" s="1329">
        <v>1414.6963870622067</v>
      </c>
      <c r="C168" s="117">
        <v>1259.9945039481779</v>
      </c>
      <c r="D168" s="116">
        <v>1080.999111178593</v>
      </c>
      <c r="E168" s="55">
        <v>990.35377919922439</v>
      </c>
      <c r="F168" s="117">
        <v>1013.5316251303905</v>
      </c>
      <c r="G168" s="1052"/>
      <c r="H168" s="1487">
        <v>-1</v>
      </c>
    </row>
    <row r="169" spans="1:8" x14ac:dyDescent="0.3">
      <c r="A169" s="20" t="s">
        <v>190</v>
      </c>
      <c r="B169" s="1329">
        <v>1784.3615263981155</v>
      </c>
      <c r="C169" s="117">
        <v>1666.4033293317743</v>
      </c>
      <c r="D169" s="116">
        <v>1545.353719073441</v>
      </c>
      <c r="E169" s="55">
        <v>1426.2959386776647</v>
      </c>
      <c r="F169" s="117">
        <v>1489.7881267087871</v>
      </c>
      <c r="G169" s="1053"/>
      <c r="H169" s="1487">
        <v>0</v>
      </c>
    </row>
    <row r="170" spans="1:8" x14ac:dyDescent="0.3">
      <c r="A170" s="20" t="s">
        <v>191</v>
      </c>
      <c r="B170" s="1329">
        <v>2038.7018225841916</v>
      </c>
      <c r="C170" s="117">
        <v>1900.9862930613731</v>
      </c>
      <c r="D170" s="116">
        <v>1866.9710880059145</v>
      </c>
      <c r="E170" s="55">
        <v>1666.5541811173746</v>
      </c>
      <c r="F170" s="117">
        <v>1669.0111935227596</v>
      </c>
      <c r="G170" s="1005"/>
      <c r="H170" s="1487">
        <v>0</v>
      </c>
    </row>
    <row r="171" spans="1:8" x14ac:dyDescent="0.3">
      <c r="A171" s="20" t="s">
        <v>192</v>
      </c>
      <c r="B171" s="1329">
        <v>1857.116667613288</v>
      </c>
      <c r="C171" s="117">
        <v>1706.8683774466544</v>
      </c>
      <c r="D171" s="116">
        <v>1650.3803567470443</v>
      </c>
      <c r="E171" s="55">
        <v>1510.0214503122265</v>
      </c>
      <c r="F171" s="117">
        <v>1581.4385111594804</v>
      </c>
      <c r="G171" s="1005"/>
      <c r="H171" s="1487">
        <v>0</v>
      </c>
    </row>
    <row r="172" spans="1:8" x14ac:dyDescent="0.3">
      <c r="A172" s="20" t="s">
        <v>193</v>
      </c>
      <c r="B172" s="1329">
        <v>1929.0847128287494</v>
      </c>
      <c r="C172" s="117">
        <v>1770.1139578984075</v>
      </c>
      <c r="D172" s="116">
        <v>1627.2543242767699</v>
      </c>
      <c r="E172" s="55">
        <v>1518.5619846007869</v>
      </c>
      <c r="F172" s="117">
        <v>1549.0111264863365</v>
      </c>
      <c r="G172" s="1005"/>
      <c r="H172" s="1487">
        <v>0</v>
      </c>
    </row>
    <row r="173" spans="1:8" ht="15" thickBot="1" x14ac:dyDescent="0.35">
      <c r="A173" s="21" t="s">
        <v>194</v>
      </c>
      <c r="B173" s="1417">
        <v>2061.189954384532</v>
      </c>
      <c r="C173" s="176">
        <v>1978.0802881285465</v>
      </c>
      <c r="D173" s="336">
        <v>1854.4624872891038</v>
      </c>
      <c r="E173" s="57">
        <v>1755.9809020593657</v>
      </c>
      <c r="F173" s="176">
        <v>1799.565965986709</v>
      </c>
      <c r="G173" s="1008"/>
      <c r="H173" s="1487">
        <v>1</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5" customHeight="1" thickBot="1" x14ac:dyDescent="0.35">
      <c r="A176" s="61" t="s">
        <v>24</v>
      </c>
      <c r="B176" s="278" t="s">
        <v>445</v>
      </c>
      <c r="C176" s="278" t="s">
        <v>475</v>
      </c>
      <c r="D176" s="278" t="s">
        <v>532</v>
      </c>
      <c r="E176" s="278" t="s">
        <v>568</v>
      </c>
      <c r="F176" s="1519" t="s">
        <v>634</v>
      </c>
      <c r="G176" s="1520"/>
      <c r="H176" s="1488"/>
    </row>
    <row r="177" spans="1:8" x14ac:dyDescent="0.3">
      <c r="A177" s="437" t="s">
        <v>0</v>
      </c>
      <c r="B177" s="1385">
        <v>1341.4496249983317</v>
      </c>
      <c r="C177" s="404">
        <v>1180.2276410121069</v>
      </c>
      <c r="D177" s="114">
        <v>1060.65371648367</v>
      </c>
      <c r="E177" s="1447">
        <v>970.87200409492982</v>
      </c>
      <c r="F177" s="445">
        <v>1033.629838792004</v>
      </c>
      <c r="G177" s="1415"/>
      <c r="H177" s="1487"/>
    </row>
    <row r="178" spans="1:8" x14ac:dyDescent="0.3">
      <c r="A178" s="20" t="s">
        <v>183</v>
      </c>
      <c r="B178" s="1386">
        <v>1273.9230907086198</v>
      </c>
      <c r="C178" s="397">
        <v>1162.9339918555361</v>
      </c>
      <c r="D178" s="116">
        <v>1050.2859148987284</v>
      </c>
      <c r="E178" s="137">
        <v>961.79264877227615</v>
      </c>
      <c r="F178" s="408">
        <v>996.60905877929167</v>
      </c>
      <c r="G178" s="1005">
        <f>H178</f>
        <v>0</v>
      </c>
      <c r="H178" s="1487">
        <v>0</v>
      </c>
    </row>
    <row r="179" spans="1:8" x14ac:dyDescent="0.3">
      <c r="A179" s="19" t="s">
        <v>184</v>
      </c>
      <c r="B179" s="1387">
        <v>1638.9168784819178</v>
      </c>
      <c r="C179" s="405">
        <v>1465.309848421593</v>
      </c>
      <c r="D179" s="118">
        <v>1325.7211079473689</v>
      </c>
      <c r="E179" s="921">
        <v>1219.8124671444048</v>
      </c>
      <c r="F179" s="407">
        <v>1359.781711644112</v>
      </c>
      <c r="G179" s="1005">
        <f>H179</f>
        <v>1</v>
      </c>
      <c r="H179" s="1487">
        <v>1</v>
      </c>
    </row>
    <row r="180" spans="1:8" x14ac:dyDescent="0.3">
      <c r="A180" s="18" t="s">
        <v>185</v>
      </c>
      <c r="B180" s="1356">
        <v>-5.0338479381807473E-2</v>
      </c>
      <c r="C180" s="147">
        <v>-1.4652808115678961E-2</v>
      </c>
      <c r="D180" s="86">
        <v>-9.7749165668446908E-3</v>
      </c>
      <c r="E180" s="146">
        <v>-9.3517531501154591E-3</v>
      </c>
      <c r="F180" s="147">
        <v>-3.5816284150599044E-2</v>
      </c>
      <c r="G180" s="1054"/>
      <c r="H180" s="1487"/>
    </row>
    <row r="181" spans="1:8" ht="15" thickBot="1" x14ac:dyDescent="0.35">
      <c r="A181" s="21" t="s">
        <v>186</v>
      </c>
      <c r="B181" s="1247">
        <v>0.28651163514923822</v>
      </c>
      <c r="C181" s="87">
        <v>0.2600111946883561</v>
      </c>
      <c r="D181" s="121">
        <v>0.26224782141841707</v>
      </c>
      <c r="E181" s="52">
        <v>0.26826969274665358</v>
      </c>
      <c r="F181" s="87">
        <v>0.36440834012652523</v>
      </c>
      <c r="G181" s="1008"/>
      <c r="H181" s="1487"/>
    </row>
    <row r="182" spans="1:8" x14ac:dyDescent="0.3">
      <c r="A182" s="20" t="s">
        <v>188</v>
      </c>
      <c r="B182" s="1346">
        <v>1628.8979988988447</v>
      </c>
      <c r="C182" s="115">
        <v>1515.4447258288556</v>
      </c>
      <c r="D182" s="114">
        <v>1354.8765029530628</v>
      </c>
      <c r="E182" s="345">
        <v>1273.558645693186</v>
      </c>
      <c r="F182" s="115">
        <v>1286.0855658791306</v>
      </c>
      <c r="G182" s="1007"/>
      <c r="H182" s="1487">
        <v>1</v>
      </c>
    </row>
    <row r="183" spans="1:8" x14ac:dyDescent="0.3">
      <c r="A183" s="20" t="s">
        <v>189</v>
      </c>
      <c r="B183" s="1329">
        <v>999.84171640882073</v>
      </c>
      <c r="C183" s="117">
        <v>881.69361232625658</v>
      </c>
      <c r="D183" s="116">
        <v>737.24807031126807</v>
      </c>
      <c r="E183" s="55">
        <v>653.99233531788207</v>
      </c>
      <c r="F183" s="117">
        <v>680.14486524489052</v>
      </c>
      <c r="G183" s="984"/>
      <c r="H183" s="1487">
        <v>-1</v>
      </c>
    </row>
    <row r="184" spans="1:8" x14ac:dyDescent="0.3">
      <c r="A184" s="20" t="s">
        <v>190</v>
      </c>
      <c r="B184" s="1329">
        <v>1120.1290847858013</v>
      </c>
      <c r="C184" s="117">
        <v>999.48675861101219</v>
      </c>
      <c r="D184" s="116">
        <v>865.76484090146118</v>
      </c>
      <c r="E184" s="55">
        <v>792.66465490155406</v>
      </c>
      <c r="F184" s="117">
        <v>828.95544417228564</v>
      </c>
      <c r="G184" s="1034"/>
      <c r="H184" s="1487">
        <v>-1</v>
      </c>
    </row>
    <row r="185" spans="1:8" x14ac:dyDescent="0.3">
      <c r="A185" s="20" t="s">
        <v>191</v>
      </c>
      <c r="B185" s="1329">
        <v>1308.7549970209634</v>
      </c>
      <c r="C185" s="117">
        <v>1221.9285357617343</v>
      </c>
      <c r="D185" s="116">
        <v>1154.9451142747741</v>
      </c>
      <c r="E185" s="55">
        <v>1041.6557104792548</v>
      </c>
      <c r="F185" s="117">
        <v>1032.4529271688757</v>
      </c>
      <c r="G185" s="1053"/>
      <c r="H185" s="1487">
        <v>0</v>
      </c>
    </row>
    <row r="186" spans="1:8" x14ac:dyDescent="0.3">
      <c r="A186" s="20" t="s">
        <v>192</v>
      </c>
      <c r="B186" s="1329">
        <v>1313.8778782988206</v>
      </c>
      <c r="C186" s="117">
        <v>1200.2791625248415</v>
      </c>
      <c r="D186" s="116">
        <v>1102.2203225216595</v>
      </c>
      <c r="E186" s="55">
        <v>979.64072649549041</v>
      </c>
      <c r="F186" s="117">
        <v>1045.3791821612974</v>
      </c>
      <c r="G186" s="1005"/>
      <c r="H186" s="1487">
        <v>0</v>
      </c>
    </row>
    <row r="187" spans="1:8" x14ac:dyDescent="0.3">
      <c r="A187" s="20" t="s">
        <v>193</v>
      </c>
      <c r="B187" s="1329">
        <v>1229.9776294434864</v>
      </c>
      <c r="C187" s="117">
        <v>1089.7065748526636</v>
      </c>
      <c r="D187" s="116">
        <v>1023.2761670200055</v>
      </c>
      <c r="E187" s="55">
        <v>961.00066586767434</v>
      </c>
      <c r="F187" s="117">
        <v>998.23868916020501</v>
      </c>
      <c r="G187" s="1005"/>
      <c r="H187" s="1487">
        <v>0</v>
      </c>
    </row>
    <row r="188" spans="1:8" ht="15" thickBot="1" x14ac:dyDescent="0.35">
      <c r="A188" s="21" t="s">
        <v>194</v>
      </c>
      <c r="B188" s="1417">
        <v>1362.648788261673</v>
      </c>
      <c r="C188" s="176">
        <v>1270.7057163209836</v>
      </c>
      <c r="D188" s="336">
        <v>1148.2978160858934</v>
      </c>
      <c r="E188" s="57">
        <v>1060.3593790557679</v>
      </c>
      <c r="F188" s="176">
        <v>1132.2519769125133</v>
      </c>
      <c r="G188" s="1055"/>
      <c r="H188" s="1487">
        <v>1</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37" t="s">
        <v>0</v>
      </c>
      <c r="B192" s="106">
        <v>213.67506705624385</v>
      </c>
      <c r="C192" s="106">
        <v>222.65484950267603</v>
      </c>
      <c r="D192" s="117">
        <v>224.616688161365</v>
      </c>
      <c r="E192" s="106">
        <v>228.30970080741841</v>
      </c>
      <c r="F192" s="106">
        <v>228.30970080741841</v>
      </c>
      <c r="G192" s="1034"/>
      <c r="H192" s="1487"/>
    </row>
    <row r="193" spans="1:8" x14ac:dyDescent="0.3">
      <c r="A193" s="20" t="s">
        <v>183</v>
      </c>
      <c r="B193" s="106">
        <v>203.33516893436169</v>
      </c>
      <c r="C193" s="106">
        <v>211.30474959586792</v>
      </c>
      <c r="D193" s="117">
        <v>212.04254168582958</v>
      </c>
      <c r="E193" s="106">
        <v>216.19765472977122</v>
      </c>
      <c r="F193" s="106">
        <v>216.19765472977122</v>
      </c>
      <c r="G193" s="1005">
        <f>H193</f>
        <v>-1</v>
      </c>
      <c r="H193" s="1487">
        <v>-1</v>
      </c>
    </row>
    <row r="194" spans="1:8" ht="15" thickBot="1" x14ac:dyDescent="0.35">
      <c r="A194" s="19" t="s">
        <v>184</v>
      </c>
      <c r="B194" s="108">
        <v>233.16461441042944</v>
      </c>
      <c r="C194" s="108">
        <v>244.86752489247027</v>
      </c>
      <c r="D194" s="119">
        <v>241.80441546524781</v>
      </c>
      <c r="E194" s="108">
        <v>242.6431612358619</v>
      </c>
      <c r="F194" s="108">
        <v>242.6431612358619</v>
      </c>
      <c r="G194" s="1005">
        <f>H194</f>
        <v>1</v>
      </c>
      <c r="H194" s="1487">
        <v>1</v>
      </c>
    </row>
    <row r="195" spans="1:8" x14ac:dyDescent="0.3">
      <c r="A195" s="18" t="s">
        <v>185</v>
      </c>
      <c r="B195" s="147">
        <v>-4.8390756415021857E-2</v>
      </c>
      <c r="C195" s="147">
        <v>-5.097620793869885E-2</v>
      </c>
      <c r="D195" s="147">
        <v>-5.5980464223130834E-2</v>
      </c>
      <c r="E195" s="147">
        <v>-5.3050948053511876E-2</v>
      </c>
      <c r="F195" s="147">
        <v>-5.3050948053511876E-2</v>
      </c>
      <c r="G195" s="1013"/>
      <c r="H195" s="1487"/>
    </row>
    <row r="196" spans="1:8" ht="15" thickBot="1" x14ac:dyDescent="0.35">
      <c r="A196" s="21" t="s">
        <v>186</v>
      </c>
      <c r="B196" s="87">
        <v>0.1467008665170802</v>
      </c>
      <c r="C196" s="87">
        <v>0.15883587737991231</v>
      </c>
      <c r="D196" s="87">
        <v>0.14035803166099839</v>
      </c>
      <c r="E196" s="87">
        <v>0.12232096846353549</v>
      </c>
      <c r="F196" s="87">
        <v>0.12232096846353549</v>
      </c>
      <c r="G196" s="1055"/>
      <c r="H196" s="1487"/>
    </row>
    <row r="197" spans="1:8" x14ac:dyDescent="0.3">
      <c r="A197" s="20" t="s">
        <v>188</v>
      </c>
      <c r="B197" s="103">
        <v>218.73358533313237</v>
      </c>
      <c r="C197" s="104">
        <v>228.18287502982295</v>
      </c>
      <c r="D197" s="115">
        <v>228.32707959255075</v>
      </c>
      <c r="E197" s="104">
        <v>232.68300831681498</v>
      </c>
      <c r="F197" s="104">
        <v>232.68300831681498</v>
      </c>
      <c r="G197" s="1007"/>
      <c r="H197" s="1487">
        <v>1</v>
      </c>
    </row>
    <row r="198" spans="1:8" x14ac:dyDescent="0.3">
      <c r="A198" s="20" t="s">
        <v>189</v>
      </c>
      <c r="B198" s="105">
        <v>191.2901972528974</v>
      </c>
      <c r="C198" s="106">
        <v>196.16892756378635</v>
      </c>
      <c r="D198" s="117">
        <v>194.08428202477725</v>
      </c>
      <c r="E198" s="106">
        <v>197.18630820727503</v>
      </c>
      <c r="F198" s="106">
        <v>197.18630820727503</v>
      </c>
      <c r="G198" s="1007"/>
      <c r="H198" s="1487">
        <v>-1</v>
      </c>
    </row>
    <row r="199" spans="1:8" x14ac:dyDescent="0.3">
      <c r="A199" s="20" t="s">
        <v>190</v>
      </c>
      <c r="B199" s="105">
        <v>192.20859070207237</v>
      </c>
      <c r="C199" s="106">
        <v>199.68285214473457</v>
      </c>
      <c r="D199" s="117">
        <v>200.80688723330888</v>
      </c>
      <c r="E199" s="106">
        <v>203.08279944547883</v>
      </c>
      <c r="F199" s="106">
        <v>203.08279944547883</v>
      </c>
      <c r="G199" s="984"/>
      <c r="H199" s="1487">
        <v>-1</v>
      </c>
    </row>
    <row r="200" spans="1:8" x14ac:dyDescent="0.3">
      <c r="A200" s="20" t="s">
        <v>191</v>
      </c>
      <c r="B200" s="105">
        <v>199.07376787235586</v>
      </c>
      <c r="C200" s="106">
        <v>204.27100904614534</v>
      </c>
      <c r="D200" s="117">
        <v>206.18243381893762</v>
      </c>
      <c r="E200" s="106">
        <v>211.80486992703743</v>
      </c>
      <c r="F200" s="106">
        <v>211.80486992703743</v>
      </c>
      <c r="G200" s="1034"/>
      <c r="H200" s="1487">
        <v>0</v>
      </c>
    </row>
    <row r="201" spans="1:8" x14ac:dyDescent="0.3">
      <c r="A201" s="20" t="s">
        <v>192</v>
      </c>
      <c r="B201" s="105">
        <v>191.91837322818571</v>
      </c>
      <c r="C201" s="106">
        <v>202.81045642999416</v>
      </c>
      <c r="D201" s="117">
        <v>209.53293615196668</v>
      </c>
      <c r="E201" s="106">
        <v>218.96622046360025</v>
      </c>
      <c r="F201" s="106">
        <v>218.96622046360025</v>
      </c>
      <c r="G201" s="1053"/>
      <c r="H201" s="1487">
        <v>0</v>
      </c>
    </row>
    <row r="202" spans="1:8" x14ac:dyDescent="0.3">
      <c r="A202" s="20" t="s">
        <v>193</v>
      </c>
      <c r="B202" s="105">
        <v>209.05865613210412</v>
      </c>
      <c r="C202" s="106">
        <v>218.13761699066509</v>
      </c>
      <c r="D202" s="117">
        <v>217.79520443234651</v>
      </c>
      <c r="E202" s="106">
        <v>219.75272167467267</v>
      </c>
      <c r="F202" s="106">
        <v>219.75272167467267</v>
      </c>
      <c r="G202" s="1005"/>
      <c r="H202" s="1487">
        <v>0</v>
      </c>
    </row>
    <row r="203" spans="1:8" ht="15" thickBot="1" x14ac:dyDescent="0.35">
      <c r="A203" s="21" t="s">
        <v>194</v>
      </c>
      <c r="B203" s="128">
        <v>218.77328461901305</v>
      </c>
      <c r="C203" s="149">
        <v>227.26781833700426</v>
      </c>
      <c r="D203" s="176">
        <v>226.73914895088029</v>
      </c>
      <c r="E203" s="149">
        <v>229.42331894293164</v>
      </c>
      <c r="F203" s="149">
        <v>229.42331894293164</v>
      </c>
      <c r="G203" s="1055"/>
      <c r="H203" s="1487">
        <v>1</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122">
        <v>2019</v>
      </c>
      <c r="C206" s="122">
        <v>2020</v>
      </c>
      <c r="D206" s="122">
        <v>2021</v>
      </c>
      <c r="E206" s="122">
        <v>2022</v>
      </c>
      <c r="F206" s="1515">
        <v>2023</v>
      </c>
      <c r="G206" s="1516"/>
      <c r="H206" s="1488"/>
    </row>
    <row r="207" spans="1:8" x14ac:dyDescent="0.3">
      <c r="A207" s="437" t="s">
        <v>0</v>
      </c>
      <c r="B207" s="106">
        <v>167.34303599594091</v>
      </c>
      <c r="C207" s="117">
        <v>164.46556234564423</v>
      </c>
      <c r="D207" s="116">
        <v>166.69789610646274</v>
      </c>
      <c r="E207" s="106">
        <v>228.30970080741841</v>
      </c>
      <c r="F207" s="106">
        <v>228.30970080741841</v>
      </c>
      <c r="G207" s="984"/>
      <c r="H207" s="1487"/>
    </row>
    <row r="208" spans="1:8" x14ac:dyDescent="0.3">
      <c r="A208" s="20" t="s">
        <v>183</v>
      </c>
      <c r="B208" s="106">
        <v>152.55746992845167</v>
      </c>
      <c r="C208" s="117">
        <v>149.41333152890809</v>
      </c>
      <c r="D208" s="116">
        <v>151.49006835757788</v>
      </c>
      <c r="E208" s="106">
        <v>216.19765472977122</v>
      </c>
      <c r="F208" s="106">
        <v>216.19765472977122</v>
      </c>
      <c r="G208" s="1005">
        <f>H208</f>
        <v>-1</v>
      </c>
      <c r="H208" s="1487">
        <v>-1</v>
      </c>
    </row>
    <row r="209" spans="1:8" x14ac:dyDescent="0.3">
      <c r="A209" s="19" t="s">
        <v>184</v>
      </c>
      <c r="B209" s="108">
        <v>189.78777378346544</v>
      </c>
      <c r="C209" s="119">
        <v>183.05396984232161</v>
      </c>
      <c r="D209" s="118">
        <v>180.99078488430897</v>
      </c>
      <c r="E209" s="108">
        <v>242.6431612358619</v>
      </c>
      <c r="F209" s="108">
        <v>242.6431612358619</v>
      </c>
      <c r="G209" s="1006">
        <f>H209</f>
        <v>1</v>
      </c>
      <c r="H209" s="1487">
        <v>1</v>
      </c>
    </row>
    <row r="210" spans="1:8" x14ac:dyDescent="0.3">
      <c r="A210" s="18" t="s">
        <v>185</v>
      </c>
      <c r="B210" s="147">
        <v>-8.8354833408471695E-2</v>
      </c>
      <c r="C210" s="147">
        <v>-9.1522082812096922E-2</v>
      </c>
      <c r="D210" s="86">
        <v>-9.1229872146510307E-2</v>
      </c>
      <c r="E210" s="147">
        <v>-5.3050948053511876E-2</v>
      </c>
      <c r="F210" s="147">
        <v>-5.3050948053511876E-2</v>
      </c>
      <c r="G210" s="1054"/>
      <c r="H210" s="1487"/>
    </row>
    <row r="211" spans="1:8" ht="15" thickBot="1" x14ac:dyDescent="0.35">
      <c r="A211" s="21" t="s">
        <v>186</v>
      </c>
      <c r="B211" s="87">
        <v>0.24404117263136649</v>
      </c>
      <c r="C211" s="87">
        <v>0.22515151739926781</v>
      </c>
      <c r="D211" s="121">
        <v>0.19473696755550635</v>
      </c>
      <c r="E211" s="87">
        <v>0.12232096846353549</v>
      </c>
      <c r="F211" s="87">
        <v>0.12232096846353549</v>
      </c>
      <c r="G211" s="1055"/>
      <c r="H211" s="1487"/>
    </row>
    <row r="212" spans="1:8" x14ac:dyDescent="0.3">
      <c r="A212" s="20" t="s">
        <v>188</v>
      </c>
      <c r="B212" s="104">
        <v>169.16071178265108</v>
      </c>
      <c r="C212" s="103">
        <v>165.05271198443853</v>
      </c>
      <c r="D212" s="114">
        <v>165.01326683891173</v>
      </c>
      <c r="E212" s="104">
        <v>232.68300831681498</v>
      </c>
      <c r="F212" s="104">
        <v>232.68300831681498</v>
      </c>
      <c r="G212" s="1005"/>
      <c r="H212" s="1487">
        <v>1</v>
      </c>
    </row>
    <row r="213" spans="1:8" x14ac:dyDescent="0.3">
      <c r="A213" s="20" t="s">
        <v>189</v>
      </c>
      <c r="B213" s="105">
        <v>134.32009052395057</v>
      </c>
      <c r="C213" s="106">
        <v>131.17352352878078</v>
      </c>
      <c r="D213" s="116">
        <v>132.17046593005367</v>
      </c>
      <c r="E213" s="106">
        <v>197.18630820727503</v>
      </c>
      <c r="F213" s="106">
        <v>197.18630820727503</v>
      </c>
      <c r="G213" s="1007"/>
      <c r="H213" s="1487">
        <v>-1</v>
      </c>
    </row>
    <row r="214" spans="1:8" x14ac:dyDescent="0.3">
      <c r="A214" s="20" t="s">
        <v>190</v>
      </c>
      <c r="B214" s="105">
        <v>145.18972953810939</v>
      </c>
      <c r="C214" s="106">
        <v>140.88912968976555</v>
      </c>
      <c r="D214" s="116">
        <v>142.17241407600696</v>
      </c>
      <c r="E214" s="106">
        <v>203.08279944547883</v>
      </c>
      <c r="F214" s="106">
        <v>203.08279944547883</v>
      </c>
      <c r="G214" s="1007"/>
      <c r="H214" s="1487">
        <v>-1</v>
      </c>
    </row>
    <row r="215" spans="1:8" x14ac:dyDescent="0.3">
      <c r="A215" s="20" t="s">
        <v>191</v>
      </c>
      <c r="B215" s="105">
        <v>151.17885804965633</v>
      </c>
      <c r="C215" s="106">
        <v>149.35415602866206</v>
      </c>
      <c r="D215" s="116">
        <v>151.38631406599092</v>
      </c>
      <c r="E215" s="106">
        <v>211.80486992703743</v>
      </c>
      <c r="F215" s="106">
        <v>211.80486992703743</v>
      </c>
      <c r="G215" s="984"/>
      <c r="H215" s="1487">
        <v>0</v>
      </c>
    </row>
    <row r="216" spans="1:8" x14ac:dyDescent="0.3">
      <c r="A216" s="20" t="s">
        <v>192</v>
      </c>
      <c r="B216" s="105">
        <v>143.20989992442509</v>
      </c>
      <c r="C216" s="106">
        <v>143.12352441623011</v>
      </c>
      <c r="D216" s="116">
        <v>150.98689543440562</v>
      </c>
      <c r="E216" s="106">
        <v>218.96622046360025</v>
      </c>
      <c r="F216" s="106">
        <v>218.96622046360025</v>
      </c>
      <c r="G216" s="1034"/>
      <c r="H216" s="1487">
        <v>1</v>
      </c>
    </row>
    <row r="217" spans="1:8" x14ac:dyDescent="0.3">
      <c r="A217" s="20" t="s">
        <v>193</v>
      </c>
      <c r="B217" s="105">
        <v>152.40138657992023</v>
      </c>
      <c r="C217" s="106">
        <v>149.90338619108846</v>
      </c>
      <c r="D217" s="116">
        <v>152.91002878687991</v>
      </c>
      <c r="E217" s="106">
        <v>219.75272167467267</v>
      </c>
      <c r="F217" s="106">
        <v>219.75272167467267</v>
      </c>
      <c r="G217" s="984"/>
      <c r="H217" s="1487">
        <v>0</v>
      </c>
    </row>
    <row r="218" spans="1:8" ht="15" thickBot="1" x14ac:dyDescent="0.35">
      <c r="A218" s="21" t="s">
        <v>194</v>
      </c>
      <c r="B218" s="128">
        <v>173.72438414333621</v>
      </c>
      <c r="C218" s="149">
        <v>168.03549336408028</v>
      </c>
      <c r="D218" s="336">
        <v>168.07150189663506</v>
      </c>
      <c r="E218" s="149">
        <v>229.42331894293164</v>
      </c>
      <c r="F218" s="149">
        <v>229.42331894293164</v>
      </c>
      <c r="G218" s="1055"/>
      <c r="H218" s="1487">
        <v>1</v>
      </c>
    </row>
    <row r="219" spans="1:8" ht="15" thickBot="1" x14ac:dyDescent="0.35">
      <c r="B219" s="8"/>
      <c r="C219" s="8"/>
      <c r="D219" s="8"/>
      <c r="E219" s="8"/>
      <c r="F219" s="8"/>
      <c r="G219" s="1070"/>
      <c r="H219" s="1487"/>
    </row>
    <row r="220" spans="1:8" ht="15" thickBot="1" x14ac:dyDescent="0.35">
      <c r="A220" s="28" t="s">
        <v>31</v>
      </c>
      <c r="B220" s="25"/>
      <c r="C220" s="25"/>
      <c r="D220" s="25"/>
      <c r="E220" s="25"/>
      <c r="F220" s="25"/>
      <c r="G220" s="910"/>
      <c r="H220" s="1487"/>
    </row>
    <row r="221" spans="1:8" ht="15" thickBot="1" x14ac:dyDescent="0.35">
      <c r="A221" s="61" t="s">
        <v>24</v>
      </c>
      <c r="B221" s="122" t="s">
        <v>445</v>
      </c>
      <c r="C221" s="122" t="s">
        <v>475</v>
      </c>
      <c r="D221" s="122" t="s">
        <v>532</v>
      </c>
      <c r="E221" s="122" t="s">
        <v>568</v>
      </c>
      <c r="F221" s="1515" t="s">
        <v>634</v>
      </c>
      <c r="G221" s="1516"/>
      <c r="H221" s="1488"/>
    </row>
    <row r="222" spans="1:8" x14ac:dyDescent="0.3">
      <c r="A222" s="437" t="s">
        <v>0</v>
      </c>
      <c r="B222" s="117">
        <v>1963.5592945137491</v>
      </c>
      <c r="C222" s="117">
        <v>1552.5708543714695</v>
      </c>
      <c r="D222" s="117">
        <v>1301.1419248417697</v>
      </c>
      <c r="E222" s="117">
        <v>1162.4505148129354</v>
      </c>
      <c r="F222" s="117">
        <v>1410.47287446583</v>
      </c>
      <c r="G222" s="1007"/>
      <c r="H222" s="1487"/>
    </row>
    <row r="223" spans="1:8" x14ac:dyDescent="0.3">
      <c r="A223" s="20" t="s">
        <v>183</v>
      </c>
      <c r="B223" s="117">
        <v>1746.886721813338</v>
      </c>
      <c r="C223" s="117">
        <v>1379.4943799298867</v>
      </c>
      <c r="D223" s="117">
        <v>1172.4542254925093</v>
      </c>
      <c r="E223" s="117">
        <v>1023.4374855105285</v>
      </c>
      <c r="F223" s="117">
        <v>1302.4312317171946</v>
      </c>
      <c r="G223" s="1005">
        <f>H223</f>
        <v>-1</v>
      </c>
      <c r="H223" s="1487">
        <v>-1</v>
      </c>
    </row>
    <row r="224" spans="1:8" x14ac:dyDescent="0.3">
      <c r="A224" s="19" t="s">
        <v>184</v>
      </c>
      <c r="B224" s="119">
        <v>2532.6048758701913</v>
      </c>
      <c r="C224" s="119">
        <v>2018.715592074449</v>
      </c>
      <c r="D224" s="119">
        <v>1739.6592344193305</v>
      </c>
      <c r="E224" s="119">
        <v>1546.0541307363992</v>
      </c>
      <c r="F224" s="119">
        <v>1861.1887337811283</v>
      </c>
      <c r="G224" s="1005">
        <f>H224</f>
        <v>1</v>
      </c>
      <c r="H224" s="1487">
        <v>1</v>
      </c>
    </row>
    <row r="225" spans="1:8" x14ac:dyDescent="0.3">
      <c r="A225" s="18" t="s">
        <v>185</v>
      </c>
      <c r="B225" s="147">
        <v>-0.11034684478630293</v>
      </c>
      <c r="C225" s="147">
        <v>-0.11147734350046765</v>
      </c>
      <c r="D225" s="147">
        <v>-9.8903660617122857E-2</v>
      </c>
      <c r="E225" s="147">
        <v>-0.11958619100854989</v>
      </c>
      <c r="F225" s="147">
        <v>-7.6599589190648326E-2</v>
      </c>
      <c r="G225" s="1064"/>
      <c r="H225" s="1487"/>
    </row>
    <row r="226" spans="1:8" ht="15" thickBot="1" x14ac:dyDescent="0.35">
      <c r="A226" s="21" t="s">
        <v>186</v>
      </c>
      <c r="B226" s="87">
        <v>0.44978197169032608</v>
      </c>
      <c r="C226" s="87">
        <v>0.46337355298036875</v>
      </c>
      <c r="D226" s="87">
        <v>0.48377582390353624</v>
      </c>
      <c r="E226" s="87">
        <v>0.51064833233577545</v>
      </c>
      <c r="F226" s="87">
        <v>0.42901113583343525</v>
      </c>
      <c r="G226" s="1055"/>
      <c r="H226" s="1487"/>
    </row>
    <row r="227" spans="1:8" x14ac:dyDescent="0.3">
      <c r="A227" s="20" t="s">
        <v>188</v>
      </c>
      <c r="B227" s="114">
        <v>1946.8907305378566</v>
      </c>
      <c r="C227" s="115">
        <v>1494.5443880361502</v>
      </c>
      <c r="D227" s="115">
        <v>1184.6797274561918</v>
      </c>
      <c r="E227" s="115">
        <v>1062.9432356622824</v>
      </c>
      <c r="F227" s="115">
        <v>1404.4068441767563</v>
      </c>
      <c r="G227" s="1005"/>
      <c r="H227" s="1487">
        <v>0</v>
      </c>
    </row>
    <row r="228" spans="1:8" x14ac:dyDescent="0.3">
      <c r="A228" s="20" t="s">
        <v>189</v>
      </c>
      <c r="B228" s="116">
        <v>1398.2566565510583</v>
      </c>
      <c r="C228" s="117">
        <v>1160.0470891696832</v>
      </c>
      <c r="D228" s="117">
        <v>1010.9522559294655</v>
      </c>
      <c r="E228" s="117">
        <v>899.74920506682508</v>
      </c>
      <c r="F228" s="117">
        <v>1115.8647279160882</v>
      </c>
      <c r="G228" s="1005"/>
      <c r="H228" s="1487">
        <v>-1</v>
      </c>
    </row>
    <row r="229" spans="1:8" x14ac:dyDescent="0.3">
      <c r="A229" s="20" t="s">
        <v>190</v>
      </c>
      <c r="B229" s="116">
        <v>1340.4449880092468</v>
      </c>
      <c r="C229" s="117">
        <v>1044.3513885566028</v>
      </c>
      <c r="D229" s="117">
        <v>859.44266071628851</v>
      </c>
      <c r="E229" s="117">
        <v>799.21348415282819</v>
      </c>
      <c r="F229" s="117">
        <v>1070.0716604770744</v>
      </c>
      <c r="G229" s="1007"/>
      <c r="H229" s="1487">
        <v>-1</v>
      </c>
    </row>
    <row r="230" spans="1:8" x14ac:dyDescent="0.3">
      <c r="A230" s="20" t="s">
        <v>191</v>
      </c>
      <c r="B230" s="116">
        <v>1548.1047210371196</v>
      </c>
      <c r="C230" s="117">
        <v>1182.0469976422446</v>
      </c>
      <c r="D230" s="117">
        <v>984.3679113497858</v>
      </c>
      <c r="E230" s="117">
        <v>907.78373215150668</v>
      </c>
      <c r="F230" s="117">
        <v>1189.9582628710536</v>
      </c>
      <c r="G230" s="1007"/>
      <c r="H230" s="1487">
        <v>0</v>
      </c>
    </row>
    <row r="231" spans="1:8" x14ac:dyDescent="0.3">
      <c r="A231" s="20" t="s">
        <v>192</v>
      </c>
      <c r="B231" s="116">
        <v>1664.7327802397383</v>
      </c>
      <c r="C231" s="117">
        <v>1270.9272436582196</v>
      </c>
      <c r="D231" s="117">
        <v>1077.1424953599719</v>
      </c>
      <c r="E231" s="117">
        <v>929.35769639731291</v>
      </c>
      <c r="F231" s="117">
        <v>1230.8939282013368</v>
      </c>
      <c r="G231" s="822"/>
      <c r="H231" s="1487">
        <v>0</v>
      </c>
    </row>
    <row r="232" spans="1:8" x14ac:dyDescent="0.3">
      <c r="A232" s="20" t="s">
        <v>193</v>
      </c>
      <c r="B232" s="116">
        <v>1955.0527259653074</v>
      </c>
      <c r="C232" s="117">
        <v>1550.3882041625136</v>
      </c>
      <c r="D232" s="117">
        <v>1386.3208707249246</v>
      </c>
      <c r="E232" s="117">
        <v>1156.3813819121706</v>
      </c>
      <c r="F232" s="117">
        <v>1440.6355185650909</v>
      </c>
      <c r="G232" s="1034"/>
      <c r="H232" s="1487">
        <v>1</v>
      </c>
    </row>
    <row r="233" spans="1:8" ht="15" thickBot="1" x14ac:dyDescent="0.35">
      <c r="A233" s="21" t="s">
        <v>194</v>
      </c>
      <c r="B233" s="336">
        <v>2276.7459715456384</v>
      </c>
      <c r="C233" s="176">
        <v>1835.4753490035894</v>
      </c>
      <c r="D233" s="176">
        <v>1586.426584023465</v>
      </c>
      <c r="E233" s="176">
        <v>1337.8284511313354</v>
      </c>
      <c r="F233" s="176">
        <v>1595.4131386452109</v>
      </c>
      <c r="G233" s="1063"/>
      <c r="H233" s="1487">
        <v>1</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thickBot="1" x14ac:dyDescent="0.35">
      <c r="A236" s="61" t="s">
        <v>24</v>
      </c>
      <c r="B236" s="122" t="s">
        <v>445</v>
      </c>
      <c r="C236" s="122" t="s">
        <v>475</v>
      </c>
      <c r="D236" s="122" t="s">
        <v>532</v>
      </c>
      <c r="E236" s="122" t="s">
        <v>568</v>
      </c>
      <c r="F236" s="1515" t="s">
        <v>634</v>
      </c>
      <c r="G236" s="1516"/>
      <c r="H236" s="1488"/>
    </row>
    <row r="237" spans="1:8" x14ac:dyDescent="0.3">
      <c r="A237" s="437" t="s">
        <v>0</v>
      </c>
      <c r="B237" s="117">
        <v>1425.3121260706812</v>
      </c>
      <c r="C237" s="117">
        <v>1112.4538958061025</v>
      </c>
      <c r="D237" s="117">
        <v>926.58490753481169</v>
      </c>
      <c r="E237" s="117">
        <v>825.53160766569908</v>
      </c>
      <c r="F237" s="117">
        <v>1034.4135494194063</v>
      </c>
      <c r="G237" s="1007"/>
      <c r="H237" s="1487"/>
    </row>
    <row r="238" spans="1:8" x14ac:dyDescent="0.3">
      <c r="A238" s="20" t="s">
        <v>183</v>
      </c>
      <c r="B238" s="117">
        <v>1236.9337043628018</v>
      </c>
      <c r="C238" s="117">
        <v>956.53671370317977</v>
      </c>
      <c r="D238" s="117">
        <v>804.48185766934739</v>
      </c>
      <c r="E238" s="117">
        <v>712.25477503308127</v>
      </c>
      <c r="F238" s="117">
        <v>923.43539712494339</v>
      </c>
      <c r="G238" s="1005">
        <f>H238</f>
        <v>-1</v>
      </c>
      <c r="H238" s="1487">
        <v>-1</v>
      </c>
    </row>
    <row r="239" spans="1:8" x14ac:dyDescent="0.3">
      <c r="A239" s="19" t="s">
        <v>184</v>
      </c>
      <c r="B239" s="119">
        <v>1875.4929817980651</v>
      </c>
      <c r="C239" s="119">
        <v>1442.2246450816606</v>
      </c>
      <c r="D239" s="119">
        <v>1241.5377200962776</v>
      </c>
      <c r="E239" s="119">
        <v>1123.1489588221989</v>
      </c>
      <c r="F239" s="119">
        <v>1379.6776821890362</v>
      </c>
      <c r="G239" s="1005">
        <f>H239</f>
        <v>1</v>
      </c>
      <c r="H239" s="1487">
        <v>1</v>
      </c>
    </row>
    <row r="240" spans="1:8" x14ac:dyDescent="0.3">
      <c r="A240" s="18" t="s">
        <v>185</v>
      </c>
      <c r="B240" s="147">
        <v>-0.13216643446878085</v>
      </c>
      <c r="C240" s="147">
        <v>-0.140156084392102</v>
      </c>
      <c r="D240" s="147">
        <v>-0.13177750778427924</v>
      </c>
      <c r="E240" s="147">
        <v>-0.13721683286352074</v>
      </c>
      <c r="F240" s="147">
        <v>-0.10728605822763297</v>
      </c>
      <c r="G240" s="1069"/>
      <c r="H240" s="1487"/>
    </row>
    <row r="241" spans="1:8" ht="15" thickBot="1" x14ac:dyDescent="0.35">
      <c r="A241" s="21" t="s">
        <v>186</v>
      </c>
      <c r="B241" s="87">
        <v>0.51624373657455869</v>
      </c>
      <c r="C241" s="87">
        <v>0.50775670648141302</v>
      </c>
      <c r="D241" s="87">
        <v>0.54327621966904049</v>
      </c>
      <c r="E241" s="87">
        <v>0.57689214336265182</v>
      </c>
      <c r="F241" s="87">
        <v>0.49407060470561748</v>
      </c>
      <c r="G241" s="1060"/>
      <c r="H241" s="1487"/>
    </row>
    <row r="242" spans="1:8" x14ac:dyDescent="0.3">
      <c r="A242" s="20" t="s">
        <v>188</v>
      </c>
      <c r="B242" s="114">
        <v>1422.1890862150765</v>
      </c>
      <c r="C242" s="115">
        <v>1060.2246268026479</v>
      </c>
      <c r="D242" s="115">
        <v>839.70784650240182</v>
      </c>
      <c r="E242" s="115">
        <v>772.17240502619848</v>
      </c>
      <c r="F242" s="115">
        <v>1069.2714101767983</v>
      </c>
      <c r="G242" s="1005"/>
      <c r="H242" s="1487">
        <v>1</v>
      </c>
    </row>
    <row r="243" spans="1:8" x14ac:dyDescent="0.3">
      <c r="A243" s="20" t="s">
        <v>189</v>
      </c>
      <c r="B243" s="116">
        <v>1051.443474724372</v>
      </c>
      <c r="C243" s="117">
        <v>880.95946575208893</v>
      </c>
      <c r="D243" s="117">
        <v>762.94172648445931</v>
      </c>
      <c r="E243" s="117">
        <v>689.75925814070501</v>
      </c>
      <c r="F243" s="117">
        <v>838.59675106127872</v>
      </c>
      <c r="G243" s="1005"/>
      <c r="H243" s="1487">
        <v>0</v>
      </c>
    </row>
    <row r="244" spans="1:8" x14ac:dyDescent="0.3">
      <c r="A244" s="20" t="s">
        <v>190</v>
      </c>
      <c r="B244" s="116">
        <v>935.40063091539992</v>
      </c>
      <c r="C244" s="117">
        <v>704.81644591316717</v>
      </c>
      <c r="D244" s="117">
        <v>570.72659893326204</v>
      </c>
      <c r="E244" s="117">
        <v>525.15273714089199</v>
      </c>
      <c r="F244" s="117">
        <v>714.45141346558705</v>
      </c>
      <c r="G244" s="1005"/>
      <c r="H244" s="1487">
        <v>-1</v>
      </c>
    </row>
    <row r="245" spans="1:8" x14ac:dyDescent="0.3">
      <c r="A245" s="20" t="s">
        <v>191</v>
      </c>
      <c r="B245" s="116">
        <v>933.83366104980837</v>
      </c>
      <c r="C245" s="117">
        <v>710.58214446343857</v>
      </c>
      <c r="D245" s="117">
        <v>622.37381696545413</v>
      </c>
      <c r="E245" s="117">
        <v>612.47580801389006</v>
      </c>
      <c r="F245" s="117">
        <v>806.83384803392323</v>
      </c>
      <c r="G245" s="1007"/>
      <c r="H245" s="1487">
        <v>0</v>
      </c>
    </row>
    <row r="246" spans="1:8" x14ac:dyDescent="0.3">
      <c r="A246" s="20" t="s">
        <v>192</v>
      </c>
      <c r="B246" s="116">
        <v>1218.5001525773791</v>
      </c>
      <c r="C246" s="117">
        <v>962.89344764503835</v>
      </c>
      <c r="D246" s="117">
        <v>784.66405984016785</v>
      </c>
      <c r="E246" s="117">
        <v>636.89228966987275</v>
      </c>
      <c r="F246" s="117">
        <v>874.69856389198549</v>
      </c>
      <c r="G246" s="1007"/>
      <c r="H246" s="1487">
        <v>0</v>
      </c>
    </row>
    <row r="247" spans="1:8" x14ac:dyDescent="0.3">
      <c r="A247" s="20" t="s">
        <v>193</v>
      </c>
      <c r="B247" s="116">
        <v>1347.4605427867762</v>
      </c>
      <c r="C247" s="117">
        <v>1026.256309521815</v>
      </c>
      <c r="D247" s="117">
        <v>902.04497666650934</v>
      </c>
      <c r="E247" s="117">
        <v>767.00320006679738</v>
      </c>
      <c r="F247" s="117">
        <v>976.18923366115234</v>
      </c>
      <c r="G247" s="984"/>
      <c r="H247" s="1487">
        <v>0</v>
      </c>
    </row>
    <row r="248" spans="1:8" ht="15" thickBot="1" x14ac:dyDescent="0.35">
      <c r="A248" s="21" t="s">
        <v>194</v>
      </c>
      <c r="B248" s="336">
        <v>1656.6191826434319</v>
      </c>
      <c r="C248" s="176">
        <v>1264.5010097145289</v>
      </c>
      <c r="D248" s="176">
        <v>1063.6453899443104</v>
      </c>
      <c r="E248" s="176">
        <v>922.43899056209</v>
      </c>
      <c r="F248" s="176">
        <v>1118.8846672314348</v>
      </c>
      <c r="G248" s="1068"/>
      <c r="H248" s="1487">
        <v>1</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437" t="s">
        <v>0</v>
      </c>
      <c r="B252" s="117">
        <v>602.5872537950554</v>
      </c>
      <c r="C252" s="106">
        <v>602.53579409253405</v>
      </c>
      <c r="D252" s="117">
        <v>603.05184080744141</v>
      </c>
      <c r="E252" s="106">
        <v>595.5506197046011</v>
      </c>
      <c r="F252" s="106">
        <v>595.91959108413891</v>
      </c>
      <c r="G252" s="1009"/>
      <c r="H252" s="1487"/>
    </row>
    <row r="253" spans="1:8" x14ac:dyDescent="0.3">
      <c r="A253" s="20" t="s">
        <v>183</v>
      </c>
      <c r="B253" s="117">
        <v>566.71561705900524</v>
      </c>
      <c r="C253" s="106">
        <v>564.16464779622038</v>
      </c>
      <c r="D253" s="117">
        <v>565.16399625257338</v>
      </c>
      <c r="E253" s="106">
        <v>566.03919974932182</v>
      </c>
      <c r="F253" s="106">
        <v>559.6388732000479</v>
      </c>
      <c r="G253" s="1005">
        <f>H253</f>
        <v>-1</v>
      </c>
      <c r="H253" s="1487">
        <v>-1</v>
      </c>
    </row>
    <row r="254" spans="1:8" x14ac:dyDescent="0.3">
      <c r="A254" s="19" t="s">
        <v>184</v>
      </c>
      <c r="B254" s="119">
        <v>604.66041213435506</v>
      </c>
      <c r="C254" s="108">
        <v>600.51694988205941</v>
      </c>
      <c r="D254" s="119">
        <v>598.90405801880422</v>
      </c>
      <c r="E254" s="108">
        <v>618.34391876412121</v>
      </c>
      <c r="F254" s="108">
        <v>602.54383227034975</v>
      </c>
      <c r="G254" s="1006">
        <f>H254</f>
        <v>0</v>
      </c>
      <c r="H254" s="1487">
        <v>0</v>
      </c>
    </row>
    <row r="255" spans="1:8" x14ac:dyDescent="0.3">
      <c r="A255" s="18" t="s">
        <v>185</v>
      </c>
      <c r="B255" s="147">
        <v>-5.952936526641233E-2</v>
      </c>
      <c r="C255" s="147">
        <v>-6.3682766521951803E-2</v>
      </c>
      <c r="D255" s="147">
        <v>-6.2826845042275356E-2</v>
      </c>
      <c r="E255" s="147">
        <v>-4.9553168074809882E-2</v>
      </c>
      <c r="F255" s="147">
        <v>-6.0881901563408211E-2</v>
      </c>
      <c r="G255" s="986"/>
      <c r="H255" s="1487"/>
    </row>
    <row r="256" spans="1:8" ht="15" thickBot="1" x14ac:dyDescent="0.35">
      <c r="A256" s="21" t="s">
        <v>186</v>
      </c>
      <c r="B256" s="87">
        <v>6.6955619243856276E-2</v>
      </c>
      <c r="C256" s="87">
        <v>6.4435625712885317E-2</v>
      </c>
      <c r="D256" s="87">
        <v>5.969959514397713E-2</v>
      </c>
      <c r="E256" s="87">
        <v>9.24047646134106E-2</v>
      </c>
      <c r="F256" s="87">
        <v>7.6665437525754387E-2</v>
      </c>
      <c r="G256" s="1068"/>
      <c r="H256" s="1487"/>
    </row>
    <row r="257" spans="1:8" x14ac:dyDescent="0.3">
      <c r="A257" s="20" t="s">
        <v>188</v>
      </c>
      <c r="B257" s="114">
        <v>594.53186310048454</v>
      </c>
      <c r="C257" s="115">
        <v>597.20731274026139</v>
      </c>
      <c r="D257" s="115">
        <v>606.54276256212245</v>
      </c>
      <c r="E257" s="115">
        <v>610.97069400319435</v>
      </c>
      <c r="F257" s="115">
        <v>609.12256102844549</v>
      </c>
      <c r="G257" s="984"/>
      <c r="H257" s="1487">
        <v>0</v>
      </c>
    </row>
    <row r="258" spans="1:8" x14ac:dyDescent="0.3">
      <c r="A258" s="20" t="s">
        <v>189</v>
      </c>
      <c r="B258" s="116">
        <v>543.05713144978176</v>
      </c>
      <c r="C258" s="117">
        <v>539.11818152012302</v>
      </c>
      <c r="D258" s="117">
        <v>559.68321438869384</v>
      </c>
      <c r="E258" s="117">
        <v>548.94183362186334</v>
      </c>
      <c r="F258" s="117">
        <v>540.52579013638501</v>
      </c>
      <c r="G258" s="1005"/>
      <c r="H258" s="1487">
        <v>0</v>
      </c>
    </row>
    <row r="259" spans="1:8" x14ac:dyDescent="0.3">
      <c r="A259" s="20" t="s">
        <v>190</v>
      </c>
      <c r="B259" s="116">
        <v>554.3724543630334</v>
      </c>
      <c r="C259" s="117">
        <v>568.02656872863588</v>
      </c>
      <c r="D259" s="117">
        <v>579.20768284448991</v>
      </c>
      <c r="E259" s="117">
        <v>578.02281985260129</v>
      </c>
      <c r="F259" s="117">
        <v>564.58757280447105</v>
      </c>
      <c r="G259" s="1005"/>
      <c r="H259" s="1487">
        <v>0</v>
      </c>
    </row>
    <row r="260" spans="1:8" x14ac:dyDescent="0.3">
      <c r="A260" s="20" t="s">
        <v>191</v>
      </c>
      <c r="B260" s="116">
        <v>561.19794200379397</v>
      </c>
      <c r="C260" s="117">
        <v>555.90817668656359</v>
      </c>
      <c r="D260" s="117">
        <v>542.57899158989153</v>
      </c>
      <c r="E260" s="117">
        <v>550.81347236231727</v>
      </c>
      <c r="F260" s="117">
        <v>528.95722770461896</v>
      </c>
      <c r="G260" s="1005"/>
      <c r="H260" s="1487">
        <v>0</v>
      </c>
    </row>
    <row r="261" spans="1:8" x14ac:dyDescent="0.3">
      <c r="A261" s="20" t="s">
        <v>192</v>
      </c>
      <c r="B261" s="116">
        <v>547.39397530773692</v>
      </c>
      <c r="C261" s="117">
        <v>556.84663063663982</v>
      </c>
      <c r="D261" s="117">
        <v>541.29812984601836</v>
      </c>
      <c r="E261" s="117">
        <v>531.94736059195736</v>
      </c>
      <c r="F261" s="117">
        <v>529.00848533521742</v>
      </c>
      <c r="G261" s="1007"/>
      <c r="H261" s="1487">
        <v>0</v>
      </c>
    </row>
    <row r="262" spans="1:8" x14ac:dyDescent="0.3">
      <c r="A262" s="20" t="s">
        <v>193</v>
      </c>
      <c r="B262" s="116">
        <v>596.72625496158923</v>
      </c>
      <c r="C262" s="117">
        <v>588.59147222313595</v>
      </c>
      <c r="D262" s="117">
        <v>585.09159227865098</v>
      </c>
      <c r="E262" s="117">
        <v>600.49698931578575</v>
      </c>
      <c r="F262" s="117">
        <v>604.89351488373893</v>
      </c>
      <c r="G262" s="1007"/>
      <c r="H262" s="1487">
        <v>0</v>
      </c>
    </row>
    <row r="263" spans="1:8" ht="15" thickBot="1" x14ac:dyDescent="0.35">
      <c r="A263" s="21" t="s">
        <v>194</v>
      </c>
      <c r="B263" s="336">
        <v>571.17231501248762</v>
      </c>
      <c r="C263" s="176">
        <v>549.73758343465704</v>
      </c>
      <c r="D263" s="176">
        <v>539.80838809120041</v>
      </c>
      <c r="E263" s="176">
        <v>540.06145688489119</v>
      </c>
      <c r="F263" s="176">
        <v>536.18937949277142</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437" t="s">
        <v>0</v>
      </c>
      <c r="B267" s="106"/>
      <c r="C267" s="106">
        <v>100.57258082900594</v>
      </c>
      <c r="D267" s="106">
        <v>110.80614466087633</v>
      </c>
      <c r="E267" s="106">
        <v>39.274090344218877</v>
      </c>
      <c r="F267" s="106">
        <v>19.389954699089618</v>
      </c>
      <c r="G267" s="1005"/>
      <c r="H267" s="1487"/>
    </row>
    <row r="268" spans="1:8" x14ac:dyDescent="0.3">
      <c r="A268" s="20" t="s">
        <v>183</v>
      </c>
      <c r="B268" s="106"/>
      <c r="C268" s="106">
        <v>99.461583409031462</v>
      </c>
      <c r="D268" s="106">
        <v>90.421383214133613</v>
      </c>
      <c r="E268" s="106">
        <v>43.539044828120581</v>
      </c>
      <c r="F268" s="106">
        <v>16.543828449285357</v>
      </c>
      <c r="G268" s="1005">
        <f>H268</f>
        <v>0</v>
      </c>
      <c r="H268" s="1489">
        <v>0</v>
      </c>
    </row>
    <row r="269" spans="1:8" x14ac:dyDescent="0.3">
      <c r="A269" s="19" t="s">
        <v>184</v>
      </c>
      <c r="B269" s="108"/>
      <c r="C269" s="108">
        <v>120.5738038535722</v>
      </c>
      <c r="D269" s="108">
        <v>153.60841099284417</v>
      </c>
      <c r="E269" s="108">
        <v>62.440441682029906</v>
      </c>
      <c r="F269" s="108">
        <v>22.197797849641649</v>
      </c>
      <c r="G269" s="1006">
        <f>H269</f>
        <v>0</v>
      </c>
      <c r="H269" s="1489">
        <v>0</v>
      </c>
    </row>
    <row r="270" spans="1:8" x14ac:dyDescent="0.3">
      <c r="A270" s="18" t="s">
        <v>185</v>
      </c>
      <c r="B270" s="147"/>
      <c r="C270" s="147">
        <v>-1.1046722782856743E-2</v>
      </c>
      <c r="D270" s="147">
        <v>-0.18396778905294961</v>
      </c>
      <c r="E270" s="147">
        <v>0.10859460897811737</v>
      </c>
      <c r="F270" s="147">
        <v>-0.14678354302384677</v>
      </c>
      <c r="G270" s="1010"/>
      <c r="H270" s="1490"/>
    </row>
    <row r="271" spans="1:8" ht="15" thickBot="1" x14ac:dyDescent="0.35">
      <c r="A271" s="21" t="s">
        <v>186</v>
      </c>
      <c r="B271" s="87"/>
      <c r="C271" s="87">
        <v>0.21226507482509749</v>
      </c>
      <c r="D271" s="87">
        <v>0.69880625060858281</v>
      </c>
      <c r="E271" s="87">
        <v>0.43412520712217079</v>
      </c>
      <c r="F271" s="87">
        <v>0.34175701335929448</v>
      </c>
      <c r="G271" s="985"/>
      <c r="H271" s="1490"/>
    </row>
    <row r="272" spans="1:8" x14ac:dyDescent="0.3">
      <c r="A272" s="20" t="s">
        <v>188</v>
      </c>
      <c r="B272" s="104"/>
      <c r="C272" s="104">
        <v>58.426611297264799</v>
      </c>
      <c r="D272" s="104">
        <v>97.426716855474709</v>
      </c>
      <c r="E272" s="104">
        <v>78.170748047516881</v>
      </c>
      <c r="F272" s="104">
        <v>12.343214448286325</v>
      </c>
      <c r="G272" s="1034"/>
      <c r="H272" s="1489">
        <v>0</v>
      </c>
    </row>
    <row r="273" spans="1:8" x14ac:dyDescent="0.3">
      <c r="A273" s="20" t="s">
        <v>189</v>
      </c>
      <c r="B273" s="106"/>
      <c r="C273" s="106">
        <v>117.26546486806495</v>
      </c>
      <c r="D273" s="106">
        <v>74.488159241208066</v>
      </c>
      <c r="E273" s="106">
        <v>26.319248926998938</v>
      </c>
      <c r="F273" s="106">
        <v>4.3899862927437141</v>
      </c>
      <c r="G273" s="984"/>
      <c r="H273" s="1489">
        <v>0</v>
      </c>
    </row>
    <row r="274" spans="1:8" x14ac:dyDescent="0.3">
      <c r="A274" s="20" t="s">
        <v>190</v>
      </c>
      <c r="B274" s="106"/>
      <c r="C274" s="106">
        <v>29.324934991270055</v>
      </c>
      <c r="D274" s="106">
        <v>58.89283336893822</v>
      </c>
      <c r="E274" s="106">
        <v>46.452357419903393</v>
      </c>
      <c r="F274" s="106">
        <v>27.647620456391756</v>
      </c>
      <c r="G274" s="1005"/>
      <c r="H274" s="1489">
        <v>0</v>
      </c>
    </row>
    <row r="275" spans="1:8" x14ac:dyDescent="0.3">
      <c r="A275" s="20" t="s">
        <v>191</v>
      </c>
      <c r="B275" s="106"/>
      <c r="C275" s="106">
        <v>75.026261653002081</v>
      </c>
      <c r="D275" s="106">
        <v>84.189961007782998</v>
      </c>
      <c r="E275" s="106">
        <v>59.583351622230794</v>
      </c>
      <c r="F275" s="106">
        <v>22.471493211695822</v>
      </c>
      <c r="G275" s="1005"/>
      <c r="H275" s="1489">
        <v>0</v>
      </c>
    </row>
    <row r="276" spans="1:8" x14ac:dyDescent="0.3">
      <c r="A276" s="20" t="s">
        <v>192</v>
      </c>
      <c r="B276" s="106"/>
      <c r="C276" s="106">
        <v>88.543824648908355</v>
      </c>
      <c r="D276" s="106">
        <v>93.646015355407272</v>
      </c>
      <c r="E276" s="106">
        <v>26.436476221576974</v>
      </c>
      <c r="F276" s="106">
        <v>22.714465000443376</v>
      </c>
      <c r="G276" s="1005"/>
      <c r="H276" s="1489">
        <v>0</v>
      </c>
    </row>
    <row r="277" spans="1:8" x14ac:dyDescent="0.3">
      <c r="A277" s="20" t="s">
        <v>193</v>
      </c>
      <c r="B277" s="106"/>
      <c r="C277" s="106">
        <v>155.84902424477031</v>
      </c>
      <c r="D277" s="106">
        <v>95.554850228306435</v>
      </c>
      <c r="E277" s="106">
        <v>25.57830726392103</v>
      </c>
      <c r="F277" s="106">
        <v>25.563229152174532</v>
      </c>
      <c r="G277" s="1007"/>
      <c r="H277" s="1489">
        <v>0</v>
      </c>
    </row>
    <row r="278" spans="1:8" ht="15" thickBot="1" x14ac:dyDescent="0.35">
      <c r="A278" s="21" t="s">
        <v>194</v>
      </c>
      <c r="B278" s="149"/>
      <c r="C278" s="149">
        <v>140.3472083788125</v>
      </c>
      <c r="D278" s="149">
        <v>128.61026922978405</v>
      </c>
      <c r="E278" s="149">
        <v>45.310785712658941</v>
      </c>
      <c r="F278" s="149">
        <v>4.8514061106335431</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37" t="s">
        <v>0</v>
      </c>
      <c r="B282" s="117">
        <v>22433.802444429686</v>
      </c>
      <c r="C282" s="117">
        <v>14863.522148656168</v>
      </c>
      <c r="D282" s="117">
        <v>18224.056735117305</v>
      </c>
      <c r="E282" s="117">
        <v>20042.373707913102</v>
      </c>
      <c r="F282" s="117">
        <v>20694.937230155603</v>
      </c>
      <c r="G282" s="1005"/>
      <c r="H282" s="1487"/>
    </row>
    <row r="283" spans="1:8" x14ac:dyDescent="0.3">
      <c r="A283" s="20" t="s">
        <v>183</v>
      </c>
      <c r="B283" s="117">
        <v>20884.312978259233</v>
      </c>
      <c r="C283" s="117">
        <v>14492.205069069838</v>
      </c>
      <c r="D283" s="117">
        <v>16879.381833685009</v>
      </c>
      <c r="E283" s="117">
        <v>17598.094697615124</v>
      </c>
      <c r="F283" s="117">
        <v>18533.526343720074</v>
      </c>
      <c r="G283" s="1005">
        <f>H283</f>
        <v>-1</v>
      </c>
      <c r="H283" s="1487">
        <v>-1</v>
      </c>
    </row>
    <row r="284" spans="1:8" x14ac:dyDescent="0.3">
      <c r="A284" s="19" t="s">
        <v>184</v>
      </c>
      <c r="B284" s="119">
        <v>25238.892217968591</v>
      </c>
      <c r="C284" s="119">
        <v>18385.352714727003</v>
      </c>
      <c r="D284" s="119">
        <v>19701.214474498396</v>
      </c>
      <c r="E284" s="119">
        <v>21021.849997410187</v>
      </c>
      <c r="F284" s="119">
        <v>21457.921158242341</v>
      </c>
      <c r="G284" s="1005">
        <f>H284</f>
        <v>1</v>
      </c>
      <c r="H284" s="1487">
        <v>1</v>
      </c>
    </row>
    <row r="285" spans="1:8" x14ac:dyDescent="0.3">
      <c r="A285" s="18" t="s">
        <v>185</v>
      </c>
      <c r="B285" s="147">
        <v>-6.906940854135904E-2</v>
      </c>
      <c r="C285" s="147">
        <v>-2.498176918449313E-2</v>
      </c>
      <c r="D285" s="147">
        <v>-7.3785706496465236E-2</v>
      </c>
      <c r="E285" s="147">
        <v>-0.12195556504032909</v>
      </c>
      <c r="F285" s="147">
        <v>-0.10444152897869302</v>
      </c>
      <c r="G285" s="1010"/>
      <c r="H285" s="1487"/>
    </row>
    <row r="286" spans="1:8" ht="15" thickBot="1" x14ac:dyDescent="0.35">
      <c r="A286" s="21" t="s">
        <v>186</v>
      </c>
      <c r="B286" s="87">
        <v>0.20850957578745902</v>
      </c>
      <c r="C286" s="87">
        <v>0.26863735553716128</v>
      </c>
      <c r="D286" s="87">
        <v>0.16717630234432235</v>
      </c>
      <c r="E286" s="87">
        <v>0.19455261257680617</v>
      </c>
      <c r="F286" s="87">
        <v>0.15778944385902977</v>
      </c>
      <c r="G286" s="1008"/>
      <c r="H286" s="1487"/>
    </row>
    <row r="287" spans="1:8" x14ac:dyDescent="0.3">
      <c r="A287" s="20" t="s">
        <v>188</v>
      </c>
      <c r="B287" s="114">
        <v>22693.649320116194</v>
      </c>
      <c r="C287" s="115">
        <v>15007.959167879486</v>
      </c>
      <c r="D287" s="115">
        <v>17770.013182613722</v>
      </c>
      <c r="E287" s="115">
        <v>19196.370917152017</v>
      </c>
      <c r="F287" s="115">
        <v>18506.502578493895</v>
      </c>
      <c r="G287" s="984"/>
      <c r="H287" s="1487">
        <v>0</v>
      </c>
    </row>
    <row r="288" spans="1:8" x14ac:dyDescent="0.3">
      <c r="A288" s="20" t="s">
        <v>189</v>
      </c>
      <c r="B288" s="116">
        <v>18692.78038759399</v>
      </c>
      <c r="C288" s="117">
        <v>13514.066825007927</v>
      </c>
      <c r="D288" s="117">
        <v>15301.458700348872</v>
      </c>
      <c r="E288" s="117">
        <v>16653.353337288769</v>
      </c>
      <c r="F288" s="117">
        <v>17633.756918435411</v>
      </c>
      <c r="G288" s="1034"/>
      <c r="H288" s="1487">
        <v>-1</v>
      </c>
    </row>
    <row r="289" spans="1:8" x14ac:dyDescent="0.3">
      <c r="A289" s="20" t="s">
        <v>190</v>
      </c>
      <c r="B289" s="116">
        <v>19114.158465019511</v>
      </c>
      <c r="C289" s="117">
        <v>12908.758245736424</v>
      </c>
      <c r="D289" s="117">
        <v>15803.44793680881</v>
      </c>
      <c r="E289" s="117">
        <v>16082.159342418796</v>
      </c>
      <c r="F289" s="117">
        <v>16907.65087369203</v>
      </c>
      <c r="G289" s="1053"/>
      <c r="H289" s="1487">
        <v>-1</v>
      </c>
    </row>
    <row r="290" spans="1:8" x14ac:dyDescent="0.3">
      <c r="A290" s="20" t="s">
        <v>191</v>
      </c>
      <c r="B290" s="116">
        <v>19741.188782982848</v>
      </c>
      <c r="C290" s="117">
        <v>13806.08811545965</v>
      </c>
      <c r="D290" s="117">
        <v>16065.764311788904</v>
      </c>
      <c r="E290" s="117">
        <v>15434.017025457548</v>
      </c>
      <c r="F290" s="117">
        <v>16712.396996518291</v>
      </c>
      <c r="G290" s="1019"/>
      <c r="H290" s="1487">
        <v>-1</v>
      </c>
    </row>
    <row r="291" spans="1:8" x14ac:dyDescent="0.3">
      <c r="A291" s="20" t="s">
        <v>192</v>
      </c>
      <c r="B291" s="116">
        <v>18860.69285595827</v>
      </c>
      <c r="C291" s="117">
        <v>12349.283954267939</v>
      </c>
      <c r="D291" s="117">
        <v>15506.113158499014</v>
      </c>
      <c r="E291" s="117">
        <v>17630.911451616848</v>
      </c>
      <c r="F291" s="117">
        <v>19200.710475815387</v>
      </c>
      <c r="G291" s="1020"/>
      <c r="H291" s="1487">
        <v>0</v>
      </c>
    </row>
    <row r="292" spans="1:8" x14ac:dyDescent="0.3">
      <c r="A292" s="20" t="s">
        <v>193</v>
      </c>
      <c r="B292" s="116">
        <v>22891.0669344206</v>
      </c>
      <c r="C292" s="117">
        <v>15772.459766404862</v>
      </c>
      <c r="D292" s="117">
        <v>17676.129342014112</v>
      </c>
      <c r="E292" s="117">
        <v>18548.82944189079</v>
      </c>
      <c r="F292" s="117">
        <v>19792.898631972315</v>
      </c>
      <c r="G292" s="1020"/>
      <c r="H292" s="1487">
        <v>1</v>
      </c>
    </row>
    <row r="293" spans="1:8" ht="15" thickBot="1" x14ac:dyDescent="0.35">
      <c r="A293" s="21" t="s">
        <v>194</v>
      </c>
      <c r="B293" s="336">
        <v>23582.527661217311</v>
      </c>
      <c r="C293" s="176">
        <v>17559.005860921177</v>
      </c>
      <c r="D293" s="176">
        <v>19567.167282750444</v>
      </c>
      <c r="E293" s="176">
        <v>19379.128249370584</v>
      </c>
      <c r="F293" s="176">
        <v>20632.400982261512</v>
      </c>
      <c r="G293" s="1008"/>
      <c r="H293" s="1487">
        <v>1</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37" t="s">
        <v>0</v>
      </c>
      <c r="B297" s="117">
        <v>8748.5989050767421</v>
      </c>
      <c r="C297" s="117">
        <v>6892.2208746888273</v>
      </c>
      <c r="D297" s="117">
        <v>7715.250886649269</v>
      </c>
      <c r="E297" s="117">
        <v>7650.5426483883584</v>
      </c>
      <c r="F297" s="117">
        <v>7568.1162865423885</v>
      </c>
      <c r="G297" s="1053"/>
      <c r="H297" s="1487"/>
    </row>
    <row r="298" spans="1:8" x14ac:dyDescent="0.3">
      <c r="A298" s="20" t="s">
        <v>183</v>
      </c>
      <c r="B298" s="117">
        <v>7788.7538087503272</v>
      </c>
      <c r="C298" s="117">
        <v>6397.9669414044374</v>
      </c>
      <c r="D298" s="117">
        <v>6912.7976328780687</v>
      </c>
      <c r="E298" s="117">
        <v>6867.0881744066901</v>
      </c>
      <c r="F298" s="117">
        <v>7093.8562574362804</v>
      </c>
      <c r="G298" s="1005">
        <f>H298</f>
        <v>-1</v>
      </c>
      <c r="H298" s="1487">
        <v>-1</v>
      </c>
    </row>
    <row r="299" spans="1:8" x14ac:dyDescent="0.3">
      <c r="A299" s="19" t="s">
        <v>184</v>
      </c>
      <c r="B299" s="119">
        <v>10551.884564537637</v>
      </c>
      <c r="C299" s="119">
        <v>9054.7845759333395</v>
      </c>
      <c r="D299" s="119">
        <v>9160.9138648277403</v>
      </c>
      <c r="E299" s="119">
        <v>9432.9355921265778</v>
      </c>
      <c r="F299" s="119">
        <v>9402.9993406499216</v>
      </c>
      <c r="G299" s="1005">
        <f>H299</f>
        <v>1</v>
      </c>
      <c r="H299" s="1487">
        <v>1</v>
      </c>
    </row>
    <row r="300" spans="1:8" x14ac:dyDescent="0.3">
      <c r="A300" s="18" t="s">
        <v>185</v>
      </c>
      <c r="B300" s="147">
        <v>-0.10971415043035343</v>
      </c>
      <c r="C300" s="147">
        <v>-7.1711853446180307E-2</v>
      </c>
      <c r="D300" s="147">
        <v>-0.10400870503897579</v>
      </c>
      <c r="E300" s="147">
        <v>-0.10240508549373405</v>
      </c>
      <c r="F300" s="147">
        <v>-6.2665531441349079E-2</v>
      </c>
      <c r="G300" s="1054"/>
      <c r="H300" s="1487"/>
    </row>
    <row r="301" spans="1:8" ht="15" thickBot="1" x14ac:dyDescent="0.35">
      <c r="A301" s="21" t="s">
        <v>186</v>
      </c>
      <c r="B301" s="87">
        <v>0.35475903124361846</v>
      </c>
      <c r="C301" s="87">
        <v>0.4152596690263135</v>
      </c>
      <c r="D301" s="87">
        <v>0.32521076868464505</v>
      </c>
      <c r="E301" s="87">
        <v>0.37364416366207132</v>
      </c>
      <c r="F301" s="87">
        <v>0.32551309180997773</v>
      </c>
      <c r="G301" s="1008"/>
      <c r="H301" s="1487"/>
    </row>
    <row r="302" spans="1:8" x14ac:dyDescent="0.3">
      <c r="A302" s="20" t="s">
        <v>188</v>
      </c>
      <c r="B302" s="114">
        <v>9090.8906193152598</v>
      </c>
      <c r="C302" s="115">
        <v>6638.5898753225065</v>
      </c>
      <c r="D302" s="115">
        <v>7483.6195911021478</v>
      </c>
      <c r="E302" s="115">
        <v>8356.6006627891184</v>
      </c>
      <c r="F302" s="115">
        <v>7712.8171699271625</v>
      </c>
      <c r="G302" s="1007"/>
      <c r="H302" s="1487">
        <v>1</v>
      </c>
    </row>
    <row r="303" spans="1:8" x14ac:dyDescent="0.3">
      <c r="A303" s="20" t="s">
        <v>189</v>
      </c>
      <c r="B303" s="116">
        <v>6191.599498579335</v>
      </c>
      <c r="C303" s="117">
        <v>5453.1051421775492</v>
      </c>
      <c r="D303" s="117">
        <v>5703.0534069529294</v>
      </c>
      <c r="E303" s="117">
        <v>5378.5979456669247</v>
      </c>
      <c r="F303" s="117">
        <v>5840.3242773917809</v>
      </c>
      <c r="G303" s="984"/>
      <c r="H303" s="1487">
        <v>-1</v>
      </c>
    </row>
    <row r="304" spans="1:8" x14ac:dyDescent="0.3">
      <c r="A304" s="20" t="s">
        <v>190</v>
      </c>
      <c r="B304" s="116">
        <v>6596.7789684105082</v>
      </c>
      <c r="C304" s="117">
        <v>5436.0198232619496</v>
      </c>
      <c r="D304" s="117">
        <v>5975.2160852932484</v>
      </c>
      <c r="E304" s="117">
        <v>6251.0948858580214</v>
      </c>
      <c r="F304" s="117">
        <v>5950.6399262147597</v>
      </c>
      <c r="G304" s="1034"/>
      <c r="H304" s="1487">
        <v>-1</v>
      </c>
    </row>
    <row r="305" spans="1:8" x14ac:dyDescent="0.3">
      <c r="A305" s="20" t="s">
        <v>191</v>
      </c>
      <c r="B305" s="116">
        <v>7249.3529367093815</v>
      </c>
      <c r="C305" s="117">
        <v>5954.29383011353</v>
      </c>
      <c r="D305" s="117">
        <v>6843.9855909803582</v>
      </c>
      <c r="E305" s="117">
        <v>6059.5317673953441</v>
      </c>
      <c r="F305" s="117">
        <v>7055.246763609468</v>
      </c>
      <c r="G305" s="1053"/>
      <c r="H305" s="1487">
        <v>0</v>
      </c>
    </row>
    <row r="306" spans="1:8" x14ac:dyDescent="0.3">
      <c r="A306" s="20" t="s">
        <v>192</v>
      </c>
      <c r="B306" s="116">
        <v>7177.4207321011836</v>
      </c>
      <c r="C306" s="117">
        <v>5505.1056310519707</v>
      </c>
      <c r="D306" s="117">
        <v>6392.409912498335</v>
      </c>
      <c r="E306" s="117">
        <v>6166.0232272395724</v>
      </c>
      <c r="F306" s="117">
        <v>6863.6204977796651</v>
      </c>
      <c r="G306" s="1007"/>
      <c r="H306" s="1487">
        <v>0</v>
      </c>
    </row>
    <row r="307" spans="1:8" x14ac:dyDescent="0.3">
      <c r="A307" s="20" t="s">
        <v>193</v>
      </c>
      <c r="B307" s="116">
        <v>8437.8060432601596</v>
      </c>
      <c r="C307" s="117">
        <v>7241.300198434511</v>
      </c>
      <c r="D307" s="117">
        <v>7307.5865824425391</v>
      </c>
      <c r="E307" s="117">
        <v>7672.1866589141137</v>
      </c>
      <c r="F307" s="117">
        <v>7596.5868774022638</v>
      </c>
      <c r="G307" s="1023"/>
      <c r="H307" s="1487">
        <v>1</v>
      </c>
    </row>
    <row r="308" spans="1:8" ht="15" thickBot="1" x14ac:dyDescent="0.35">
      <c r="A308" s="21" t="s">
        <v>194</v>
      </c>
      <c r="B308" s="336">
        <v>9484.1047766082484</v>
      </c>
      <c r="C308" s="176">
        <v>8170.4597061563036</v>
      </c>
      <c r="D308" s="176">
        <v>8531.751894278008</v>
      </c>
      <c r="E308" s="176">
        <v>7984.4146593521182</v>
      </c>
      <c r="F308" s="176">
        <v>8442.0655029096779</v>
      </c>
      <c r="G308" s="1066"/>
      <c r="H308" s="1487">
        <v>1</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437" t="s">
        <v>0</v>
      </c>
      <c r="B312" s="117">
        <v>42438.383699933875</v>
      </c>
      <c r="C312" s="116">
        <v>31793.820906233563</v>
      </c>
      <c r="D312" s="55">
        <v>38119.605491042872</v>
      </c>
      <c r="E312" s="117">
        <v>39390.940537913426</v>
      </c>
      <c r="F312" s="117">
        <v>39725.640360821635</v>
      </c>
      <c r="G312" s="1034"/>
      <c r="H312" s="1487"/>
    </row>
    <row r="313" spans="1:8" x14ac:dyDescent="0.3">
      <c r="A313" s="20" t="s">
        <v>183</v>
      </c>
      <c r="B313" s="117">
        <v>39715.195873618708</v>
      </c>
      <c r="C313" s="116">
        <v>30814.095396345423</v>
      </c>
      <c r="D313" s="55">
        <v>36815.503218890102</v>
      </c>
      <c r="E313" s="117">
        <v>37422.964471614578</v>
      </c>
      <c r="F313" s="117">
        <v>37837.421332809681</v>
      </c>
      <c r="G313" s="1005">
        <f>H313</f>
        <v>-1</v>
      </c>
      <c r="H313" s="1487">
        <v>-1</v>
      </c>
    </row>
    <row r="314" spans="1:8" x14ac:dyDescent="0.3">
      <c r="A314" s="19" t="s">
        <v>184</v>
      </c>
      <c r="B314" s="119">
        <v>53166.419931621422</v>
      </c>
      <c r="C314" s="118">
        <v>41511.235001131281</v>
      </c>
      <c r="D314" s="56">
        <v>49671.980957359483</v>
      </c>
      <c r="E314" s="119">
        <v>49916.299216782987</v>
      </c>
      <c r="F314" s="119">
        <v>49234.353245922226</v>
      </c>
      <c r="G314" s="1005">
        <f>H314</f>
        <v>1</v>
      </c>
      <c r="H314" s="1487">
        <v>1</v>
      </c>
    </row>
    <row r="315" spans="1:8" x14ac:dyDescent="0.3">
      <c r="A315" s="18" t="s">
        <v>185</v>
      </c>
      <c r="B315" s="147">
        <v>-6.4168038197915861E-2</v>
      </c>
      <c r="C315" s="86">
        <v>-3.0814965989069045E-2</v>
      </c>
      <c r="D315" s="86">
        <v>-3.42108019050512E-2</v>
      </c>
      <c r="E315" s="146">
        <v>-4.9960118733511555E-2</v>
      </c>
      <c r="F315" s="146">
        <v>-4.7531493787427027E-2</v>
      </c>
      <c r="G315" s="1054"/>
      <c r="H315" s="1487"/>
    </row>
    <row r="316" spans="1:8" ht="15" thickBot="1" x14ac:dyDescent="0.35">
      <c r="A316" s="21" t="s">
        <v>186</v>
      </c>
      <c r="B316" s="89">
        <v>0.33869212431450829</v>
      </c>
      <c r="C316" s="88">
        <v>0.34715085635953952</v>
      </c>
      <c r="D316" s="60">
        <v>0.34921369027689125</v>
      </c>
      <c r="E316" s="89">
        <v>0.33384139716255345</v>
      </c>
      <c r="F316" s="89">
        <v>0.30120794471873824</v>
      </c>
      <c r="G316" s="1055"/>
      <c r="H316" s="1487"/>
    </row>
    <row r="317" spans="1:8" x14ac:dyDescent="0.3">
      <c r="A317" s="20" t="s">
        <v>188</v>
      </c>
      <c r="B317" s="114">
        <v>44920.746716347159</v>
      </c>
      <c r="C317" s="115">
        <v>34267.71250264749</v>
      </c>
      <c r="D317" s="115">
        <v>43099.478098491876</v>
      </c>
      <c r="E317" s="115">
        <v>44279.232002213612</v>
      </c>
      <c r="F317" s="115">
        <v>44354.934690582086</v>
      </c>
      <c r="G317" s="1007"/>
      <c r="H317" s="1487">
        <v>1</v>
      </c>
    </row>
    <row r="318" spans="1:8" x14ac:dyDescent="0.3">
      <c r="A318" s="20" t="s">
        <v>189</v>
      </c>
      <c r="B318" s="116">
        <v>31241.245923868388</v>
      </c>
      <c r="C318" s="117">
        <v>24997.645855347753</v>
      </c>
      <c r="D318" s="117">
        <v>28300.715476522677</v>
      </c>
      <c r="E318" s="117">
        <v>28642.916383103726</v>
      </c>
      <c r="F318" s="117">
        <v>29583.382466898824</v>
      </c>
      <c r="G318" s="1007"/>
      <c r="H318" s="1487">
        <v>-1</v>
      </c>
    </row>
    <row r="319" spans="1:8" x14ac:dyDescent="0.3">
      <c r="A319" s="20" t="s">
        <v>190</v>
      </c>
      <c r="B319" s="116">
        <v>35353.172108572529</v>
      </c>
      <c r="C319" s="117">
        <v>27268.653038340188</v>
      </c>
      <c r="D319" s="117">
        <v>32853.27733564598</v>
      </c>
      <c r="E319" s="117">
        <v>33380.514949633325</v>
      </c>
      <c r="F319" s="117">
        <v>33467.106466073012</v>
      </c>
      <c r="G319" s="984"/>
      <c r="H319" s="1487">
        <v>-1</v>
      </c>
    </row>
    <row r="320" spans="1:8" x14ac:dyDescent="0.3">
      <c r="A320" s="20" t="s">
        <v>191</v>
      </c>
      <c r="B320" s="116">
        <v>37369.428898338199</v>
      </c>
      <c r="C320" s="117">
        <v>28315.020856395891</v>
      </c>
      <c r="D320" s="117">
        <v>33198.692110038064</v>
      </c>
      <c r="E320" s="117">
        <v>34564.846775486767</v>
      </c>
      <c r="F320" s="117">
        <v>35307.99977586657</v>
      </c>
      <c r="G320" s="1034"/>
      <c r="H320" s="1487">
        <v>-1</v>
      </c>
    </row>
    <row r="321" spans="1:8" x14ac:dyDescent="0.3">
      <c r="A321" s="20" t="s">
        <v>192</v>
      </c>
      <c r="B321" s="116">
        <v>37557.820749097089</v>
      </c>
      <c r="C321" s="117">
        <v>28544.077697669934</v>
      </c>
      <c r="D321" s="117">
        <v>34603.953286269854</v>
      </c>
      <c r="E321" s="117">
        <v>35771.442072470039</v>
      </c>
      <c r="F321" s="117">
        <v>36495.080428458947</v>
      </c>
      <c r="G321" s="1053"/>
      <c r="H321" s="1487">
        <v>-1</v>
      </c>
    </row>
    <row r="322" spans="1:8" x14ac:dyDescent="0.3">
      <c r="A322" s="20" t="s">
        <v>193</v>
      </c>
      <c r="B322" s="116">
        <v>41415.10762427302</v>
      </c>
      <c r="C322" s="117">
        <v>32672.282463898835</v>
      </c>
      <c r="D322" s="117">
        <v>38819.504336767299</v>
      </c>
      <c r="E322" s="117">
        <v>39276.500206067838</v>
      </c>
      <c r="F322" s="117">
        <v>39351.924115574919</v>
      </c>
      <c r="G322" s="1005"/>
      <c r="H322" s="1487">
        <v>1</v>
      </c>
    </row>
    <row r="323" spans="1:8" ht="15" thickBot="1" x14ac:dyDescent="0.35">
      <c r="A323" s="21" t="s">
        <v>194</v>
      </c>
      <c r="B323" s="336">
        <v>49056.597739122517</v>
      </c>
      <c r="C323" s="176">
        <v>38433.344543463107</v>
      </c>
      <c r="D323" s="176">
        <v>45536.795420939656</v>
      </c>
      <c r="E323" s="176">
        <v>45171.855691679302</v>
      </c>
      <c r="F323" s="176">
        <v>45126.561691472416</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37" t="s">
        <v>0</v>
      </c>
      <c r="B327" s="117">
        <v>2295.3144322674111</v>
      </c>
      <c r="C327" s="117">
        <v>1190.2605360932221</v>
      </c>
      <c r="D327" s="117">
        <v>1470.592604001369</v>
      </c>
      <c r="E327" s="117">
        <v>1758.9069025403926</v>
      </c>
      <c r="F327" s="117">
        <v>1913.2982225696142</v>
      </c>
      <c r="G327" s="984"/>
      <c r="H327" s="1487"/>
    </row>
    <row r="328" spans="1:8" x14ac:dyDescent="0.3">
      <c r="A328" s="20" t="s">
        <v>183</v>
      </c>
      <c r="B328" s="117">
        <v>2079.3406378771415</v>
      </c>
      <c r="C328" s="117">
        <v>1102.5476976732969</v>
      </c>
      <c r="D328" s="117">
        <v>1359.8684850944251</v>
      </c>
      <c r="E328" s="117">
        <v>1519.7110837857297</v>
      </c>
      <c r="F328" s="117">
        <v>1656.2461578531183</v>
      </c>
      <c r="G328" s="1005">
        <f>H328</f>
        <v>-1</v>
      </c>
      <c r="H328" s="1487">
        <v>-1</v>
      </c>
    </row>
    <row r="329" spans="1:8" x14ac:dyDescent="0.3">
      <c r="A329" s="19" t="s">
        <v>184</v>
      </c>
      <c r="B329" s="119">
        <v>2450.9856102580297</v>
      </c>
      <c r="C329" s="119">
        <v>1208.0576419896092</v>
      </c>
      <c r="D329" s="119">
        <v>1263.0754170814068</v>
      </c>
      <c r="E329" s="119">
        <v>1752.6851483458456</v>
      </c>
      <c r="F329" s="119">
        <v>1852.1826904733227</v>
      </c>
      <c r="G329" s="1005">
        <f>H329</f>
        <v>0</v>
      </c>
      <c r="H329" s="1487">
        <v>0</v>
      </c>
    </row>
    <row r="330" spans="1:8" x14ac:dyDescent="0.3">
      <c r="A330" s="18" t="s">
        <v>185</v>
      </c>
      <c r="B330" s="147">
        <v>-9.4093336997372226E-2</v>
      </c>
      <c r="C330" s="147">
        <v>-7.3692133579278382E-2</v>
      </c>
      <c r="D330" s="147">
        <v>-7.5292177184675152E-2</v>
      </c>
      <c r="E330" s="147">
        <v>-0.13599117634321176</v>
      </c>
      <c r="F330" s="147">
        <v>-0.13435023441942445</v>
      </c>
      <c r="G330" s="1010"/>
      <c r="H330" s="1487"/>
    </row>
    <row r="331" spans="1:8" ht="15" thickBot="1" x14ac:dyDescent="0.35">
      <c r="A331" s="21" t="s">
        <v>186</v>
      </c>
      <c r="B331" s="87">
        <v>0.17873212575709158</v>
      </c>
      <c r="C331" s="87">
        <v>9.5696489629400805E-2</v>
      </c>
      <c r="D331" s="87">
        <v>-7.1178256628468897E-2</v>
      </c>
      <c r="E331" s="87">
        <v>0.1533015499102354</v>
      </c>
      <c r="F331" s="87">
        <v>0.11830157714852234</v>
      </c>
      <c r="G331" s="1066"/>
      <c r="H331" s="1487"/>
    </row>
    <row r="332" spans="1:8" x14ac:dyDescent="0.3">
      <c r="A332" s="20" t="s">
        <v>188</v>
      </c>
      <c r="B332" s="114">
        <v>2430.5961582427103</v>
      </c>
      <c r="C332" s="115">
        <v>1216.6244087436976</v>
      </c>
      <c r="D332" s="115">
        <v>1398.9255694461403</v>
      </c>
      <c r="E332" s="115">
        <v>1776.4484850141212</v>
      </c>
      <c r="F332" s="115">
        <v>1675.3202462932361</v>
      </c>
      <c r="G332" s="1023"/>
      <c r="H332" s="1487">
        <v>0</v>
      </c>
    </row>
    <row r="333" spans="1:8" x14ac:dyDescent="0.3">
      <c r="A333" s="20" t="s">
        <v>189</v>
      </c>
      <c r="B333" s="116">
        <v>2036.3741729772169</v>
      </c>
      <c r="C333" s="117">
        <v>1017.5113952602816</v>
      </c>
      <c r="D333" s="117">
        <v>1461.6126189849067</v>
      </c>
      <c r="E333" s="117">
        <v>1540.9485848295371</v>
      </c>
      <c r="F333" s="117">
        <v>1522.9262233757775</v>
      </c>
      <c r="G333" s="1007"/>
      <c r="H333" s="1487">
        <v>0</v>
      </c>
    </row>
    <row r="334" spans="1:8" x14ac:dyDescent="0.3">
      <c r="A334" s="20" t="s">
        <v>190</v>
      </c>
      <c r="B334" s="116">
        <v>2056.8784363878904</v>
      </c>
      <c r="C334" s="117">
        <v>1182.5674036760051</v>
      </c>
      <c r="D334" s="117">
        <v>1415.9585338121103</v>
      </c>
      <c r="E334" s="117">
        <v>1378.2518935739308</v>
      </c>
      <c r="F334" s="117">
        <v>1456.470273222061</v>
      </c>
      <c r="G334" s="1007"/>
      <c r="H334" s="1487">
        <v>0</v>
      </c>
    </row>
    <row r="335" spans="1:8" x14ac:dyDescent="0.3">
      <c r="A335" s="20" t="s">
        <v>191</v>
      </c>
      <c r="B335" s="116">
        <v>2026.7686552172793</v>
      </c>
      <c r="C335" s="117">
        <v>1024.168244048228</v>
      </c>
      <c r="D335" s="117">
        <v>1215.0888835828316</v>
      </c>
      <c r="E335" s="117">
        <v>1354.8864386559826</v>
      </c>
      <c r="F335" s="117">
        <v>1458.6970238722129</v>
      </c>
      <c r="G335" s="984"/>
      <c r="H335" s="1487">
        <v>0</v>
      </c>
    </row>
    <row r="336" spans="1:8" x14ac:dyDescent="0.3">
      <c r="A336" s="20" t="s">
        <v>192</v>
      </c>
      <c r="B336" s="116">
        <v>1885.8584329196162</v>
      </c>
      <c r="C336" s="117">
        <v>1064.3872238733891</v>
      </c>
      <c r="D336" s="117">
        <v>1382.2787907152142</v>
      </c>
      <c r="E336" s="117">
        <v>1546.1137437402003</v>
      </c>
      <c r="F336" s="117">
        <v>1775.9623216384784</v>
      </c>
      <c r="G336" s="1034"/>
      <c r="H336" s="1487">
        <v>0</v>
      </c>
    </row>
    <row r="337" spans="1:8" x14ac:dyDescent="0.3">
      <c r="A337" s="20" t="s">
        <v>193</v>
      </c>
      <c r="B337" s="116">
        <v>2104.3748431923909</v>
      </c>
      <c r="C337" s="117">
        <v>1025.0644421375896</v>
      </c>
      <c r="D337" s="117">
        <v>1321.431616277933</v>
      </c>
      <c r="E337" s="117">
        <v>1517.5680004154981</v>
      </c>
      <c r="F337" s="117">
        <v>1803.9971670024715</v>
      </c>
      <c r="G337" s="1053"/>
      <c r="H337" s="1487">
        <v>0</v>
      </c>
    </row>
    <row r="338" spans="1:8" ht="15" thickBot="1" x14ac:dyDescent="0.35">
      <c r="A338" s="21" t="s">
        <v>194</v>
      </c>
      <c r="B338" s="336">
        <v>2013.9909066418861</v>
      </c>
      <c r="C338" s="176">
        <v>1199.5273431112416</v>
      </c>
      <c r="D338" s="176">
        <v>1325.8012506145626</v>
      </c>
      <c r="E338" s="176">
        <v>1512.4034450080583</v>
      </c>
      <c r="F338" s="176">
        <v>1871.0550644693324</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37" t="s">
        <v>0</v>
      </c>
      <c r="B342" s="117">
        <v>10321.30232127106</v>
      </c>
      <c r="C342" s="117">
        <v>5713.9721639909867</v>
      </c>
      <c r="D342" s="117">
        <v>7983.1768676458341</v>
      </c>
      <c r="E342" s="117">
        <v>9590.0245463039464</v>
      </c>
      <c r="F342" s="117">
        <v>10160.604078674691</v>
      </c>
      <c r="G342" s="1007"/>
      <c r="H342" s="1487"/>
    </row>
    <row r="343" spans="1:8" x14ac:dyDescent="0.3">
      <c r="A343" s="20" t="s">
        <v>183</v>
      </c>
      <c r="B343" s="117">
        <v>9975.6846634783506</v>
      </c>
      <c r="C343" s="117">
        <v>5806.4604210730131</v>
      </c>
      <c r="D343" s="117">
        <v>7535.487103457589</v>
      </c>
      <c r="E343" s="117">
        <v>8223.1961586932084</v>
      </c>
      <c r="F343" s="117">
        <v>8953.9230819917339</v>
      </c>
      <c r="G343" s="1005">
        <f>H343</f>
        <v>-1</v>
      </c>
      <c r="H343" s="1487">
        <v>-1</v>
      </c>
    </row>
    <row r="344" spans="1:8" x14ac:dyDescent="0.3">
      <c r="A344" s="19" t="s">
        <v>184</v>
      </c>
      <c r="B344" s="119">
        <v>10835.932695741629</v>
      </c>
      <c r="C344" s="119">
        <v>6415.1710399773183</v>
      </c>
      <c r="D344" s="119">
        <v>7784.2899340882414</v>
      </c>
      <c r="E344" s="119">
        <v>8510.273359408764</v>
      </c>
      <c r="F344" s="119">
        <v>9077.8755604763592</v>
      </c>
      <c r="G344" s="1005">
        <f>H344</f>
        <v>0</v>
      </c>
      <c r="H344" s="1487">
        <v>0</v>
      </c>
    </row>
    <row r="345" spans="1:8" x14ac:dyDescent="0.3">
      <c r="A345" s="18" t="s">
        <v>185</v>
      </c>
      <c r="B345" s="147">
        <v>-3.3485857407783641E-2</v>
      </c>
      <c r="C345" s="147">
        <v>1.6186333154522572E-2</v>
      </c>
      <c r="D345" s="147">
        <v>-5.607914889154457E-2</v>
      </c>
      <c r="E345" s="147">
        <v>-0.14252605725993914</v>
      </c>
      <c r="F345" s="147">
        <v>-0.11876075352798823</v>
      </c>
      <c r="G345" s="1064"/>
      <c r="H345" s="1487"/>
    </row>
    <row r="346" spans="1:8" ht="15" thickBot="1" x14ac:dyDescent="0.35">
      <c r="A346" s="21" t="s">
        <v>186</v>
      </c>
      <c r="B346" s="87">
        <v>8.6234485279261475E-2</v>
      </c>
      <c r="C346" s="87">
        <v>0.10483333644971572</v>
      </c>
      <c r="D346" s="87">
        <v>3.3017484764387886E-2</v>
      </c>
      <c r="E346" s="87">
        <v>3.4910659453510656E-2</v>
      </c>
      <c r="F346" s="87">
        <v>1.3843370927981326E-2</v>
      </c>
      <c r="G346" s="985"/>
      <c r="H346" s="1487"/>
    </row>
    <row r="347" spans="1:8" x14ac:dyDescent="0.3">
      <c r="A347" s="20" t="s">
        <v>188</v>
      </c>
      <c r="B347" s="114">
        <v>10397.432263675913</v>
      </c>
      <c r="C347" s="115">
        <v>6209.6752173945115</v>
      </c>
      <c r="D347" s="115">
        <v>8033.587781375114</v>
      </c>
      <c r="E347" s="115">
        <v>8293.9368268307262</v>
      </c>
      <c r="F347" s="115">
        <v>8414.4609329682626</v>
      </c>
      <c r="G347" s="984"/>
      <c r="H347" s="1487">
        <v>-1</v>
      </c>
    </row>
    <row r="348" spans="1:8" x14ac:dyDescent="0.3">
      <c r="A348" s="20" t="s">
        <v>189</v>
      </c>
      <c r="B348" s="116">
        <v>9746.0305124084898</v>
      </c>
      <c r="C348" s="117">
        <v>6202.104777181069</v>
      </c>
      <c r="D348" s="117">
        <v>7398.237716456375</v>
      </c>
      <c r="E348" s="117">
        <v>9067.2974318868637</v>
      </c>
      <c r="F348" s="117">
        <v>9709.5230774333322</v>
      </c>
      <c r="G348" s="984"/>
      <c r="H348" s="1487">
        <v>1</v>
      </c>
    </row>
    <row r="349" spans="1:8" x14ac:dyDescent="0.3">
      <c r="A349" s="20" t="s">
        <v>190</v>
      </c>
      <c r="B349" s="116">
        <v>9431.8050438035243</v>
      </c>
      <c r="C349" s="117">
        <v>5210.2233133430309</v>
      </c>
      <c r="D349" s="117">
        <v>7288.3843569268474</v>
      </c>
      <c r="E349" s="117">
        <v>7390.1387902447923</v>
      </c>
      <c r="F349" s="117">
        <v>8657.2820266015697</v>
      </c>
      <c r="G349" s="984"/>
      <c r="H349" s="1487">
        <v>0</v>
      </c>
    </row>
    <row r="350" spans="1:8" x14ac:dyDescent="0.3">
      <c r="A350" s="20" t="s">
        <v>191</v>
      </c>
      <c r="B350" s="116">
        <v>9563.9601212503749</v>
      </c>
      <c r="C350" s="117">
        <v>5830.4186007188391</v>
      </c>
      <c r="D350" s="117">
        <v>6915.688566588351</v>
      </c>
      <c r="E350" s="117">
        <v>7104.5535000154205</v>
      </c>
      <c r="F350" s="117">
        <v>7407.2201310112141</v>
      </c>
      <c r="G350" s="984"/>
      <c r="H350" s="1487">
        <v>-1</v>
      </c>
    </row>
    <row r="351" spans="1:8" x14ac:dyDescent="0.3">
      <c r="A351" s="20" t="s">
        <v>192</v>
      </c>
      <c r="B351" s="116">
        <v>8797.0917338338677</v>
      </c>
      <c r="C351" s="117">
        <v>4859.603250438935</v>
      </c>
      <c r="D351" s="117">
        <v>6867.4514202504852</v>
      </c>
      <c r="E351" s="117">
        <v>8907.6537569477805</v>
      </c>
      <c r="F351" s="117">
        <v>9821.4861819935213</v>
      </c>
      <c r="G351" s="984"/>
      <c r="H351" s="1487">
        <v>1</v>
      </c>
    </row>
    <row r="352" spans="1:8" x14ac:dyDescent="0.3">
      <c r="A352" s="20" t="s">
        <v>193</v>
      </c>
      <c r="B352" s="116">
        <v>10857.311768490672</v>
      </c>
      <c r="C352" s="117">
        <v>5847.2130001632713</v>
      </c>
      <c r="D352" s="117">
        <v>7732.1329277254172</v>
      </c>
      <c r="E352" s="117">
        <v>8119.4497867607442</v>
      </c>
      <c r="F352" s="117">
        <v>9355.987679125783</v>
      </c>
      <c r="G352" s="1057"/>
      <c r="H352" s="1487">
        <v>0</v>
      </c>
    </row>
    <row r="353" spans="1:8" ht="15" thickBot="1" x14ac:dyDescent="0.35">
      <c r="A353" s="21" t="s">
        <v>194</v>
      </c>
      <c r="B353" s="336">
        <v>10707.710845940219</v>
      </c>
      <c r="C353" s="176">
        <v>6419.972639077876</v>
      </c>
      <c r="D353" s="176">
        <v>8243.94639366708</v>
      </c>
      <c r="E353" s="176">
        <v>8618.1926409630851</v>
      </c>
      <c r="F353" s="176">
        <v>9175.7815304666256</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339" t="s">
        <v>448</v>
      </c>
      <c r="C356" s="122" t="s">
        <v>478</v>
      </c>
      <c r="D356" s="122" t="s">
        <v>535</v>
      </c>
      <c r="E356" s="122" t="s">
        <v>571</v>
      </c>
      <c r="F356" s="1515" t="s">
        <v>636</v>
      </c>
      <c r="G356" s="1516"/>
      <c r="H356" s="1491"/>
    </row>
    <row r="357" spans="1:8" x14ac:dyDescent="0.3">
      <c r="A357" s="20" t="s">
        <v>0</v>
      </c>
      <c r="B357" s="391">
        <v>122.17380126879196</v>
      </c>
      <c r="C357" s="105">
        <v>111.1448479770486</v>
      </c>
      <c r="D357" s="105">
        <v>102.20547243691443</v>
      </c>
      <c r="E357" s="106">
        <v>90.921542876828056</v>
      </c>
      <c r="F357" s="106">
        <v>78.195750301359666</v>
      </c>
      <c r="G357" s="984"/>
      <c r="H357" s="1491"/>
    </row>
    <row r="358" spans="1:8" x14ac:dyDescent="0.3">
      <c r="A358" s="20" t="s">
        <v>183</v>
      </c>
      <c r="B358" s="391">
        <v>85.831675771424315</v>
      </c>
      <c r="C358" s="105">
        <v>74.889432124260239</v>
      </c>
      <c r="D358" s="105">
        <v>69.155921005610182</v>
      </c>
      <c r="E358" s="106">
        <v>64.114627467674111</v>
      </c>
      <c r="F358" s="106">
        <v>59.217798744973969</v>
      </c>
      <c r="G358" s="1005">
        <f>H358</f>
        <v>-1</v>
      </c>
      <c r="H358" s="1491">
        <v>-1</v>
      </c>
    </row>
    <row r="359" spans="1:8" x14ac:dyDescent="0.3">
      <c r="A359" s="19" t="s">
        <v>184</v>
      </c>
      <c r="B359" s="392">
        <v>155.48319805616683</v>
      </c>
      <c r="C359" s="107">
        <v>139.18513558131016</v>
      </c>
      <c r="D359" s="107">
        <v>119.2096952536741</v>
      </c>
      <c r="E359" s="108">
        <v>108.91121974464718</v>
      </c>
      <c r="F359" s="108">
        <v>97.881564849806992</v>
      </c>
      <c r="G359" s="1005">
        <f>H359</f>
        <v>1</v>
      </c>
      <c r="H359" s="1491">
        <v>1</v>
      </c>
    </row>
    <row r="360" spans="1:8" x14ac:dyDescent="0.3">
      <c r="A360" s="18" t="s">
        <v>185</v>
      </c>
      <c r="B360" s="390">
        <v>-0.29746250931009438</v>
      </c>
      <c r="C360" s="337">
        <v>-0.32619969807574978</v>
      </c>
      <c r="D360" s="337">
        <v>-0.32336381451300311</v>
      </c>
      <c r="E360" s="420">
        <v>-0.2948356853718313</v>
      </c>
      <c r="F360" s="420">
        <v>-0.24269799168428349</v>
      </c>
      <c r="G360" s="1059"/>
      <c r="H360" s="1491"/>
    </row>
    <row r="361" spans="1:8" ht="15" thickBot="1" x14ac:dyDescent="0.35">
      <c r="A361" s="21" t="s">
        <v>186</v>
      </c>
      <c r="B361" s="389">
        <v>0.81148971703907224</v>
      </c>
      <c r="C361" s="338">
        <v>0.85854174124818206</v>
      </c>
      <c r="D361" s="338">
        <v>0.72378147120625247</v>
      </c>
      <c r="E361" s="421">
        <v>0.69869535309331743</v>
      </c>
      <c r="F361" s="421">
        <v>0.65290785750651625</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37" t="s">
        <v>0</v>
      </c>
      <c r="B365" s="74">
        <v>12.775614217779108</v>
      </c>
      <c r="C365" s="74">
        <v>12.763532915367886</v>
      </c>
      <c r="D365" s="74">
        <v>13.223168910879362</v>
      </c>
      <c r="E365" s="74">
        <v>13.286996005102143</v>
      </c>
      <c r="F365" s="74">
        <v>13.082219331815528</v>
      </c>
      <c r="G365" s="984"/>
      <c r="H365" s="1487"/>
    </row>
    <row r="366" spans="1:8" x14ac:dyDescent="0.3">
      <c r="A366" s="20" t="s">
        <v>183</v>
      </c>
      <c r="B366" s="74">
        <v>13.409059045534567</v>
      </c>
      <c r="C366" s="74">
        <v>13.451989006949116</v>
      </c>
      <c r="D366" s="74">
        <v>12.983341810849806</v>
      </c>
      <c r="E366" s="74">
        <v>12.562101858168068</v>
      </c>
      <c r="F366" s="74">
        <v>12.125286350372438</v>
      </c>
      <c r="G366" s="1005">
        <f>H366</f>
        <v>0</v>
      </c>
      <c r="H366" s="1487">
        <v>0</v>
      </c>
    </row>
    <row r="367" spans="1:8" x14ac:dyDescent="0.3">
      <c r="A367" s="19" t="s">
        <v>184</v>
      </c>
      <c r="B367" s="76">
        <v>21.905883606310415</v>
      </c>
      <c r="C367" s="76">
        <v>18.380618326383367</v>
      </c>
      <c r="D367" s="76">
        <v>16.559594449845491</v>
      </c>
      <c r="E367" s="76">
        <v>17.787239495134244</v>
      </c>
      <c r="F367" s="76">
        <v>15.409397150367131</v>
      </c>
      <c r="G367" s="1006">
        <f>H367</f>
        <v>0</v>
      </c>
      <c r="H367" s="1487">
        <v>0</v>
      </c>
    </row>
    <row r="368" spans="1:8" x14ac:dyDescent="0.3">
      <c r="A368" s="18" t="s">
        <v>185</v>
      </c>
      <c r="B368" s="147">
        <v>4.9582338426745066E-2</v>
      </c>
      <c r="C368" s="147">
        <v>5.3939304747849005E-2</v>
      </c>
      <c r="D368" s="147">
        <v>-1.8136885465649497E-2</v>
      </c>
      <c r="E368" s="147">
        <v>-5.4556661765813634E-2</v>
      </c>
      <c r="F368" s="147">
        <v>-7.3147602648417673E-2</v>
      </c>
      <c r="G368" s="1059"/>
      <c r="H368" s="1487"/>
    </row>
    <row r="369" spans="1:8" ht="15" thickBot="1" x14ac:dyDescent="0.35">
      <c r="A369" s="21" t="s">
        <v>186</v>
      </c>
      <c r="B369" s="87">
        <v>0.24434894625843689</v>
      </c>
      <c r="C369" s="87">
        <v>0.24817974610558144</v>
      </c>
      <c r="D369" s="87">
        <v>0.24603619545693878</v>
      </c>
      <c r="E369" s="87">
        <v>0.25230801817010362</v>
      </c>
      <c r="F369" s="87">
        <v>0.24462185813568643</v>
      </c>
      <c r="G369" s="1060"/>
      <c r="H369" s="1487"/>
    </row>
    <row r="370" spans="1:8" x14ac:dyDescent="0.3">
      <c r="A370" s="20" t="s">
        <v>188</v>
      </c>
      <c r="B370" s="72">
        <v>9.5982907154067085</v>
      </c>
      <c r="C370" s="71">
        <v>10.533995116461968</v>
      </c>
      <c r="D370" s="72">
        <v>10.385321592472204</v>
      </c>
      <c r="E370" s="72">
        <v>11.540357346082684</v>
      </c>
      <c r="F370" s="72">
        <v>8.2204231845417635</v>
      </c>
      <c r="G370" s="984"/>
      <c r="H370" s="1487">
        <v>0</v>
      </c>
    </row>
    <row r="371" spans="1:8" x14ac:dyDescent="0.3">
      <c r="A371" s="20" t="s">
        <v>189</v>
      </c>
      <c r="B371" s="74">
        <v>10.450983379995952</v>
      </c>
      <c r="C371" s="73">
        <v>11.935059135199181</v>
      </c>
      <c r="D371" s="74">
        <v>9.8874361581410959</v>
      </c>
      <c r="E371" s="74">
        <v>9.6399773788450531</v>
      </c>
      <c r="F371" s="74">
        <v>9.8349454996183177</v>
      </c>
      <c r="G371" s="984"/>
      <c r="H371" s="1487">
        <v>0</v>
      </c>
    </row>
    <row r="372" spans="1:8" x14ac:dyDescent="0.3">
      <c r="A372" s="20" t="s">
        <v>190</v>
      </c>
      <c r="B372" s="74">
        <v>10.517840509297255</v>
      </c>
      <c r="C372" s="73">
        <v>8.222252361246257</v>
      </c>
      <c r="D372" s="74">
        <v>11.243922069759531</v>
      </c>
      <c r="E372" s="74">
        <v>10.116791688180287</v>
      </c>
      <c r="F372" s="74">
        <v>9.8316592815678909</v>
      </c>
      <c r="G372" s="984"/>
      <c r="H372" s="1487">
        <v>0</v>
      </c>
    </row>
    <row r="373" spans="1:8" x14ac:dyDescent="0.3">
      <c r="A373" s="20" t="s">
        <v>191</v>
      </c>
      <c r="B373" s="74">
        <v>12.109080408452026</v>
      </c>
      <c r="C373" s="73">
        <v>14.561896088617713</v>
      </c>
      <c r="D373" s="74">
        <v>17.018505333792824</v>
      </c>
      <c r="E373" s="74">
        <v>18.381460407695837</v>
      </c>
      <c r="F373" s="74">
        <v>18.328228138766207</v>
      </c>
      <c r="G373" s="984"/>
      <c r="H373" s="1487">
        <v>0</v>
      </c>
    </row>
    <row r="374" spans="1:8" x14ac:dyDescent="0.3">
      <c r="A374" s="20" t="s">
        <v>192</v>
      </c>
      <c r="B374" s="74">
        <v>11.613190458054213</v>
      </c>
      <c r="C374" s="73">
        <v>10.666742606230649</v>
      </c>
      <c r="D374" s="74">
        <v>12.19574035690674</v>
      </c>
      <c r="E374" s="74">
        <v>10.140244293987603</v>
      </c>
      <c r="F374" s="74">
        <v>8.8638519268962135</v>
      </c>
      <c r="G374" s="984"/>
      <c r="H374" s="1487">
        <v>0</v>
      </c>
    </row>
    <row r="375" spans="1:8" x14ac:dyDescent="0.3">
      <c r="A375" s="20" t="s">
        <v>193</v>
      </c>
      <c r="B375" s="74">
        <v>22.058853096683066</v>
      </c>
      <c r="C375" s="73">
        <v>20.392301746820173</v>
      </c>
      <c r="D375" s="74">
        <v>15.771251685985355</v>
      </c>
      <c r="E375" s="74">
        <v>14.554136157008962</v>
      </c>
      <c r="F375" s="74">
        <v>14.97789236477735</v>
      </c>
      <c r="G375" s="984"/>
      <c r="H375" s="1487">
        <v>0</v>
      </c>
    </row>
    <row r="376" spans="1:8" ht="15" thickBot="1" x14ac:dyDescent="0.35">
      <c r="A376" s="21" t="s">
        <v>194</v>
      </c>
      <c r="B376" s="79">
        <v>16.688323786420444</v>
      </c>
      <c r="C376" s="78">
        <v>16.745027204793384</v>
      </c>
      <c r="D376" s="79">
        <v>14.760098539429064</v>
      </c>
      <c r="E376" s="79">
        <v>14.098536591149866</v>
      </c>
      <c r="F376" s="79">
        <v>15.588784626820285</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37" t="s">
        <v>0</v>
      </c>
      <c r="B380" s="106">
        <v>217.17121998097497</v>
      </c>
      <c r="C380" s="106">
        <v>214.35025234851918</v>
      </c>
      <c r="D380" s="106">
        <v>220.57053111556661</v>
      </c>
      <c r="E380" s="106">
        <v>224.74219556627756</v>
      </c>
      <c r="F380" s="106">
        <v>227.99627109147869</v>
      </c>
      <c r="G380" s="1005"/>
      <c r="H380" s="1487"/>
    </row>
    <row r="381" spans="1:8" x14ac:dyDescent="0.3">
      <c r="A381" s="20" t="s">
        <v>183</v>
      </c>
      <c r="B381" s="106">
        <v>195.14600686049715</v>
      </c>
      <c r="C381" s="106">
        <v>191.68978573379695</v>
      </c>
      <c r="D381" s="106">
        <v>197.63817076567349</v>
      </c>
      <c r="E381" s="106">
        <v>201.40498687090968</v>
      </c>
      <c r="F381" s="106">
        <v>204.99462212575267</v>
      </c>
      <c r="G381" s="1005">
        <f>H381</f>
        <v>-1</v>
      </c>
      <c r="H381" s="1487">
        <v>-1</v>
      </c>
    </row>
    <row r="382" spans="1:8" x14ac:dyDescent="0.3">
      <c r="A382" s="19" t="s">
        <v>184</v>
      </c>
      <c r="B382" s="108">
        <v>275.22835867201695</v>
      </c>
      <c r="C382" s="108">
        <v>267.20452345005958</v>
      </c>
      <c r="D382" s="108">
        <v>271.3668190312743</v>
      </c>
      <c r="E382" s="108">
        <v>269.83681971767072</v>
      </c>
      <c r="F382" s="108">
        <v>277.55979637925651</v>
      </c>
      <c r="G382" s="1006">
        <f>H382</f>
        <v>1</v>
      </c>
      <c r="H382" s="1487">
        <v>1</v>
      </c>
    </row>
    <row r="383" spans="1:8" x14ac:dyDescent="0.3">
      <c r="A383" s="18" t="s">
        <v>185</v>
      </c>
      <c r="B383" s="147">
        <v>-0.1014186553927694</v>
      </c>
      <c r="C383" s="147">
        <v>-0.10571700460551743</v>
      </c>
      <c r="D383" s="147">
        <v>-0.10396837797827962</v>
      </c>
      <c r="E383" s="147">
        <v>-0.10383990703911061</v>
      </c>
      <c r="F383" s="147">
        <v>-0.10088607526610421</v>
      </c>
      <c r="G383" s="1054"/>
      <c r="H383" s="1487"/>
    </row>
    <row r="384" spans="1:8" ht="15" thickBot="1" x14ac:dyDescent="0.35">
      <c r="A384" s="21" t="s">
        <v>186</v>
      </c>
      <c r="B384" s="87">
        <v>0.41037146032287397</v>
      </c>
      <c r="C384" s="87">
        <v>0.39394241809592978</v>
      </c>
      <c r="D384" s="87">
        <v>0.37304862709448972</v>
      </c>
      <c r="E384" s="87">
        <v>0.33977228622756173</v>
      </c>
      <c r="F384" s="87">
        <v>0.35398574606991001</v>
      </c>
      <c r="G384" s="1055"/>
      <c r="H384" s="1487"/>
    </row>
    <row r="385" spans="1:8" x14ac:dyDescent="0.3">
      <c r="A385" s="20" t="s">
        <v>188</v>
      </c>
      <c r="B385" s="103">
        <v>223.84084556356996</v>
      </c>
      <c r="C385" s="104">
        <v>219.63675227273555</v>
      </c>
      <c r="D385" s="104">
        <v>223.37801138392351</v>
      </c>
      <c r="E385" s="104">
        <v>227.15181848492557</v>
      </c>
      <c r="F385" s="104">
        <v>232.76399277745577</v>
      </c>
      <c r="G385" s="984"/>
      <c r="H385" s="1487">
        <v>1</v>
      </c>
    </row>
    <row r="386" spans="1:8" x14ac:dyDescent="0.3">
      <c r="A386" s="20" t="s">
        <v>189</v>
      </c>
      <c r="B386" s="105">
        <v>169.6076002177368</v>
      </c>
      <c r="C386" s="106">
        <v>166.5654756304026</v>
      </c>
      <c r="D386" s="106">
        <v>169.57578989762217</v>
      </c>
      <c r="E386" s="106">
        <v>173.40723406171375</v>
      </c>
      <c r="F386" s="106">
        <v>173.73827223753676</v>
      </c>
      <c r="G386" s="1005"/>
      <c r="H386" s="1487">
        <v>-1</v>
      </c>
    </row>
    <row r="387" spans="1:8" x14ac:dyDescent="0.3">
      <c r="A387" s="20" t="s">
        <v>190</v>
      </c>
      <c r="B387" s="105">
        <v>160.21378650743586</v>
      </c>
      <c r="C387" s="106">
        <v>156.37633069687092</v>
      </c>
      <c r="D387" s="106">
        <v>161.88720677928691</v>
      </c>
      <c r="E387" s="106">
        <v>165.37009230148266</v>
      </c>
      <c r="F387" s="106">
        <v>166.44046953319025</v>
      </c>
      <c r="G387" s="1005"/>
      <c r="H387" s="1487">
        <v>-1</v>
      </c>
    </row>
    <row r="388" spans="1:8" x14ac:dyDescent="0.3">
      <c r="A388" s="20" t="s">
        <v>191</v>
      </c>
      <c r="B388" s="105">
        <v>177.65446378699562</v>
      </c>
      <c r="C388" s="106">
        <v>172.62631696960494</v>
      </c>
      <c r="D388" s="106">
        <v>179.57409650899567</v>
      </c>
      <c r="E388" s="106">
        <v>184.17595727573791</v>
      </c>
      <c r="F388" s="106">
        <v>186.6115288954214</v>
      </c>
      <c r="G388" s="1005"/>
      <c r="H388" s="1487">
        <v>-1</v>
      </c>
    </row>
    <row r="389" spans="1:8" x14ac:dyDescent="0.3">
      <c r="A389" s="20" t="s">
        <v>192</v>
      </c>
      <c r="B389" s="105">
        <v>181.52484016424427</v>
      </c>
      <c r="C389" s="106">
        <v>181.75673772095158</v>
      </c>
      <c r="D389" s="106">
        <v>190.49698585492189</v>
      </c>
      <c r="E389" s="106">
        <v>196.88387222501362</v>
      </c>
      <c r="F389" s="106">
        <v>205.91014542480025</v>
      </c>
      <c r="G389" s="1007"/>
      <c r="H389" s="1487">
        <v>0</v>
      </c>
    </row>
    <row r="390" spans="1:8" x14ac:dyDescent="0.3">
      <c r="A390" s="20" t="s">
        <v>193</v>
      </c>
      <c r="B390" s="105">
        <v>203.2429950252384</v>
      </c>
      <c r="C390" s="106">
        <v>199.29649250135182</v>
      </c>
      <c r="D390" s="106">
        <v>206.6863439294244</v>
      </c>
      <c r="E390" s="106">
        <v>212.00408668464704</v>
      </c>
      <c r="F390" s="106">
        <v>215.6672358229099</v>
      </c>
      <c r="G390" s="1007"/>
      <c r="H390" s="1487">
        <v>1</v>
      </c>
    </row>
    <row r="391" spans="1:8" ht="15" thickBot="1" x14ac:dyDescent="0.35">
      <c r="A391" s="21" t="s">
        <v>194</v>
      </c>
      <c r="B391" s="128">
        <v>243.06420727018715</v>
      </c>
      <c r="C391" s="149">
        <v>237.77802832534047</v>
      </c>
      <c r="D391" s="149">
        <v>244.35501082391639</v>
      </c>
      <c r="E391" s="149">
        <v>242.57580268321485</v>
      </c>
      <c r="F391" s="149">
        <v>245.78454147608485</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37" t="s">
        <v>0</v>
      </c>
      <c r="B395" s="117">
        <v>657.36356287161618</v>
      </c>
      <c r="C395" s="117">
        <v>609.36239162773552</v>
      </c>
      <c r="D395" s="117">
        <v>563.19259941850373</v>
      </c>
      <c r="E395" s="117">
        <v>517.28716534049624</v>
      </c>
      <c r="F395" s="117">
        <v>525.24311918772503</v>
      </c>
      <c r="G395" s="1005"/>
      <c r="H395" s="1487"/>
    </row>
    <row r="396" spans="1:8" x14ac:dyDescent="0.3">
      <c r="A396" s="20" t="s">
        <v>183</v>
      </c>
      <c r="B396" s="117">
        <v>511.8677544963474</v>
      </c>
      <c r="C396" s="117">
        <v>470.13230061742274</v>
      </c>
      <c r="D396" s="117">
        <v>433.41475970684695</v>
      </c>
      <c r="E396" s="117">
        <v>413.34040567406367</v>
      </c>
      <c r="F396" s="117">
        <v>426.68902855963967</v>
      </c>
      <c r="G396" s="1005">
        <f>H396</f>
        <v>-1</v>
      </c>
      <c r="H396" s="1487">
        <v>-1</v>
      </c>
    </row>
    <row r="397" spans="1:8" x14ac:dyDescent="0.3">
      <c r="A397" s="19" t="s">
        <v>184</v>
      </c>
      <c r="B397" s="119">
        <v>983.18806304614134</v>
      </c>
      <c r="C397" s="119">
        <v>889.54306736517412</v>
      </c>
      <c r="D397" s="119">
        <v>797.00578970909805</v>
      </c>
      <c r="E397" s="119">
        <v>804.2561663642033</v>
      </c>
      <c r="F397" s="119">
        <v>838.37983010672326</v>
      </c>
      <c r="G397" s="1005">
        <f>H397</f>
        <v>1</v>
      </c>
      <c r="H397" s="1487">
        <v>1</v>
      </c>
    </row>
    <row r="398" spans="1:8" x14ac:dyDescent="0.3">
      <c r="A398" s="18" t="s">
        <v>185</v>
      </c>
      <c r="B398" s="147">
        <v>-0.22133232900784353</v>
      </c>
      <c r="C398" s="147">
        <v>-0.22848487685365654</v>
      </c>
      <c r="D398" s="147">
        <v>-0.23043243083387882</v>
      </c>
      <c r="E398" s="147">
        <v>-0.20094594768847826</v>
      </c>
      <c r="F398" s="147">
        <v>-0.18763518650276986</v>
      </c>
      <c r="G398" s="1010"/>
      <c r="H398" s="1487"/>
    </row>
    <row r="399" spans="1:8" ht="15" thickBot="1" x14ac:dyDescent="0.35">
      <c r="A399" s="21" t="s">
        <v>186</v>
      </c>
      <c r="B399" s="87">
        <v>0.92078530911475343</v>
      </c>
      <c r="C399" s="87">
        <v>0.89211221223672788</v>
      </c>
      <c r="D399" s="87">
        <v>0.83889858815185891</v>
      </c>
      <c r="E399" s="87">
        <v>0.94574775493493168</v>
      </c>
      <c r="F399" s="87">
        <v>0.96484974768818144</v>
      </c>
      <c r="G399" s="985"/>
      <c r="H399" s="1487"/>
    </row>
    <row r="400" spans="1:8" x14ac:dyDescent="0.3">
      <c r="A400" s="20" t="s">
        <v>188</v>
      </c>
      <c r="B400" s="114">
        <v>564.13018784578276</v>
      </c>
      <c r="C400" s="115">
        <v>499.79146352739423</v>
      </c>
      <c r="D400" s="115">
        <v>464.76366884515613</v>
      </c>
      <c r="E400" s="115">
        <v>439.56158354379568</v>
      </c>
      <c r="F400" s="115">
        <v>431.28416750480227</v>
      </c>
      <c r="G400" s="1052"/>
      <c r="H400" s="1487">
        <v>0</v>
      </c>
    </row>
    <row r="401" spans="1:8" x14ac:dyDescent="0.3">
      <c r="A401" s="20" t="s">
        <v>189</v>
      </c>
      <c r="B401" s="116">
        <v>562.64855270945441</v>
      </c>
      <c r="C401" s="117">
        <v>560.59502690627494</v>
      </c>
      <c r="D401" s="117">
        <v>553.72319232574318</v>
      </c>
      <c r="E401" s="117">
        <v>500.80333055212878</v>
      </c>
      <c r="F401" s="117">
        <v>473.91615503564589</v>
      </c>
      <c r="G401" s="1053"/>
      <c r="H401" s="1487">
        <v>0</v>
      </c>
    </row>
    <row r="402" spans="1:8" x14ac:dyDescent="0.3">
      <c r="A402" s="20" t="s">
        <v>190</v>
      </c>
      <c r="B402" s="116">
        <v>246.37056783997232</v>
      </c>
      <c r="C402" s="117">
        <v>234.15907629482695</v>
      </c>
      <c r="D402" s="117">
        <v>211.40939399802923</v>
      </c>
      <c r="E402" s="117">
        <v>203.59707724157278</v>
      </c>
      <c r="F402" s="117">
        <v>218.35705579321768</v>
      </c>
      <c r="G402" s="1005"/>
      <c r="H402" s="1487">
        <v>-1</v>
      </c>
    </row>
    <row r="403" spans="1:8" x14ac:dyDescent="0.3">
      <c r="A403" s="20" t="s">
        <v>191</v>
      </c>
      <c r="B403" s="116">
        <v>337.87940010560993</v>
      </c>
      <c r="C403" s="117">
        <v>358.02201420545373</v>
      </c>
      <c r="D403" s="117">
        <v>298.14999847694088</v>
      </c>
      <c r="E403" s="117">
        <v>279.27131925340524</v>
      </c>
      <c r="F403" s="117">
        <v>263.84255312448789</v>
      </c>
      <c r="G403" s="1005"/>
      <c r="H403" s="1487">
        <v>-1</v>
      </c>
    </row>
    <row r="404" spans="1:8" x14ac:dyDescent="0.3">
      <c r="A404" s="20" t="s">
        <v>192</v>
      </c>
      <c r="B404" s="116">
        <v>404.64969123185745</v>
      </c>
      <c r="C404" s="117">
        <v>341.23038629705104</v>
      </c>
      <c r="D404" s="117">
        <v>278.0620649429008</v>
      </c>
      <c r="E404" s="117">
        <v>212.22776023968237</v>
      </c>
      <c r="F404" s="117">
        <v>236.47154957849924</v>
      </c>
      <c r="G404" s="1005"/>
      <c r="H404" s="1487">
        <v>-1</v>
      </c>
    </row>
    <row r="405" spans="1:8" x14ac:dyDescent="0.3">
      <c r="A405" s="20" t="s">
        <v>193</v>
      </c>
      <c r="B405" s="116">
        <v>663.34746992148666</v>
      </c>
      <c r="C405" s="117">
        <v>556.33532774985827</v>
      </c>
      <c r="D405" s="117">
        <v>474.39785731960637</v>
      </c>
      <c r="E405" s="117">
        <v>460.68613629161962</v>
      </c>
      <c r="F405" s="117">
        <v>522.25906201359237</v>
      </c>
      <c r="G405" s="1007"/>
      <c r="H405" s="1487">
        <v>1</v>
      </c>
    </row>
    <row r="406" spans="1:8" ht="15" thickBot="1" x14ac:dyDescent="0.35">
      <c r="A406" s="21" t="s">
        <v>194</v>
      </c>
      <c r="B406" s="336">
        <v>701.45893718381149</v>
      </c>
      <c r="C406" s="176">
        <v>652.87214494145246</v>
      </c>
      <c r="D406" s="176">
        <v>672.27976476473509</v>
      </c>
      <c r="E406" s="176">
        <v>721.61787033134669</v>
      </c>
      <c r="F406" s="176">
        <v>760.41772068421426</v>
      </c>
      <c r="G406" s="1008"/>
      <c r="H406" s="1487">
        <v>1</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20" t="s">
        <v>0</v>
      </c>
      <c r="B410" s="74">
        <v>16.961777396320979</v>
      </c>
      <c r="C410" s="74">
        <v>17.584585652714715</v>
      </c>
      <c r="D410" s="74">
        <v>18.081810089501115</v>
      </c>
      <c r="E410" s="74">
        <v>18.545015623582604</v>
      </c>
      <c r="F410" s="74">
        <v>19.042900167935169</v>
      </c>
      <c r="G410" s="1005"/>
      <c r="H410" s="1487"/>
    </row>
    <row r="411" spans="1:8" x14ac:dyDescent="0.3">
      <c r="A411" s="20" t="s">
        <v>183</v>
      </c>
      <c r="B411" s="74">
        <v>12.239620813334316</v>
      </c>
      <c r="C411" s="74">
        <v>12.718475128800316</v>
      </c>
      <c r="D411" s="74">
        <v>12.040346323544856</v>
      </c>
      <c r="E411" s="74">
        <v>13.849801132801078</v>
      </c>
      <c r="F411" s="74">
        <v>13.11379502127439</v>
      </c>
      <c r="G411" s="1005">
        <f>H411</f>
        <v>-1</v>
      </c>
      <c r="H411" s="1487">
        <v>-1</v>
      </c>
    </row>
    <row r="412" spans="1:8" x14ac:dyDescent="0.3">
      <c r="A412" s="19" t="s">
        <v>184</v>
      </c>
      <c r="B412" s="76">
        <v>30.599613937108519</v>
      </c>
      <c r="C412" s="76">
        <v>23.999025972226026</v>
      </c>
      <c r="D412" s="76">
        <v>25.938276843625282</v>
      </c>
      <c r="E412" s="76">
        <v>33.035982451170177</v>
      </c>
      <c r="F412" s="76">
        <v>30.843803742816235</v>
      </c>
      <c r="G412" s="1006">
        <f>H412</f>
        <v>1</v>
      </c>
      <c r="H412" s="1487">
        <v>1</v>
      </c>
    </row>
    <row r="413" spans="1:8" x14ac:dyDescent="0.3">
      <c r="A413" s="18" t="s">
        <v>185</v>
      </c>
      <c r="B413" s="147">
        <v>-0.27839986769375374</v>
      </c>
      <c r="C413" s="147">
        <v>-0.27672591325250628</v>
      </c>
      <c r="D413" s="147">
        <v>-0.33411830652198521</v>
      </c>
      <c r="E413" s="147">
        <v>-0.2531793224703946</v>
      </c>
      <c r="F413" s="147">
        <v>-0.31135515569442146</v>
      </c>
      <c r="G413" s="1007"/>
      <c r="H413" s="1487"/>
    </row>
    <row r="414" spans="1:8" ht="15" thickBot="1" x14ac:dyDescent="0.35">
      <c r="A414" s="21" t="s">
        <v>186</v>
      </c>
      <c r="B414" s="89">
        <v>1.5000459085931908</v>
      </c>
      <c r="C414" s="89">
        <v>0.88694208458068191</v>
      </c>
      <c r="D414" s="89">
        <v>1.1542799639328538</v>
      </c>
      <c r="E414" s="89">
        <v>1.3853037407829376</v>
      </c>
      <c r="F414" s="89">
        <v>1.3520120371546613</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37" t="s">
        <v>0</v>
      </c>
      <c r="B418" s="106">
        <v>242.26201050086422</v>
      </c>
      <c r="C418" s="106">
        <v>234.0501167017465</v>
      </c>
      <c r="D418" s="106">
        <v>223.55018067540325</v>
      </c>
      <c r="E418" s="106">
        <v>212.00014905398515</v>
      </c>
      <c r="F418" s="106">
        <v>204.07214488558336</v>
      </c>
      <c r="G418" s="1005"/>
      <c r="H418" s="1487"/>
    </row>
    <row r="419" spans="1:8" x14ac:dyDescent="0.3">
      <c r="A419" s="20" t="s">
        <v>183</v>
      </c>
      <c r="B419" s="106">
        <v>203.75059707594451</v>
      </c>
      <c r="C419" s="106">
        <v>194.71667325314121</v>
      </c>
      <c r="D419" s="106">
        <v>183.58941132798694</v>
      </c>
      <c r="E419" s="106">
        <v>178.05193732658506</v>
      </c>
      <c r="F419" s="106">
        <v>169.95244722966447</v>
      </c>
      <c r="G419" s="1005">
        <f>H419</f>
        <v>-1</v>
      </c>
      <c r="H419" s="1487">
        <v>-1</v>
      </c>
    </row>
    <row r="420" spans="1:8" x14ac:dyDescent="0.3">
      <c r="A420" s="19" t="s">
        <v>184</v>
      </c>
      <c r="B420" s="108">
        <v>310.38031181420047</v>
      </c>
      <c r="C420" s="108">
        <v>297.28781428833054</v>
      </c>
      <c r="D420" s="108">
        <v>269.81494121584529</v>
      </c>
      <c r="E420" s="108">
        <v>250.09104049507656</v>
      </c>
      <c r="F420" s="108">
        <v>232.50492255984673</v>
      </c>
      <c r="G420" s="1006">
        <f>H420</f>
        <v>1</v>
      </c>
      <c r="H420" s="1487">
        <v>1</v>
      </c>
    </row>
    <row r="421" spans="1:8" x14ac:dyDescent="0.3">
      <c r="A421" s="18" t="s">
        <v>185</v>
      </c>
      <c r="B421" s="147">
        <v>-0.15896596146172215</v>
      </c>
      <c r="C421" s="147">
        <v>-0.1680556455296644</v>
      </c>
      <c r="D421" s="147">
        <v>-0.17875525408516529</v>
      </c>
      <c r="E421" s="147">
        <v>-0.16013296159879251</v>
      </c>
      <c r="F421" s="147">
        <v>-0.16719429138674802</v>
      </c>
      <c r="G421" s="1010"/>
      <c r="H421" s="1487"/>
    </row>
    <row r="422" spans="1:8" ht="15" thickBot="1" x14ac:dyDescent="0.35">
      <c r="A422" s="21" t="s">
        <v>186</v>
      </c>
      <c r="B422" s="87">
        <v>0.52333448965801843</v>
      </c>
      <c r="C422" s="87">
        <v>0.5267712277614861</v>
      </c>
      <c r="D422" s="87">
        <v>0.46966504911230611</v>
      </c>
      <c r="E422" s="87">
        <v>0.40459600861492723</v>
      </c>
      <c r="F422" s="87">
        <v>0.36805869141532427</v>
      </c>
      <c r="G422" s="1008"/>
      <c r="H422" s="1487"/>
    </row>
    <row r="423" spans="1:8" x14ac:dyDescent="0.3">
      <c r="A423" s="20" t="s">
        <v>188</v>
      </c>
      <c r="B423" s="103">
        <v>211.79755717333848</v>
      </c>
      <c r="C423" s="104">
        <v>206.57713282685825</v>
      </c>
      <c r="D423" s="104">
        <v>197.52149741859691</v>
      </c>
      <c r="E423" s="104">
        <v>192.33877407846973</v>
      </c>
      <c r="F423" s="104">
        <v>182.74300485187229</v>
      </c>
      <c r="G423" s="822"/>
      <c r="H423" s="1487">
        <v>0</v>
      </c>
    </row>
    <row r="424" spans="1:8" x14ac:dyDescent="0.3">
      <c r="A424" s="20" t="s">
        <v>189</v>
      </c>
      <c r="B424" s="105">
        <v>161.33294510548842</v>
      </c>
      <c r="C424" s="106">
        <v>156.86418378050772</v>
      </c>
      <c r="D424" s="106">
        <v>148.10519290027599</v>
      </c>
      <c r="E424" s="106">
        <v>146.26301252578799</v>
      </c>
      <c r="F424" s="106">
        <v>136.42919581742893</v>
      </c>
      <c r="G424" s="1052"/>
      <c r="H424" s="1487">
        <v>0</v>
      </c>
    </row>
    <row r="425" spans="1:8" x14ac:dyDescent="0.3">
      <c r="A425" s="20" t="s">
        <v>190</v>
      </c>
      <c r="B425" s="105">
        <v>157.42068306823606</v>
      </c>
      <c r="C425" s="106">
        <v>156.11522780412611</v>
      </c>
      <c r="D425" s="106">
        <v>147.23453886940152</v>
      </c>
      <c r="E425" s="106">
        <v>140.73993119129307</v>
      </c>
      <c r="F425" s="106">
        <v>141.20326174364578</v>
      </c>
      <c r="G425" s="984"/>
      <c r="H425" s="1487">
        <v>0</v>
      </c>
    </row>
    <row r="426" spans="1:8" x14ac:dyDescent="0.3">
      <c r="A426" s="20" t="s">
        <v>191</v>
      </c>
      <c r="B426" s="105">
        <v>177.78964360438579</v>
      </c>
      <c r="C426" s="106">
        <v>165.90782215847756</v>
      </c>
      <c r="D426" s="106">
        <v>150.57537084213013</v>
      </c>
      <c r="E426" s="106">
        <v>142.82130101786137</v>
      </c>
      <c r="F426" s="106">
        <v>141.51364250251413</v>
      </c>
      <c r="G426" s="1005"/>
      <c r="H426" s="1487">
        <v>0</v>
      </c>
    </row>
    <row r="427" spans="1:8" x14ac:dyDescent="0.3">
      <c r="A427" s="20" t="s">
        <v>192</v>
      </c>
      <c r="B427" s="105">
        <v>188.28181711160613</v>
      </c>
      <c r="C427" s="106">
        <v>176.77256974710565</v>
      </c>
      <c r="D427" s="106">
        <v>179.7161198532431</v>
      </c>
      <c r="E427" s="106">
        <v>174.12006411995492</v>
      </c>
      <c r="F427" s="106">
        <v>161.96758744315474</v>
      </c>
      <c r="G427" s="1005"/>
      <c r="H427" s="1487">
        <v>0</v>
      </c>
    </row>
    <row r="428" spans="1:8" x14ac:dyDescent="0.3">
      <c r="A428" s="20" t="s">
        <v>193</v>
      </c>
      <c r="B428" s="105">
        <v>246.52557902386701</v>
      </c>
      <c r="C428" s="106">
        <v>236.68801716055233</v>
      </c>
      <c r="D428" s="106">
        <v>226.60307680199017</v>
      </c>
      <c r="E428" s="106">
        <v>214.60154136966108</v>
      </c>
      <c r="F428" s="106">
        <v>204.79876469022497</v>
      </c>
      <c r="G428" s="1005"/>
      <c r="H428" s="1487">
        <v>0</v>
      </c>
    </row>
    <row r="429" spans="1:8" ht="15" thickBot="1" x14ac:dyDescent="0.35">
      <c r="A429" s="21" t="s">
        <v>194</v>
      </c>
      <c r="B429" s="128">
        <v>266.46897050418715</v>
      </c>
      <c r="C429" s="149">
        <v>248.30064460833989</v>
      </c>
      <c r="D429" s="149">
        <v>223.94023652033397</v>
      </c>
      <c r="E429" s="149">
        <v>224.08529181260246</v>
      </c>
      <c r="F429" s="149">
        <v>212.41018521126108</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37" t="s">
        <v>0</v>
      </c>
      <c r="B433" s="106">
        <v>84.153893287855752</v>
      </c>
      <c r="C433" s="106">
        <v>84.238363805482791</v>
      </c>
      <c r="D433" s="106">
        <v>84.382797501750758</v>
      </c>
      <c r="E433" s="106">
        <v>83.608543376455756</v>
      </c>
      <c r="F433" s="106">
        <v>82.468839398067658</v>
      </c>
      <c r="G433" s="6"/>
      <c r="H433" s="1487"/>
    </row>
    <row r="434" spans="1:8" x14ac:dyDescent="0.3">
      <c r="A434" s="20" t="s">
        <v>183</v>
      </c>
      <c r="B434" s="106">
        <v>63.995620841179239</v>
      </c>
      <c r="C434" s="106">
        <v>63.312825791841718</v>
      </c>
      <c r="D434" s="106">
        <v>64.697258533503231</v>
      </c>
      <c r="E434" s="106">
        <v>63.206897573403708</v>
      </c>
      <c r="F434" s="106">
        <v>61.894349069928438</v>
      </c>
      <c r="G434" s="1005">
        <f>H434</f>
        <v>-1</v>
      </c>
      <c r="H434" s="1487">
        <v>-1</v>
      </c>
    </row>
    <row r="435" spans="1:8" x14ac:dyDescent="0.3">
      <c r="A435" s="19" t="s">
        <v>184</v>
      </c>
      <c r="B435" s="108">
        <v>114.3698880749432</v>
      </c>
      <c r="C435" s="108">
        <v>116.10255907991218</v>
      </c>
      <c r="D435" s="108">
        <v>111.17924591943407</v>
      </c>
      <c r="E435" s="108">
        <v>115.07259779264712</v>
      </c>
      <c r="F435" s="108">
        <v>108.98528500515307</v>
      </c>
      <c r="G435" s="1006">
        <f>H435</f>
        <v>1</v>
      </c>
      <c r="H435" s="1487">
        <v>1</v>
      </c>
    </row>
    <row r="436" spans="1:8" x14ac:dyDescent="0.3">
      <c r="A436" s="18" t="s">
        <v>185</v>
      </c>
      <c r="B436" s="147">
        <v>-0.23954058046635321</v>
      </c>
      <c r="C436" s="147">
        <v>-0.24840864741818622</v>
      </c>
      <c r="D436" s="147">
        <v>-0.23328853215418813</v>
      </c>
      <c r="E436" s="147">
        <v>-0.24401388876243921</v>
      </c>
      <c r="F436" s="147">
        <v>-0.24948199196582005</v>
      </c>
      <c r="G436" s="1041"/>
      <c r="H436" s="1487"/>
    </row>
    <row r="437" spans="1:8" ht="15" thickBot="1" x14ac:dyDescent="0.35">
      <c r="A437" s="21" t="s">
        <v>186</v>
      </c>
      <c r="B437" s="87">
        <v>0.78715178588203738</v>
      </c>
      <c r="C437" s="87">
        <v>0.83379208916738601</v>
      </c>
      <c r="D437" s="87">
        <v>0.71845374038314647</v>
      </c>
      <c r="E437" s="87">
        <v>0.82057025752625345</v>
      </c>
      <c r="F437" s="87">
        <v>0.76082771113758929</v>
      </c>
      <c r="G437" s="1040"/>
      <c r="H437" s="1487"/>
    </row>
    <row r="438" spans="1:8" x14ac:dyDescent="0.3">
      <c r="A438" s="20" t="s">
        <v>188</v>
      </c>
      <c r="B438" s="103">
        <v>74.139528130303063</v>
      </c>
      <c r="C438" s="104">
        <v>78.420515514116204</v>
      </c>
      <c r="D438" s="104">
        <v>83.104477257951402</v>
      </c>
      <c r="E438" s="104">
        <v>77.110056175776037</v>
      </c>
      <c r="F438" s="104">
        <v>80.281040259643831</v>
      </c>
      <c r="G438" s="6"/>
      <c r="H438" s="1487">
        <v>0</v>
      </c>
    </row>
    <row r="439" spans="1:8" x14ac:dyDescent="0.3">
      <c r="A439" s="20" t="s">
        <v>189</v>
      </c>
      <c r="B439" s="105">
        <v>53.409217482489517</v>
      </c>
      <c r="C439" s="106">
        <v>52.156394121874925</v>
      </c>
      <c r="D439" s="106">
        <v>55.714683087567451</v>
      </c>
      <c r="E439" s="106">
        <v>54.257747638524435</v>
      </c>
      <c r="F439" s="106">
        <v>52.869537083762395</v>
      </c>
      <c r="G439" s="6"/>
      <c r="H439" s="1487">
        <v>0</v>
      </c>
    </row>
    <row r="440" spans="1:8" x14ac:dyDescent="0.3">
      <c r="A440" s="20" t="s">
        <v>190</v>
      </c>
      <c r="B440" s="105">
        <v>42.314920170403006</v>
      </c>
      <c r="C440" s="106">
        <v>40.749619606941941</v>
      </c>
      <c r="D440" s="106">
        <v>46.850898318933908</v>
      </c>
      <c r="E440" s="106">
        <v>44.190677044373125</v>
      </c>
      <c r="F440" s="106">
        <v>42.381834991384558</v>
      </c>
      <c r="G440" s="6"/>
      <c r="H440" s="1487">
        <v>-1</v>
      </c>
    </row>
    <row r="441" spans="1:8" x14ac:dyDescent="0.3">
      <c r="A441" s="20" t="s">
        <v>191</v>
      </c>
      <c r="B441" s="105">
        <v>53.422750341061082</v>
      </c>
      <c r="C441" s="106">
        <v>55.374159137909118</v>
      </c>
      <c r="D441" s="106">
        <v>53.795759022330955</v>
      </c>
      <c r="E441" s="106">
        <v>51.322284780693565</v>
      </c>
      <c r="F441" s="106">
        <v>45.237155389893765</v>
      </c>
      <c r="G441" s="6"/>
      <c r="H441" s="1487">
        <v>0</v>
      </c>
    </row>
    <row r="442" spans="1:8" x14ac:dyDescent="0.3">
      <c r="A442" s="20" t="s">
        <v>192</v>
      </c>
      <c r="B442" s="105">
        <v>61.640626025266748</v>
      </c>
      <c r="C442" s="106">
        <v>60.100268451016071</v>
      </c>
      <c r="D442" s="106">
        <v>58.938994405825987</v>
      </c>
      <c r="E442" s="106">
        <v>55.637315560886165</v>
      </c>
      <c r="F442" s="106">
        <v>63.2797619123644</v>
      </c>
      <c r="G442" s="6"/>
      <c r="H442" s="1487">
        <v>0</v>
      </c>
    </row>
    <row r="443" spans="1:8" x14ac:dyDescent="0.3">
      <c r="A443" s="20" t="s">
        <v>193</v>
      </c>
      <c r="B443" s="105">
        <v>75.677640383168779</v>
      </c>
      <c r="C443" s="106">
        <v>71.058733622969356</v>
      </c>
      <c r="D443" s="106">
        <v>70.350273654523122</v>
      </c>
      <c r="E443" s="106">
        <v>70.119031008901388</v>
      </c>
      <c r="F443" s="106">
        <v>68.249209869201351</v>
      </c>
      <c r="G443" s="6"/>
      <c r="H443" s="1487">
        <v>0</v>
      </c>
    </row>
    <row r="444" spans="1:8" ht="15" thickBot="1" x14ac:dyDescent="0.35">
      <c r="A444" s="21" t="s">
        <v>194</v>
      </c>
      <c r="B444" s="128">
        <v>82.707731108856791</v>
      </c>
      <c r="C444" s="149">
        <v>81.792934707448637</v>
      </c>
      <c r="D444" s="149">
        <v>79.059414108503233</v>
      </c>
      <c r="E444" s="149">
        <v>83.251200726574638</v>
      </c>
      <c r="F444" s="149">
        <v>76.825131750940272</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20" t="s">
        <v>0</v>
      </c>
      <c r="B448" s="105">
        <v>64.99948175189212</v>
      </c>
      <c r="C448" s="105">
        <v>64.444032023837053</v>
      </c>
      <c r="D448" s="105">
        <v>62.312133905546226</v>
      </c>
      <c r="E448" s="106">
        <v>60.981927277920427</v>
      </c>
      <c r="F448" s="106">
        <v>59.225287063902492</v>
      </c>
      <c r="G448" s="6"/>
      <c r="H448" s="1487"/>
    </row>
    <row r="449" spans="1:8" x14ac:dyDescent="0.3">
      <c r="A449" s="20" t="s">
        <v>183</v>
      </c>
      <c r="B449" s="105">
        <v>47.090358699550663</v>
      </c>
      <c r="C449" s="105">
        <v>48.427512723496228</v>
      </c>
      <c r="D449" s="105">
        <v>46.046191272446393</v>
      </c>
      <c r="E449" s="106">
        <v>45.981767787824211</v>
      </c>
      <c r="F449" s="106">
        <v>45.814777938941539</v>
      </c>
      <c r="G449" s="1005">
        <f>H449</f>
        <v>-1</v>
      </c>
      <c r="H449" s="1487">
        <v>-1</v>
      </c>
    </row>
    <row r="450" spans="1:8" x14ac:dyDescent="0.3">
      <c r="A450" s="19" t="s">
        <v>184</v>
      </c>
      <c r="B450" s="107">
        <v>90.402803099379341</v>
      </c>
      <c r="C450" s="107">
        <v>90.822894074945069</v>
      </c>
      <c r="D450" s="107">
        <v>81.936986601093622</v>
      </c>
      <c r="E450" s="108">
        <v>74.162393468758083</v>
      </c>
      <c r="F450" s="108">
        <v>70.243470293606123</v>
      </c>
      <c r="G450" s="1006">
        <f>H450</f>
        <v>1</v>
      </c>
      <c r="H450" s="1487">
        <v>1</v>
      </c>
    </row>
    <row r="451" spans="1:8" x14ac:dyDescent="0.3">
      <c r="A451" s="18" t="s">
        <v>185</v>
      </c>
      <c r="B451" s="86">
        <v>-0.27552716682729744</v>
      </c>
      <c r="C451" s="86">
        <v>-0.24853378656407643</v>
      </c>
      <c r="D451" s="86">
        <v>-0.26103973036384887</v>
      </c>
      <c r="E451" s="147">
        <v>-0.24597713059697421</v>
      </c>
      <c r="F451" s="147">
        <v>-0.22643215068744832</v>
      </c>
      <c r="G451" s="6"/>
      <c r="H451" s="1487"/>
    </row>
    <row r="452" spans="1:8" ht="15" thickBot="1" x14ac:dyDescent="0.35">
      <c r="A452" s="21" t="s">
        <v>186</v>
      </c>
      <c r="B452" s="88">
        <v>0.91977308298231264</v>
      </c>
      <c r="C452" s="88">
        <v>0.8754399920043654</v>
      </c>
      <c r="D452" s="88">
        <v>0.77945198803280702</v>
      </c>
      <c r="E452" s="89">
        <v>0.6128652080313447</v>
      </c>
      <c r="F452" s="89">
        <v>0.53320551694523743</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37" t="s">
        <v>0</v>
      </c>
      <c r="B456" s="106">
        <v>188.81771164271439</v>
      </c>
      <c r="C456" s="106">
        <v>178.08012969468459</v>
      </c>
      <c r="D456" s="106">
        <v>160.79313596897487</v>
      </c>
      <c r="E456" s="106">
        <v>135.94473377637792</v>
      </c>
      <c r="F456" s="106">
        <v>126.32496841421224</v>
      </c>
      <c r="G456" s="6"/>
      <c r="H456" s="1487"/>
    </row>
    <row r="457" spans="1:8" x14ac:dyDescent="0.3">
      <c r="A457" s="20" t="s">
        <v>183</v>
      </c>
      <c r="B457" s="106">
        <v>127.5881834856077</v>
      </c>
      <c r="C457" s="106">
        <v>129.90587194963686</v>
      </c>
      <c r="D457" s="106">
        <v>123.13874562754064</v>
      </c>
      <c r="E457" s="106">
        <v>116.98456863323638</v>
      </c>
      <c r="F457" s="106">
        <v>112.864817233881</v>
      </c>
      <c r="G457" s="1005">
        <f>H457</f>
        <v>-1</v>
      </c>
      <c r="H457" s="1487">
        <v>-1</v>
      </c>
    </row>
    <row r="458" spans="1:8" x14ac:dyDescent="0.3">
      <c r="A458" s="19" t="s">
        <v>184</v>
      </c>
      <c r="B458" s="108">
        <v>222.93342138967478</v>
      </c>
      <c r="C458" s="108">
        <v>227.19232672757241</v>
      </c>
      <c r="D458" s="108">
        <v>219.25740212388811</v>
      </c>
      <c r="E458" s="108">
        <v>224.40463859127127</v>
      </c>
      <c r="F458" s="108">
        <v>221.30549290630299</v>
      </c>
      <c r="G458" s="1005">
        <f>H458</f>
        <v>1</v>
      </c>
      <c r="H458" s="1487">
        <v>1</v>
      </c>
    </row>
    <row r="459" spans="1:8" x14ac:dyDescent="0.3">
      <c r="A459" s="18" t="s">
        <v>185</v>
      </c>
      <c r="B459" s="147">
        <v>-0.32427852040155392</v>
      </c>
      <c r="C459" s="147">
        <v>-0.27052011826160327</v>
      </c>
      <c r="D459" s="147">
        <v>-0.2341790905098067</v>
      </c>
      <c r="E459" s="147">
        <v>-0.139469655178626</v>
      </c>
      <c r="F459" s="147">
        <v>-0.10655178742017321</v>
      </c>
      <c r="G459" s="1041"/>
      <c r="H459" s="1487"/>
    </row>
    <row r="460" spans="1:8" ht="15" thickBot="1" x14ac:dyDescent="0.35">
      <c r="A460" s="21" t="s">
        <v>186</v>
      </c>
      <c r="B460" s="87">
        <v>0.74728893616407888</v>
      </c>
      <c r="C460" s="87">
        <v>0.74889959412806595</v>
      </c>
      <c r="D460" s="87">
        <v>0.78057199629983898</v>
      </c>
      <c r="E460" s="87">
        <v>0.91824136476335105</v>
      </c>
      <c r="F460" s="87">
        <v>0.96080141119361218</v>
      </c>
      <c r="G460" s="1040"/>
      <c r="H460" s="1487"/>
    </row>
    <row r="461" spans="1:8" x14ac:dyDescent="0.3">
      <c r="A461" s="20" t="s">
        <v>188</v>
      </c>
      <c r="B461" s="103">
        <v>141.44584016149477</v>
      </c>
      <c r="C461" s="104">
        <v>121.71824227670612</v>
      </c>
      <c r="D461" s="104">
        <v>101.69496254119915</v>
      </c>
      <c r="E461" s="104">
        <v>108.33808120320693</v>
      </c>
      <c r="F461" s="104">
        <v>94.852674216147832</v>
      </c>
      <c r="G461" s="6"/>
      <c r="H461" s="1487">
        <v>0</v>
      </c>
    </row>
    <row r="462" spans="1:8" x14ac:dyDescent="0.3">
      <c r="A462" s="20" t="s">
        <v>189</v>
      </c>
      <c r="B462" s="105">
        <v>97.296052986138662</v>
      </c>
      <c r="C462" s="106">
        <v>110.07197976219533</v>
      </c>
      <c r="D462" s="106">
        <v>111.15148300716109</v>
      </c>
      <c r="E462" s="106">
        <v>98.682467969232121</v>
      </c>
      <c r="F462" s="106">
        <v>88.673248632386418</v>
      </c>
      <c r="G462" s="6"/>
      <c r="H462" s="1487">
        <v>0</v>
      </c>
    </row>
    <row r="463" spans="1:8" x14ac:dyDescent="0.3">
      <c r="A463" s="20" t="s">
        <v>190</v>
      </c>
      <c r="B463" s="105">
        <v>51.245060318784546</v>
      </c>
      <c r="C463" s="106">
        <v>41.364059023695859</v>
      </c>
      <c r="D463" s="106">
        <v>71.631961267344565</v>
      </c>
      <c r="E463" s="106">
        <v>72.766512007220072</v>
      </c>
      <c r="F463" s="106">
        <v>83.753469819395022</v>
      </c>
      <c r="G463" s="6"/>
      <c r="H463" s="1487">
        <v>0</v>
      </c>
    </row>
    <row r="464" spans="1:8" x14ac:dyDescent="0.3">
      <c r="A464" s="20" t="s">
        <v>191</v>
      </c>
      <c r="B464" s="105">
        <v>124.57961791490531</v>
      </c>
      <c r="C464" s="106">
        <v>132.08857207850673</v>
      </c>
      <c r="D464" s="106">
        <v>111.70043912486446</v>
      </c>
      <c r="E464" s="106">
        <v>85.813661836454344</v>
      </c>
      <c r="F464" s="106">
        <v>78.736700428129069</v>
      </c>
      <c r="G464" s="6"/>
      <c r="H464" s="1487">
        <v>-1</v>
      </c>
    </row>
    <row r="465" spans="1:8" x14ac:dyDescent="0.3">
      <c r="A465" s="20" t="s">
        <v>192</v>
      </c>
      <c r="B465" s="105">
        <v>134.51428307402128</v>
      </c>
      <c r="C465" s="106">
        <v>135.14524381903678</v>
      </c>
      <c r="D465" s="106">
        <v>122.39820858013248</v>
      </c>
      <c r="E465" s="106">
        <v>99.867127501456437</v>
      </c>
      <c r="F465" s="106">
        <v>95.420865495888947</v>
      </c>
      <c r="G465" s="6"/>
      <c r="H465" s="1487">
        <v>0</v>
      </c>
    </row>
    <row r="466" spans="1:8" x14ac:dyDescent="0.3">
      <c r="A466" s="20" t="s">
        <v>193</v>
      </c>
      <c r="B466" s="105">
        <v>112.91473063530066</v>
      </c>
      <c r="C466" s="106">
        <v>113.72191400258657</v>
      </c>
      <c r="D466" s="106">
        <v>115.78529303007217</v>
      </c>
      <c r="E466" s="106">
        <v>130.08603857893888</v>
      </c>
      <c r="F466" s="106">
        <v>152.3960618084584</v>
      </c>
      <c r="G466" s="6"/>
      <c r="H466" s="1487">
        <v>1</v>
      </c>
    </row>
    <row r="467" spans="1:8" ht="15" thickBot="1" x14ac:dyDescent="0.35">
      <c r="A467" s="21" t="s">
        <v>194</v>
      </c>
      <c r="B467" s="128">
        <v>209.67719304501333</v>
      </c>
      <c r="C467" s="149">
        <v>226.4306920157205</v>
      </c>
      <c r="D467" s="149">
        <v>203.67240857542316</v>
      </c>
      <c r="E467" s="149">
        <v>196.27006166976881</v>
      </c>
      <c r="F467" s="149">
        <v>171.83492072756212</v>
      </c>
      <c r="G467" s="1040"/>
      <c r="H467" s="1487">
        <v>1</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20" t="s">
        <v>0</v>
      </c>
      <c r="B471" s="74">
        <v>8.5015927252381829</v>
      </c>
      <c r="C471" s="74">
        <v>9.3004362042194373</v>
      </c>
      <c r="D471" s="74">
        <v>10.232545254551999</v>
      </c>
      <c r="E471" s="74">
        <v>10.429250689334904</v>
      </c>
      <c r="F471" s="74">
        <v>10.191773747991558</v>
      </c>
      <c r="G471" s="6"/>
      <c r="H471" s="1487"/>
    </row>
    <row r="472" spans="1:8" x14ac:dyDescent="0.3">
      <c r="A472" s="20" t="s">
        <v>183</v>
      </c>
      <c r="B472" s="74">
        <v>6.1196116705363286</v>
      </c>
      <c r="C472" s="74">
        <v>6.812826736103732</v>
      </c>
      <c r="D472" s="74">
        <v>6.9184348945664951</v>
      </c>
      <c r="E472" s="74">
        <v>6.9716605740904853</v>
      </c>
      <c r="F472" s="74">
        <v>7.124927556387906</v>
      </c>
      <c r="G472" s="1005">
        <f>H472</f>
        <v>-1</v>
      </c>
      <c r="H472" s="1487">
        <v>-1</v>
      </c>
    </row>
    <row r="473" spans="1:8" x14ac:dyDescent="0.3">
      <c r="A473" s="19" t="s">
        <v>184</v>
      </c>
      <c r="B473" s="76">
        <v>11.679700964714648</v>
      </c>
      <c r="C473" s="76">
        <v>11.787159481039732</v>
      </c>
      <c r="D473" s="76">
        <v>9.7357052646467057</v>
      </c>
      <c r="E473" s="76">
        <v>11.516144114011221</v>
      </c>
      <c r="F473" s="76">
        <v>12.978146118486077</v>
      </c>
      <c r="G473" s="1006">
        <f>H473</f>
        <v>0</v>
      </c>
      <c r="H473" s="1487">
        <v>0</v>
      </c>
    </row>
    <row r="474" spans="1:8" x14ac:dyDescent="0.3">
      <c r="A474" s="18" t="s">
        <v>185</v>
      </c>
      <c r="B474" s="147">
        <v>-0.28018056518169893</v>
      </c>
      <c r="C474" s="147">
        <v>-0.26747234360761729</v>
      </c>
      <c r="D474" s="87">
        <v>-0.32387937483210305</v>
      </c>
      <c r="E474" s="87">
        <v>-0.33152814312730999</v>
      </c>
      <c r="F474" s="87">
        <v>-0.30091388088437698</v>
      </c>
      <c r="G474" s="6"/>
      <c r="H474" s="1487"/>
    </row>
    <row r="475" spans="1:8" ht="15" thickBot="1" x14ac:dyDescent="0.35">
      <c r="A475" s="21" t="s">
        <v>186</v>
      </c>
      <c r="B475" s="89">
        <v>0.90856897357525102</v>
      </c>
      <c r="C475" s="89">
        <v>0.73014226511517444</v>
      </c>
      <c r="D475" s="89">
        <v>0.40721209536752301</v>
      </c>
      <c r="E475" s="89">
        <v>0.65185094592956472</v>
      </c>
      <c r="F475" s="89">
        <v>0.82151271234335921</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658">
        <v>2019</v>
      </c>
      <c r="D478" s="658">
        <v>2020</v>
      </c>
      <c r="E478" s="658">
        <v>2021</v>
      </c>
      <c r="F478" s="1530">
        <v>2022</v>
      </c>
      <c r="G478" s="1531"/>
      <c r="H478" s="1491"/>
    </row>
    <row r="479" spans="1:8" x14ac:dyDescent="0.3">
      <c r="A479" s="437" t="s">
        <v>0</v>
      </c>
      <c r="B479" s="183">
        <v>0.132007148231753</v>
      </c>
      <c r="C479" s="183">
        <v>0.12966243938828884</v>
      </c>
      <c r="D479" s="183">
        <v>0.12971528420187098</v>
      </c>
      <c r="E479" s="183">
        <v>0.11081231924501436</v>
      </c>
      <c r="F479" s="183">
        <v>0.10793185379909973</v>
      </c>
      <c r="G479" s="6"/>
      <c r="H479" s="1487"/>
    </row>
    <row r="480" spans="1:8" x14ac:dyDescent="0.3">
      <c r="A480" s="20" t="s">
        <v>183</v>
      </c>
      <c r="B480" s="183">
        <v>8.9386793585066779E-2</v>
      </c>
      <c r="C480" s="183">
        <v>8.2012394011420256E-2</v>
      </c>
      <c r="D480" s="183">
        <v>9.0454971227972608E-2</v>
      </c>
      <c r="E480" s="183">
        <v>7.8195920769997221E-2</v>
      </c>
      <c r="F480" s="183">
        <v>6.6913851532895072E-2</v>
      </c>
      <c r="G480" s="1005">
        <f>H480</f>
        <v>-1</v>
      </c>
      <c r="H480" s="1487">
        <v>-1</v>
      </c>
    </row>
    <row r="481" spans="1:8" x14ac:dyDescent="0.3">
      <c r="A481" s="19" t="s">
        <v>184</v>
      </c>
      <c r="B481" s="185">
        <v>0.23721948663936851</v>
      </c>
      <c r="C481" s="185">
        <v>0.19382463462135299</v>
      </c>
      <c r="D481" s="185">
        <v>0.236267746717156</v>
      </c>
      <c r="E481" s="185">
        <v>0.21446357174748448</v>
      </c>
      <c r="F481" s="185">
        <v>0.13471336184609328</v>
      </c>
      <c r="G481" s="1006">
        <f>H481</f>
        <v>1</v>
      </c>
      <c r="H481" s="1487">
        <v>1</v>
      </c>
    </row>
    <row r="482" spans="1:8" x14ac:dyDescent="0.3">
      <c r="A482" s="18" t="s">
        <v>185</v>
      </c>
      <c r="B482" s="147">
        <v>-0.32286399045498293</v>
      </c>
      <c r="C482" s="87">
        <v>-0.36749305042900765</v>
      </c>
      <c r="D482" s="87">
        <v>-0.30266528123855502</v>
      </c>
      <c r="E482" s="87">
        <v>-0.29433910143961373</v>
      </c>
      <c r="F482" s="87">
        <v>-0.38003611373667329</v>
      </c>
      <c r="G482" s="1041"/>
      <c r="H482" s="1487"/>
    </row>
    <row r="483" spans="1:8" ht="15" thickBot="1" x14ac:dyDescent="0.35">
      <c r="A483" s="21" t="s">
        <v>186</v>
      </c>
      <c r="B483" s="89">
        <v>1.6538538538538552</v>
      </c>
      <c r="C483" s="89">
        <v>1.3633578431372562</v>
      </c>
      <c r="D483" s="89">
        <v>1.6119929453262791</v>
      </c>
      <c r="E483" s="89">
        <v>1.7426439849503177</v>
      </c>
      <c r="F483" s="89">
        <v>1.0132358063392561</v>
      </c>
      <c r="G483" s="1040"/>
      <c r="H483" s="1487"/>
    </row>
    <row r="484" spans="1:8" x14ac:dyDescent="0.3">
      <c r="A484" s="20" t="s">
        <v>188</v>
      </c>
      <c r="B484" s="814">
        <v>4.8620390733271387E-2</v>
      </c>
      <c r="C484" s="181">
        <v>8.3067700552008419E-2</v>
      </c>
      <c r="D484" s="181">
        <v>0.10978909762346147</v>
      </c>
      <c r="E484" s="181">
        <v>7.9090280843739078E-2</v>
      </c>
      <c r="F484" s="181">
        <v>5.115900289155207E-2</v>
      </c>
      <c r="G484" s="6"/>
      <c r="H484" s="1487"/>
    </row>
    <row r="485" spans="1:8" x14ac:dyDescent="0.3">
      <c r="A485" s="20" t="s">
        <v>189</v>
      </c>
      <c r="B485" s="815">
        <v>3.6391625791266764E-2</v>
      </c>
      <c r="C485" s="183">
        <v>3.1770913358537087E-2</v>
      </c>
      <c r="D485" s="183">
        <v>4.3144545052698068E-2</v>
      </c>
      <c r="E485" s="183">
        <v>3.3939124346738604E-2</v>
      </c>
      <c r="F485" s="183">
        <v>3.8300857779771602E-2</v>
      </c>
      <c r="G485" s="6"/>
      <c r="H485" s="1487"/>
    </row>
    <row r="486" spans="1:8" x14ac:dyDescent="0.3">
      <c r="A486" s="20" t="s">
        <v>190</v>
      </c>
      <c r="B486" s="815">
        <v>0.10330526031069275</v>
      </c>
      <c r="C486" s="183">
        <v>6.0616970673087231E-2</v>
      </c>
      <c r="D486" s="183">
        <v>5.9688693907492055E-2</v>
      </c>
      <c r="E486" s="183">
        <v>7.4666073562824953E-2</v>
      </c>
      <c r="F486" s="183">
        <v>4.1267825635951098E-2</v>
      </c>
      <c r="G486" s="6"/>
      <c r="H486" s="1487"/>
    </row>
    <row r="487" spans="1:8" x14ac:dyDescent="0.3">
      <c r="A487" s="20" t="s">
        <v>191</v>
      </c>
      <c r="B487" s="815">
        <v>0.11675646608031419</v>
      </c>
      <c r="C487" s="183">
        <v>4.6908819135251814E-2</v>
      </c>
      <c r="D487" s="183">
        <v>4.3414198459277437E-2</v>
      </c>
      <c r="E487" s="183">
        <v>5.2144879791015605E-2</v>
      </c>
      <c r="F487" s="183">
        <v>6.4719220525457449E-2</v>
      </c>
      <c r="G487" s="6"/>
      <c r="H487" s="1487"/>
    </row>
    <row r="488" spans="1:8" x14ac:dyDescent="0.3">
      <c r="A488" s="20" t="s">
        <v>192</v>
      </c>
      <c r="B488" s="815">
        <v>4.3829330332547566E-2</v>
      </c>
      <c r="C488" s="183">
        <v>4.1361510648302943E-2</v>
      </c>
      <c r="D488" s="183">
        <v>4.7479642880959592E-2</v>
      </c>
      <c r="E488" s="183">
        <v>3.1370027284634894E-2</v>
      </c>
      <c r="F488" s="183">
        <v>4.1658989859988546E-2</v>
      </c>
      <c r="G488" s="6"/>
      <c r="H488" s="1487"/>
    </row>
    <row r="489" spans="1:8" x14ac:dyDescent="0.3">
      <c r="A489" s="20" t="s">
        <v>193</v>
      </c>
      <c r="B489" s="815">
        <v>0.1064648626872166</v>
      </c>
      <c r="C489" s="183">
        <v>0.13628294621813883</v>
      </c>
      <c r="D489" s="183">
        <v>0.10661337992360927</v>
      </c>
      <c r="E489" s="183">
        <v>8.0605420323504207E-2</v>
      </c>
      <c r="F489" s="183">
        <v>9.9395810123168352E-2</v>
      </c>
      <c r="G489" s="6"/>
      <c r="H489" s="1487"/>
    </row>
    <row r="490" spans="1:8" ht="15" thickBot="1" x14ac:dyDescent="0.35">
      <c r="A490" s="21" t="s">
        <v>194</v>
      </c>
      <c r="B490" s="816">
        <v>0.18160685843711308</v>
      </c>
      <c r="C490" s="579">
        <v>0.11515522386993225</v>
      </c>
      <c r="D490" s="579">
        <v>0.19483997742976431</v>
      </c>
      <c r="E490" s="579">
        <v>0.18704911065306618</v>
      </c>
      <c r="F490" s="579">
        <v>0.10260755090028306</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20" t="s">
        <v>0</v>
      </c>
      <c r="B494" s="653">
        <v>8.4501878056372011</v>
      </c>
      <c r="C494" s="577">
        <v>8.1865563193310145</v>
      </c>
      <c r="D494" s="577">
        <v>7.3464689552440152</v>
      </c>
      <c r="E494" s="577">
        <v>5.8298825266160401</v>
      </c>
      <c r="F494" s="577">
        <v>5.4599394598241311</v>
      </c>
      <c r="G494" s="6"/>
      <c r="H494" s="1487"/>
    </row>
    <row r="495" spans="1:8" x14ac:dyDescent="0.3">
      <c r="A495" s="20" t="s">
        <v>183</v>
      </c>
      <c r="B495" s="653">
        <v>6.0032589987561495</v>
      </c>
      <c r="C495" s="577">
        <v>6.2096187985624196</v>
      </c>
      <c r="D495" s="577">
        <v>5.9737650334395376</v>
      </c>
      <c r="E495" s="577">
        <v>4.8754699248120312</v>
      </c>
      <c r="F495" s="577">
        <v>4.6654528903049632</v>
      </c>
      <c r="G495" s="1005">
        <f>H495</f>
        <v>0</v>
      </c>
      <c r="H495" s="1487">
        <v>0</v>
      </c>
    </row>
    <row r="496" spans="1:8" x14ac:dyDescent="0.3">
      <c r="A496" s="19" t="s">
        <v>184</v>
      </c>
      <c r="B496" s="654">
        <v>13.237192885254769</v>
      </c>
      <c r="C496" s="578">
        <v>15.166166765050134</v>
      </c>
      <c r="D496" s="578">
        <v>15.36796320569421</v>
      </c>
      <c r="E496" s="578">
        <v>12.410438702856833</v>
      </c>
      <c r="F496" s="578">
        <v>10.919241430040721</v>
      </c>
      <c r="G496" s="1006">
        <f>H496</f>
        <v>1</v>
      </c>
      <c r="H496" s="1487">
        <v>1</v>
      </c>
    </row>
    <row r="497" spans="1:8" x14ac:dyDescent="0.3">
      <c r="A497" s="18" t="s">
        <v>185</v>
      </c>
      <c r="B497" s="87">
        <v>-0.28957093773095577</v>
      </c>
      <c r="C497" s="87">
        <v>-0.24148585115092025</v>
      </c>
      <c r="D497" s="87">
        <v>-0.18685220480304648</v>
      </c>
      <c r="E497" s="87">
        <v>-0.16371043454935591</v>
      </c>
      <c r="F497" s="87">
        <v>-0.14551197414646039</v>
      </c>
      <c r="G497" s="6"/>
      <c r="H497" s="1487"/>
    </row>
    <row r="498" spans="1:8" ht="15" thickBot="1" x14ac:dyDescent="0.35">
      <c r="A498" s="21" t="s">
        <v>186</v>
      </c>
      <c r="B498" s="89">
        <v>1.2050011315516225</v>
      </c>
      <c r="C498" s="89">
        <v>1.4423667952952657</v>
      </c>
      <c r="D498" s="89">
        <v>1.5725757741840305</v>
      </c>
      <c r="E498" s="89">
        <v>1.545485644306442</v>
      </c>
      <c r="F498" s="89">
        <v>1.3404461874926297</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658">
        <v>2019</v>
      </c>
      <c r="D501" s="658">
        <v>2020</v>
      </c>
      <c r="E501" s="658">
        <v>2021</v>
      </c>
      <c r="F501" s="1530">
        <v>2022</v>
      </c>
      <c r="G501" s="1531"/>
      <c r="H501" s="1491"/>
    </row>
    <row r="502" spans="1:8" x14ac:dyDescent="0.3">
      <c r="A502" s="437" t="s">
        <v>0</v>
      </c>
      <c r="B502" s="656">
        <v>0.4865411894246322</v>
      </c>
      <c r="C502" s="87">
        <v>0.49712496157785224</v>
      </c>
      <c r="D502" s="87">
        <v>0.50142095094917005</v>
      </c>
      <c r="E502" s="87">
        <v>0.50650521379320568</v>
      </c>
      <c r="F502" s="87">
        <v>0.51233769579008703</v>
      </c>
      <c r="G502" s="6"/>
      <c r="H502" s="1487"/>
    </row>
    <row r="503" spans="1:8" x14ac:dyDescent="0.3">
      <c r="A503" s="20" t="s">
        <v>183</v>
      </c>
      <c r="B503" s="656">
        <v>0.58526024598680759</v>
      </c>
      <c r="C503" s="87">
        <v>0.60020883884163634</v>
      </c>
      <c r="D503" s="87">
        <v>0.61579570950525797</v>
      </c>
      <c r="E503" s="87">
        <v>0.61928563701370942</v>
      </c>
      <c r="F503" s="87">
        <v>0.62556643433419257</v>
      </c>
      <c r="G503" s="984">
        <f>H503</f>
        <v>1</v>
      </c>
      <c r="H503" s="1487">
        <v>1</v>
      </c>
    </row>
    <row r="504" spans="1:8" x14ac:dyDescent="0.3">
      <c r="A504" s="19" t="s">
        <v>184</v>
      </c>
      <c r="B504" s="844">
        <v>0.36050050246974885</v>
      </c>
      <c r="C504" s="840">
        <v>0.39267922433169355</v>
      </c>
      <c r="D504" s="840">
        <v>0.42510017610277007</v>
      </c>
      <c r="E504" s="840">
        <v>0.43909860515735222</v>
      </c>
      <c r="F504" s="840">
        <v>0.39609323042574646</v>
      </c>
      <c r="G504" s="984">
        <f>H504</f>
        <v>-1</v>
      </c>
      <c r="H504" s="1487">
        <v>-1</v>
      </c>
    </row>
    <row r="505" spans="1:8" x14ac:dyDescent="0.3">
      <c r="A505" s="18" t="s">
        <v>185</v>
      </c>
      <c r="B505" s="420">
        <v>-0.20289969011445327</v>
      </c>
      <c r="C505" s="87">
        <v>-0.20736009098517305</v>
      </c>
      <c r="D505" s="87">
        <v>-0.22810127566385294</v>
      </c>
      <c r="E505" s="87">
        <v>-0.22266389397237157</v>
      </c>
      <c r="F505" s="87">
        <v>-0.22100411403360248</v>
      </c>
      <c r="G505" s="1041"/>
      <c r="H505" s="1487"/>
    </row>
    <row r="506" spans="1:8" ht="15" thickBot="1" x14ac:dyDescent="0.35">
      <c r="A506" s="21" t="s">
        <v>186</v>
      </c>
      <c r="B506" s="421">
        <v>0.38403384658066297</v>
      </c>
      <c r="C506" s="89">
        <v>0.34576234317118909</v>
      </c>
      <c r="D506" s="89">
        <v>0.30967337131286016</v>
      </c>
      <c r="E506" s="89">
        <v>0.29095948797593107</v>
      </c>
      <c r="F506" s="89">
        <v>0.36682467490871806</v>
      </c>
      <c r="G506" s="1040"/>
      <c r="H506" s="1487"/>
    </row>
    <row r="507" spans="1:8" x14ac:dyDescent="0.3">
      <c r="A507" s="20" t="s">
        <v>188</v>
      </c>
      <c r="B507" s="655">
        <v>0.50214214408360436</v>
      </c>
      <c r="C507" s="120">
        <v>0.55311731715304735</v>
      </c>
      <c r="D507" s="120">
        <v>0.5671185318520312</v>
      </c>
      <c r="E507" s="120">
        <v>0.58539511342622574</v>
      </c>
      <c r="F507" s="120">
        <v>0.59240305629447254</v>
      </c>
      <c r="G507" s="6"/>
      <c r="H507" s="1487"/>
    </row>
    <row r="508" spans="1:8" x14ac:dyDescent="0.3">
      <c r="A508" s="20" t="s">
        <v>189</v>
      </c>
      <c r="B508" s="656">
        <v>0.72737298519929927</v>
      </c>
      <c r="C508" s="87">
        <v>0.72233585710397963</v>
      </c>
      <c r="D508" s="87">
        <v>0.67749016101722626</v>
      </c>
      <c r="E508" s="87">
        <v>0.71159596999608055</v>
      </c>
      <c r="F508" s="87">
        <v>0.7835366261549136</v>
      </c>
      <c r="G508" s="6"/>
      <c r="H508" s="1487"/>
    </row>
    <row r="509" spans="1:8" x14ac:dyDescent="0.3">
      <c r="A509" s="20" t="s">
        <v>190</v>
      </c>
      <c r="B509" s="656">
        <v>0.65179644404096559</v>
      </c>
      <c r="C509" s="87">
        <v>0.738969754842288</v>
      </c>
      <c r="D509" s="87">
        <v>0.65066072511983952</v>
      </c>
      <c r="E509" s="87">
        <v>0.6839332081990217</v>
      </c>
      <c r="F509" s="87">
        <v>0.65829137490997502</v>
      </c>
      <c r="G509" s="6"/>
      <c r="H509" s="1487"/>
    </row>
    <row r="510" spans="1:8" x14ac:dyDescent="0.3">
      <c r="A510" s="20" t="s">
        <v>191</v>
      </c>
      <c r="B510" s="656">
        <v>0.68883098588918934</v>
      </c>
      <c r="C510" s="87">
        <v>0.70340736042585339</v>
      </c>
      <c r="D510" s="87">
        <v>0.73737342895233693</v>
      </c>
      <c r="E510" s="87">
        <v>0.68678105631556363</v>
      </c>
      <c r="F510" s="87">
        <v>0.73970240930708631</v>
      </c>
      <c r="G510" s="6"/>
      <c r="H510" s="1487"/>
    </row>
    <row r="511" spans="1:8" x14ac:dyDescent="0.3">
      <c r="A511" s="20" t="s">
        <v>192</v>
      </c>
      <c r="B511" s="656">
        <v>0.57458171851796069</v>
      </c>
      <c r="C511" s="87">
        <v>0.58048347611613915</v>
      </c>
      <c r="D511" s="87">
        <v>0.60942778221383043</v>
      </c>
      <c r="E511" s="87">
        <v>0.58942607397515689</v>
      </c>
      <c r="F511" s="87">
        <v>0.66459416466975141</v>
      </c>
      <c r="G511" s="6"/>
      <c r="H511" s="1487"/>
    </row>
    <row r="512" spans="1:8" x14ac:dyDescent="0.3">
      <c r="A512" s="20" t="s">
        <v>193</v>
      </c>
      <c r="B512" s="656">
        <v>0.54022885846234392</v>
      </c>
      <c r="C512" s="87">
        <v>0.59200489646134991</v>
      </c>
      <c r="D512" s="87">
        <v>0.62123566579055889</v>
      </c>
      <c r="E512" s="87">
        <v>0.63214240037171987</v>
      </c>
      <c r="F512" s="87">
        <v>0.59742752529840071</v>
      </c>
      <c r="G512" s="6"/>
      <c r="H512" s="1487"/>
    </row>
    <row r="513" spans="1:8" ht="15" thickBot="1" x14ac:dyDescent="0.35">
      <c r="A513" s="21" t="s">
        <v>194</v>
      </c>
      <c r="B513" s="421">
        <v>0.48124046929206848</v>
      </c>
      <c r="C513" s="89">
        <v>0.43799993881689586</v>
      </c>
      <c r="D513" s="89">
        <v>0.51460843988591509</v>
      </c>
      <c r="E513" s="89">
        <v>0.51033034938723665</v>
      </c>
      <c r="F513" s="89">
        <v>0.44382144558425179</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658" t="s">
        <v>444</v>
      </c>
      <c r="D516" s="658" t="s">
        <v>474</v>
      </c>
      <c r="E516" s="658" t="s">
        <v>531</v>
      </c>
      <c r="F516" s="1530" t="s">
        <v>567</v>
      </c>
      <c r="G516" s="1531"/>
      <c r="H516" s="1491"/>
    </row>
    <row r="517" spans="1:8" x14ac:dyDescent="0.3">
      <c r="A517" s="20" t="s">
        <v>0</v>
      </c>
      <c r="B517" s="183">
        <v>6.2591671692889789E-2</v>
      </c>
      <c r="C517" s="183">
        <v>6.2209096366015154E-2</v>
      </c>
      <c r="D517" s="183">
        <v>6.0384145733729834E-2</v>
      </c>
      <c r="E517" s="183">
        <v>5.9552928993554577E-2</v>
      </c>
      <c r="F517" s="183">
        <v>5.9691783442980102E-2</v>
      </c>
      <c r="G517" s="6"/>
      <c r="H517" s="1487"/>
    </row>
    <row r="518" spans="1:8" x14ac:dyDescent="0.3">
      <c r="A518" s="20" t="s">
        <v>183</v>
      </c>
      <c r="B518" s="183">
        <v>5.4800377040685473E-2</v>
      </c>
      <c r="C518" s="183">
        <v>5.5396509970319641E-2</v>
      </c>
      <c r="D518" s="183">
        <v>5.4756396346342009E-2</v>
      </c>
      <c r="E518" s="183">
        <v>5.4719740932018077E-2</v>
      </c>
      <c r="F518" s="183">
        <v>5.4538843198848455E-2</v>
      </c>
      <c r="G518" s="1044">
        <f>H518</f>
        <v>0</v>
      </c>
      <c r="H518" s="1487">
        <v>0</v>
      </c>
    </row>
    <row r="519" spans="1:8" x14ac:dyDescent="0.3">
      <c r="A519" s="19" t="s">
        <v>184</v>
      </c>
      <c r="B519" s="185">
        <v>5.9005995376830891E-2</v>
      </c>
      <c r="C519" s="185">
        <v>5.8601391216945041E-2</v>
      </c>
      <c r="D519" s="185">
        <v>6.381616303817074E-2</v>
      </c>
      <c r="E519" s="185">
        <v>6.9303785941255414E-2</v>
      </c>
      <c r="F519" s="185">
        <v>6.9004717972974181E-2</v>
      </c>
      <c r="G519" s="1046">
        <f>H519</f>
        <v>0</v>
      </c>
      <c r="H519" s="1487">
        <v>0</v>
      </c>
    </row>
    <row r="520" spans="1:8" x14ac:dyDescent="0.3">
      <c r="A520" s="18" t="s">
        <v>185</v>
      </c>
      <c r="B520" s="147">
        <v>-0.12447813649127032</v>
      </c>
      <c r="C520" s="147">
        <v>-0.10951109714908561</v>
      </c>
      <c r="D520" s="147">
        <v>-9.3199122369039891E-2</v>
      </c>
      <c r="E520" s="147">
        <v>-8.1157856434896716E-2</v>
      </c>
      <c r="F520" s="147">
        <v>-8.632578802162838E-2</v>
      </c>
      <c r="G520" s="6"/>
      <c r="H520" s="1487"/>
    </row>
    <row r="521" spans="1:8" ht="15" thickBot="1" x14ac:dyDescent="0.35">
      <c r="A521" s="21" t="s">
        <v>186</v>
      </c>
      <c r="B521" s="89">
        <v>7.6744332124266929E-2</v>
      </c>
      <c r="C521" s="89">
        <v>5.7853486588640923E-2</v>
      </c>
      <c r="D521" s="89">
        <v>0.16545586080070745</v>
      </c>
      <c r="E521" s="89">
        <v>0.26652255220572135</v>
      </c>
      <c r="F521" s="89">
        <v>0.26523985339005435</v>
      </c>
      <c r="G521" s="1040"/>
      <c r="H521" s="1487"/>
    </row>
    <row r="522" spans="1:8" x14ac:dyDescent="0.3">
      <c r="A522" s="18" t="s">
        <v>188</v>
      </c>
      <c r="B522" s="814">
        <v>6.493781800490861E-2</v>
      </c>
      <c r="C522" s="181">
        <v>6.7989489790280105E-2</v>
      </c>
      <c r="D522" s="181">
        <v>6.0295681745221145E-2</v>
      </c>
      <c r="E522" s="181">
        <v>6.2956588732809557E-2</v>
      </c>
      <c r="F522" s="181">
        <v>5.811841063083599E-2</v>
      </c>
      <c r="G522" s="1049"/>
      <c r="H522" s="1487"/>
    </row>
    <row r="523" spans="1:8" x14ac:dyDescent="0.3">
      <c r="A523" s="20" t="s">
        <v>189</v>
      </c>
      <c r="B523" s="815">
        <v>4.7907793265278581E-2</v>
      </c>
      <c r="C523" s="183">
        <v>4.7581565438397935E-2</v>
      </c>
      <c r="D523" s="183">
        <v>5.3459894422255447E-2</v>
      </c>
      <c r="E523" s="183">
        <v>5.4267936710993732E-2</v>
      </c>
      <c r="F523" s="183">
        <v>5.4073657576005303E-2</v>
      </c>
      <c r="G523" s="6"/>
      <c r="H523" s="1487"/>
    </row>
    <row r="524" spans="1:8" x14ac:dyDescent="0.3">
      <c r="A524" s="20" t="s">
        <v>190</v>
      </c>
      <c r="B524" s="815">
        <v>4.7817847803614519E-2</v>
      </c>
      <c r="C524" s="183">
        <v>5.1024806645248819E-2</v>
      </c>
      <c r="D524" s="183">
        <v>5.2106894225283078E-2</v>
      </c>
      <c r="E524" s="183">
        <v>4.5442816979420729E-2</v>
      </c>
      <c r="F524" s="183">
        <v>5.075142428026768E-2</v>
      </c>
      <c r="G524" s="6"/>
      <c r="H524" s="1487"/>
    </row>
    <row r="525" spans="1:8" x14ac:dyDescent="0.3">
      <c r="A525" s="20" t="s">
        <v>191</v>
      </c>
      <c r="B525" s="815">
        <v>4.5487791358169806E-2</v>
      </c>
      <c r="C525" s="183">
        <v>4.7728676689080519E-2</v>
      </c>
      <c r="D525" s="183">
        <v>4.2184445868026818E-2</v>
      </c>
      <c r="E525" s="183">
        <v>5.1748155834828405E-2</v>
      </c>
      <c r="F525" s="183">
        <v>5.0756522663988023E-2</v>
      </c>
      <c r="G525" s="6"/>
      <c r="H525" s="1487"/>
    </row>
    <row r="526" spans="1:8" x14ac:dyDescent="0.3">
      <c r="A526" s="20" t="s">
        <v>192</v>
      </c>
      <c r="B526" s="815">
        <v>4.7612249453700808E-2</v>
      </c>
      <c r="C526" s="183">
        <v>4.5549188719807655E-2</v>
      </c>
      <c r="D526" s="183">
        <v>3.9337846376079864E-2</v>
      </c>
      <c r="E526" s="183">
        <v>3.9395471964969266E-2</v>
      </c>
      <c r="F526" s="183">
        <v>4.2095791733313813E-2</v>
      </c>
      <c r="G526" s="6"/>
      <c r="H526" s="1487"/>
    </row>
    <row r="527" spans="1:8" x14ac:dyDescent="0.3">
      <c r="A527" s="20" t="s">
        <v>193</v>
      </c>
      <c r="B527" s="815">
        <v>4.6599895976944389E-2</v>
      </c>
      <c r="C527" s="183">
        <v>5.0371178592590327E-2</v>
      </c>
      <c r="D527" s="183">
        <v>4.7455457999657578E-2</v>
      </c>
      <c r="E527" s="183">
        <v>4.6863108275267101E-2</v>
      </c>
      <c r="F527" s="183">
        <v>5.3506540847246271E-2</v>
      </c>
      <c r="G527" s="6"/>
      <c r="H527" s="1487"/>
    </row>
    <row r="528" spans="1:8" ht="15" thickBot="1" x14ac:dyDescent="0.35">
      <c r="A528" s="21" t="s">
        <v>194</v>
      </c>
      <c r="B528" s="816">
        <v>6.1421550432366703E-2</v>
      </c>
      <c r="C528" s="579">
        <v>6.1166426027837763E-2</v>
      </c>
      <c r="D528" s="579">
        <v>7.5779822230149257E-2</v>
      </c>
      <c r="E528" s="579">
        <v>8.1265813074340151E-2</v>
      </c>
      <c r="F528" s="579">
        <v>7.559659139676192E-2</v>
      </c>
      <c r="G528" s="1040"/>
      <c r="H528" s="1487"/>
    </row>
    <row r="529" spans="1:8" ht="15" thickBot="1" x14ac:dyDescent="0.35">
      <c r="B529" s="8"/>
      <c r="C529" s="8"/>
      <c r="D529" s="8"/>
      <c r="E529" s="8"/>
      <c r="F529" s="8"/>
      <c r="G529" s="919"/>
      <c r="H529" s="1491"/>
    </row>
    <row r="530" spans="1:8" ht="15" thickBot="1" x14ac:dyDescent="0.35">
      <c r="A530" s="28" t="s">
        <v>434</v>
      </c>
      <c r="B530" s="51"/>
      <c r="C530" s="51"/>
      <c r="D530" s="51"/>
      <c r="E530" s="51"/>
      <c r="F530" s="51"/>
      <c r="H530" s="1484"/>
    </row>
    <row r="531" spans="1:8" ht="15" thickBot="1" x14ac:dyDescent="0.35">
      <c r="A531" s="61" t="s">
        <v>56</v>
      </c>
      <c r="B531" s="122"/>
      <c r="C531" s="658">
        <v>2019</v>
      </c>
      <c r="D531" s="658">
        <v>2020</v>
      </c>
      <c r="E531" s="658">
        <v>2021</v>
      </c>
      <c r="F531" s="1530">
        <v>2022</v>
      </c>
      <c r="G531" s="1531"/>
      <c r="H531" s="1485"/>
    </row>
    <row r="532" spans="1:8" x14ac:dyDescent="0.3">
      <c r="A532" s="437" t="s">
        <v>0</v>
      </c>
      <c r="B532" s="183"/>
      <c r="C532" s="183">
        <v>0.10269827546980967</v>
      </c>
      <c r="D532" s="183">
        <v>0.11275066212637104</v>
      </c>
      <c r="E532" s="183">
        <v>0.10683701337777245</v>
      </c>
      <c r="F532" s="183">
        <v>0.10947316349245588</v>
      </c>
      <c r="G532" s="6"/>
      <c r="H532" s="1484"/>
    </row>
    <row r="533" spans="1:8" x14ac:dyDescent="0.3">
      <c r="A533" s="20" t="s">
        <v>183</v>
      </c>
      <c r="B533" s="183"/>
      <c r="C533" s="183">
        <v>9.1071103845664178E-2</v>
      </c>
      <c r="D533" s="183">
        <v>9.1779358094802727E-2</v>
      </c>
      <c r="E533" s="183">
        <v>0.10212705028014041</v>
      </c>
      <c r="F533" s="183">
        <v>0.10349031824224805</v>
      </c>
      <c r="G533" s="1005">
        <f>H533</f>
        <v>0</v>
      </c>
      <c r="H533" s="1484">
        <v>0</v>
      </c>
    </row>
    <row r="534" spans="1:8" x14ac:dyDescent="0.3">
      <c r="A534" s="19" t="s">
        <v>184</v>
      </c>
      <c r="B534" s="185"/>
      <c r="C534" s="185">
        <v>0.12737436173603198</v>
      </c>
      <c r="D534" s="185">
        <v>0.1451543976871405</v>
      </c>
      <c r="E534" s="185">
        <v>0.16276601644432503</v>
      </c>
      <c r="F534" s="185">
        <v>0.1082771717391577</v>
      </c>
      <c r="G534" s="1005">
        <f>H534</f>
        <v>0</v>
      </c>
      <c r="H534" s="1484">
        <v>0</v>
      </c>
    </row>
    <row r="535" spans="1:8" x14ac:dyDescent="0.3">
      <c r="A535" s="18" t="s">
        <v>185</v>
      </c>
      <c r="B535" s="87"/>
      <c r="C535" s="87">
        <v>-0.11321681470263387</v>
      </c>
      <c r="D535" s="87">
        <v>-0.18599716964911175</v>
      </c>
      <c r="E535" s="87">
        <v>-4.4085499479265225E-2</v>
      </c>
      <c r="F535" s="87">
        <v>-5.4651250218233832E-2</v>
      </c>
      <c r="G535" s="1041"/>
      <c r="H535" s="1484"/>
    </row>
    <row r="536" spans="1:8" ht="15" thickBot="1" x14ac:dyDescent="0.35">
      <c r="A536" s="21" t="s">
        <v>186</v>
      </c>
      <c r="B536" s="89"/>
      <c r="C536" s="89">
        <v>0.39862542955326402</v>
      </c>
      <c r="D536" s="89">
        <v>0.581558214181499</v>
      </c>
      <c r="E536" s="89">
        <v>0.59376008606777964</v>
      </c>
      <c r="F536" s="89">
        <v>4.6254119015313837E-2</v>
      </c>
      <c r="G536" s="1040"/>
      <c r="H536" s="1484"/>
    </row>
    <row r="537" spans="1:8" x14ac:dyDescent="0.3">
      <c r="A537" s="20" t="s">
        <v>188</v>
      </c>
      <c r="B537" s="655"/>
      <c r="C537" s="181">
        <v>8.8619189511357763E-2</v>
      </c>
      <c r="D537" s="181">
        <v>8.8848538584306164E-2</v>
      </c>
      <c r="E537" s="181">
        <v>0.11190163630547342</v>
      </c>
      <c r="F537" s="181">
        <v>0.12214267972777247</v>
      </c>
      <c r="G537" s="6"/>
      <c r="H537" s="1487"/>
    </row>
    <row r="538" spans="1:8" x14ac:dyDescent="0.3">
      <c r="A538" s="20" t="s">
        <v>189</v>
      </c>
      <c r="B538" s="656"/>
      <c r="C538" s="183">
        <v>8.7942707148675636E-2</v>
      </c>
      <c r="D538" s="183">
        <v>9.5737863768650761E-2</v>
      </c>
      <c r="E538" s="183">
        <v>9.1760259373081951E-2</v>
      </c>
      <c r="F538" s="183">
        <v>8.3385867891075438E-2</v>
      </c>
      <c r="G538" s="6"/>
      <c r="H538" s="1487"/>
    </row>
    <row r="539" spans="1:8" x14ac:dyDescent="0.3">
      <c r="A539" s="20" t="s">
        <v>190</v>
      </c>
      <c r="B539" s="656"/>
      <c r="C539" s="183">
        <v>9.1666339818511591E-2</v>
      </c>
      <c r="D539" s="183">
        <v>8.4002254661525819E-2</v>
      </c>
      <c r="E539" s="183">
        <v>9.5642424192712336E-2</v>
      </c>
      <c r="F539" s="183">
        <v>0.13295089425989648</v>
      </c>
      <c r="G539" s="6"/>
      <c r="H539" s="1487"/>
    </row>
    <row r="540" spans="1:8" x14ac:dyDescent="0.3">
      <c r="A540" s="20" t="s">
        <v>191</v>
      </c>
      <c r="B540" s="656"/>
      <c r="C540" s="183">
        <v>6.2257647261725182E-2</v>
      </c>
      <c r="D540" s="183">
        <v>7.7899526758765408E-2</v>
      </c>
      <c r="E540" s="183">
        <v>8.4397193711872223E-2</v>
      </c>
      <c r="F540" s="183">
        <v>9.6651801419201072E-2</v>
      </c>
      <c r="G540" s="6"/>
      <c r="H540" s="1487"/>
    </row>
    <row r="541" spans="1:8" x14ac:dyDescent="0.3">
      <c r="A541" s="20" t="s">
        <v>192</v>
      </c>
      <c r="B541" s="656"/>
      <c r="C541" s="183">
        <v>7.2709994199360861E-2</v>
      </c>
      <c r="D541" s="183">
        <v>6.8483100447266285E-2</v>
      </c>
      <c r="E541" s="183">
        <v>7.3953993427822176E-2</v>
      </c>
      <c r="F541" s="183">
        <v>9.0966401335718663E-2</v>
      </c>
      <c r="G541" s="6"/>
      <c r="H541" s="1487"/>
    </row>
    <row r="542" spans="1:8" x14ac:dyDescent="0.3">
      <c r="A542" s="20" t="s">
        <v>193</v>
      </c>
      <c r="B542" s="656"/>
      <c r="C542" s="183">
        <v>9.6325205990606275E-2</v>
      </c>
      <c r="D542" s="183">
        <v>8.0895662403333291E-2</v>
      </c>
      <c r="E542" s="183">
        <v>8.5147807997247402E-2</v>
      </c>
      <c r="F542" s="183">
        <v>0.12616644359171414</v>
      </c>
      <c r="G542" s="6"/>
      <c r="H542" s="1487"/>
    </row>
    <row r="543" spans="1:8" ht="15" thickBot="1" x14ac:dyDescent="0.35">
      <c r="A543" s="21" t="s">
        <v>194</v>
      </c>
      <c r="B543" s="421"/>
      <c r="C543" s="579">
        <v>0.12565908405185711</v>
      </c>
      <c r="D543" s="579">
        <v>0.13621288678961263</v>
      </c>
      <c r="E543" s="579">
        <v>0.15705492814803287</v>
      </c>
      <c r="F543" s="579">
        <v>7.5805334446432213E-2</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437" t="s">
        <v>0</v>
      </c>
      <c r="B547" s="1362"/>
      <c r="C547" s="944"/>
      <c r="D547" s="945">
        <v>6.0715655652364121E-2</v>
      </c>
      <c r="E547" s="811">
        <v>5.1300718307124578E-2</v>
      </c>
      <c r="F547" s="649">
        <v>5.6774693600736184E-2</v>
      </c>
      <c r="G547" s="1049"/>
      <c r="H547" s="1484"/>
    </row>
    <row r="548" spans="1:8" x14ac:dyDescent="0.3">
      <c r="A548" s="20" t="s">
        <v>183</v>
      </c>
      <c r="B548" s="1363"/>
      <c r="C548" s="664"/>
      <c r="D548" s="661">
        <v>4.9204283118365666E-2</v>
      </c>
      <c r="E548" s="169">
        <v>4.0339879197258392E-2</v>
      </c>
      <c r="F548" s="628">
        <v>4.4975662173907596E-2</v>
      </c>
      <c r="G548" s="1005">
        <f>H548</f>
        <v>0</v>
      </c>
      <c r="H548" s="1484">
        <v>0</v>
      </c>
    </row>
    <row r="549" spans="1:8" x14ac:dyDescent="0.3">
      <c r="A549" s="19" t="s">
        <v>184</v>
      </c>
      <c r="B549" s="1364"/>
      <c r="C549" s="937"/>
      <c r="D549" s="663">
        <v>6.1951695788104902E-2</v>
      </c>
      <c r="E549" s="169">
        <v>5.9617071138495625E-2</v>
      </c>
      <c r="F549" s="628">
        <v>5.2614345506383775E-2</v>
      </c>
      <c r="G549" s="1005">
        <f>H549</f>
        <v>0</v>
      </c>
      <c r="H549" s="1484">
        <v>0</v>
      </c>
    </row>
    <row r="550" spans="1:8" x14ac:dyDescent="0.3">
      <c r="A550" s="18" t="s">
        <v>185</v>
      </c>
      <c r="B550" s="1365"/>
      <c r="C550" s="936"/>
      <c r="D550" s="935">
        <v>-0.1895947990730498</v>
      </c>
      <c r="E550" s="1024">
        <v>-0.21365858942259602</v>
      </c>
      <c r="F550" s="1024">
        <v>-0.20782201855292079</v>
      </c>
      <c r="G550" s="1041"/>
      <c r="H550" s="1484"/>
    </row>
    <row r="551" spans="1:8" ht="15" thickBot="1" x14ac:dyDescent="0.35">
      <c r="A551" s="20" t="s">
        <v>186</v>
      </c>
      <c r="B551" s="1366"/>
      <c r="C551" s="946"/>
      <c r="D551" s="947">
        <v>6.1951695788104902E-2</v>
      </c>
      <c r="E551" s="813">
        <v>5.9617071138495625E-2</v>
      </c>
      <c r="F551" s="813">
        <v>5.2614345506383775E-2</v>
      </c>
      <c r="G551" s="1040"/>
      <c r="H551" s="1484"/>
    </row>
    <row r="552" spans="1:8" ht="15" thickBot="1" x14ac:dyDescent="0.35">
      <c r="A552" s="166"/>
      <c r="B552" s="16"/>
      <c r="C552" s="16"/>
      <c r="D552" s="361"/>
      <c r="E552" s="361"/>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437" t="s">
        <v>0</v>
      </c>
      <c r="B555" s="1357"/>
      <c r="C555" s="948"/>
      <c r="D555" s="948">
        <v>0.21628582388076006</v>
      </c>
      <c r="E555" s="430">
        <v>0.20369831100757166</v>
      </c>
      <c r="F555" s="843">
        <v>0.2118878070047947</v>
      </c>
      <c r="G555" s="1049"/>
      <c r="H555" s="1484"/>
    </row>
    <row r="556" spans="1:8" x14ac:dyDescent="0.3">
      <c r="A556" s="20" t="s">
        <v>183</v>
      </c>
      <c r="B556" s="1358"/>
      <c r="C556" s="377"/>
      <c r="D556" s="377">
        <v>0.18239813558814874</v>
      </c>
      <c r="E556" s="172">
        <v>0.18921622952458991</v>
      </c>
      <c r="F556" s="378">
        <v>0.18010960029195083</v>
      </c>
      <c r="G556" s="1005">
        <f>H556</f>
        <v>0</v>
      </c>
      <c r="H556" s="1484">
        <v>0</v>
      </c>
    </row>
    <row r="557" spans="1:8" x14ac:dyDescent="0.3">
      <c r="A557" s="19" t="s">
        <v>184</v>
      </c>
      <c r="B557" s="1359"/>
      <c r="C557" s="941"/>
      <c r="D557" s="941">
        <v>0.22014900048137775</v>
      </c>
      <c r="E557" s="172">
        <v>0.20842228261322673</v>
      </c>
      <c r="F557" s="378">
        <v>0.21005494763950536</v>
      </c>
      <c r="G557" s="1005">
        <f>H557</f>
        <v>0</v>
      </c>
      <c r="H557" s="1484">
        <v>0</v>
      </c>
    </row>
    <row r="558" spans="1:8" x14ac:dyDescent="0.3">
      <c r="A558" s="18" t="s">
        <v>185</v>
      </c>
      <c r="B558" s="1360"/>
      <c r="C558" s="339"/>
      <c r="D558" s="339">
        <v>-0.15668011746943641</v>
      </c>
      <c r="E558" s="178">
        <v>-7.1095736687003919E-2</v>
      </c>
      <c r="F558" s="178">
        <v>-0.14997657091294911</v>
      </c>
      <c r="G558" s="1041"/>
      <c r="H558" s="1484"/>
    </row>
    <row r="559" spans="1:8" ht="15" thickBot="1" x14ac:dyDescent="0.35">
      <c r="A559" s="20" t="s">
        <v>186</v>
      </c>
      <c r="B559" s="1361"/>
      <c r="C559" s="340"/>
      <c r="D559" s="340">
        <v>0.22014900048137775</v>
      </c>
      <c r="E559" s="179">
        <v>0.20842228261322673</v>
      </c>
      <c r="F559" s="179">
        <v>0.21005494763950536</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437" t="s">
        <v>0</v>
      </c>
      <c r="B563" s="1367">
        <v>5.9806194637655283E-2</v>
      </c>
      <c r="C563" s="944"/>
      <c r="D563" s="945"/>
      <c r="E563" s="811">
        <v>5.6419396472251283E-2</v>
      </c>
      <c r="F563" s="649">
        <v>5.846279640228922E-2</v>
      </c>
      <c r="G563" s="1049"/>
      <c r="H563" s="1484"/>
    </row>
    <row r="564" spans="1:8" x14ac:dyDescent="0.3">
      <c r="A564" s="20" t="s">
        <v>183</v>
      </c>
      <c r="B564" s="1368">
        <v>4.7013195194898043E-2</v>
      </c>
      <c r="C564" s="664"/>
      <c r="D564" s="661"/>
      <c r="E564" s="169">
        <v>3.233076452844303E-2</v>
      </c>
      <c r="F564" s="628">
        <v>4.7300181524587002E-2</v>
      </c>
      <c r="G564" s="1005">
        <f>H564</f>
        <v>0</v>
      </c>
      <c r="H564" s="1484">
        <v>0</v>
      </c>
    </row>
    <row r="565" spans="1:8" x14ac:dyDescent="0.3">
      <c r="A565" s="19" t="s">
        <v>184</v>
      </c>
      <c r="B565" s="1369">
        <v>0.11149773970470268</v>
      </c>
      <c r="C565" s="937"/>
      <c r="D565" s="663"/>
      <c r="E565" s="169">
        <v>5.1190652405219778E-2</v>
      </c>
      <c r="F565" s="628">
        <v>8.0840524341342965E-2</v>
      </c>
      <c r="G565" s="1005">
        <f>H565</f>
        <v>0</v>
      </c>
      <c r="H565" s="1484">
        <v>0</v>
      </c>
    </row>
    <row r="566" spans="1:8" x14ac:dyDescent="0.3">
      <c r="A566" s="18" t="s">
        <v>185</v>
      </c>
      <c r="B566" s="1370">
        <v>-0.2139075980383893</v>
      </c>
      <c r="C566" s="936"/>
      <c r="D566" s="935"/>
      <c r="E566" s="1024">
        <v>-0.42695656901710655</v>
      </c>
      <c r="F566" s="1024">
        <v>-0.19093535657943869</v>
      </c>
      <c r="G566" s="1041"/>
      <c r="H566" s="1484"/>
    </row>
    <row r="567" spans="1:8" ht="15" thickBot="1" x14ac:dyDescent="0.35">
      <c r="A567" s="21" t="s">
        <v>186</v>
      </c>
      <c r="B567" s="1371">
        <v>0.11149773970470268</v>
      </c>
      <c r="C567" s="946"/>
      <c r="D567" s="947"/>
      <c r="E567" s="813">
        <v>5.1190652405219778E-2</v>
      </c>
      <c r="F567" s="813">
        <v>8.0840524341342965E-2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437" t="s">
        <v>0</v>
      </c>
      <c r="B571" s="1372">
        <v>0.26460971404791667</v>
      </c>
      <c r="C571" s="948"/>
      <c r="D571" s="948"/>
      <c r="E571" s="430">
        <v>0.26027902403048297</v>
      </c>
      <c r="F571" s="843">
        <v>0.26620721878285269</v>
      </c>
      <c r="G571" s="1049"/>
      <c r="H571" s="1484"/>
    </row>
    <row r="572" spans="1:8" x14ac:dyDescent="0.3">
      <c r="A572" s="20" t="s">
        <v>183</v>
      </c>
      <c r="B572" s="1331">
        <v>0.2455779636733447</v>
      </c>
      <c r="C572" s="377"/>
      <c r="D572" s="377"/>
      <c r="E572" s="172">
        <v>0.21717406693443078</v>
      </c>
      <c r="F572" s="378">
        <v>0.23375153599519838</v>
      </c>
      <c r="G572" s="1005">
        <f>H572</f>
        <v>0</v>
      </c>
      <c r="H572" s="1484">
        <v>0</v>
      </c>
    </row>
    <row r="573" spans="1:8" x14ac:dyDescent="0.3">
      <c r="A573" s="19" t="s">
        <v>184</v>
      </c>
      <c r="B573" s="1373">
        <v>0.30944673148351082</v>
      </c>
      <c r="C573" s="941"/>
      <c r="D573" s="941"/>
      <c r="E573" s="172">
        <v>0.22204909752927424</v>
      </c>
      <c r="F573" s="378">
        <v>0.32286264520504582</v>
      </c>
      <c r="G573" s="1005">
        <f>H573</f>
        <v>0</v>
      </c>
      <c r="H573" s="1484">
        <v>0</v>
      </c>
    </row>
    <row r="574" spans="1:8" x14ac:dyDescent="0.3">
      <c r="A574" s="18" t="s">
        <v>185</v>
      </c>
      <c r="B574" s="1344">
        <v>-7.1923853752117434E-2</v>
      </c>
      <c r="C574" s="339"/>
      <c r="D574" s="339"/>
      <c r="E574" s="178">
        <v>-0.16561056833763096</v>
      </c>
      <c r="F574" s="178">
        <v>-0.12191886807595803</v>
      </c>
      <c r="G574" s="1041"/>
      <c r="H574" s="1484"/>
    </row>
    <row r="575" spans="1:8" ht="15" thickBot="1" x14ac:dyDescent="0.35">
      <c r="A575" s="21" t="s">
        <v>186</v>
      </c>
      <c r="B575" s="1332">
        <v>0.30944673148351082</v>
      </c>
      <c r="C575" s="340"/>
      <c r="D575" s="340"/>
      <c r="E575" s="179">
        <v>0.22204909752927424</v>
      </c>
      <c r="F575" s="179">
        <v>0.32286264520504582</v>
      </c>
      <c r="G575" s="1040"/>
      <c r="H575" s="1484"/>
    </row>
    <row r="576" spans="1:8" ht="15" thickBot="1" x14ac:dyDescent="0.35">
      <c r="B576" s="8"/>
      <c r="C576" s="8"/>
      <c r="D576" s="8"/>
      <c r="E576" s="8"/>
      <c r="F576" s="8"/>
      <c r="G576" s="1040"/>
      <c r="H576" s="1491"/>
    </row>
    <row r="577" spans="1:8" ht="15" thickBot="1" x14ac:dyDescent="0.35">
      <c r="A577" s="28" t="s">
        <v>605</v>
      </c>
      <c r="B577" s="25"/>
      <c r="C577" s="25"/>
      <c r="D577" s="25"/>
      <c r="E577" s="25"/>
      <c r="F577" s="25"/>
      <c r="H577" s="1484"/>
    </row>
    <row r="578" spans="1:8" ht="15" thickBot="1" x14ac:dyDescent="0.35">
      <c r="A578" s="61" t="s">
        <v>576</v>
      </c>
      <c r="B578" s="122" t="s">
        <v>447</v>
      </c>
      <c r="C578" s="658" t="s">
        <v>477</v>
      </c>
      <c r="D578" s="658" t="s">
        <v>534</v>
      </c>
      <c r="E578" s="658" t="s">
        <v>570</v>
      </c>
      <c r="F578" s="1530" t="s">
        <v>635</v>
      </c>
      <c r="G578" s="1531"/>
      <c r="H578" s="1485"/>
    </row>
    <row r="579" spans="1:8" x14ac:dyDescent="0.3">
      <c r="A579" s="20" t="s">
        <v>0</v>
      </c>
      <c r="B579" s="408">
        <v>47364.835688388914</v>
      </c>
      <c r="C579" s="408">
        <v>13132.518509931853</v>
      </c>
      <c r="D579" s="397">
        <v>24797.030429282662</v>
      </c>
      <c r="E579" s="408">
        <v>35776.735329024916</v>
      </c>
      <c r="F579" s="408">
        <v>33663.260899506873</v>
      </c>
      <c r="H579" s="1489"/>
    </row>
    <row r="580" spans="1:8" x14ac:dyDescent="0.3">
      <c r="A580" s="20" t="s">
        <v>183</v>
      </c>
      <c r="B580" s="408">
        <v>40607.308015755574</v>
      </c>
      <c r="C580" s="408">
        <v>11622.020949868987</v>
      </c>
      <c r="D580" s="397">
        <v>21455.177027411268</v>
      </c>
      <c r="E580" s="408">
        <v>31362.192172765142</v>
      </c>
      <c r="F580" s="408">
        <v>30228.401142299095</v>
      </c>
      <c r="G580" s="910">
        <f>H580</f>
        <v>-1</v>
      </c>
      <c r="H580" s="1489">
        <v>-1</v>
      </c>
    </row>
    <row r="581" spans="1:8" x14ac:dyDescent="0.3">
      <c r="A581" s="19" t="s">
        <v>184</v>
      </c>
      <c r="B581" s="407">
        <v>54520.242113222899</v>
      </c>
      <c r="C581" s="407">
        <v>14062.488809456632</v>
      </c>
      <c r="D581" s="405">
        <v>26661.800716491864</v>
      </c>
      <c r="E581" s="407">
        <v>38823.833917238051</v>
      </c>
      <c r="F581" s="407">
        <v>36475.148786433427</v>
      </c>
      <c r="G581" s="910">
        <f>H581</f>
        <v>1</v>
      </c>
      <c r="H581" s="1489">
        <v>1</v>
      </c>
    </row>
    <row r="582" spans="1:8" x14ac:dyDescent="0.3">
      <c r="A582" s="18" t="s">
        <v>185</v>
      </c>
      <c r="B582" s="147">
        <v>-0.142669716350138</v>
      </c>
      <c r="C582" s="147">
        <v>-0.11501964066683079</v>
      </c>
      <c r="D582" s="86">
        <v>-0.1347682905580912</v>
      </c>
      <c r="E582" s="147">
        <v>-0.12339144742137349</v>
      </c>
      <c r="F582" s="147">
        <v>-0.10203585943327595</v>
      </c>
      <c r="G582" s="1078"/>
      <c r="H582" s="1493"/>
    </row>
    <row r="583" spans="1:8" ht="15" thickBot="1" x14ac:dyDescent="0.35">
      <c r="A583" s="21" t="s">
        <v>186</v>
      </c>
      <c r="B583" s="87">
        <v>0.34262143385789395</v>
      </c>
      <c r="C583" s="87">
        <v>0.20998653075179285</v>
      </c>
      <c r="D583" s="121">
        <v>0.24267446884398022</v>
      </c>
      <c r="E583" s="87">
        <v>0.2379183732874573</v>
      </c>
      <c r="F583" s="87">
        <v>0.20665160604188076</v>
      </c>
      <c r="G583" s="1079"/>
      <c r="H583" s="1493"/>
    </row>
    <row r="584" spans="1:8" x14ac:dyDescent="0.3">
      <c r="A584" s="18" t="s">
        <v>188</v>
      </c>
      <c r="B584" s="445">
        <v>45226.263939516037</v>
      </c>
      <c r="C584" s="445">
        <v>12770.270520982187</v>
      </c>
      <c r="D584" s="404">
        <v>24504.648789841853</v>
      </c>
      <c r="E584" s="445">
        <v>35859.93851559925</v>
      </c>
      <c r="F584" s="445">
        <v>26605.323619809955</v>
      </c>
      <c r="H584" s="1489">
        <v>-1</v>
      </c>
    </row>
    <row r="585" spans="1:8" x14ac:dyDescent="0.3">
      <c r="A585" s="20" t="s">
        <v>189</v>
      </c>
      <c r="B585" s="408">
        <v>35416.335264807596</v>
      </c>
      <c r="C585" s="408">
        <v>10760.172557037702</v>
      </c>
      <c r="D585" s="397">
        <v>18775.316702026154</v>
      </c>
      <c r="E585" s="408">
        <v>25147.465598701525</v>
      </c>
      <c r="F585" s="408">
        <v>24198.245446274279</v>
      </c>
      <c r="H585" s="1489">
        <v>-1</v>
      </c>
    </row>
    <row r="586" spans="1:8" x14ac:dyDescent="0.3">
      <c r="A586" s="20" t="s">
        <v>190</v>
      </c>
      <c r="B586" s="408">
        <v>36353.729412664266</v>
      </c>
      <c r="C586" s="408">
        <v>11796.67471301148</v>
      </c>
      <c r="D586" s="397">
        <v>20747.809424297313</v>
      </c>
      <c r="E586" s="408">
        <v>29662.81920870714</v>
      </c>
      <c r="F586" s="408">
        <v>29190.721516035825</v>
      </c>
      <c r="H586" s="1489">
        <v>0</v>
      </c>
    </row>
    <row r="587" spans="1:8" x14ac:dyDescent="0.3">
      <c r="A587" s="20" t="s">
        <v>191</v>
      </c>
      <c r="B587" s="408">
        <v>35719.102447543803</v>
      </c>
      <c r="C587" s="408">
        <v>10583.673611574823</v>
      </c>
      <c r="D587" s="397">
        <v>19240.565718662932</v>
      </c>
      <c r="E587" s="408">
        <v>28401.565877622546</v>
      </c>
      <c r="F587" s="408">
        <v>27889.570521458863</v>
      </c>
      <c r="H587" s="1489">
        <v>-1</v>
      </c>
    </row>
    <row r="588" spans="1:8" x14ac:dyDescent="0.3">
      <c r="A588" s="20" t="s">
        <v>192</v>
      </c>
      <c r="B588" s="408">
        <v>39024.824910262949</v>
      </c>
      <c r="C588" s="408">
        <v>10493.31656865844</v>
      </c>
      <c r="D588" s="397">
        <v>19954.641343116411</v>
      </c>
      <c r="E588" s="408">
        <v>32601.278013834479</v>
      </c>
      <c r="F588" s="408">
        <v>33687.885352481637</v>
      </c>
      <c r="H588" s="1489">
        <v>1</v>
      </c>
    </row>
    <row r="589" spans="1:8" x14ac:dyDescent="0.3">
      <c r="A589" s="20" t="s">
        <v>193</v>
      </c>
      <c r="B589" s="408">
        <v>39990.965999417727</v>
      </c>
      <c r="C589" s="408">
        <v>12486.367401658201</v>
      </c>
      <c r="D589" s="397">
        <v>22211.504269096065</v>
      </c>
      <c r="E589" s="408">
        <v>31741.749708917858</v>
      </c>
      <c r="F589" s="408">
        <v>33152.700440183929</v>
      </c>
      <c r="H589" s="1489">
        <v>1</v>
      </c>
    </row>
    <row r="590" spans="1:8" ht="15" thickBot="1" x14ac:dyDescent="0.35">
      <c r="A590" s="21" t="s">
        <v>194</v>
      </c>
      <c r="B590" s="699">
        <v>50829.378580664357</v>
      </c>
      <c r="C590" s="699">
        <v>12327.532889669312</v>
      </c>
      <c r="D590" s="700">
        <v>24342.477689717802</v>
      </c>
      <c r="E590" s="699">
        <v>35701.087417376257</v>
      </c>
      <c r="F590" s="699">
        <v>36296.660894132074</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20" t="s">
        <v>0</v>
      </c>
      <c r="B594" s="408">
        <v>42475.46016500808</v>
      </c>
      <c r="C594" s="408">
        <v>10519.540573270608</v>
      </c>
      <c r="D594" s="397">
        <v>20914.94267450822</v>
      </c>
      <c r="E594" s="408">
        <v>33275.777523905708</v>
      </c>
      <c r="F594" s="408">
        <v>30907.274038056028</v>
      </c>
      <c r="G594" s="6"/>
      <c r="H594" s="1489"/>
    </row>
    <row r="595" spans="1:8" x14ac:dyDescent="0.3">
      <c r="A595" s="20" t="s">
        <v>183</v>
      </c>
      <c r="B595" s="408">
        <v>36120.271774042863</v>
      </c>
      <c r="C595" s="408">
        <v>9478.3294383819011</v>
      </c>
      <c r="D595" s="397">
        <v>18027.56890706611</v>
      </c>
      <c r="E595" s="408">
        <v>27142.029638458465</v>
      </c>
      <c r="F595" s="408">
        <v>24343.88531723847</v>
      </c>
      <c r="G595" s="1005">
        <f>H595</f>
        <v>-1</v>
      </c>
      <c r="H595" s="1489">
        <v>-1</v>
      </c>
    </row>
    <row r="596" spans="1:8" x14ac:dyDescent="0.3">
      <c r="A596" s="19" t="s">
        <v>184</v>
      </c>
      <c r="B596" s="407">
        <v>43828.256506799335</v>
      </c>
      <c r="C596" s="407">
        <v>11686.177993698089</v>
      </c>
      <c r="D596" s="405">
        <v>21934.334634133338</v>
      </c>
      <c r="E596" s="407">
        <v>32308.974040497265</v>
      </c>
      <c r="F596" s="407">
        <v>28417.667244302073</v>
      </c>
      <c r="G596" s="1005">
        <f>H596</f>
        <v>1</v>
      </c>
      <c r="H596" s="1489">
        <v>1</v>
      </c>
    </row>
    <row r="597" spans="1:8" x14ac:dyDescent="0.3">
      <c r="A597" s="18" t="s">
        <v>185</v>
      </c>
      <c r="B597" s="147">
        <v>-0.14962023639712599</v>
      </c>
      <c r="C597" s="147">
        <v>-9.8978765055039455E-2</v>
      </c>
      <c r="D597" s="86">
        <v>-0.13805315235032084</v>
      </c>
      <c r="E597" s="147">
        <v>-0.18433071566969958</v>
      </c>
      <c r="F597" s="147">
        <v>-0.21235741180979203</v>
      </c>
      <c r="G597" s="1041"/>
      <c r="H597" s="1493"/>
    </row>
    <row r="598" spans="1:8" ht="15" thickBot="1" x14ac:dyDescent="0.35">
      <c r="A598" s="21" t="s">
        <v>186</v>
      </c>
      <c r="B598" s="87">
        <v>0.21339775018790599</v>
      </c>
      <c r="C598" s="87">
        <v>0.2329364651935017</v>
      </c>
      <c r="D598" s="121">
        <v>0.21671062511018482</v>
      </c>
      <c r="E598" s="87">
        <v>0.1903669132656749</v>
      </c>
      <c r="F598" s="87">
        <v>0.16734312842736174</v>
      </c>
      <c r="G598" s="1040"/>
      <c r="H598" s="1493"/>
    </row>
    <row r="599" spans="1:8" x14ac:dyDescent="0.3">
      <c r="A599" s="18" t="s">
        <v>188</v>
      </c>
      <c r="B599" s="445">
        <v>38523.942998818617</v>
      </c>
      <c r="C599" s="445">
        <v>10895.768165231337</v>
      </c>
      <c r="D599" s="404">
        <v>19797.405235667429</v>
      </c>
      <c r="E599" s="445">
        <v>32208.844008383399</v>
      </c>
      <c r="F599" s="445">
        <v>22778.09415267314</v>
      </c>
      <c r="G599" s="6"/>
      <c r="H599" s="1489">
        <v>0</v>
      </c>
    </row>
    <row r="600" spans="1:8" x14ac:dyDescent="0.3">
      <c r="A600" s="20" t="s">
        <v>189</v>
      </c>
      <c r="B600" s="408">
        <v>34512.032276695209</v>
      </c>
      <c r="C600" s="408">
        <v>8446.7286972203328</v>
      </c>
      <c r="D600" s="397">
        <v>17962.557766606791</v>
      </c>
      <c r="E600" s="408">
        <v>25303.899351830387</v>
      </c>
      <c r="F600" s="408">
        <v>21434.114540480896</v>
      </c>
      <c r="G600" s="6"/>
      <c r="H600" s="1489">
        <v>-1</v>
      </c>
    </row>
    <row r="601" spans="1:8" x14ac:dyDescent="0.3">
      <c r="A601" s="20" t="s">
        <v>190</v>
      </c>
      <c r="B601" s="408">
        <v>27807.666523032502</v>
      </c>
      <c r="C601" s="408">
        <v>9375.3200186476824</v>
      </c>
      <c r="D601" s="397">
        <v>17043.398809090035</v>
      </c>
      <c r="E601" s="408">
        <v>22392.785269771939</v>
      </c>
      <c r="F601" s="408">
        <v>22648.429290412521</v>
      </c>
      <c r="G601" s="6"/>
      <c r="H601" s="1489">
        <v>0</v>
      </c>
    </row>
    <row r="602" spans="1:8" x14ac:dyDescent="0.3">
      <c r="A602" s="20" t="s">
        <v>191</v>
      </c>
      <c r="B602" s="408">
        <v>34689.254275990104</v>
      </c>
      <c r="C602" s="408">
        <v>9920.9569911534381</v>
      </c>
      <c r="D602" s="397">
        <v>16647.616171775575</v>
      </c>
      <c r="E602" s="408">
        <v>24955.076296041494</v>
      </c>
      <c r="F602" s="408">
        <v>23422.253124221366</v>
      </c>
      <c r="G602" s="6"/>
      <c r="H602" s="1489">
        <v>0</v>
      </c>
    </row>
    <row r="603" spans="1:8" x14ac:dyDescent="0.3">
      <c r="A603" s="20" t="s">
        <v>192</v>
      </c>
      <c r="B603" s="408">
        <v>37139.840129775286</v>
      </c>
      <c r="C603" s="408">
        <v>8473.8676247380499</v>
      </c>
      <c r="D603" s="397">
        <v>16630.053719429921</v>
      </c>
      <c r="E603" s="408">
        <v>28975.188876747918</v>
      </c>
      <c r="F603" s="408">
        <v>28262.842274357485</v>
      </c>
      <c r="G603" s="6"/>
      <c r="H603" s="1489">
        <v>1</v>
      </c>
    </row>
    <row r="604" spans="1:8" x14ac:dyDescent="0.3">
      <c r="A604" s="20" t="s">
        <v>193</v>
      </c>
      <c r="B604" s="408">
        <v>34731.743184006758</v>
      </c>
      <c r="C604" s="408">
        <v>10211.526201226054</v>
      </c>
      <c r="D604" s="397">
        <v>17875.152792904883</v>
      </c>
      <c r="E604" s="408">
        <v>26715.771289954057</v>
      </c>
      <c r="F604" s="408">
        <v>24680.225226641724</v>
      </c>
      <c r="G604" s="6"/>
      <c r="H604" s="1489">
        <v>0</v>
      </c>
    </row>
    <row r="605" spans="1:8" ht="15" thickBot="1" x14ac:dyDescent="0.35">
      <c r="A605" s="21" t="s">
        <v>194</v>
      </c>
      <c r="B605" s="699">
        <v>42711.977399723321</v>
      </c>
      <c r="C605" s="699">
        <v>9564.7738746206451</v>
      </c>
      <c r="D605" s="700">
        <v>19869.530100687454</v>
      </c>
      <c r="E605" s="699">
        <v>27912.436719708425</v>
      </c>
      <c r="F605" s="699">
        <v>25812.173683919151</v>
      </c>
      <c r="G605" s="1040"/>
      <c r="H605" s="1489">
        <v>0</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20" t="s">
        <v>0</v>
      </c>
      <c r="B609" s="408">
        <v>9069.4516999900407</v>
      </c>
      <c r="C609" s="408">
        <v>4758.9284360828369</v>
      </c>
      <c r="D609" s="397">
        <v>6588.3058920899712</v>
      </c>
      <c r="E609" s="408">
        <v>7641.7689670501331</v>
      </c>
      <c r="F609" s="408">
        <v>7104.8271379535008</v>
      </c>
      <c r="G609" s="6"/>
      <c r="H609" s="1489"/>
    </row>
    <row r="610" spans="1:8" x14ac:dyDescent="0.3">
      <c r="A610" s="20" t="s">
        <v>183</v>
      </c>
      <c r="B610" s="408">
        <v>6889.1048257088269</v>
      </c>
      <c r="C610" s="408">
        <v>3714.3189343991849</v>
      </c>
      <c r="D610" s="397">
        <v>4968.7510971327883</v>
      </c>
      <c r="E610" s="408">
        <v>6013.0338606457326</v>
      </c>
      <c r="F610" s="408">
        <v>5879.4798936732113</v>
      </c>
      <c r="G610" s="1005">
        <f>H610</f>
        <v>-1</v>
      </c>
      <c r="H610" s="1489">
        <v>-1</v>
      </c>
    </row>
    <row r="611" spans="1:8" x14ac:dyDescent="0.3">
      <c r="A611" s="19" t="s">
        <v>184</v>
      </c>
      <c r="B611" s="407">
        <v>11163.524234701961</v>
      </c>
      <c r="C611" s="407">
        <v>6385.500303992033</v>
      </c>
      <c r="D611" s="405">
        <v>8932.7554910142771</v>
      </c>
      <c r="E611" s="407">
        <v>8907.4237542357514</v>
      </c>
      <c r="F611" s="407">
        <v>7817.06359907771</v>
      </c>
      <c r="G611" s="1005">
        <f>H611</f>
        <v>1</v>
      </c>
      <c r="H611" s="1489">
        <v>1</v>
      </c>
    </row>
    <row r="612" spans="1:8" x14ac:dyDescent="0.3">
      <c r="A612" s="18" t="s">
        <v>185</v>
      </c>
      <c r="B612" s="147">
        <v>-0.24040558860725925</v>
      </c>
      <c r="C612" s="147">
        <v>-0.2195051923376872</v>
      </c>
      <c r="D612" s="86">
        <v>-0.24582264720004077</v>
      </c>
      <c r="E612" s="147">
        <v>-0.21313587383067967</v>
      </c>
      <c r="F612" s="147">
        <v>-0.17246686238635819</v>
      </c>
      <c r="G612" s="1041"/>
      <c r="H612" s="1493"/>
    </row>
    <row r="613" spans="1:8" ht="15" thickBot="1" x14ac:dyDescent="0.35">
      <c r="A613" s="21" t="s">
        <v>186</v>
      </c>
      <c r="B613" s="87">
        <v>0.62046078803182314</v>
      </c>
      <c r="C613" s="87">
        <v>0.71915778283184206</v>
      </c>
      <c r="D613" s="121">
        <v>0.79778687166859952</v>
      </c>
      <c r="E613" s="87">
        <v>0.48135266833158891</v>
      </c>
      <c r="F613" s="87">
        <v>0.32955018818747778</v>
      </c>
      <c r="G613" s="1040"/>
      <c r="H613" s="1493"/>
    </row>
    <row r="614" spans="1:8" x14ac:dyDescent="0.3">
      <c r="A614" s="18" t="s">
        <v>188</v>
      </c>
      <c r="B614" s="445">
        <v>7583.4845289168688</v>
      </c>
      <c r="C614" s="445">
        <v>3999.2853920840271</v>
      </c>
      <c r="D614" s="404">
        <v>5707.7005790690882</v>
      </c>
      <c r="E614" s="445">
        <v>6831.8408663269038</v>
      </c>
      <c r="F614" s="445">
        <v>5469.6556307536894</v>
      </c>
      <c r="G614" s="6"/>
      <c r="H614" s="1489">
        <v>0</v>
      </c>
    </row>
    <row r="615" spans="1:8" x14ac:dyDescent="0.3">
      <c r="A615" s="20" t="s">
        <v>189</v>
      </c>
      <c r="B615" s="408">
        <v>4842.2116445468873</v>
      </c>
      <c r="C615" s="408">
        <v>2626.6530438227414</v>
      </c>
      <c r="D615" s="397">
        <v>3514.4066969288142</v>
      </c>
      <c r="E615" s="408">
        <v>4879.5324264267192</v>
      </c>
      <c r="F615" s="408">
        <v>4826.5818273346458</v>
      </c>
      <c r="G615" s="6"/>
      <c r="H615" s="1489">
        <v>-1</v>
      </c>
    </row>
    <row r="616" spans="1:8" x14ac:dyDescent="0.3">
      <c r="A616" s="20" t="s">
        <v>190</v>
      </c>
      <c r="B616" s="408">
        <v>6122.3878831512602</v>
      </c>
      <c r="C616" s="408">
        <v>2938.1252894277022</v>
      </c>
      <c r="D616" s="397">
        <v>4912.5374965522424</v>
      </c>
      <c r="E616" s="408">
        <v>5567.9933981262093</v>
      </c>
      <c r="F616" s="408">
        <v>5479.9590817285507</v>
      </c>
      <c r="G616" s="6"/>
      <c r="H616" s="1489">
        <v>0</v>
      </c>
    </row>
    <row r="617" spans="1:8" x14ac:dyDescent="0.3">
      <c r="A617" s="20" t="s">
        <v>191</v>
      </c>
      <c r="B617" s="408">
        <v>5304.4809205027641</v>
      </c>
      <c r="C617" s="408">
        <v>2713.1930793931347</v>
      </c>
      <c r="D617" s="397">
        <v>3555.2078487407503</v>
      </c>
      <c r="E617" s="408">
        <v>4949.0242287344154</v>
      </c>
      <c r="F617" s="408">
        <v>4561.4551959561268</v>
      </c>
      <c r="G617" s="6"/>
      <c r="H617" s="1489">
        <v>-1</v>
      </c>
    </row>
    <row r="618" spans="1:8" x14ac:dyDescent="0.3">
      <c r="A618" s="20" t="s">
        <v>192</v>
      </c>
      <c r="B618" s="408">
        <v>7068.1968559385314</v>
      </c>
      <c r="C618" s="408">
        <v>3547.5983754848758</v>
      </c>
      <c r="D618" s="397">
        <v>4464.9489689583879</v>
      </c>
      <c r="E618" s="408">
        <v>5915.7308135305066</v>
      </c>
      <c r="F618" s="408">
        <v>6349.5669257764093</v>
      </c>
      <c r="G618" s="6"/>
      <c r="H618" s="1489">
        <v>1</v>
      </c>
    </row>
    <row r="619" spans="1:8" x14ac:dyDescent="0.3">
      <c r="A619" s="20" t="s">
        <v>193</v>
      </c>
      <c r="B619" s="408">
        <v>7529.0184280838748</v>
      </c>
      <c r="C619" s="408">
        <v>4723.2733617264785</v>
      </c>
      <c r="D619" s="397">
        <v>5795.5654435494398</v>
      </c>
      <c r="E619" s="408">
        <v>6293.9776345488917</v>
      </c>
      <c r="F619" s="408">
        <v>6637.977378265482</v>
      </c>
      <c r="G619" s="6"/>
      <c r="H619" s="1489">
        <v>1</v>
      </c>
    </row>
    <row r="620" spans="1:8" ht="15" thickBot="1" x14ac:dyDescent="0.35">
      <c r="A620" s="21" t="s">
        <v>194</v>
      </c>
      <c r="B620" s="699">
        <v>9627.3390302700172</v>
      </c>
      <c r="C620" s="699">
        <v>5158.9438520006424</v>
      </c>
      <c r="D620" s="700">
        <v>6656.843012835503</v>
      </c>
      <c r="E620" s="699">
        <v>7606.6535787039693</v>
      </c>
      <c r="F620" s="699">
        <v>7620.7318503399229</v>
      </c>
      <c r="G620" s="1040"/>
      <c r="H620" s="1489">
        <v>1</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20" t="s">
        <v>0</v>
      </c>
      <c r="B624" s="408">
        <v>6821.8463667224569</v>
      </c>
      <c r="C624" s="408">
        <v>3329.9556333117171</v>
      </c>
      <c r="D624" s="397">
        <v>4977.6543695816545</v>
      </c>
      <c r="E624" s="408">
        <v>6072.6676748129667</v>
      </c>
      <c r="F624" s="408">
        <v>6335.7349082131213</v>
      </c>
      <c r="G624" s="6"/>
      <c r="H624" s="1489"/>
    </row>
    <row r="625" spans="1:8" x14ac:dyDescent="0.3">
      <c r="A625" s="20" t="s">
        <v>183</v>
      </c>
      <c r="B625" s="408">
        <v>6805.343236416229</v>
      </c>
      <c r="C625" s="408">
        <v>3511.1481314132016</v>
      </c>
      <c r="D625" s="397">
        <v>5085.1641463719225</v>
      </c>
      <c r="E625" s="408">
        <v>6091.0767302901531</v>
      </c>
      <c r="F625" s="408">
        <v>7461.7171627629905</v>
      </c>
      <c r="G625" s="1005">
        <f>H625</f>
        <v>1</v>
      </c>
      <c r="H625" s="1489">
        <v>1</v>
      </c>
    </row>
    <row r="626" spans="1:8" x14ac:dyDescent="0.3">
      <c r="A626" s="19" t="s">
        <v>184</v>
      </c>
      <c r="B626" s="407">
        <v>7697.5765945081566</v>
      </c>
      <c r="C626" s="407">
        <v>3660.1102514868062</v>
      </c>
      <c r="D626" s="405">
        <v>4871.3061425535961</v>
      </c>
      <c r="E626" s="407">
        <v>5098.8867154505106</v>
      </c>
      <c r="F626" s="407">
        <v>6654.022726461686</v>
      </c>
      <c r="G626" s="1005">
        <f>H626</f>
        <v>0</v>
      </c>
      <c r="H626" s="1489">
        <v>0</v>
      </c>
    </row>
    <row r="627" spans="1:8" x14ac:dyDescent="0.3">
      <c r="A627" s="18" t="s">
        <v>185</v>
      </c>
      <c r="B627" s="147">
        <v>-2.4191588932186299E-3</v>
      </c>
      <c r="C627" s="147">
        <v>5.4412886552871097E-2</v>
      </c>
      <c r="D627" s="86">
        <v>2.1598481695968706E-2</v>
      </c>
      <c r="E627" s="147">
        <v>3.0314610419964185E-3</v>
      </c>
      <c r="F627" s="147">
        <v>0.17771928132445047</v>
      </c>
      <c r="G627" s="1041"/>
      <c r="H627" s="1493"/>
    </row>
    <row r="628" spans="1:8" ht="15" thickBot="1" x14ac:dyDescent="0.35">
      <c r="A628" s="21" t="s">
        <v>186</v>
      </c>
      <c r="B628" s="87">
        <v>0.13110776739628313</v>
      </c>
      <c r="C628" s="87">
        <v>4.2425472950253708E-2</v>
      </c>
      <c r="D628" s="121">
        <v>-4.2055280353320776E-2</v>
      </c>
      <c r="E628" s="87">
        <v>-0.16289238483987689</v>
      </c>
      <c r="F628" s="87">
        <v>-0.10824511552542207</v>
      </c>
      <c r="G628" s="1040"/>
      <c r="H628" s="1493"/>
    </row>
    <row r="629" spans="1:8" x14ac:dyDescent="0.3">
      <c r="A629" s="18" t="s">
        <v>188</v>
      </c>
      <c r="B629" s="445">
        <v>5387.5381512580225</v>
      </c>
      <c r="C629" s="445">
        <v>3344.7519902567265</v>
      </c>
      <c r="D629" s="404">
        <v>4701.8221231311063</v>
      </c>
      <c r="E629" s="445">
        <v>4679.2868359570703</v>
      </c>
      <c r="F629" s="445">
        <v>5788.0957788597207</v>
      </c>
      <c r="G629" s="6"/>
      <c r="H629" s="1489">
        <v>-1</v>
      </c>
    </row>
    <row r="630" spans="1:8" x14ac:dyDescent="0.3">
      <c r="A630" s="20" t="s">
        <v>189</v>
      </c>
      <c r="B630" s="408">
        <v>5406.620811587396</v>
      </c>
      <c r="C630" s="408">
        <v>3439.7716835551951</v>
      </c>
      <c r="D630" s="397">
        <v>4603.8007748949603</v>
      </c>
      <c r="E630" s="408">
        <v>6330.5319431033367</v>
      </c>
      <c r="F630" s="408">
        <v>5970.7788163943169</v>
      </c>
      <c r="G630" s="6"/>
      <c r="H630" s="1489">
        <v>-1</v>
      </c>
    </row>
    <row r="631" spans="1:8" x14ac:dyDescent="0.3">
      <c r="A631" s="20" t="s">
        <v>190</v>
      </c>
      <c r="B631" s="408">
        <v>7067.9413837381189</v>
      </c>
      <c r="C631" s="408">
        <v>3050.3465778846376</v>
      </c>
      <c r="D631" s="397">
        <v>5795.869000010427</v>
      </c>
      <c r="E631" s="408">
        <v>7044.1493326805285</v>
      </c>
      <c r="F631" s="408">
        <v>8386.5567313759675</v>
      </c>
      <c r="G631" s="6"/>
      <c r="H631" s="1489">
        <v>0</v>
      </c>
    </row>
    <row r="632" spans="1:8" x14ac:dyDescent="0.3">
      <c r="A632" s="20" t="s">
        <v>191</v>
      </c>
      <c r="B632" s="408">
        <v>7196.5800625905995</v>
      </c>
      <c r="C632" s="408">
        <v>2556.0590057590307</v>
      </c>
      <c r="D632" s="397">
        <v>4586.969994855277</v>
      </c>
      <c r="E632" s="408">
        <v>6488.7053644672114</v>
      </c>
      <c r="F632" s="408">
        <v>7446.0136801247245</v>
      </c>
      <c r="G632" s="6"/>
      <c r="H632" s="1489">
        <v>0</v>
      </c>
    </row>
    <row r="633" spans="1:8" x14ac:dyDescent="0.3">
      <c r="A633" s="20" t="s">
        <v>192</v>
      </c>
      <c r="B633" s="408">
        <v>7594.6538202638585</v>
      </c>
      <c r="C633" s="408">
        <v>4043.066045417288</v>
      </c>
      <c r="D633" s="397">
        <v>4840.3153267576772</v>
      </c>
      <c r="E633" s="408">
        <v>7050.4324535825554</v>
      </c>
      <c r="F633" s="408">
        <v>8569.4137630593159</v>
      </c>
      <c r="G633" s="6"/>
      <c r="H633" s="1489">
        <v>1</v>
      </c>
    </row>
    <row r="634" spans="1:8" x14ac:dyDescent="0.3">
      <c r="A634" s="20" t="s">
        <v>193</v>
      </c>
      <c r="B634" s="408">
        <v>7168.3887642736836</v>
      </c>
      <c r="C634" s="408">
        <v>4103.9569574737598</v>
      </c>
      <c r="D634" s="397">
        <v>5912.6774889176995</v>
      </c>
      <c r="E634" s="408">
        <v>5118.0174202816843</v>
      </c>
      <c r="F634" s="408">
        <v>7355.6817378458172</v>
      </c>
      <c r="G634" s="6"/>
      <c r="H634" s="1489">
        <v>0</v>
      </c>
    </row>
    <row r="635" spans="1:8" ht="15" thickBot="1" x14ac:dyDescent="0.35">
      <c r="A635" s="21" t="s">
        <v>194</v>
      </c>
      <c r="B635" s="699">
        <v>7769.9458136841076</v>
      </c>
      <c r="C635" s="699">
        <v>3646.8891533209994</v>
      </c>
      <c r="D635" s="700">
        <v>5152.6304025922827</v>
      </c>
      <c r="E635" s="699">
        <v>6066.8087741796517</v>
      </c>
      <c r="F635" s="699">
        <v>8572.9284363176102</v>
      </c>
      <c r="G635" s="1040"/>
      <c r="H635" s="1489">
        <v>1</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20" t="s">
        <v>0</v>
      </c>
      <c r="B639" s="408">
        <v>1872.7759937772057</v>
      </c>
      <c r="C639" s="408">
        <v>411.13934224916852</v>
      </c>
      <c r="D639" s="397">
        <v>701.66577862235908</v>
      </c>
      <c r="E639" s="408">
        <v>994.84841032979682</v>
      </c>
      <c r="F639" s="408">
        <v>963.34506508253969</v>
      </c>
      <c r="G639" s="6"/>
      <c r="H639" s="1489"/>
    </row>
    <row r="640" spans="1:8" x14ac:dyDescent="0.3">
      <c r="A640" s="20" t="s">
        <v>183</v>
      </c>
      <c r="B640" s="408">
        <v>1449.5976458594441</v>
      </c>
      <c r="C640" s="408">
        <v>367.29165089528414</v>
      </c>
      <c r="D640" s="397">
        <v>663.89005220259025</v>
      </c>
      <c r="E640" s="408">
        <v>868.37524247489398</v>
      </c>
      <c r="F640" s="408">
        <v>843.41085124509846</v>
      </c>
      <c r="G640" s="1005">
        <f>H640</f>
        <v>-1</v>
      </c>
      <c r="H640" s="1489">
        <v>-1</v>
      </c>
    </row>
    <row r="641" spans="1:8" x14ac:dyDescent="0.3">
      <c r="A641" s="19" t="s">
        <v>184</v>
      </c>
      <c r="B641" s="407">
        <v>1713.6268919788895</v>
      </c>
      <c r="C641" s="407">
        <v>413.32601969928055</v>
      </c>
      <c r="D641" s="405">
        <v>721.8255605292419</v>
      </c>
      <c r="E641" s="407">
        <v>1044.855559234109</v>
      </c>
      <c r="F641" s="407">
        <v>992.49382190564893</v>
      </c>
      <c r="G641" s="1005">
        <f>H641</f>
        <v>0</v>
      </c>
      <c r="H641" s="1489">
        <v>0</v>
      </c>
    </row>
    <row r="642" spans="1:8" x14ac:dyDescent="0.3">
      <c r="A642" s="18" t="s">
        <v>185</v>
      </c>
      <c r="B642" s="147">
        <v>-0.22596314205429999</v>
      </c>
      <c r="C642" s="147">
        <v>-0.10664922289852465</v>
      </c>
      <c r="D642" s="86">
        <v>-5.3837207928163704E-2</v>
      </c>
      <c r="E642" s="147">
        <v>-0.12712807955633804</v>
      </c>
      <c r="F642" s="147">
        <v>-0.12449766774604823</v>
      </c>
      <c r="G642" s="1041"/>
      <c r="H642" s="1493"/>
    </row>
    <row r="643" spans="1:8" ht="15" thickBot="1" x14ac:dyDescent="0.35">
      <c r="A643" s="21" t="s">
        <v>186</v>
      </c>
      <c r="B643" s="87">
        <v>0.1821396763947602</v>
      </c>
      <c r="C643" s="87">
        <v>0.12533464534733174</v>
      </c>
      <c r="D643" s="121">
        <v>8.7266721551917836E-2</v>
      </c>
      <c r="E643" s="87">
        <v>0.20323047932163651</v>
      </c>
      <c r="F643" s="87">
        <v>0.17676197838866362</v>
      </c>
      <c r="G643" s="1040"/>
      <c r="H643" s="1493"/>
    </row>
    <row r="644" spans="1:8" x14ac:dyDescent="0.3">
      <c r="A644" s="18" t="s">
        <v>188</v>
      </c>
      <c r="B644" s="445">
        <v>1630.0188219362078</v>
      </c>
      <c r="C644" s="445">
        <v>406.93034696864686</v>
      </c>
      <c r="D644" s="404">
        <v>818.59144965803171</v>
      </c>
      <c r="E644" s="445">
        <v>1056.8362208243016</v>
      </c>
      <c r="F644" s="445">
        <v>685.04534554192628</v>
      </c>
      <c r="G644" s="6"/>
      <c r="H644" s="1489">
        <v>-1</v>
      </c>
    </row>
    <row r="645" spans="1:8" x14ac:dyDescent="0.3">
      <c r="A645" s="20" t="s">
        <v>189</v>
      </c>
      <c r="B645" s="408">
        <v>1566.3457702580554</v>
      </c>
      <c r="C645" s="408">
        <v>333.59339223323934</v>
      </c>
      <c r="D645" s="397">
        <v>658.79786999269186</v>
      </c>
      <c r="E645" s="408">
        <v>787.2245759044639</v>
      </c>
      <c r="F645" s="408">
        <v>705.63470926229911</v>
      </c>
      <c r="G645" s="6"/>
      <c r="H645" s="1489">
        <v>0</v>
      </c>
    </row>
    <row r="646" spans="1:8" x14ac:dyDescent="0.3">
      <c r="A646" s="20" t="s">
        <v>190</v>
      </c>
      <c r="B646" s="408">
        <v>1411.0535909019072</v>
      </c>
      <c r="C646" s="408">
        <v>413.4543559389142</v>
      </c>
      <c r="D646" s="397">
        <v>764.31976657475832</v>
      </c>
      <c r="E646" s="408">
        <v>712.76963126447822</v>
      </c>
      <c r="F646" s="408">
        <v>879.78518763713328</v>
      </c>
      <c r="G646" s="6"/>
      <c r="H646" s="1489">
        <v>0</v>
      </c>
    </row>
    <row r="647" spans="1:8" x14ac:dyDescent="0.3">
      <c r="A647" s="20" t="s">
        <v>191</v>
      </c>
      <c r="B647" s="408">
        <v>1238.3262420258104</v>
      </c>
      <c r="C647" s="408">
        <v>428.24691148922665</v>
      </c>
      <c r="D647" s="397">
        <v>572.06845015149736</v>
      </c>
      <c r="E647" s="408">
        <v>748.60396816148932</v>
      </c>
      <c r="F647" s="408">
        <v>916.82026766918534</v>
      </c>
      <c r="G647" s="6"/>
      <c r="H647" s="1489">
        <v>0</v>
      </c>
    </row>
    <row r="648" spans="1:8" x14ac:dyDescent="0.3">
      <c r="A648" s="20" t="s">
        <v>192</v>
      </c>
      <c r="B648" s="408">
        <v>1387.2704789652448</v>
      </c>
      <c r="C648" s="408">
        <v>319.66993422856802</v>
      </c>
      <c r="D648" s="397">
        <v>516.24154364763456</v>
      </c>
      <c r="E648" s="408">
        <v>1046.6747727467407</v>
      </c>
      <c r="F648" s="408">
        <v>946.28571098796567</v>
      </c>
      <c r="G648" s="6"/>
      <c r="H648" s="1489">
        <v>0</v>
      </c>
    </row>
    <row r="649" spans="1:8" x14ac:dyDescent="0.3">
      <c r="A649" s="20" t="s">
        <v>193</v>
      </c>
      <c r="B649" s="408">
        <v>1348.0410436795698</v>
      </c>
      <c r="C649" s="408">
        <v>356.91478095739728</v>
      </c>
      <c r="D649" s="397">
        <v>632.57000281173896</v>
      </c>
      <c r="E649" s="408">
        <v>780.4976741608366</v>
      </c>
      <c r="F649" s="408">
        <v>895.72238479620171</v>
      </c>
      <c r="G649" s="6"/>
      <c r="H649" s="1489">
        <v>0</v>
      </c>
    </row>
    <row r="650" spans="1:8" ht="15" thickBot="1" x14ac:dyDescent="0.35">
      <c r="A650" s="21" t="s">
        <v>194</v>
      </c>
      <c r="B650" s="699">
        <v>1530.9259583825169</v>
      </c>
      <c r="C650" s="699">
        <v>330.88829262375708</v>
      </c>
      <c r="D650" s="700">
        <v>674.08628577783702</v>
      </c>
      <c r="E650" s="699">
        <v>918.98484480921627</v>
      </c>
      <c r="F650" s="699">
        <v>905.36065572337134</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20" t="s">
        <v>0</v>
      </c>
      <c r="B654" s="408">
        <v>63560.439589296577</v>
      </c>
      <c r="C654" s="408">
        <v>65074.694492470204</v>
      </c>
      <c r="D654" s="397">
        <v>67251.735616046441</v>
      </c>
      <c r="E654" s="408">
        <v>69828.94750009125</v>
      </c>
      <c r="F654" s="408">
        <v>67027.139505634826</v>
      </c>
      <c r="G654" s="6"/>
      <c r="H654" s="1489"/>
    </row>
    <row r="655" spans="1:8" x14ac:dyDescent="0.3">
      <c r="A655" s="20" t="s">
        <v>183</v>
      </c>
      <c r="B655" s="408">
        <v>62670.427730032177</v>
      </c>
      <c r="C655" s="408">
        <v>64234.625287492163</v>
      </c>
      <c r="D655" s="397">
        <v>66319.343099527105</v>
      </c>
      <c r="E655" s="408">
        <v>69350.806837119177</v>
      </c>
      <c r="F655" s="408">
        <v>66858.998290128889</v>
      </c>
      <c r="G655" s="1005">
        <f>H655</f>
        <v>0</v>
      </c>
      <c r="H655" s="1489">
        <v>0</v>
      </c>
    </row>
    <row r="656" spans="1:8" x14ac:dyDescent="0.3">
      <c r="A656" s="19" t="s">
        <v>184</v>
      </c>
      <c r="B656" s="407">
        <v>62720.303733001725</v>
      </c>
      <c r="C656" s="407">
        <v>64876.842165753013</v>
      </c>
      <c r="D656" s="405">
        <v>66939.050455457007</v>
      </c>
      <c r="E656" s="407">
        <v>69226.907606474982</v>
      </c>
      <c r="F656" s="407">
        <v>64662.793147221979</v>
      </c>
      <c r="G656" s="1005">
        <f>H656</f>
        <v>-1</v>
      </c>
      <c r="H656" s="1489">
        <v>-1</v>
      </c>
    </row>
    <row r="657" spans="1:8" x14ac:dyDescent="0.3">
      <c r="A657" s="18" t="s">
        <v>185</v>
      </c>
      <c r="B657" s="147">
        <v>1.4002607046384796E-2</v>
      </c>
      <c r="C657" s="147">
        <v>1.2909306936127766E-2</v>
      </c>
      <c r="D657" s="86">
        <v>1.3864214922906237E-2</v>
      </c>
      <c r="E657" s="147">
        <v>6.8473130426525246E-3</v>
      </c>
      <c r="F657" s="147">
        <v>2.5085542475194204E-3</v>
      </c>
      <c r="G657" s="1041"/>
      <c r="H657" s="1493"/>
    </row>
    <row r="658" spans="1:8" ht="15" thickBot="1" x14ac:dyDescent="0.35">
      <c r="A658" s="21" t="s">
        <v>186</v>
      </c>
      <c r="B658" s="87">
        <v>-7.9584590014927748E-4</v>
      </c>
      <c r="C658" s="87">
        <v>-9.9979859053665691E-3</v>
      </c>
      <c r="D658" s="121">
        <v>-9.3442927352264636E-3</v>
      </c>
      <c r="E658" s="87">
        <v>1.7865578829557123E-3</v>
      </c>
      <c r="F658" s="87">
        <v>3.2848310609989502E-2</v>
      </c>
      <c r="G658" s="1040"/>
      <c r="H658" s="1493"/>
    </row>
    <row r="659" spans="1:8" x14ac:dyDescent="0.3">
      <c r="A659" s="18" t="s">
        <v>188</v>
      </c>
      <c r="B659" s="445">
        <v>70155.016465423338</v>
      </c>
      <c r="C659" s="445">
        <v>70989.120418027189</v>
      </c>
      <c r="D659" s="404">
        <v>72716.233184216035</v>
      </c>
      <c r="E659" s="445">
        <v>75552.003519404621</v>
      </c>
      <c r="F659" s="445">
        <v>70953.071915709821</v>
      </c>
      <c r="G659" s="6"/>
      <c r="H659" s="1489">
        <v>1</v>
      </c>
    </row>
    <row r="660" spans="1:8" x14ac:dyDescent="0.3">
      <c r="A660" s="20" t="s">
        <v>189</v>
      </c>
      <c r="B660" s="408">
        <v>64672.785414665777</v>
      </c>
      <c r="C660" s="408">
        <v>66012.677671934376</v>
      </c>
      <c r="D660" s="397">
        <v>67496.094683181713</v>
      </c>
      <c r="E660" s="408">
        <v>70586.179427445939</v>
      </c>
      <c r="F660" s="408">
        <v>68144.533121425775</v>
      </c>
      <c r="G660" s="6"/>
      <c r="H660" s="1489">
        <v>0</v>
      </c>
    </row>
    <row r="661" spans="1:8" x14ac:dyDescent="0.3">
      <c r="A661" s="20" t="s">
        <v>190</v>
      </c>
      <c r="B661" s="408">
        <v>63777.585555168313</v>
      </c>
      <c r="C661" s="408">
        <v>65730.193310030008</v>
      </c>
      <c r="D661" s="397">
        <v>67811.510235634996</v>
      </c>
      <c r="E661" s="408">
        <v>71633.15513189575</v>
      </c>
      <c r="F661" s="408">
        <v>69563.441761055336</v>
      </c>
      <c r="G661" s="6"/>
      <c r="H661" s="1489">
        <v>1</v>
      </c>
    </row>
    <row r="662" spans="1:8" x14ac:dyDescent="0.3">
      <c r="A662" s="20" t="s">
        <v>191</v>
      </c>
      <c r="B662" s="408">
        <v>58029.43236913591</v>
      </c>
      <c r="C662" s="408">
        <v>59259.294416234436</v>
      </c>
      <c r="D662" s="397">
        <v>61479.43516278093</v>
      </c>
      <c r="E662" s="408">
        <v>64676.204002590704</v>
      </c>
      <c r="F662" s="408">
        <v>62857.525975137309</v>
      </c>
      <c r="G662" s="6"/>
      <c r="H662" s="1489">
        <v>-1</v>
      </c>
    </row>
    <row r="663" spans="1:8" x14ac:dyDescent="0.3">
      <c r="A663" s="20" t="s">
        <v>192</v>
      </c>
      <c r="B663" s="408">
        <v>62654.30446728367</v>
      </c>
      <c r="C663" s="408">
        <v>64649.393612042768</v>
      </c>
      <c r="D663" s="397">
        <v>67966.808540431899</v>
      </c>
      <c r="E663" s="408">
        <v>71626.976283672091</v>
      </c>
      <c r="F663" s="408">
        <v>71704.986602809324</v>
      </c>
      <c r="G663" s="6"/>
      <c r="H663" s="1489">
        <v>1</v>
      </c>
    </row>
    <row r="664" spans="1:8" x14ac:dyDescent="0.3">
      <c r="A664" s="20" t="s">
        <v>193</v>
      </c>
      <c r="B664" s="408">
        <v>57408.816043179009</v>
      </c>
      <c r="C664" s="408">
        <v>58933.768139179469</v>
      </c>
      <c r="D664" s="397">
        <v>61123.510663653309</v>
      </c>
      <c r="E664" s="408">
        <v>63930.54737784015</v>
      </c>
      <c r="F664" s="408">
        <v>61371.116814430483</v>
      </c>
      <c r="G664" s="6"/>
      <c r="H664" s="1489">
        <v>-1</v>
      </c>
    </row>
    <row r="665" spans="1:8" ht="15" thickBot="1" x14ac:dyDescent="0.35">
      <c r="A665" s="21" t="s">
        <v>194</v>
      </c>
      <c r="B665" s="699">
        <v>62354.417128660098</v>
      </c>
      <c r="C665" s="699">
        <v>64325.574925835077</v>
      </c>
      <c r="D665" s="700">
        <v>66017.108871973804</v>
      </c>
      <c r="E665" s="699">
        <v>68501.708068413995</v>
      </c>
      <c r="F665" s="699">
        <v>64709.332856336936</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20" t="s">
        <v>0</v>
      </c>
      <c r="B669" s="408">
        <v>76285.820770022052</v>
      </c>
      <c r="C669" s="408">
        <v>73865.051586872665</v>
      </c>
      <c r="D669" s="397">
        <v>73561.186932239201</v>
      </c>
      <c r="E669" s="408">
        <v>75760.73423598407</v>
      </c>
      <c r="F669" s="408">
        <v>75010.613387602643</v>
      </c>
      <c r="G669" s="6"/>
      <c r="H669" s="1489"/>
    </row>
    <row r="670" spans="1:8" x14ac:dyDescent="0.3">
      <c r="A670" s="20" t="s">
        <v>183</v>
      </c>
      <c r="B670" s="408">
        <v>78125.687677236565</v>
      </c>
      <c r="C670" s="408">
        <v>76242.257922099525</v>
      </c>
      <c r="D670" s="397">
        <v>75165.210712262196</v>
      </c>
      <c r="E670" s="408">
        <v>77231.348367236773</v>
      </c>
      <c r="F670" s="408">
        <v>76609.213838593932</v>
      </c>
      <c r="G670" s="1005">
        <f>H670</f>
        <v>1</v>
      </c>
      <c r="H670" s="1489">
        <v>1</v>
      </c>
    </row>
    <row r="671" spans="1:8" x14ac:dyDescent="0.3">
      <c r="A671" s="19" t="s">
        <v>184</v>
      </c>
      <c r="B671" s="407">
        <v>70595.75146776138</v>
      </c>
      <c r="C671" s="407">
        <v>70621.208962952893</v>
      </c>
      <c r="D671" s="405">
        <v>69530.993847169884</v>
      </c>
      <c r="E671" s="407">
        <v>69318.863688279685</v>
      </c>
      <c r="F671" s="407">
        <v>65636.596015983378</v>
      </c>
      <c r="G671" s="1005">
        <f>H671</f>
        <v>-1</v>
      </c>
      <c r="H671" s="1489">
        <v>-1</v>
      </c>
    </row>
    <row r="672" spans="1:8" x14ac:dyDescent="0.3">
      <c r="A672" s="18" t="s">
        <v>185</v>
      </c>
      <c r="B672" s="147">
        <v>-2.4118071859790795E-2</v>
      </c>
      <c r="C672" s="147">
        <v>-3.2183099912020341E-2</v>
      </c>
      <c r="D672" s="86">
        <v>-2.1805300416108564E-2</v>
      </c>
      <c r="E672" s="147">
        <v>-1.9411297238381382E-2</v>
      </c>
      <c r="F672" s="147">
        <v>-2.1311656828225556E-2</v>
      </c>
      <c r="G672" s="1041"/>
      <c r="H672" s="1493"/>
    </row>
    <row r="673" spans="1:8" ht="15" thickBot="1" x14ac:dyDescent="0.35">
      <c r="A673" s="21" t="s">
        <v>186</v>
      </c>
      <c r="B673" s="87">
        <v>9.6382335098077837E-2</v>
      </c>
      <c r="C673" s="87">
        <v>7.3726160692800247E-2</v>
      </c>
      <c r="D673" s="121">
        <v>7.4957773838491545E-2</v>
      </c>
      <c r="E673" s="87">
        <v>0.1024517226001681</v>
      </c>
      <c r="F673" s="87">
        <v>0.14322843523402412</v>
      </c>
      <c r="G673" s="1040"/>
      <c r="H673" s="1493"/>
    </row>
    <row r="674" spans="1:8" x14ac:dyDescent="0.3">
      <c r="A674" s="18" t="s">
        <v>188</v>
      </c>
      <c r="B674" s="445">
        <v>80109.624231048234</v>
      </c>
      <c r="C674" s="445">
        <v>78067.232392486912</v>
      </c>
      <c r="D674" s="404">
        <v>76958.79685243922</v>
      </c>
      <c r="E674" s="445">
        <v>78534.157638560369</v>
      </c>
      <c r="F674" s="445">
        <v>76625.517538983724</v>
      </c>
      <c r="G674" s="6"/>
      <c r="H674" s="1489">
        <v>0</v>
      </c>
    </row>
    <row r="675" spans="1:8" x14ac:dyDescent="0.3">
      <c r="A675" s="20" t="s">
        <v>189</v>
      </c>
      <c r="B675" s="408">
        <v>81021.713750825307</v>
      </c>
      <c r="C675" s="408">
        <v>78347.64746479773</v>
      </c>
      <c r="D675" s="397">
        <v>75684.767411552632</v>
      </c>
      <c r="E675" s="408">
        <v>78227.594344156198</v>
      </c>
      <c r="F675" s="408">
        <v>78547.187412134008</v>
      </c>
      <c r="G675" s="6"/>
      <c r="H675" s="1489">
        <v>0</v>
      </c>
    </row>
    <row r="676" spans="1:8" x14ac:dyDescent="0.3">
      <c r="A676" s="20" t="s">
        <v>190</v>
      </c>
      <c r="B676" s="408">
        <v>83251.843101319449</v>
      </c>
      <c r="C676" s="408">
        <v>81750.137309185331</v>
      </c>
      <c r="D676" s="397">
        <v>80635.188504130958</v>
      </c>
      <c r="E676" s="408">
        <v>83320.249134743382</v>
      </c>
      <c r="F676" s="408">
        <v>82162.688221968463</v>
      </c>
      <c r="G676" s="6"/>
      <c r="H676" s="1489">
        <v>1</v>
      </c>
    </row>
    <row r="677" spans="1:8" x14ac:dyDescent="0.3">
      <c r="A677" s="20" t="s">
        <v>191</v>
      </c>
      <c r="B677" s="408">
        <v>78870.392435171874</v>
      </c>
      <c r="C677" s="408">
        <v>76373.109201319166</v>
      </c>
      <c r="D677" s="397">
        <v>74186.217069417035</v>
      </c>
      <c r="E677" s="408">
        <v>77045.133416435623</v>
      </c>
      <c r="F677" s="408">
        <v>76459.182601004111</v>
      </c>
      <c r="G677" s="6"/>
      <c r="H677" s="1489">
        <v>0</v>
      </c>
    </row>
    <row r="678" spans="1:8" x14ac:dyDescent="0.3">
      <c r="A678" s="20" t="s">
        <v>192</v>
      </c>
      <c r="B678" s="408">
        <v>82042.130188326657</v>
      </c>
      <c r="C678" s="408">
        <v>79878.887607007069</v>
      </c>
      <c r="D678" s="397">
        <v>80859.167583195929</v>
      </c>
      <c r="E678" s="408">
        <v>83812.767206924167</v>
      </c>
      <c r="F678" s="408">
        <v>85422.225035635522</v>
      </c>
      <c r="G678" s="6"/>
      <c r="H678" s="1489">
        <v>1</v>
      </c>
    </row>
    <row r="679" spans="1:8" x14ac:dyDescent="0.3">
      <c r="A679" s="20" t="s">
        <v>193</v>
      </c>
      <c r="B679" s="408">
        <v>71358.341901612526</v>
      </c>
      <c r="C679" s="408">
        <v>69757.103026637094</v>
      </c>
      <c r="D679" s="397">
        <v>69280.527476280637</v>
      </c>
      <c r="E679" s="408">
        <v>71577.080473395647</v>
      </c>
      <c r="F679" s="408">
        <v>72024.632105440498</v>
      </c>
      <c r="G679" s="6"/>
      <c r="H679" s="1489">
        <v>-1</v>
      </c>
    </row>
    <row r="680" spans="1:8" ht="15" thickBot="1" x14ac:dyDescent="0.35">
      <c r="A680" s="21" t="s">
        <v>194</v>
      </c>
      <c r="B680" s="699">
        <v>72363.070353581745</v>
      </c>
      <c r="C680" s="699">
        <v>71356.183889439882</v>
      </c>
      <c r="D680" s="700">
        <v>69816.639566360725</v>
      </c>
      <c r="E680" s="699">
        <v>69949.004496162888</v>
      </c>
      <c r="F680" s="699">
        <v>66629.547224155613</v>
      </c>
      <c r="G680" s="1040"/>
      <c r="H680" s="1489">
        <v>-1</v>
      </c>
    </row>
  </sheetData>
  <mergeCells count="62">
    <mergeCell ref="H3:H4"/>
    <mergeCell ref="A68:F68"/>
    <mergeCell ref="A6:F6"/>
    <mergeCell ref="A545:F545"/>
    <mergeCell ref="F9:G9"/>
    <mergeCell ref="F24:G24"/>
    <mergeCell ref="F39:G39"/>
    <mergeCell ref="F54:G54"/>
    <mergeCell ref="F69:G69"/>
    <mergeCell ref="F77:G77"/>
    <mergeCell ref="F92:G92"/>
    <mergeCell ref="F221:G221"/>
    <mergeCell ref="F236:G236"/>
    <mergeCell ref="F251:G251"/>
    <mergeCell ref="F266:G266"/>
    <mergeCell ref="F153:G153"/>
    <mergeCell ref="F161:G161"/>
    <mergeCell ref="F176:G176"/>
    <mergeCell ref="F191:G191"/>
    <mergeCell ref="F206:G206"/>
    <mergeCell ref="A106:F106"/>
    <mergeCell ref="A121:F121"/>
    <mergeCell ref="A152:F152"/>
    <mergeCell ref="A144:F144"/>
    <mergeCell ref="F107:G107"/>
    <mergeCell ref="F122:G122"/>
    <mergeCell ref="F137:G137"/>
    <mergeCell ref="F145:G145"/>
    <mergeCell ref="F281:G281"/>
    <mergeCell ref="F296:G296"/>
    <mergeCell ref="F311:G311"/>
    <mergeCell ref="F326:G326"/>
    <mergeCell ref="F341:G341"/>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46:G546"/>
    <mergeCell ref="F554:G554"/>
    <mergeCell ref="F562:G562"/>
    <mergeCell ref="F570:G570"/>
    <mergeCell ref="F578:G578"/>
    <mergeCell ref="A553:F553"/>
    <mergeCell ref="A561:F561"/>
    <mergeCell ref="A569:F569"/>
    <mergeCell ref="F668:G668"/>
    <mergeCell ref="F593:G593"/>
    <mergeCell ref="F608:G608"/>
    <mergeCell ref="F623:G623"/>
    <mergeCell ref="F638:G638"/>
    <mergeCell ref="F653:G653"/>
  </mergeCells>
  <conditionalFormatting sqref="A15:A21">
    <cfRule type="cellIs" dxfId="948" priority="2995" operator="equal">
      <formula>"No Change"</formula>
    </cfRule>
    <cfRule type="cellIs" dxfId="947" priority="2996" operator="equal">
      <formula>"Improved"</formula>
    </cfRule>
    <cfRule type="cellIs" dxfId="946" priority="2991" operator="equal">
      <formula>"Widened"</formula>
    </cfRule>
    <cfRule type="cellIs" dxfId="945" priority="2992" operator="equal">
      <formula>"Narrowed"</formula>
    </cfRule>
    <cfRule type="cellIs" dxfId="944" priority="2993" operator="equal">
      <formula>"fluctuated"</formula>
    </cfRule>
    <cfRule type="cellIs" dxfId="943" priority="2994" operator="equal">
      <formula>"Declined"</formula>
    </cfRule>
  </conditionalFormatting>
  <conditionalFormatting sqref="A30:A36">
    <cfRule type="cellIs" dxfId="942" priority="295" operator="equal">
      <formula>"Improved"</formula>
    </cfRule>
    <cfRule type="cellIs" dxfId="941" priority="290" operator="equal">
      <formula>"Widened"</formula>
    </cfRule>
    <cfRule type="cellIs" dxfId="940" priority="291" operator="equal">
      <formula>"Narrowed"</formula>
    </cfRule>
    <cfRule type="cellIs" dxfId="939" priority="292" operator="equal">
      <formula>"fluctuated"</formula>
    </cfRule>
    <cfRule type="cellIs" dxfId="938" priority="293" operator="equal">
      <formula>"Declined"</formula>
    </cfRule>
    <cfRule type="cellIs" dxfId="937" priority="294" operator="equal">
      <formula>"No Change"</formula>
    </cfRule>
  </conditionalFormatting>
  <conditionalFormatting sqref="A45:A51">
    <cfRule type="cellIs" dxfId="936" priority="287" operator="equal">
      <formula>"Declined"</formula>
    </cfRule>
    <cfRule type="cellIs" dxfId="935" priority="286" operator="equal">
      <formula>"fluctuated"</formula>
    </cfRule>
    <cfRule type="cellIs" dxfId="934" priority="285" operator="equal">
      <formula>"Narrowed"</formula>
    </cfRule>
    <cfRule type="cellIs" dxfId="933" priority="284" operator="equal">
      <formula>"Widened"</formula>
    </cfRule>
    <cfRule type="cellIs" dxfId="932" priority="288" operator="equal">
      <formula>"No Change"</formula>
    </cfRule>
    <cfRule type="cellIs" dxfId="931" priority="289" operator="equal">
      <formula>"Improved"</formula>
    </cfRule>
  </conditionalFormatting>
  <conditionalFormatting sqref="A60:A66">
    <cfRule type="cellIs" dxfId="930" priority="283" operator="equal">
      <formula>"Improved"</formula>
    </cfRule>
    <cfRule type="cellIs" dxfId="929" priority="282" operator="equal">
      <formula>"No Change"</formula>
    </cfRule>
    <cfRule type="cellIs" dxfId="928" priority="281" operator="equal">
      <formula>"Declined"</formula>
    </cfRule>
    <cfRule type="cellIs" dxfId="927" priority="280" operator="equal">
      <formula>"fluctuated"</formula>
    </cfRule>
    <cfRule type="cellIs" dxfId="926" priority="279" operator="equal">
      <formula>"Narrowed"</formula>
    </cfRule>
    <cfRule type="cellIs" dxfId="925" priority="278" operator="equal">
      <formula>"Widened"</formula>
    </cfRule>
  </conditionalFormatting>
  <conditionalFormatting sqref="A83:A89">
    <cfRule type="cellIs" dxfId="924" priority="274" operator="equal">
      <formula>"fluctuated"</formula>
    </cfRule>
    <cfRule type="cellIs" dxfId="923" priority="275" operator="equal">
      <formula>"Declined"</formula>
    </cfRule>
    <cfRule type="cellIs" dxfId="922" priority="276" operator="equal">
      <formula>"No Change"</formula>
    </cfRule>
    <cfRule type="cellIs" dxfId="921" priority="277" operator="equal">
      <formula>"Improved"</formula>
    </cfRule>
    <cfRule type="cellIs" dxfId="920" priority="272" operator="equal">
      <formula>"Widened"</formula>
    </cfRule>
    <cfRule type="cellIs" dxfId="919" priority="273" operator="equal">
      <formula>"Narrowed"</formula>
    </cfRule>
  </conditionalFormatting>
  <conditionalFormatting sqref="A98:A104">
    <cfRule type="cellIs" dxfId="918" priority="270" operator="equal">
      <formula>"No Change"</formula>
    </cfRule>
    <cfRule type="cellIs" dxfId="917" priority="269" operator="equal">
      <formula>"Declined"</formula>
    </cfRule>
    <cfRule type="cellIs" dxfId="916" priority="268" operator="equal">
      <formula>"fluctuated"</formula>
    </cfRule>
    <cfRule type="cellIs" dxfId="915" priority="271" operator="equal">
      <formula>"Improved"</formula>
    </cfRule>
    <cfRule type="cellIs" dxfId="914" priority="267" operator="equal">
      <formula>"Narrowed"</formula>
    </cfRule>
    <cfRule type="cellIs" dxfId="913" priority="266" operator="equal">
      <formula>"Widened"</formula>
    </cfRule>
  </conditionalFormatting>
  <conditionalFormatting sqref="A113:A119">
    <cfRule type="cellIs" dxfId="912" priority="263" operator="equal">
      <formula>"Declined"</formula>
    </cfRule>
    <cfRule type="cellIs" dxfId="911" priority="264" operator="equal">
      <formula>"No Change"</formula>
    </cfRule>
    <cfRule type="cellIs" dxfId="910" priority="265" operator="equal">
      <formula>"Improved"</formula>
    </cfRule>
    <cfRule type="cellIs" dxfId="909" priority="260" operator="equal">
      <formula>"Widened"</formula>
    </cfRule>
    <cfRule type="cellIs" dxfId="908" priority="261" operator="equal">
      <formula>"Narrowed"</formula>
    </cfRule>
    <cfRule type="cellIs" dxfId="907" priority="262" operator="equal">
      <formula>"fluctuated"</formula>
    </cfRule>
  </conditionalFormatting>
  <conditionalFormatting sqref="A128:A134">
    <cfRule type="cellIs" dxfId="906" priority="257" operator="equal">
      <formula>"Declined"</formula>
    </cfRule>
    <cfRule type="cellIs" dxfId="905" priority="256" operator="equal">
      <formula>"fluctuated"</formula>
    </cfRule>
    <cfRule type="cellIs" dxfId="904" priority="255" operator="equal">
      <formula>"Narrowed"</formula>
    </cfRule>
    <cfRule type="cellIs" dxfId="903" priority="254" operator="equal">
      <formula>"Widened"</formula>
    </cfRule>
    <cfRule type="cellIs" dxfId="902" priority="259" operator="equal">
      <formula>"Improved"</formula>
    </cfRule>
    <cfRule type="cellIs" dxfId="901" priority="258" operator="equal">
      <formula>"No Change"</formula>
    </cfRule>
  </conditionalFormatting>
  <conditionalFormatting sqref="A167:A173">
    <cfRule type="cellIs" dxfId="900" priority="249" operator="equal">
      <formula>"Narrowed"</formula>
    </cfRule>
    <cfRule type="cellIs" dxfId="899" priority="248" operator="equal">
      <formula>"Widened"</formula>
    </cfRule>
    <cfRule type="cellIs" dxfId="898" priority="250" operator="equal">
      <formula>"fluctuated"</formula>
    </cfRule>
    <cfRule type="cellIs" dxfId="897" priority="253" operator="equal">
      <formula>"Improved"</formula>
    </cfRule>
    <cfRule type="cellIs" dxfId="896" priority="252" operator="equal">
      <formula>"No Change"</formula>
    </cfRule>
    <cfRule type="cellIs" dxfId="895" priority="251" operator="equal">
      <formula>"Declined"</formula>
    </cfRule>
  </conditionalFormatting>
  <conditionalFormatting sqref="A182:A188">
    <cfRule type="cellIs" dxfId="894" priority="242" operator="equal">
      <formula>"Widened"</formula>
    </cfRule>
    <cfRule type="cellIs" dxfId="893" priority="247" operator="equal">
      <formula>"Improved"</formula>
    </cfRule>
    <cfRule type="cellIs" dxfId="892" priority="243" operator="equal">
      <formula>"Narrowed"</formula>
    </cfRule>
    <cfRule type="cellIs" dxfId="891" priority="246" operator="equal">
      <formula>"No Change"</formula>
    </cfRule>
    <cfRule type="cellIs" dxfId="890" priority="245" operator="equal">
      <formula>"Declined"</formula>
    </cfRule>
    <cfRule type="cellIs" dxfId="889" priority="244" operator="equal">
      <formula>"fluctuated"</formula>
    </cfRule>
  </conditionalFormatting>
  <conditionalFormatting sqref="A197:A203">
    <cfRule type="cellIs" dxfId="888" priority="239" operator="equal">
      <formula>"Declined"</formula>
    </cfRule>
    <cfRule type="cellIs" dxfId="887" priority="240" operator="equal">
      <formula>"No Change"</formula>
    </cfRule>
    <cfRule type="cellIs" dxfId="886" priority="236" operator="equal">
      <formula>"Widened"</formula>
    </cfRule>
    <cfRule type="cellIs" dxfId="885" priority="241" operator="equal">
      <formula>"Improved"</formula>
    </cfRule>
    <cfRule type="cellIs" dxfId="884" priority="237" operator="equal">
      <formula>"Narrowed"</formula>
    </cfRule>
    <cfRule type="cellIs" dxfId="883" priority="238" operator="equal">
      <formula>"fluctuated"</formula>
    </cfRule>
  </conditionalFormatting>
  <conditionalFormatting sqref="A212:A218">
    <cfRule type="cellIs" dxfId="882" priority="230" operator="equal">
      <formula>"Widened"</formula>
    </cfRule>
    <cfRule type="cellIs" dxfId="881" priority="235" operator="equal">
      <formula>"Improved"</formula>
    </cfRule>
    <cfRule type="cellIs" dxfId="880" priority="234" operator="equal">
      <formula>"No Change"</formula>
    </cfRule>
    <cfRule type="cellIs" dxfId="879" priority="233" operator="equal">
      <formula>"Declined"</formula>
    </cfRule>
    <cfRule type="cellIs" dxfId="878" priority="231" operator="equal">
      <formula>"Narrowed"</formula>
    </cfRule>
    <cfRule type="cellIs" dxfId="877" priority="232" operator="equal">
      <formula>"fluctuated"</formula>
    </cfRule>
  </conditionalFormatting>
  <conditionalFormatting sqref="A227:A233">
    <cfRule type="cellIs" dxfId="876" priority="224" operator="equal">
      <formula>"Widened"</formula>
    </cfRule>
    <cfRule type="cellIs" dxfId="875" priority="229" operator="equal">
      <formula>"Improved"</formula>
    </cfRule>
    <cfRule type="cellIs" dxfId="874" priority="228" operator="equal">
      <formula>"No Change"</formula>
    </cfRule>
    <cfRule type="cellIs" dxfId="873" priority="227" operator="equal">
      <formula>"Declined"</formula>
    </cfRule>
    <cfRule type="cellIs" dxfId="872" priority="226" operator="equal">
      <formula>"fluctuated"</formula>
    </cfRule>
    <cfRule type="cellIs" dxfId="871" priority="225" operator="equal">
      <formula>"Narrowed"</formula>
    </cfRule>
  </conditionalFormatting>
  <conditionalFormatting sqref="A242:A248">
    <cfRule type="cellIs" dxfId="870" priority="222" operator="equal">
      <formula>"No Change"</formula>
    </cfRule>
    <cfRule type="cellIs" dxfId="869" priority="221" operator="equal">
      <formula>"Declined"</formula>
    </cfRule>
    <cfRule type="cellIs" dxfId="868" priority="218" operator="equal">
      <formula>"Widened"</formula>
    </cfRule>
    <cfRule type="cellIs" dxfId="867" priority="223" operator="equal">
      <formula>"Improved"</formula>
    </cfRule>
    <cfRule type="cellIs" dxfId="866" priority="220" operator="equal">
      <formula>"fluctuated"</formula>
    </cfRule>
    <cfRule type="cellIs" dxfId="865" priority="219" operator="equal">
      <formula>"Narrowed"</formula>
    </cfRule>
  </conditionalFormatting>
  <conditionalFormatting sqref="A257:A263">
    <cfRule type="cellIs" dxfId="864" priority="217" operator="equal">
      <formula>"Improved"</formula>
    </cfRule>
    <cfRule type="cellIs" dxfId="863" priority="216" operator="equal">
      <formula>"No Change"</formula>
    </cfRule>
    <cfRule type="cellIs" dxfId="862" priority="215" operator="equal">
      <formula>"Declined"</formula>
    </cfRule>
    <cfRule type="cellIs" dxfId="861" priority="214" operator="equal">
      <formula>"fluctuated"</formula>
    </cfRule>
    <cfRule type="cellIs" dxfId="860" priority="212" operator="equal">
      <formula>"Widened"</formula>
    </cfRule>
    <cfRule type="cellIs" dxfId="859" priority="213" operator="equal">
      <formula>"Narrowed"</formula>
    </cfRule>
  </conditionalFormatting>
  <conditionalFormatting sqref="A272:A278">
    <cfRule type="cellIs" dxfId="858" priority="206" operator="equal">
      <formula>"Widened"</formula>
    </cfRule>
    <cfRule type="cellIs" dxfId="857" priority="207" operator="equal">
      <formula>"Narrowed"</formula>
    </cfRule>
    <cfRule type="cellIs" dxfId="856" priority="208" operator="equal">
      <formula>"fluctuated"</formula>
    </cfRule>
    <cfRule type="cellIs" dxfId="855" priority="209" operator="equal">
      <formula>"Declined"</formula>
    </cfRule>
    <cfRule type="cellIs" dxfId="854" priority="210" operator="equal">
      <formula>"No Change"</formula>
    </cfRule>
    <cfRule type="cellIs" dxfId="853" priority="211" operator="equal">
      <formula>"Improved"</formula>
    </cfRule>
  </conditionalFormatting>
  <conditionalFormatting sqref="A287:A293">
    <cfRule type="cellIs" dxfId="852" priority="202" operator="equal">
      <formula>"fluctuated"</formula>
    </cfRule>
    <cfRule type="cellIs" dxfId="851" priority="203" operator="equal">
      <formula>"Declined"</formula>
    </cfRule>
    <cfRule type="cellIs" dxfId="850" priority="204" operator="equal">
      <formula>"No Change"</formula>
    </cfRule>
    <cfRule type="cellIs" dxfId="849" priority="205" operator="equal">
      <formula>"Improved"</formula>
    </cfRule>
    <cfRule type="cellIs" dxfId="848" priority="201" operator="equal">
      <formula>"Narrowed"</formula>
    </cfRule>
    <cfRule type="cellIs" dxfId="847" priority="200" operator="equal">
      <formula>"Widened"</formula>
    </cfRule>
  </conditionalFormatting>
  <conditionalFormatting sqref="A302:A308">
    <cfRule type="cellIs" dxfId="846" priority="195" operator="equal">
      <formula>"Narrowed"</formula>
    </cfRule>
    <cfRule type="cellIs" dxfId="845" priority="199" operator="equal">
      <formula>"Improved"</formula>
    </cfRule>
    <cfRule type="cellIs" dxfId="844" priority="198" operator="equal">
      <formula>"No Change"</formula>
    </cfRule>
    <cfRule type="cellIs" dxfId="843" priority="196" operator="equal">
      <formula>"fluctuated"</formula>
    </cfRule>
    <cfRule type="cellIs" dxfId="842" priority="197" operator="equal">
      <formula>"Declined"</formula>
    </cfRule>
    <cfRule type="cellIs" dxfId="841" priority="194" operator="equal">
      <formula>"Widened"</formula>
    </cfRule>
  </conditionalFormatting>
  <conditionalFormatting sqref="A317:A323">
    <cfRule type="cellIs" dxfId="840" priority="102" operator="equal">
      <formula>"Narrowed"</formula>
    </cfRule>
    <cfRule type="cellIs" dxfId="839" priority="106" operator="equal">
      <formula>"Improved"</formula>
    </cfRule>
    <cfRule type="cellIs" dxfId="838" priority="101" operator="equal">
      <formula>"Widened"</formula>
    </cfRule>
    <cfRule type="cellIs" dxfId="837" priority="103" operator="equal">
      <formula>"fluctuated"</formula>
    </cfRule>
    <cfRule type="cellIs" dxfId="836" priority="104" operator="equal">
      <formula>"Declined"</formula>
    </cfRule>
    <cfRule type="cellIs" dxfId="835" priority="105" operator="equal">
      <formula>"No Change"</formula>
    </cfRule>
  </conditionalFormatting>
  <conditionalFormatting sqref="A332:A338">
    <cfRule type="cellIs" dxfId="834" priority="188" operator="equal">
      <formula>"Widened"</formula>
    </cfRule>
    <cfRule type="cellIs" dxfId="833" priority="193" operator="equal">
      <formula>"Improved"</formula>
    </cfRule>
    <cfRule type="cellIs" dxfId="832" priority="191" operator="equal">
      <formula>"Declined"</formula>
    </cfRule>
    <cfRule type="cellIs" dxfId="831" priority="190" operator="equal">
      <formula>"fluctuated"</formula>
    </cfRule>
    <cfRule type="cellIs" dxfId="830" priority="189" operator="equal">
      <formula>"Narrowed"</formula>
    </cfRule>
    <cfRule type="cellIs" dxfId="829" priority="192" operator="equal">
      <formula>"No Change"</formula>
    </cfRule>
  </conditionalFormatting>
  <conditionalFormatting sqref="A347:A353">
    <cfRule type="cellIs" dxfId="828" priority="184" operator="equal">
      <formula>"fluctuated"</formula>
    </cfRule>
    <cfRule type="cellIs" dxfId="827" priority="187" operator="equal">
      <formula>"Improved"</formula>
    </cfRule>
    <cfRule type="cellIs" dxfId="826" priority="186" operator="equal">
      <formula>"No Change"</formula>
    </cfRule>
    <cfRule type="cellIs" dxfId="825" priority="185" operator="equal">
      <formula>"Declined"</formula>
    </cfRule>
    <cfRule type="cellIs" dxfId="824" priority="182" operator="equal">
      <formula>"Widened"</formula>
    </cfRule>
    <cfRule type="cellIs" dxfId="823" priority="183" operator="equal">
      <formula>"Narrowed"</formula>
    </cfRule>
  </conditionalFormatting>
  <conditionalFormatting sqref="A370:A376">
    <cfRule type="cellIs" dxfId="822" priority="177" operator="equal">
      <formula>"Narrowed"</formula>
    </cfRule>
    <cfRule type="cellIs" dxfId="821" priority="176" operator="equal">
      <formula>"Widened"</formula>
    </cfRule>
    <cfRule type="cellIs" dxfId="820" priority="178" operator="equal">
      <formula>"fluctuated"</formula>
    </cfRule>
    <cfRule type="cellIs" dxfId="819" priority="179" operator="equal">
      <formula>"Declined"</formula>
    </cfRule>
    <cfRule type="cellIs" dxfId="818" priority="180" operator="equal">
      <formula>"No Change"</formula>
    </cfRule>
    <cfRule type="cellIs" dxfId="817" priority="181" operator="equal">
      <formula>"Improved"</formula>
    </cfRule>
  </conditionalFormatting>
  <conditionalFormatting sqref="A385:A391">
    <cfRule type="cellIs" dxfId="816" priority="174" operator="equal">
      <formula>"No Change"</formula>
    </cfRule>
    <cfRule type="cellIs" dxfId="815" priority="170" operator="equal">
      <formula>"Widened"</formula>
    </cfRule>
    <cfRule type="cellIs" dxfId="814" priority="175" operator="equal">
      <formula>"Improved"</formula>
    </cfRule>
    <cfRule type="cellIs" dxfId="813" priority="173" operator="equal">
      <formula>"Declined"</formula>
    </cfRule>
    <cfRule type="cellIs" dxfId="812" priority="172" operator="equal">
      <formula>"fluctuated"</formula>
    </cfRule>
    <cfRule type="cellIs" dxfId="811" priority="171" operator="equal">
      <formula>"Narrowed"</formula>
    </cfRule>
  </conditionalFormatting>
  <conditionalFormatting sqref="A400:A406">
    <cfRule type="cellIs" dxfId="810" priority="169" operator="equal">
      <formula>"Improved"</formula>
    </cfRule>
    <cfRule type="cellIs" dxfId="809" priority="168" operator="equal">
      <formula>"No Change"</formula>
    </cfRule>
    <cfRule type="cellIs" dxfId="808" priority="167" operator="equal">
      <formula>"Declined"</formula>
    </cfRule>
    <cfRule type="cellIs" dxfId="807" priority="166" operator="equal">
      <formula>"fluctuated"</formula>
    </cfRule>
    <cfRule type="cellIs" dxfId="806" priority="165" operator="equal">
      <formula>"Narrowed"</formula>
    </cfRule>
    <cfRule type="cellIs" dxfId="805" priority="164" operator="equal">
      <formula>"Widened"</formula>
    </cfRule>
  </conditionalFormatting>
  <conditionalFormatting sqref="A423:A429">
    <cfRule type="cellIs" dxfId="804" priority="158" operator="equal">
      <formula>"Widened"</formula>
    </cfRule>
    <cfRule type="cellIs" dxfId="803" priority="159" operator="equal">
      <formula>"Narrowed"</formula>
    </cfRule>
    <cfRule type="cellIs" dxfId="802" priority="160" operator="equal">
      <formula>"fluctuated"</formula>
    </cfRule>
    <cfRule type="cellIs" dxfId="801" priority="162" operator="equal">
      <formula>"No Change"</formula>
    </cfRule>
    <cfRule type="cellIs" dxfId="800" priority="161" operator="equal">
      <formula>"Declined"</formula>
    </cfRule>
    <cfRule type="cellIs" dxfId="799" priority="163" operator="equal">
      <formula>"Improved"</formula>
    </cfRule>
  </conditionalFormatting>
  <conditionalFormatting sqref="A438:A444">
    <cfRule type="cellIs" dxfId="798" priority="153" operator="equal">
      <formula>"Narrowed"</formula>
    </cfRule>
    <cfRule type="cellIs" dxfId="797" priority="155" operator="equal">
      <formula>"Declined"</formula>
    </cfRule>
    <cfRule type="cellIs" dxfId="796" priority="156" operator="equal">
      <formula>"No Change"</formula>
    </cfRule>
    <cfRule type="cellIs" dxfId="795" priority="157" operator="equal">
      <formula>"Improved"</formula>
    </cfRule>
    <cfRule type="cellIs" dxfId="794" priority="152" operator="equal">
      <formula>"Widened"</formula>
    </cfRule>
    <cfRule type="cellIs" dxfId="793" priority="154" operator="equal">
      <formula>"fluctuated"</formula>
    </cfRule>
  </conditionalFormatting>
  <conditionalFormatting sqref="A461:A467">
    <cfRule type="cellIs" dxfId="792" priority="151" operator="equal">
      <formula>"Improved"</formula>
    </cfRule>
    <cfRule type="cellIs" dxfId="791" priority="146" operator="equal">
      <formula>"Widened"</formula>
    </cfRule>
    <cfRule type="cellIs" dxfId="790" priority="147" operator="equal">
      <formula>"Narrowed"</formula>
    </cfRule>
    <cfRule type="cellIs" dxfId="789" priority="148" operator="equal">
      <formula>"fluctuated"</formula>
    </cfRule>
    <cfRule type="cellIs" dxfId="788" priority="149" operator="equal">
      <formula>"Declined"</formula>
    </cfRule>
    <cfRule type="cellIs" dxfId="787" priority="150" operator="equal">
      <formula>"No Change"</formula>
    </cfRule>
  </conditionalFormatting>
  <conditionalFormatting sqref="A484:A490">
    <cfRule type="cellIs" dxfId="786" priority="144" operator="equal">
      <formula>"No Change"</formula>
    </cfRule>
    <cfRule type="cellIs" dxfId="785" priority="145" operator="equal">
      <formula>"Improved"</formula>
    </cfRule>
    <cfRule type="cellIs" dxfId="784" priority="143" operator="equal">
      <formula>"Declined"</formula>
    </cfRule>
    <cfRule type="cellIs" dxfId="783" priority="142" operator="equal">
      <formula>"fluctuated"</formula>
    </cfRule>
    <cfRule type="cellIs" dxfId="782" priority="141" operator="equal">
      <formula>"Narrowed"</formula>
    </cfRule>
    <cfRule type="cellIs" dxfId="781" priority="140" operator="equal">
      <formula>"Widened"</formula>
    </cfRule>
  </conditionalFormatting>
  <conditionalFormatting sqref="A507:A513">
    <cfRule type="cellIs" dxfId="780" priority="137" operator="equal">
      <formula>"Declined"</formula>
    </cfRule>
    <cfRule type="cellIs" dxfId="779" priority="138" operator="equal">
      <formula>"No Change"</formula>
    </cfRule>
    <cfRule type="cellIs" dxfId="778" priority="139" operator="equal">
      <formula>"Improved"</formula>
    </cfRule>
    <cfRule type="cellIs" dxfId="777" priority="134" operator="equal">
      <formula>"Widened"</formula>
    </cfRule>
    <cfRule type="cellIs" dxfId="776" priority="135" operator="equal">
      <formula>"Narrowed"</formula>
    </cfRule>
    <cfRule type="cellIs" dxfId="775" priority="136" operator="equal">
      <formula>"fluctuated"</formula>
    </cfRule>
  </conditionalFormatting>
  <conditionalFormatting sqref="A522:A528">
    <cfRule type="cellIs" dxfId="774" priority="1316" operator="equal">
      <formula>"No Change"</formula>
    </cfRule>
    <cfRule type="cellIs" dxfId="773" priority="1315" operator="equal">
      <formula>"Declined"</formula>
    </cfRule>
    <cfRule type="cellIs" dxfId="772" priority="1314" operator="equal">
      <formula>"fluctuated"</formula>
    </cfRule>
    <cfRule type="cellIs" dxfId="771" priority="1313" operator="equal">
      <formula>"Narrowed"</formula>
    </cfRule>
    <cfRule type="cellIs" dxfId="770" priority="1312" operator="equal">
      <formula>"Widened"</formula>
    </cfRule>
    <cfRule type="cellIs" dxfId="769" priority="1317" operator="equal">
      <formula>"Improved"</formula>
    </cfRule>
  </conditionalFormatting>
  <conditionalFormatting sqref="A537:A543">
    <cfRule type="cellIs" dxfId="768" priority="125" operator="equal">
      <formula>"Declined"</formula>
    </cfRule>
    <cfRule type="cellIs" dxfId="767" priority="124" operator="equal">
      <formula>"fluctuated"</formula>
    </cfRule>
    <cfRule type="cellIs" dxfId="766" priority="123" operator="equal">
      <formula>"Narrowed"</formula>
    </cfRule>
    <cfRule type="cellIs" dxfId="765" priority="122" operator="equal">
      <formula>"Widened"</formula>
    </cfRule>
    <cfRule type="cellIs" dxfId="764" priority="127" operator="equal">
      <formula>"Improved"</formula>
    </cfRule>
    <cfRule type="cellIs" dxfId="763" priority="126" operator="equal">
      <formula>"No Change"</formula>
    </cfRule>
  </conditionalFormatting>
  <conditionalFormatting sqref="A584:A590">
    <cfRule type="cellIs" dxfId="762" priority="389" operator="equal">
      <formula>"Improved"</formula>
    </cfRule>
    <cfRule type="cellIs" dxfId="761" priority="388" operator="equal">
      <formula>"No Change"</formula>
    </cfRule>
    <cfRule type="cellIs" dxfId="760" priority="387" operator="equal">
      <formula>"Declined"</formula>
    </cfRule>
    <cfRule type="cellIs" dxfId="759" priority="386" operator="equal">
      <formula>"fluctuated"</formula>
    </cfRule>
    <cfRule type="cellIs" dxfId="758" priority="385" operator="equal">
      <formula>"Narrowed"</formula>
    </cfRule>
    <cfRule type="cellIs" dxfId="757" priority="384" operator="equal">
      <formula>"Widened"</formula>
    </cfRule>
  </conditionalFormatting>
  <conditionalFormatting sqref="A599:A605">
    <cfRule type="cellIs" dxfId="756" priority="378" operator="equal">
      <formula>"Widened"</formula>
    </cfRule>
    <cfRule type="cellIs" dxfId="755" priority="379" operator="equal">
      <formula>"Narrowed"</formula>
    </cfRule>
    <cfRule type="cellIs" dxfId="754" priority="380" operator="equal">
      <formula>"fluctuated"</formula>
    </cfRule>
    <cfRule type="cellIs" dxfId="753" priority="382" operator="equal">
      <formula>"No Change"</formula>
    </cfRule>
    <cfRule type="cellIs" dxfId="752" priority="383" operator="equal">
      <formula>"Improved"</formula>
    </cfRule>
    <cfRule type="cellIs" dxfId="751" priority="381" operator="equal">
      <formula>"Declined"</formula>
    </cfRule>
  </conditionalFormatting>
  <conditionalFormatting sqref="A614:A620">
    <cfRule type="cellIs" dxfId="750" priority="363" operator="equal">
      <formula>"Declined"</formula>
    </cfRule>
    <cfRule type="cellIs" dxfId="749" priority="362" operator="equal">
      <formula>"fluctuated"</formula>
    </cfRule>
    <cfRule type="cellIs" dxfId="748" priority="361" operator="equal">
      <formula>"Narrowed"</formula>
    </cfRule>
    <cfRule type="cellIs" dxfId="747" priority="360" operator="equal">
      <formula>"Widened"</formula>
    </cfRule>
    <cfRule type="cellIs" dxfId="746" priority="365" operator="equal">
      <formula>"Improved"</formula>
    </cfRule>
    <cfRule type="cellIs" dxfId="745" priority="364" operator="equal">
      <formula>"No Change"</formula>
    </cfRule>
  </conditionalFormatting>
  <conditionalFormatting sqref="A629:A635">
    <cfRule type="cellIs" dxfId="744" priority="359" operator="equal">
      <formula>"Improved"</formula>
    </cfRule>
    <cfRule type="cellIs" dxfId="743" priority="358" operator="equal">
      <formula>"No Change"</formula>
    </cfRule>
    <cfRule type="cellIs" dxfId="742" priority="357" operator="equal">
      <formula>"Declined"</formula>
    </cfRule>
    <cfRule type="cellIs" dxfId="741" priority="356" operator="equal">
      <formula>"fluctuated"</formula>
    </cfRule>
    <cfRule type="cellIs" dxfId="740" priority="355" operator="equal">
      <formula>"Narrowed"</formula>
    </cfRule>
    <cfRule type="cellIs" dxfId="739" priority="354" operator="equal">
      <formula>"Widened"</formula>
    </cfRule>
  </conditionalFormatting>
  <conditionalFormatting sqref="A644:A650">
    <cfRule type="cellIs" dxfId="738" priority="341" operator="equal">
      <formula>"Improved"</formula>
    </cfRule>
    <cfRule type="cellIs" dxfId="737" priority="336" operator="equal">
      <formula>"Widened"</formula>
    </cfRule>
    <cfRule type="cellIs" dxfId="736" priority="337" operator="equal">
      <formula>"Narrowed"</formula>
    </cfRule>
    <cfRule type="cellIs" dxfId="735" priority="338" operator="equal">
      <formula>"fluctuated"</formula>
    </cfRule>
    <cfRule type="cellIs" dxfId="734" priority="339" operator="equal">
      <formula>"Declined"</formula>
    </cfRule>
    <cfRule type="cellIs" dxfId="733" priority="340" operator="equal">
      <formula>"No Change"</formula>
    </cfRule>
  </conditionalFormatting>
  <conditionalFormatting sqref="A659:A665">
    <cfRule type="cellIs" dxfId="732" priority="329" operator="equal">
      <formula>"Improved"</formula>
    </cfRule>
    <cfRule type="cellIs" dxfId="731" priority="324" operator="equal">
      <formula>"Widened"</formula>
    </cfRule>
    <cfRule type="cellIs" dxfId="730" priority="325" operator="equal">
      <formula>"Narrowed"</formula>
    </cfRule>
    <cfRule type="cellIs" dxfId="729" priority="326" operator="equal">
      <formula>"fluctuated"</formula>
    </cfRule>
    <cfRule type="cellIs" dxfId="728" priority="327" operator="equal">
      <formula>"Declined"</formula>
    </cfRule>
    <cfRule type="cellIs" dxfId="727" priority="328" operator="equal">
      <formula>"No Change"</formula>
    </cfRule>
  </conditionalFormatting>
  <conditionalFormatting sqref="A674:A680">
    <cfRule type="cellIs" dxfId="726" priority="318" operator="equal">
      <formula>"Widened"</formula>
    </cfRule>
    <cfRule type="cellIs" dxfId="725" priority="323" operator="equal">
      <formula>"Improved"</formula>
    </cfRule>
    <cfRule type="cellIs" dxfId="724" priority="319" operator="equal">
      <formula>"Narrowed"</formula>
    </cfRule>
    <cfRule type="cellIs" dxfId="723" priority="320" operator="equal">
      <formula>"fluctuated"</formula>
    </cfRule>
    <cfRule type="cellIs" dxfId="722" priority="321" operator="equal">
      <formula>"Declined"</formula>
    </cfRule>
    <cfRule type="cellIs" dxfId="721" priority="322" operator="equal">
      <formula>"No Change"</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4">
      <iconSet showValue="0">
        <cfvo type="percent" val="0"/>
        <cfvo type="num" val="0"/>
        <cfvo type="num" val="1"/>
      </iconSet>
    </cfRule>
    <cfRule type="iconSet" priority="23">
      <iconSet iconSet="3ArrowsGray" showValue="0">
        <cfvo type="percent" val="0"/>
        <cfvo type="num" val="0"/>
        <cfvo type="num" val="1"/>
      </iconSet>
    </cfRule>
  </conditionalFormatting>
  <conditionalFormatting sqref="G670:G671">
    <cfRule type="iconSet" priority="22">
      <iconSet showValue="0">
        <cfvo type="percent" val="0"/>
        <cfvo type="num" val="0"/>
        <cfvo type="num" val="1"/>
      </iconSet>
    </cfRule>
    <cfRule type="iconSet" priority="21">
      <iconSet iconSet="3ArrowsGray" showValue="0">
        <cfvo type="percent" val="0"/>
        <cfvo type="num" val="0"/>
        <cfvo type="num" val="1"/>
      </iconSet>
    </cfRule>
  </conditionalFormatting>
  <pageMargins left="0.7" right="0.7" top="0.75" bottom="0.75" header="0.3" footer="0.3"/>
  <pageSetup orientation="portrait" horizontalDpi="90" verticalDpi="90" r:id="rId1"/>
  <drawing r:id="rId2"/>
  <extLst>
    <ext xmlns:x14="http://schemas.microsoft.com/office/spreadsheetml/2009/9/main" uri="{78C0D931-6437-407d-A8EE-F0AAD7539E65}">
      <x14:conditionalFormattings>
        <x14:conditionalFormatting xmlns:xm="http://schemas.microsoft.com/office/excel/2006/main">
          <x14:cfRule type="iconSet" priority="59" id="{F198D062-439D-4034-A0CD-833B532E063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48B6AB7A-0A38-4961-A617-276EBA64BCD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0C652CBB-38B7-4F13-B153-C43AF9D95D8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D519BF98-06C7-458C-958F-E2586F0EFC9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70A718D5-DABF-433D-AD3C-3F746AB0A5C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B2263EAD-B522-4DF1-9C47-CB0202613D0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FE495EEB-B144-45BF-98ED-E3864B7A2C0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A8D28EFA-4558-4686-8894-B0D2DB6FD34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C8E0D2F5-D0E8-4834-913D-E4CDCA7A220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8EFE5E15-FFDC-4E4E-A167-C0E38690C0F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3680A337-BB7C-4353-B107-A44502813CC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61D98A9B-E77C-4801-9776-AE6749DD117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F5DFC750-A48E-461C-8300-41DC70B272A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3F80F340-0A6D-4043-BB4C-07E0D5096CD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B49CFFA5-FC1F-49EA-AD67-69EDB32A9C3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219A2A10-169C-4316-8ABB-F56D7A2E2CF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E48169C6-B6A1-49DC-B195-6A4DAB1E8B5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3B8007E4-8ED8-498C-B59D-13092415013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66EC06BF-D47F-4A15-8334-FCBB55F8AE1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62A49F5B-E18E-491B-B676-78308D843CA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00456510-A412-4167-B47F-F972C37A417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6C7C7563-2AF4-4F9B-94D8-9791ED9C7C5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12497CB0-3DB5-4E70-93E7-E7632AC48A0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7226395D-8DA1-441D-AB77-1F07EFAC34D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E7585B23-1DAA-4635-8180-9BB8D3C4E56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B4158C9B-4E99-4708-A87E-5E1924C4E26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FBB6C793-51AB-4968-8D11-BD44FC5617F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942B8FC1-2DFB-49CD-8118-641C31CB98B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FA6E19CD-E1AB-43E9-A3C0-2909ABEE673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rgb="FFC3AAC8"/>
    <pageSetUpPr autoPageBreaks="0"/>
  </sheetPr>
  <dimension ref="A1:H680"/>
  <sheetViews>
    <sheetView showGridLines="0" zoomScaleNormal="100" workbookViewId="0">
      <pane ySplit="6" topLeftCell="A136" activePane="bottomLeft" state="frozen"/>
      <selection sqref="A1:E1"/>
      <selection pane="bottomLeft" activeCell="H1" sqref="H1:H1048576"/>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hidden="1" customWidth="1"/>
  </cols>
  <sheetData>
    <row r="1" spans="1:8" ht="18.75" customHeight="1" x14ac:dyDescent="0.35">
      <c r="A1" s="65" t="s">
        <v>199</v>
      </c>
      <c r="B1" s="65"/>
      <c r="C1" s="65"/>
      <c r="D1" s="65"/>
      <c r="E1" s="65"/>
      <c r="F1" s="65"/>
      <c r="G1" s="141"/>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36"/>
      <c r="B6" s="1149" t="s">
        <v>352</v>
      </c>
      <c r="C6" s="1149"/>
      <c r="D6" s="1149"/>
      <c r="E6" s="1149"/>
      <c r="F6" s="1149"/>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427" t="s">
        <v>0</v>
      </c>
      <c r="B10" s="74">
        <v>78.818762046484409</v>
      </c>
      <c r="C10" s="73">
        <v>78.733213249127559</v>
      </c>
      <c r="D10" s="73">
        <v>78.476597621654875</v>
      </c>
      <c r="E10" s="74">
        <v>78.425672107842658</v>
      </c>
      <c r="F10" s="74">
        <v>78.763744798134113</v>
      </c>
      <c r="G10" s="983"/>
      <c r="H10" s="1486"/>
    </row>
    <row r="11" spans="1:8" x14ac:dyDescent="0.3">
      <c r="A11" s="32" t="s">
        <v>195</v>
      </c>
      <c r="B11" s="74">
        <v>79.168150967772846</v>
      </c>
      <c r="C11" s="74">
        <v>79.080438136856372</v>
      </c>
      <c r="D11" s="74">
        <v>78.570475978435098</v>
      </c>
      <c r="E11" s="74">
        <v>78.329887069979478</v>
      </c>
      <c r="F11" s="74">
        <v>78.491337407182641</v>
      </c>
      <c r="G11" s="984">
        <f>H11</f>
        <v>0</v>
      </c>
      <c r="H11" s="1486">
        <v>0</v>
      </c>
    </row>
    <row r="12" spans="1:8" x14ac:dyDescent="0.3">
      <c r="A12" s="30" t="s">
        <v>196</v>
      </c>
      <c r="B12" s="76">
        <v>74.766171594571347</v>
      </c>
      <c r="C12" s="74">
        <v>74.029532056671172</v>
      </c>
      <c r="D12" s="74">
        <v>72.8957469525851</v>
      </c>
      <c r="E12" s="74">
        <v>71.742515941180841</v>
      </c>
      <c r="F12" s="74">
        <v>72.117704613148859</v>
      </c>
      <c r="G12" s="984">
        <f>H12</f>
        <v>-1</v>
      </c>
      <c r="H12" s="1486">
        <v>-1</v>
      </c>
    </row>
    <row r="13" spans="1:8" x14ac:dyDescent="0.3">
      <c r="A13" s="31" t="s">
        <v>197</v>
      </c>
      <c r="B13" s="145">
        <v>-0.3493889212884369</v>
      </c>
      <c r="C13" s="145">
        <v>-0.34722488772881377</v>
      </c>
      <c r="D13" s="145">
        <v>-9.3878356780223271E-2</v>
      </c>
      <c r="E13" s="145">
        <v>9.5785037863180378E-2</v>
      </c>
      <c r="F13" s="145">
        <v>0.27240739095147148</v>
      </c>
      <c r="G13" s="986"/>
      <c r="H13" s="1486"/>
    </row>
    <row r="14" spans="1:8" ht="15" thickBot="1" x14ac:dyDescent="0.35">
      <c r="A14" s="33" t="s">
        <v>198</v>
      </c>
      <c r="B14" s="74">
        <v>4.4019793732014989</v>
      </c>
      <c r="C14" s="74">
        <v>5.0509060801852002</v>
      </c>
      <c r="D14" s="74">
        <v>5.6747290258499987</v>
      </c>
      <c r="E14" s="74">
        <v>6.5873711287986367</v>
      </c>
      <c r="F14" s="74">
        <v>6.3736327940337816</v>
      </c>
      <c r="G14" s="985"/>
      <c r="H14" s="1486"/>
    </row>
    <row r="15" spans="1:8" x14ac:dyDescent="0.3">
      <c r="A15" s="32" t="s">
        <v>200</v>
      </c>
      <c r="B15" s="71">
        <v>76.390176549740588</v>
      </c>
      <c r="C15" s="71">
        <v>76.750844694696767</v>
      </c>
      <c r="D15" s="71">
        <v>76.677543259427523</v>
      </c>
      <c r="E15" s="72">
        <v>76.489898594288491</v>
      </c>
      <c r="F15" s="72">
        <v>76.891980551838202</v>
      </c>
      <c r="G15" s="1029"/>
      <c r="H15" s="1486">
        <v>0</v>
      </c>
    </row>
    <row r="16" spans="1:8" x14ac:dyDescent="0.3">
      <c r="A16" s="32" t="s">
        <v>201</v>
      </c>
      <c r="B16" s="73">
        <v>81.919065236744203</v>
      </c>
      <c r="C16" s="73">
        <v>81.506601872642548</v>
      </c>
      <c r="D16" s="73">
        <v>80.709310220646486</v>
      </c>
      <c r="E16" s="74">
        <v>80.123782960976499</v>
      </c>
      <c r="F16" s="74">
        <v>81.098439243316761</v>
      </c>
      <c r="G16" s="1034"/>
      <c r="H16" s="1486">
        <v>1</v>
      </c>
    </row>
    <row r="17" spans="1:8" x14ac:dyDescent="0.3">
      <c r="A17" s="32" t="s">
        <v>202</v>
      </c>
      <c r="B17" s="73">
        <v>80.638027963731503</v>
      </c>
      <c r="C17" s="73">
        <v>79.879960988091426</v>
      </c>
      <c r="D17" s="73">
        <v>78.911296334510794</v>
      </c>
      <c r="E17" s="74">
        <v>78.701891903610104</v>
      </c>
      <c r="F17" s="74">
        <v>78.81134313783312</v>
      </c>
      <c r="G17" s="1035"/>
      <c r="H17" s="1486">
        <v>0</v>
      </c>
    </row>
    <row r="18" spans="1:8" x14ac:dyDescent="0.3">
      <c r="A18" s="32" t="s">
        <v>203</v>
      </c>
      <c r="B18" s="73">
        <v>77.639023848177871</v>
      </c>
      <c r="C18" s="73">
        <v>77.56626233728332</v>
      </c>
      <c r="D18" s="73">
        <v>76.965494719903148</v>
      </c>
      <c r="E18" s="74">
        <v>77.146108627719514</v>
      </c>
      <c r="F18" s="74">
        <v>77.284630659310508</v>
      </c>
      <c r="G18" s="984"/>
      <c r="H18" s="1486">
        <v>0</v>
      </c>
    </row>
    <row r="19" spans="1:8" x14ac:dyDescent="0.3">
      <c r="A19" s="32" t="s">
        <v>204</v>
      </c>
      <c r="B19" s="73">
        <v>79.36451112120011</v>
      </c>
      <c r="C19" s="73">
        <v>79.61787729227224</v>
      </c>
      <c r="D19" s="73">
        <v>78.246164422457994</v>
      </c>
      <c r="E19" s="74">
        <v>77.349627435762443</v>
      </c>
      <c r="F19" s="74">
        <v>77.598112684488214</v>
      </c>
      <c r="G19" s="984"/>
      <c r="H19" s="1486">
        <v>0</v>
      </c>
    </row>
    <row r="20" spans="1:8" x14ac:dyDescent="0.3">
      <c r="A20" s="32" t="s">
        <v>205</v>
      </c>
      <c r="B20" s="73">
        <v>80.289212416224373</v>
      </c>
      <c r="C20" s="73">
        <v>81.093480745212318</v>
      </c>
      <c r="D20" s="73">
        <v>80.662927604984233</v>
      </c>
      <c r="E20" s="74">
        <v>81.773451988052003</v>
      </c>
      <c r="F20" s="74">
        <v>81.025490785071383</v>
      </c>
      <c r="G20" s="984"/>
      <c r="H20" s="1486">
        <v>1</v>
      </c>
    </row>
    <row r="21" spans="1:8" ht="15" thickBot="1" x14ac:dyDescent="0.35">
      <c r="A21" s="33" t="s">
        <v>206</v>
      </c>
      <c r="B21" s="78">
        <v>79.209536054299747</v>
      </c>
      <c r="C21" s="78">
        <v>78.705275993197134</v>
      </c>
      <c r="D21" s="78">
        <v>79.168602138044633</v>
      </c>
      <c r="E21" s="79">
        <v>78.413763725418136</v>
      </c>
      <c r="F21" s="79">
        <v>77.994773218084191</v>
      </c>
      <c r="G21" s="985"/>
      <c r="H21" s="1486">
        <v>0</v>
      </c>
    </row>
    <row r="22" spans="1:8" ht="15" thickBot="1" x14ac:dyDescent="0.35">
      <c r="B22" s="8"/>
      <c r="C22" s="8"/>
      <c r="D22" s="8"/>
      <c r="E22" s="8"/>
      <c r="F22" s="8"/>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427" t="s">
        <v>0</v>
      </c>
      <c r="B25" s="74">
        <v>82.582550234376129</v>
      </c>
      <c r="C25" s="73">
        <v>82.42504084342832</v>
      </c>
      <c r="D25" s="73">
        <v>82.28975106343691</v>
      </c>
      <c r="E25" s="74">
        <v>82.255853906820036</v>
      </c>
      <c r="F25" s="74">
        <v>82.485163674233164</v>
      </c>
      <c r="G25" s="983"/>
      <c r="H25" s="1487"/>
    </row>
    <row r="26" spans="1:8" x14ac:dyDescent="0.3">
      <c r="A26" s="32" t="s">
        <v>195</v>
      </c>
      <c r="B26" s="74">
        <v>82.753434517221095</v>
      </c>
      <c r="C26" s="74">
        <v>82.375925074906107</v>
      </c>
      <c r="D26" s="74">
        <v>82.35480696473202</v>
      </c>
      <c r="E26" s="74">
        <v>82.459689588448597</v>
      </c>
      <c r="F26" s="74">
        <v>82.876211762381217</v>
      </c>
      <c r="G26" s="984">
        <f>H26</f>
        <v>0</v>
      </c>
      <c r="H26" s="1487">
        <v>0</v>
      </c>
    </row>
    <row r="27" spans="1:8" x14ac:dyDescent="0.3">
      <c r="A27" s="30" t="s">
        <v>196</v>
      </c>
      <c r="B27" s="76">
        <v>79.201417549575027</v>
      </c>
      <c r="C27" s="74">
        <v>78.522780091152541</v>
      </c>
      <c r="D27" s="74">
        <v>78.466727406552522</v>
      </c>
      <c r="E27" s="74">
        <v>78.727815839869564</v>
      </c>
      <c r="F27" s="74">
        <v>79.396798432815714</v>
      </c>
      <c r="G27" s="984">
        <f>H27</f>
        <v>-1</v>
      </c>
      <c r="H27" s="1487">
        <v>-1</v>
      </c>
    </row>
    <row r="28" spans="1:8" x14ac:dyDescent="0.3">
      <c r="A28" s="31" t="s">
        <v>197</v>
      </c>
      <c r="B28" s="145">
        <v>-0.17088428284496615</v>
      </c>
      <c r="C28" s="145">
        <v>4.9115768522213443E-2</v>
      </c>
      <c r="D28" s="145">
        <v>-6.505590129511063E-2</v>
      </c>
      <c r="E28" s="145">
        <v>-0.20383568162856136</v>
      </c>
      <c r="F28" s="145">
        <v>-0.39104808814805381</v>
      </c>
      <c r="G28" s="986"/>
      <c r="H28" s="1487"/>
    </row>
    <row r="29" spans="1:8" ht="15" thickBot="1" x14ac:dyDescent="0.35">
      <c r="A29" s="33" t="s">
        <v>198</v>
      </c>
      <c r="B29" s="74">
        <v>3.5520169676460682</v>
      </c>
      <c r="C29" s="74">
        <v>3.8531449837535661</v>
      </c>
      <c r="D29" s="74">
        <v>3.8880795581794985</v>
      </c>
      <c r="E29" s="74">
        <v>3.7318737485790336</v>
      </c>
      <c r="F29" s="74">
        <v>3.479413329565503</v>
      </c>
      <c r="G29" s="985"/>
      <c r="H29" s="1487"/>
    </row>
    <row r="30" spans="1:8" x14ac:dyDescent="0.3">
      <c r="A30" s="32" t="s">
        <v>200</v>
      </c>
      <c r="B30" s="71">
        <v>80.871309039339764</v>
      </c>
      <c r="C30" s="71">
        <v>79.593832877908369</v>
      </c>
      <c r="D30" s="71">
        <v>80.352543513205418</v>
      </c>
      <c r="E30" s="72">
        <v>80.290817744773889</v>
      </c>
      <c r="F30" s="72">
        <v>81.788991101856467</v>
      </c>
      <c r="G30" s="984"/>
      <c r="H30" s="1487">
        <v>0</v>
      </c>
    </row>
    <row r="31" spans="1:8" x14ac:dyDescent="0.3">
      <c r="A31" s="32" t="s">
        <v>201</v>
      </c>
      <c r="B31" s="73">
        <v>86.299793740384658</v>
      </c>
      <c r="C31" s="73">
        <v>85.893225305646453</v>
      </c>
      <c r="D31" s="73">
        <v>83.643369779960935</v>
      </c>
      <c r="E31" s="74">
        <v>83.589797659760379</v>
      </c>
      <c r="F31" s="74">
        <v>83.748007367747107</v>
      </c>
      <c r="G31" s="984"/>
      <c r="H31" s="1487">
        <v>0</v>
      </c>
    </row>
    <row r="32" spans="1:8" x14ac:dyDescent="0.3">
      <c r="A32" s="32" t="s">
        <v>202</v>
      </c>
      <c r="B32" s="73">
        <v>83.795337401769615</v>
      </c>
      <c r="C32" s="73">
        <v>83.370526470791816</v>
      </c>
      <c r="D32" s="73">
        <v>83.219220130865182</v>
      </c>
      <c r="E32" s="74">
        <v>82.874959133096056</v>
      </c>
      <c r="F32" s="74">
        <v>83.251787040468784</v>
      </c>
      <c r="G32" s="1034"/>
      <c r="H32" s="1487">
        <v>0</v>
      </c>
    </row>
    <row r="33" spans="1:8" x14ac:dyDescent="0.3">
      <c r="A33" s="32" t="s">
        <v>203</v>
      </c>
      <c r="B33" s="73">
        <v>80.87046476502185</v>
      </c>
      <c r="C33" s="73">
        <v>80.997419999710885</v>
      </c>
      <c r="D33" s="73">
        <v>81.06480256247481</v>
      </c>
      <c r="E33" s="74">
        <v>81.144189411890366</v>
      </c>
      <c r="F33" s="74">
        <v>81.221633049708757</v>
      </c>
      <c r="G33" s="1035"/>
      <c r="H33" s="1487">
        <v>0</v>
      </c>
    </row>
    <row r="34" spans="1:8" x14ac:dyDescent="0.3">
      <c r="A34" s="32" t="s">
        <v>204</v>
      </c>
      <c r="B34" s="73">
        <v>82.883779105524852</v>
      </c>
      <c r="C34" s="73">
        <v>83.525800978852786</v>
      </c>
      <c r="D34" s="73">
        <v>83.81311542919066</v>
      </c>
      <c r="E34" s="74">
        <v>83.734540399840682</v>
      </c>
      <c r="F34" s="74">
        <v>83.390322415783189</v>
      </c>
      <c r="G34" s="984"/>
      <c r="H34" s="1487">
        <v>0</v>
      </c>
    </row>
    <row r="35" spans="1:8" x14ac:dyDescent="0.3">
      <c r="A35" s="32" t="s">
        <v>205</v>
      </c>
      <c r="B35" s="73">
        <v>84.238183426156752</v>
      </c>
      <c r="C35" s="73">
        <v>83.416074460298873</v>
      </c>
      <c r="D35" s="73">
        <v>83.134036386236446</v>
      </c>
      <c r="E35" s="74">
        <v>84.169162992046807</v>
      </c>
      <c r="F35" s="74">
        <v>84.732583972416521</v>
      </c>
      <c r="G35" s="984"/>
      <c r="H35" s="1487">
        <v>0</v>
      </c>
    </row>
    <row r="36" spans="1:8" ht="15" thickBot="1" x14ac:dyDescent="0.35">
      <c r="A36" s="33" t="s">
        <v>206</v>
      </c>
      <c r="B36" s="78">
        <v>82.27890598943182</v>
      </c>
      <c r="C36" s="78">
        <v>82.358920544987342</v>
      </c>
      <c r="D36" s="78">
        <v>82.710492641965175</v>
      </c>
      <c r="E36" s="79">
        <v>83.548993428879697</v>
      </c>
      <c r="F36" s="79">
        <v>83.719933369314276</v>
      </c>
      <c r="G36" s="985"/>
      <c r="H36" s="1487">
        <v>0</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427" t="s">
        <v>0</v>
      </c>
      <c r="B40" s="74">
        <v>18.536761449263125</v>
      </c>
      <c r="C40" s="74">
        <v>18.484434882004429</v>
      </c>
      <c r="D40" s="74">
        <v>18.365173565128245</v>
      </c>
      <c r="E40" s="74">
        <v>18.304983829762143</v>
      </c>
      <c r="F40" s="74">
        <v>18.506211568813182</v>
      </c>
      <c r="G40" s="1034"/>
      <c r="H40" s="1487"/>
    </row>
    <row r="41" spans="1:8" x14ac:dyDescent="0.3">
      <c r="A41" s="32" t="s">
        <v>195</v>
      </c>
      <c r="B41" s="74">
        <v>18.592311720260572</v>
      </c>
      <c r="C41" s="74">
        <v>18.486186322318879</v>
      </c>
      <c r="D41" s="74">
        <v>18.261377302797293</v>
      </c>
      <c r="E41" s="74">
        <v>18.429188747756179</v>
      </c>
      <c r="F41" s="74">
        <v>18.461656287789673</v>
      </c>
      <c r="G41" s="984">
        <f>H41</f>
        <v>0</v>
      </c>
      <c r="H41" s="1487">
        <v>0</v>
      </c>
    </row>
    <row r="42" spans="1:8" x14ac:dyDescent="0.3">
      <c r="A42" s="30" t="s">
        <v>196</v>
      </c>
      <c r="B42" s="76">
        <v>16.287411942839405</v>
      </c>
      <c r="C42" s="74">
        <v>15.899938567115413</v>
      </c>
      <c r="D42" s="74">
        <v>15.36512279988521</v>
      </c>
      <c r="E42" s="74">
        <v>15.224327237553368</v>
      </c>
      <c r="F42" s="74">
        <v>15.911507628504596</v>
      </c>
      <c r="G42" s="984">
        <f>H42</f>
        <v>-1</v>
      </c>
      <c r="H42" s="1487">
        <v>-1</v>
      </c>
    </row>
    <row r="43" spans="1:8" x14ac:dyDescent="0.3">
      <c r="A43" s="31" t="s">
        <v>197</v>
      </c>
      <c r="B43" s="145">
        <v>-5.5550270997446916E-2</v>
      </c>
      <c r="C43" s="145">
        <v>-1.7514403144502921E-3</v>
      </c>
      <c r="D43" s="145">
        <v>0.10379626233095252</v>
      </c>
      <c r="E43" s="145">
        <v>-0.12420491799403521</v>
      </c>
      <c r="F43" s="145">
        <v>4.4555281023509252E-2</v>
      </c>
      <c r="G43" s="1054"/>
      <c r="H43" s="1487"/>
    </row>
    <row r="44" spans="1:8" ht="15" thickBot="1" x14ac:dyDescent="0.35">
      <c r="A44" s="33" t="s">
        <v>198</v>
      </c>
      <c r="B44" s="74">
        <v>2.3048997774211664</v>
      </c>
      <c r="C44" s="74">
        <v>2.5862477552034662</v>
      </c>
      <c r="D44" s="74">
        <v>2.8962545029120825</v>
      </c>
      <c r="E44" s="74">
        <v>3.2048615102028108</v>
      </c>
      <c r="F44" s="74">
        <v>2.5501486592850764</v>
      </c>
      <c r="G44" s="1055"/>
      <c r="H44" s="1487"/>
    </row>
    <row r="45" spans="1:8" x14ac:dyDescent="0.3">
      <c r="A45" s="32" t="s">
        <v>200</v>
      </c>
      <c r="B45" s="71">
        <v>17.942486532249241</v>
      </c>
      <c r="C45" s="72">
        <v>17.995445997128687</v>
      </c>
      <c r="D45" s="72">
        <v>17.800808632805062</v>
      </c>
      <c r="E45" s="72">
        <v>17.801101020146952</v>
      </c>
      <c r="F45" s="72">
        <v>18.198509677838416</v>
      </c>
      <c r="G45" s="1007"/>
      <c r="H45" s="1487">
        <v>0</v>
      </c>
    </row>
    <row r="46" spans="1:8" x14ac:dyDescent="0.3">
      <c r="A46" s="32" t="s">
        <v>201</v>
      </c>
      <c r="B46" s="73">
        <v>19.851840013015501</v>
      </c>
      <c r="C46" s="74">
        <v>19.676188090479755</v>
      </c>
      <c r="D46" s="74">
        <v>19.318139387359288</v>
      </c>
      <c r="E46" s="74">
        <v>19.16958829337592</v>
      </c>
      <c r="F46" s="74">
        <v>19.780417010518008</v>
      </c>
      <c r="G46" s="1007"/>
      <c r="H46" s="1487">
        <v>1</v>
      </c>
    </row>
    <row r="47" spans="1:8" x14ac:dyDescent="0.3">
      <c r="A47" s="32" t="s">
        <v>202</v>
      </c>
      <c r="B47" s="73">
        <v>18.877349770431763</v>
      </c>
      <c r="C47" s="74">
        <v>18.354869622779422</v>
      </c>
      <c r="D47" s="74">
        <v>18.031378384215156</v>
      </c>
      <c r="E47" s="74">
        <v>17.944912653458989</v>
      </c>
      <c r="F47" s="74">
        <v>18.039076587280611</v>
      </c>
      <c r="G47" s="984"/>
      <c r="H47" s="1487">
        <v>0</v>
      </c>
    </row>
    <row r="48" spans="1:8" x14ac:dyDescent="0.3">
      <c r="A48" s="32" t="s">
        <v>203</v>
      </c>
      <c r="B48" s="73">
        <v>17.788684993948621</v>
      </c>
      <c r="C48" s="74">
        <v>17.382999382502391</v>
      </c>
      <c r="D48" s="74">
        <v>17.33941567160262</v>
      </c>
      <c r="E48" s="74">
        <v>17.382153478472635</v>
      </c>
      <c r="F48" s="74">
        <v>17.501108837924512</v>
      </c>
      <c r="G48" s="1034"/>
      <c r="H48" s="1487">
        <v>0</v>
      </c>
    </row>
    <row r="49" spans="1:8" x14ac:dyDescent="0.3">
      <c r="A49" s="32" t="s">
        <v>204</v>
      </c>
      <c r="B49" s="73">
        <v>18.936089333404588</v>
      </c>
      <c r="C49" s="74">
        <v>19.223524599669087</v>
      </c>
      <c r="D49" s="74">
        <v>18.929517692478239</v>
      </c>
      <c r="E49" s="74">
        <v>18.935619050113875</v>
      </c>
      <c r="F49" s="74">
        <v>18.778751731597275</v>
      </c>
      <c r="G49" s="1035"/>
      <c r="H49" s="1487">
        <v>0</v>
      </c>
    </row>
    <row r="50" spans="1:8" x14ac:dyDescent="0.3">
      <c r="A50" s="32" t="s">
        <v>205</v>
      </c>
      <c r="B50" s="73">
        <v>19.491779257970759</v>
      </c>
      <c r="C50" s="74">
        <v>19.785844603983737</v>
      </c>
      <c r="D50" s="74">
        <v>19.095479222100394</v>
      </c>
      <c r="E50" s="74">
        <v>20.104309905427549</v>
      </c>
      <c r="F50" s="74">
        <v>19.951410924894539</v>
      </c>
      <c r="G50" s="984"/>
      <c r="H50" s="1487">
        <v>1</v>
      </c>
    </row>
    <row r="51" spans="1:8" ht="15" thickBot="1" x14ac:dyDescent="0.35">
      <c r="A51" s="33" t="s">
        <v>206</v>
      </c>
      <c r="B51" s="78">
        <v>17.98574693647522</v>
      </c>
      <c r="C51" s="79">
        <v>17.931611895579938</v>
      </c>
      <c r="D51" s="79">
        <v>18.225818023147205</v>
      </c>
      <c r="E51" s="79">
        <v>18.22937133327272</v>
      </c>
      <c r="F51" s="79">
        <v>17.968399714695561</v>
      </c>
      <c r="G51" s="985"/>
      <c r="H51" s="1487">
        <v>0</v>
      </c>
    </row>
    <row r="52" spans="1:8" ht="15" thickBot="1" x14ac:dyDescent="0.35">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427" t="s">
        <v>0</v>
      </c>
      <c r="B55" s="74">
        <v>20.856043602919964</v>
      </c>
      <c r="C55" s="74">
        <v>20.749343323442556</v>
      </c>
      <c r="D55" s="74">
        <v>20.701913265141485</v>
      </c>
      <c r="E55" s="74">
        <v>20.573689538699153</v>
      </c>
      <c r="F55" s="74">
        <v>20.74698827281237</v>
      </c>
      <c r="G55" s="984"/>
      <c r="H55" s="1487"/>
    </row>
    <row r="56" spans="1:8" x14ac:dyDescent="0.3">
      <c r="A56" s="32" t="s">
        <v>195</v>
      </c>
      <c r="B56" s="74">
        <v>20.947685544937933</v>
      </c>
      <c r="C56" s="74">
        <v>20.701185285858312</v>
      </c>
      <c r="D56" s="74">
        <v>20.815653466908302</v>
      </c>
      <c r="E56" s="74">
        <v>20.734744431694999</v>
      </c>
      <c r="F56" s="74">
        <v>21.049823931704754</v>
      </c>
      <c r="G56" s="984">
        <f>H56</f>
        <v>0</v>
      </c>
      <c r="H56" s="1487">
        <v>0</v>
      </c>
    </row>
    <row r="57" spans="1:8" x14ac:dyDescent="0.3">
      <c r="A57" s="30" t="s">
        <v>196</v>
      </c>
      <c r="B57" s="76">
        <v>19.063332315868045</v>
      </c>
      <c r="C57" s="76">
        <v>18.652548777094612</v>
      </c>
      <c r="D57" s="76">
        <v>19.041387413412235</v>
      </c>
      <c r="E57" s="76">
        <v>18.950778808222296</v>
      </c>
      <c r="F57" s="76">
        <v>19.370799858914598</v>
      </c>
      <c r="G57" s="984">
        <f>H57</f>
        <v>-1</v>
      </c>
      <c r="H57" s="1487">
        <v>-1</v>
      </c>
    </row>
    <row r="58" spans="1:8" x14ac:dyDescent="0.3">
      <c r="A58" s="31" t="s">
        <v>197</v>
      </c>
      <c r="B58" s="145">
        <v>-9.1641942017968603E-2</v>
      </c>
      <c r="C58" s="145">
        <v>4.8158037584244084E-2</v>
      </c>
      <c r="D58" s="145">
        <v>-0.11374020176681654</v>
      </c>
      <c r="E58" s="145">
        <v>-0.16105489299584619</v>
      </c>
      <c r="F58" s="145">
        <v>-0.30283565889238417</v>
      </c>
      <c r="G58" s="986"/>
      <c r="H58" s="1487"/>
    </row>
    <row r="59" spans="1:8" ht="15" thickBot="1" x14ac:dyDescent="0.35">
      <c r="A59" s="33" t="s">
        <v>198</v>
      </c>
      <c r="B59" s="74">
        <v>1.8843532290698874</v>
      </c>
      <c r="C59" s="74">
        <v>2.0486365087636997</v>
      </c>
      <c r="D59" s="74">
        <v>1.774266053496067</v>
      </c>
      <c r="E59" s="74">
        <v>1.783965623472703</v>
      </c>
      <c r="F59" s="74">
        <v>1.6790240727901562</v>
      </c>
      <c r="G59" s="985"/>
      <c r="H59" s="1487"/>
    </row>
    <row r="60" spans="1:8" x14ac:dyDescent="0.3">
      <c r="A60" s="32" t="s">
        <v>200</v>
      </c>
      <c r="B60" s="71">
        <v>20.088631409379222</v>
      </c>
      <c r="C60" s="72">
        <v>19.708469472154817</v>
      </c>
      <c r="D60" s="72">
        <v>20.049012755502972</v>
      </c>
      <c r="E60" s="72">
        <v>19.881214417475174</v>
      </c>
      <c r="F60" s="72">
        <v>20.544813987875262</v>
      </c>
      <c r="G60" s="984"/>
      <c r="H60" s="1487">
        <v>0</v>
      </c>
    </row>
    <row r="61" spans="1:8" x14ac:dyDescent="0.3">
      <c r="A61" s="32" t="s">
        <v>201</v>
      </c>
      <c r="B61" s="73">
        <v>24.138994110253414</v>
      </c>
      <c r="C61" s="74">
        <v>24.29378155793421</v>
      </c>
      <c r="D61" s="74">
        <v>22.596661226738021</v>
      </c>
      <c r="E61" s="74">
        <v>22.13579925641282</v>
      </c>
      <c r="F61" s="74">
        <v>22.043906867773654</v>
      </c>
      <c r="G61" s="1007"/>
      <c r="H61" s="1487">
        <v>1</v>
      </c>
    </row>
    <row r="62" spans="1:8" x14ac:dyDescent="0.3">
      <c r="A62" s="32" t="s">
        <v>202</v>
      </c>
      <c r="B62" s="73">
        <v>21.210542640854033</v>
      </c>
      <c r="C62" s="74">
        <v>20.547432577521789</v>
      </c>
      <c r="D62" s="74">
        <v>20.377771132817934</v>
      </c>
      <c r="E62" s="74">
        <v>20.182497935311027</v>
      </c>
      <c r="F62" s="74">
        <v>21.185489655886176</v>
      </c>
      <c r="G62" s="1007"/>
      <c r="H62" s="1487">
        <v>0</v>
      </c>
    </row>
    <row r="63" spans="1:8" x14ac:dyDescent="0.3">
      <c r="A63" s="32" t="s">
        <v>203</v>
      </c>
      <c r="B63" s="73">
        <v>20.060832862879082</v>
      </c>
      <c r="C63" s="74">
        <v>19.351268073840444</v>
      </c>
      <c r="D63" s="74">
        <v>19.646486956218364</v>
      </c>
      <c r="E63" s="74">
        <v>19.482230868920915</v>
      </c>
      <c r="F63" s="74">
        <v>19.309800560944101</v>
      </c>
      <c r="G63" s="984"/>
      <c r="H63" s="1487">
        <v>-1</v>
      </c>
    </row>
    <row r="64" spans="1:8" x14ac:dyDescent="0.3">
      <c r="A64" s="32" t="s">
        <v>204</v>
      </c>
      <c r="B64" s="73">
        <v>21.904799113961538</v>
      </c>
      <c r="C64" s="74">
        <v>21.913950474645702</v>
      </c>
      <c r="D64" s="74">
        <v>22.137131465177038</v>
      </c>
      <c r="E64" s="74">
        <v>22.342101009006342</v>
      </c>
      <c r="F64" s="74">
        <v>22.073128713120603</v>
      </c>
      <c r="G64" s="1034"/>
      <c r="H64" s="1487">
        <v>1</v>
      </c>
    </row>
    <row r="65" spans="1:8" x14ac:dyDescent="0.3">
      <c r="A65" s="32" t="s">
        <v>205</v>
      </c>
      <c r="B65" s="73">
        <v>21.594846794040503</v>
      </c>
      <c r="C65" s="74">
        <v>21.352812775345384</v>
      </c>
      <c r="D65" s="74">
        <v>21.50131738216389</v>
      </c>
      <c r="E65" s="74">
        <v>22.228057863722512</v>
      </c>
      <c r="F65" s="74">
        <v>22.434111287467388</v>
      </c>
      <c r="G65" s="1035"/>
      <c r="H65" s="1487">
        <v>1</v>
      </c>
    </row>
    <row r="66" spans="1:8" ht="15" thickBot="1" x14ac:dyDescent="0.35">
      <c r="A66" s="33" t="s">
        <v>206</v>
      </c>
      <c r="B66" s="78">
        <v>19.56359769662836</v>
      </c>
      <c r="C66" s="79">
        <v>20.023745298744405</v>
      </c>
      <c r="D66" s="79">
        <v>20.77839642706908</v>
      </c>
      <c r="E66" s="79">
        <v>20.85353447859648</v>
      </c>
      <c r="F66" s="79">
        <v>21.163870045267966</v>
      </c>
      <c r="G66" s="1009"/>
      <c r="H66" s="1487">
        <v>0</v>
      </c>
    </row>
    <row r="67" spans="1:8" ht="15" thickBot="1" x14ac:dyDescent="0.35">
      <c r="G67" s="988"/>
      <c r="H67" s="1487"/>
    </row>
    <row r="68" spans="1:8" ht="15" thickBot="1" x14ac:dyDescent="0.35">
      <c r="A68" s="1537" t="s">
        <v>544</v>
      </c>
      <c r="B68" s="1538"/>
      <c r="C68" s="1538"/>
      <c r="D68" s="1538"/>
      <c r="E68" s="1538"/>
      <c r="F68" s="153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32" t="s">
        <v>0</v>
      </c>
      <c r="B70" s="343">
        <v>1004.5825090170249</v>
      </c>
      <c r="C70" s="106">
        <v>1017.2747212407878</v>
      </c>
      <c r="D70" s="106">
        <v>1029.7709993947692</v>
      </c>
      <c r="E70" s="106">
        <v>1041.211372318239</v>
      </c>
      <c r="F70" s="106">
        <v>1015.5379962443475</v>
      </c>
      <c r="G70" s="1007"/>
      <c r="H70" s="1487"/>
    </row>
    <row r="71" spans="1:8" x14ac:dyDescent="0.3">
      <c r="A71" s="32" t="s">
        <v>195</v>
      </c>
      <c r="B71" s="343">
        <v>994.80921981788686</v>
      </c>
      <c r="C71" s="106">
        <v>1017.7192444043911</v>
      </c>
      <c r="D71" s="106">
        <v>1027.4855990954711</v>
      </c>
      <c r="E71" s="106">
        <v>1036.8968384309621</v>
      </c>
      <c r="F71" s="106">
        <v>1009.8701158442552</v>
      </c>
      <c r="G71" s="1005">
        <f>H71</f>
        <v>0</v>
      </c>
      <c r="H71" s="1487">
        <v>0</v>
      </c>
    </row>
    <row r="72" spans="1:8" x14ac:dyDescent="0.3">
      <c r="A72" s="30" t="s">
        <v>196</v>
      </c>
      <c r="B72" s="344">
        <v>1316.7084757239045</v>
      </c>
      <c r="C72" s="108">
        <v>1394.3108918950229</v>
      </c>
      <c r="D72" s="108">
        <v>1409.9649153189366</v>
      </c>
      <c r="E72" s="108">
        <v>1478.0160493504809</v>
      </c>
      <c r="F72" s="108">
        <v>1405.5929703352053</v>
      </c>
      <c r="G72" s="1006">
        <f>H72</f>
        <v>1</v>
      </c>
      <c r="H72" s="1487">
        <v>1</v>
      </c>
    </row>
    <row r="73" spans="1:8" x14ac:dyDescent="0.3">
      <c r="A73" s="31" t="s">
        <v>197</v>
      </c>
      <c r="B73" s="334">
        <v>-9.7287073101652195E-3</v>
      </c>
      <c r="C73" s="2">
        <v>4.3697455006168703E-4</v>
      </c>
      <c r="D73" s="2">
        <v>-2.2193286668990442E-3</v>
      </c>
      <c r="E73" s="2">
        <v>-4.1437636986912958E-3</v>
      </c>
      <c r="F73" s="2">
        <v>-5.5811603515113738E-3</v>
      </c>
      <c r="G73" s="1074"/>
      <c r="H73" s="1487"/>
    </row>
    <row r="74" spans="1:8" ht="15" thickBot="1" x14ac:dyDescent="0.35">
      <c r="A74" s="33" t="s">
        <v>198</v>
      </c>
      <c r="B74" s="335">
        <v>0.32357888275798813</v>
      </c>
      <c r="C74" s="62">
        <v>0.3700349085086112</v>
      </c>
      <c r="D74" s="62">
        <v>0.37224786075851035</v>
      </c>
      <c r="E74" s="62">
        <v>0.42542246689364271</v>
      </c>
      <c r="F74" s="62">
        <v>0.39185519828965759</v>
      </c>
      <c r="G74" s="1055"/>
      <c r="H74" s="1487"/>
    </row>
    <row r="75" spans="1:8" ht="15" thickBot="1" x14ac:dyDescent="0.35">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427" t="s">
        <v>0</v>
      </c>
      <c r="B78" s="74">
        <v>8.4327762392427204</v>
      </c>
      <c r="C78" s="74">
        <v>8.5044877911430561</v>
      </c>
      <c r="D78" s="74">
        <v>8.6991847078454043</v>
      </c>
      <c r="E78" s="74">
        <v>8.7130255195252602</v>
      </c>
      <c r="F78" s="74">
        <v>8.4902427193100021</v>
      </c>
      <c r="G78" s="1007"/>
      <c r="H78" s="1487"/>
    </row>
    <row r="79" spans="1:8" x14ac:dyDescent="0.3">
      <c r="A79" s="32" t="s">
        <v>195</v>
      </c>
      <c r="B79" s="74">
        <v>8.1009917008155377</v>
      </c>
      <c r="C79" s="74">
        <v>8.2237209638571684</v>
      </c>
      <c r="D79" s="74">
        <v>8.5231885359014186</v>
      </c>
      <c r="E79" s="74">
        <v>8.4218589711180378</v>
      </c>
      <c r="F79" s="74">
        <v>8.2043255765351635</v>
      </c>
      <c r="G79" s="1005">
        <f>H79</f>
        <v>0</v>
      </c>
      <c r="H79" s="1487">
        <v>0</v>
      </c>
    </row>
    <row r="80" spans="1:8" x14ac:dyDescent="0.3">
      <c r="A80" s="30" t="s">
        <v>196</v>
      </c>
      <c r="B80" s="76">
        <v>12.751496942938868</v>
      </c>
      <c r="C80" s="76">
        <v>13.47641338449978</v>
      </c>
      <c r="D80" s="76">
        <v>14.326849646159648</v>
      </c>
      <c r="E80" s="76">
        <v>14.747635128824278</v>
      </c>
      <c r="F80" s="76">
        <v>13.907736349300574</v>
      </c>
      <c r="G80" s="1006">
        <f>H80</f>
        <v>1</v>
      </c>
      <c r="H80" s="1487">
        <v>1</v>
      </c>
    </row>
    <row r="81" spans="1:8" x14ac:dyDescent="0.3">
      <c r="A81" s="31" t="s">
        <v>197</v>
      </c>
      <c r="B81" s="147">
        <v>-3.9344639181008029E-2</v>
      </c>
      <c r="C81" s="147">
        <v>-3.3013960885250541E-2</v>
      </c>
      <c r="D81" s="147">
        <v>-2.0231340965235822E-2</v>
      </c>
      <c r="E81" s="147">
        <v>-3.3417387307628006E-2</v>
      </c>
      <c r="F81" s="147">
        <v>-3.367596807621949E-2</v>
      </c>
      <c r="G81" s="1064"/>
      <c r="H81" s="1487"/>
    </row>
    <row r="82" spans="1:8" ht="15" thickBot="1" x14ac:dyDescent="0.35">
      <c r="A82" s="33" t="s">
        <v>198</v>
      </c>
      <c r="B82" s="87">
        <v>0.57406616546158884</v>
      </c>
      <c r="C82" s="87">
        <v>0.63872454375919674</v>
      </c>
      <c r="D82" s="87">
        <v>0.68092605083320845</v>
      </c>
      <c r="E82" s="87">
        <v>0.75111399744401874</v>
      </c>
      <c r="F82" s="87">
        <v>0.6951711898266798</v>
      </c>
      <c r="G82" s="1072"/>
      <c r="H82" s="1487"/>
    </row>
    <row r="83" spans="1:8" x14ac:dyDescent="0.3">
      <c r="A83" s="32" t="s">
        <v>200</v>
      </c>
      <c r="B83" s="71">
        <v>10.795910931620696</v>
      </c>
      <c r="C83" s="72">
        <v>11.458035443560187</v>
      </c>
      <c r="D83" s="72">
        <v>10.839263938135643</v>
      </c>
      <c r="E83" s="72">
        <v>10.489027825917564</v>
      </c>
      <c r="F83" s="72">
        <v>9.2930513270155082</v>
      </c>
      <c r="G83" s="984"/>
      <c r="H83" s="1487">
        <v>0</v>
      </c>
    </row>
    <row r="84" spans="1:8" x14ac:dyDescent="0.3">
      <c r="A84" s="32" t="s">
        <v>201</v>
      </c>
      <c r="B84" s="73">
        <v>5.8630903057509851</v>
      </c>
      <c r="C84" s="74">
        <v>6.1802849415380994</v>
      </c>
      <c r="D84" s="74">
        <v>7.2629098745571996</v>
      </c>
      <c r="E84" s="74">
        <v>7.3594366998748333</v>
      </c>
      <c r="F84" s="74">
        <v>7.0044122889496814</v>
      </c>
      <c r="G84" s="984"/>
      <c r="H84" s="1487">
        <v>0</v>
      </c>
    </row>
    <row r="85" spans="1:8" x14ac:dyDescent="0.3">
      <c r="A85" s="32" t="s">
        <v>202</v>
      </c>
      <c r="B85" s="73">
        <v>6.6454882719121962</v>
      </c>
      <c r="C85" s="74">
        <v>6.6612358814451671</v>
      </c>
      <c r="D85" s="74">
        <v>7.1559951662661803</v>
      </c>
      <c r="E85" s="74">
        <v>7.306010720547186</v>
      </c>
      <c r="F85" s="74">
        <v>7.5331140487334709</v>
      </c>
      <c r="G85" s="1007"/>
      <c r="H85" s="1487">
        <v>0</v>
      </c>
    </row>
    <row r="86" spans="1:8" x14ac:dyDescent="0.3">
      <c r="A86" s="32" t="s">
        <v>203</v>
      </c>
      <c r="B86" s="73">
        <v>9.728962814031421</v>
      </c>
      <c r="C86" s="74">
        <v>9.0842007069030863</v>
      </c>
      <c r="D86" s="74">
        <v>9.6226445777983365</v>
      </c>
      <c r="E86" s="74">
        <v>9.3900035453726574</v>
      </c>
      <c r="F86" s="74">
        <v>9.369735676212521</v>
      </c>
      <c r="G86" s="1007"/>
      <c r="H86" s="1487">
        <v>0</v>
      </c>
    </row>
    <row r="87" spans="1:8" x14ac:dyDescent="0.3">
      <c r="A87" s="32" t="s">
        <v>204</v>
      </c>
      <c r="B87" s="73">
        <v>8.715248108534011</v>
      </c>
      <c r="C87" s="74">
        <v>8.2218603215997188</v>
      </c>
      <c r="D87" s="74">
        <v>8.9487418505496326</v>
      </c>
      <c r="E87" s="74">
        <v>9.1787292655273731</v>
      </c>
      <c r="F87" s="74">
        <v>8.8399383066574906</v>
      </c>
      <c r="G87" s="984"/>
      <c r="H87" s="1487">
        <v>0</v>
      </c>
    </row>
    <row r="88" spans="1:8" x14ac:dyDescent="0.3">
      <c r="A88" s="32" t="s">
        <v>205</v>
      </c>
      <c r="B88" s="73">
        <v>6.7991744032630965</v>
      </c>
      <c r="C88" s="74">
        <v>7.0411329672424996</v>
      </c>
      <c r="D88" s="74">
        <v>7.5015603132611499</v>
      </c>
      <c r="E88" s="74">
        <v>6.7848024867010199</v>
      </c>
      <c r="F88" s="74">
        <v>7.0056486653667847</v>
      </c>
      <c r="G88" s="1034"/>
      <c r="H88" s="1487">
        <v>0</v>
      </c>
    </row>
    <row r="89" spans="1:8" ht="15" thickBot="1" x14ac:dyDescent="0.35">
      <c r="A89" s="33" t="s">
        <v>206</v>
      </c>
      <c r="B89" s="78">
        <v>7.7351003885458978</v>
      </c>
      <c r="C89" s="79">
        <v>8.2780187739723452</v>
      </c>
      <c r="D89" s="79">
        <v>8.0496441050853509</v>
      </c>
      <c r="E89" s="79">
        <v>8.036232115844399</v>
      </c>
      <c r="F89" s="79">
        <v>8.1212603400577486</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427" t="s">
        <v>0</v>
      </c>
      <c r="B93" s="106">
        <v>83.317504901895887</v>
      </c>
      <c r="C93" s="106">
        <v>81.893402934809458</v>
      </c>
      <c r="D93" s="106">
        <v>80.471144806838595</v>
      </c>
      <c r="E93" s="106">
        <v>79.559700453069638</v>
      </c>
      <c r="F93" s="106">
        <v>79.419745186719481</v>
      </c>
      <c r="G93" s="1007"/>
      <c r="H93" s="1487"/>
    </row>
    <row r="94" spans="1:8" x14ac:dyDescent="0.3">
      <c r="A94" s="32" t="s">
        <v>195</v>
      </c>
      <c r="B94" s="106">
        <v>75.622901140202956</v>
      </c>
      <c r="C94" s="106">
        <v>77.369114303957446</v>
      </c>
      <c r="D94" s="106">
        <v>79.352625431218669</v>
      </c>
      <c r="E94" s="106">
        <v>79.487618603036182</v>
      </c>
      <c r="F94" s="106">
        <v>83.961189005157394</v>
      </c>
      <c r="G94" s="1005">
        <f>H94</f>
        <v>0</v>
      </c>
      <c r="H94" s="1487">
        <v>0</v>
      </c>
    </row>
    <row r="95" spans="1:8" x14ac:dyDescent="0.3">
      <c r="A95" s="30" t="s">
        <v>196</v>
      </c>
      <c r="B95" s="108">
        <v>109.26925201078689</v>
      </c>
      <c r="C95" s="108">
        <v>116.607805019415</v>
      </c>
      <c r="D95" s="108">
        <v>125.18283877453345</v>
      </c>
      <c r="E95" s="108">
        <v>122.34315804968938</v>
      </c>
      <c r="F95" s="108">
        <v>130.45948203998779</v>
      </c>
      <c r="G95" s="1006">
        <f>H95</f>
        <v>1</v>
      </c>
      <c r="H95" s="1487">
        <v>1</v>
      </c>
    </row>
    <row r="96" spans="1:8" x14ac:dyDescent="0.3">
      <c r="A96" s="31" t="s">
        <v>197</v>
      </c>
      <c r="B96" s="147">
        <v>-9.2352786737350326E-2</v>
      </c>
      <c r="C96" s="147">
        <v>-5.5246069508841068E-2</v>
      </c>
      <c r="D96" s="147">
        <v>-1.3899632946751261E-2</v>
      </c>
      <c r="E96" s="147">
        <v>-9.060095704605533E-4</v>
      </c>
      <c r="F96" s="147">
        <v>5.7182805204936987E-2</v>
      </c>
      <c r="G96" s="1069"/>
      <c r="H96" s="1487"/>
    </row>
    <row r="97" spans="1:8" ht="15" thickBot="1" x14ac:dyDescent="0.35">
      <c r="A97" s="33" t="s">
        <v>198</v>
      </c>
      <c r="B97" s="87">
        <v>0.44492277290717058</v>
      </c>
      <c r="C97" s="87">
        <v>0.50716220637219422</v>
      </c>
      <c r="D97" s="87">
        <v>0.57755131722818076</v>
      </c>
      <c r="E97" s="87">
        <v>0.53914735652951418</v>
      </c>
      <c r="F97" s="87">
        <v>0.5538069861299153</v>
      </c>
      <c r="G97" s="1060"/>
      <c r="H97" s="1487"/>
    </row>
    <row r="98" spans="1:8" x14ac:dyDescent="0.3">
      <c r="A98" s="32" t="s">
        <v>200</v>
      </c>
      <c r="B98" s="104">
        <v>92.464094695901281</v>
      </c>
      <c r="C98" s="103">
        <v>97.44094590386328</v>
      </c>
      <c r="D98" s="104">
        <v>99.936377450635746</v>
      </c>
      <c r="E98" s="104">
        <v>97.339985293870853</v>
      </c>
      <c r="F98" s="104">
        <v>99.611346645792679</v>
      </c>
      <c r="G98" s="1005"/>
      <c r="H98" s="1487">
        <v>0</v>
      </c>
    </row>
    <row r="99" spans="1:8" x14ac:dyDescent="0.3">
      <c r="A99" s="32" t="s">
        <v>201</v>
      </c>
      <c r="B99" s="106">
        <v>58.048594815997575</v>
      </c>
      <c r="C99" s="105">
        <v>67.045108360894091</v>
      </c>
      <c r="D99" s="106">
        <v>74.553567381649941</v>
      </c>
      <c r="E99" s="106">
        <v>80.659031300869657</v>
      </c>
      <c r="F99" s="106">
        <v>90.15556877533146</v>
      </c>
      <c r="G99" s="984"/>
      <c r="H99" s="1487">
        <v>0</v>
      </c>
    </row>
    <row r="100" spans="1:8" x14ac:dyDescent="0.3">
      <c r="A100" s="32" t="s">
        <v>202</v>
      </c>
      <c r="B100" s="106">
        <v>68.047162779078377</v>
      </c>
      <c r="C100" s="105">
        <v>72.695456535623507</v>
      </c>
      <c r="D100" s="106">
        <v>72.323296028121177</v>
      </c>
      <c r="E100" s="106">
        <v>71.115001163924688</v>
      </c>
      <c r="F100" s="106">
        <v>79.481288579128673</v>
      </c>
      <c r="G100" s="984"/>
      <c r="H100" s="1487">
        <v>0</v>
      </c>
    </row>
    <row r="101" spans="1:8" x14ac:dyDescent="0.3">
      <c r="A101" s="32" t="s">
        <v>203</v>
      </c>
      <c r="B101" s="106">
        <v>77.288388646872178</v>
      </c>
      <c r="C101" s="105">
        <v>77.04553071897918</v>
      </c>
      <c r="D101" s="106">
        <v>83.629456585098097</v>
      </c>
      <c r="E101" s="106">
        <v>83.140297047392878</v>
      </c>
      <c r="F101" s="106">
        <v>88.748259498416118</v>
      </c>
      <c r="G101" s="1007"/>
      <c r="H101" s="1487">
        <v>0</v>
      </c>
    </row>
    <row r="102" spans="1:8" x14ac:dyDescent="0.3">
      <c r="A102" s="32" t="s">
        <v>204</v>
      </c>
      <c r="B102" s="106">
        <v>88.344375561645165</v>
      </c>
      <c r="C102" s="105">
        <v>80.660293253759519</v>
      </c>
      <c r="D102" s="106">
        <v>81.736516925300762</v>
      </c>
      <c r="E102" s="106">
        <v>76.176835744137662</v>
      </c>
      <c r="F102" s="106">
        <v>81.929841074873423</v>
      </c>
      <c r="G102" s="1007"/>
      <c r="H102" s="1487">
        <v>0</v>
      </c>
    </row>
    <row r="103" spans="1:8" x14ac:dyDescent="0.3">
      <c r="A103" s="32" t="s">
        <v>205</v>
      </c>
      <c r="B103" s="106">
        <v>60.020907112181526</v>
      </c>
      <c r="C103" s="105">
        <v>60.701494759852714</v>
      </c>
      <c r="D103" s="106">
        <v>56.032983929319002</v>
      </c>
      <c r="E103" s="106">
        <v>60.687585860488298</v>
      </c>
      <c r="F103" s="106">
        <v>59.730939196198236</v>
      </c>
      <c r="G103" s="984"/>
      <c r="H103" s="1487">
        <v>-1</v>
      </c>
    </row>
    <row r="104" spans="1:8" ht="15" thickBot="1" x14ac:dyDescent="0.35">
      <c r="A104" s="33" t="s">
        <v>206</v>
      </c>
      <c r="B104" s="149">
        <v>80.526027580278623</v>
      </c>
      <c r="C104" s="128">
        <v>80.16574529056993</v>
      </c>
      <c r="D104" s="149">
        <v>82.534422449549012</v>
      </c>
      <c r="E104" s="149">
        <v>82.479365869834496</v>
      </c>
      <c r="F104" s="149">
        <v>82.870563813433918</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427" t="s">
        <v>0</v>
      </c>
      <c r="B108" s="106">
        <v>168.8048755941611</v>
      </c>
      <c r="C108" s="106">
        <v>172.5508101753596</v>
      </c>
      <c r="D108" s="106">
        <v>178.32909570193547</v>
      </c>
      <c r="E108" s="106">
        <v>178.97441101128476</v>
      </c>
      <c r="F108" s="106">
        <v>177.45494333550337</v>
      </c>
      <c r="G108" s="984"/>
      <c r="H108" s="1487"/>
    </row>
    <row r="109" spans="1:8" x14ac:dyDescent="0.3">
      <c r="A109" s="32" t="s">
        <v>195</v>
      </c>
      <c r="B109" s="106">
        <v>160.60740081002712</v>
      </c>
      <c r="C109" s="106">
        <v>165.62177915026496</v>
      </c>
      <c r="D109" s="106">
        <v>170.85582524502178</v>
      </c>
      <c r="E109" s="106">
        <v>167.07098667311732</v>
      </c>
      <c r="F109" s="106">
        <v>162.9504574272238</v>
      </c>
      <c r="G109" s="1005">
        <f>H109</f>
        <v>-1</v>
      </c>
      <c r="H109" s="1487">
        <v>-1</v>
      </c>
    </row>
    <row r="110" spans="1:8" x14ac:dyDescent="0.3">
      <c r="A110" s="30" t="s">
        <v>196</v>
      </c>
      <c r="B110" s="108">
        <v>287.65099323767828</v>
      </c>
      <c r="C110" s="108">
        <v>297.77046823653887</v>
      </c>
      <c r="D110" s="108">
        <v>304.3103456329909</v>
      </c>
      <c r="E110" s="108">
        <v>304.78510988065449</v>
      </c>
      <c r="F110" s="108">
        <v>298.08822349635</v>
      </c>
      <c r="G110" s="1006">
        <f>H110</f>
        <v>1</v>
      </c>
      <c r="H110" s="1487">
        <v>1</v>
      </c>
    </row>
    <row r="111" spans="1:8" x14ac:dyDescent="0.3">
      <c r="A111" s="31" t="s">
        <v>197</v>
      </c>
      <c r="B111" s="147">
        <v>-4.8561836589615277E-2</v>
      </c>
      <c r="C111" s="147">
        <v>-4.0156467640185649E-2</v>
      </c>
      <c r="D111" s="147">
        <v>-4.1907185294119034E-2</v>
      </c>
      <c r="E111" s="147">
        <v>-6.650908513070565E-2</v>
      </c>
      <c r="F111" s="147">
        <v>-8.1736161504708374E-2</v>
      </c>
      <c r="G111" s="986"/>
      <c r="H111" s="1487"/>
    </row>
    <row r="112" spans="1:8" ht="15" thickBot="1" x14ac:dyDescent="0.35">
      <c r="A112" s="33" t="s">
        <v>198</v>
      </c>
      <c r="B112" s="87">
        <v>0.79101954073662784</v>
      </c>
      <c r="C112" s="87">
        <v>0.79789439386699468</v>
      </c>
      <c r="D112" s="87">
        <v>0.78109435365510071</v>
      </c>
      <c r="E112" s="87">
        <v>0.82428508952892998</v>
      </c>
      <c r="F112" s="87">
        <v>0.82931811424635504</v>
      </c>
      <c r="G112" s="1068"/>
      <c r="H112" s="1487"/>
    </row>
    <row r="113" spans="1:8" x14ac:dyDescent="0.3">
      <c r="A113" s="32" t="s">
        <v>200</v>
      </c>
      <c r="B113" s="104">
        <v>197.17086127615403</v>
      </c>
      <c r="C113" s="103">
        <v>219.96508285179758</v>
      </c>
      <c r="D113" s="104">
        <v>226.59123543410126</v>
      </c>
      <c r="E113" s="104">
        <v>216.40610983296475</v>
      </c>
      <c r="F113" s="104">
        <v>201.38988118609416</v>
      </c>
      <c r="G113" s="984"/>
      <c r="H113" s="1487">
        <v>1</v>
      </c>
    </row>
    <row r="114" spans="1:8" x14ac:dyDescent="0.3">
      <c r="A114" s="32" t="s">
        <v>201</v>
      </c>
      <c r="B114" s="106">
        <v>109.33453302453728</v>
      </c>
      <c r="C114" s="105">
        <v>105.40822237952972</v>
      </c>
      <c r="D114" s="106">
        <v>106.59059132953277</v>
      </c>
      <c r="E114" s="106">
        <v>108.59914894018857</v>
      </c>
      <c r="F114" s="106">
        <v>118.49361998291741</v>
      </c>
      <c r="G114" s="1005"/>
      <c r="H114" s="1487">
        <v>-1</v>
      </c>
    </row>
    <row r="115" spans="1:8" x14ac:dyDescent="0.3">
      <c r="A115" s="32" t="s">
        <v>202</v>
      </c>
      <c r="B115" s="106">
        <v>151.4681389864121</v>
      </c>
      <c r="C115" s="105">
        <v>141.57954444021004</v>
      </c>
      <c r="D115" s="106">
        <v>144.23472790154975</v>
      </c>
      <c r="E115" s="106">
        <v>137.48466968318917</v>
      </c>
      <c r="F115" s="106">
        <v>135.38354715344366</v>
      </c>
      <c r="G115" s="984"/>
      <c r="H115" s="1487">
        <v>0</v>
      </c>
    </row>
    <row r="116" spans="1:8" x14ac:dyDescent="0.3">
      <c r="A116" s="32" t="s">
        <v>203</v>
      </c>
      <c r="B116" s="106">
        <v>188.62218256156621</v>
      </c>
      <c r="C116" s="105">
        <v>192.19385087062628</v>
      </c>
      <c r="D116" s="106">
        <v>199.33171937553669</v>
      </c>
      <c r="E116" s="106">
        <v>183.48418677236111</v>
      </c>
      <c r="F116" s="106">
        <v>175.46366311343314</v>
      </c>
      <c r="G116" s="984"/>
      <c r="H116" s="1487">
        <v>0</v>
      </c>
    </row>
    <row r="117" spans="1:8" x14ac:dyDescent="0.3">
      <c r="A117" s="32" t="s">
        <v>204</v>
      </c>
      <c r="B117" s="106">
        <v>163.30772065479422</v>
      </c>
      <c r="C117" s="105">
        <v>177.4517591484323</v>
      </c>
      <c r="D117" s="106">
        <v>188.63644118930861</v>
      </c>
      <c r="E117" s="106">
        <v>190.50521456409592</v>
      </c>
      <c r="F117" s="106">
        <v>184.76086662489129</v>
      </c>
      <c r="G117" s="1007"/>
      <c r="H117" s="1487">
        <v>0</v>
      </c>
    </row>
    <row r="118" spans="1:8" x14ac:dyDescent="0.3">
      <c r="A118" s="32" t="s">
        <v>205</v>
      </c>
      <c r="B118" s="106">
        <v>154.67871677896446</v>
      </c>
      <c r="C118" s="105">
        <v>151.85913775821876</v>
      </c>
      <c r="D118" s="106">
        <v>151.02178851237844</v>
      </c>
      <c r="E118" s="106">
        <v>144.4999639640337</v>
      </c>
      <c r="F118" s="106">
        <v>139.36041226553957</v>
      </c>
      <c r="G118" s="1007"/>
      <c r="H118" s="1487">
        <v>0</v>
      </c>
    </row>
    <row r="119" spans="1:8" ht="15" thickBot="1" x14ac:dyDescent="0.35">
      <c r="A119" s="33" t="s">
        <v>206</v>
      </c>
      <c r="B119" s="149">
        <v>153.28777643940853</v>
      </c>
      <c r="C119" s="128">
        <v>162.1850640794006</v>
      </c>
      <c r="D119" s="149">
        <v>171.01054612234503</v>
      </c>
      <c r="E119" s="149">
        <v>180.54185414993646</v>
      </c>
      <c r="F119" s="149">
        <v>178.97707749811264</v>
      </c>
      <c r="G119" s="985"/>
      <c r="H119" s="1487">
        <v>0</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427" t="s">
        <v>0</v>
      </c>
      <c r="B123" s="106">
        <v>252.12136177693316</v>
      </c>
      <c r="C123" s="106">
        <v>254.44421311016902</v>
      </c>
      <c r="D123" s="106">
        <v>258.80024050877381</v>
      </c>
      <c r="E123" s="106">
        <v>258.53411146435428</v>
      </c>
      <c r="F123" s="106">
        <v>256.87468852222264</v>
      </c>
      <c r="G123" s="1005"/>
      <c r="H123" s="1487"/>
    </row>
    <row r="124" spans="1:8" x14ac:dyDescent="0.3">
      <c r="A124" s="32" t="s">
        <v>195</v>
      </c>
      <c r="B124" s="106">
        <v>236.06744956063244</v>
      </c>
      <c r="C124" s="106">
        <v>242.98923886651292</v>
      </c>
      <c r="D124" s="106">
        <v>250.20748860438701</v>
      </c>
      <c r="E124" s="106">
        <v>246.55876917527499</v>
      </c>
      <c r="F124" s="106">
        <v>246.91074149494182</v>
      </c>
      <c r="G124" s="1005">
        <f>H124</f>
        <v>0</v>
      </c>
      <c r="H124" s="1487">
        <v>0</v>
      </c>
    </row>
    <row r="125" spans="1:8" x14ac:dyDescent="0.3">
      <c r="A125" s="30" t="s">
        <v>196</v>
      </c>
      <c r="B125" s="108">
        <v>396.92991560194542</v>
      </c>
      <c r="C125" s="108">
        <v>414.36908925361763</v>
      </c>
      <c r="D125" s="108">
        <v>429.48879911274452</v>
      </c>
      <c r="E125" s="108">
        <v>427.12993063067194</v>
      </c>
      <c r="F125" s="108">
        <v>428.54562669741983</v>
      </c>
      <c r="G125" s="1006">
        <f>H125</f>
        <v>1</v>
      </c>
      <c r="H125" s="1487">
        <v>1</v>
      </c>
    </row>
    <row r="126" spans="1:8" x14ac:dyDescent="0.3">
      <c r="A126" s="31" t="s">
        <v>197</v>
      </c>
      <c r="B126" s="147">
        <v>-6.3675335176495568E-2</v>
      </c>
      <c r="C126" s="147">
        <v>-4.5019590359857517E-2</v>
      </c>
      <c r="D126" s="147">
        <v>-3.3202256255613842E-2</v>
      </c>
      <c r="E126" s="147">
        <v>-4.6320163406098187E-2</v>
      </c>
      <c r="F126" s="147">
        <v>-3.8789135218430942E-2</v>
      </c>
      <c r="G126" s="1010"/>
      <c r="H126" s="1487"/>
    </row>
    <row r="127" spans="1:8" ht="15" thickBot="1" x14ac:dyDescent="0.35">
      <c r="A127" s="33" t="s">
        <v>198</v>
      </c>
      <c r="B127" s="87">
        <v>0.68142586511062586</v>
      </c>
      <c r="C127" s="87">
        <v>0.70529810779502422</v>
      </c>
      <c r="D127" s="87">
        <v>0.71653055433455193</v>
      </c>
      <c r="E127" s="87">
        <v>0.73236560216210189</v>
      </c>
      <c r="F127" s="87">
        <v>0.73562974256508384</v>
      </c>
      <c r="G127" s="985"/>
      <c r="H127" s="1487"/>
    </row>
    <row r="128" spans="1:8" x14ac:dyDescent="0.3">
      <c r="A128" s="32" t="s">
        <v>200</v>
      </c>
      <c r="B128" s="104">
        <v>289.65096069024395</v>
      </c>
      <c r="C128" s="103">
        <v>317.40310263819975</v>
      </c>
      <c r="D128" s="104">
        <v>326.52796199224463</v>
      </c>
      <c r="E128" s="104">
        <v>313.74770087947581</v>
      </c>
      <c r="F128" s="104">
        <v>301.00219792043896</v>
      </c>
      <c r="G128" s="1034"/>
      <c r="H128" s="1487">
        <v>1</v>
      </c>
    </row>
    <row r="129" spans="1:8" x14ac:dyDescent="0.3">
      <c r="A129" s="32" t="s">
        <v>201</v>
      </c>
      <c r="B129" s="106">
        <v>167.40561787878852</v>
      </c>
      <c r="C129" s="105">
        <v>172.43830238273935</v>
      </c>
      <c r="D129" s="106">
        <v>181.14318465976447</v>
      </c>
      <c r="E129" s="106">
        <v>189.25908563812627</v>
      </c>
      <c r="F129" s="106">
        <v>208.64802737141369</v>
      </c>
      <c r="G129" s="984"/>
      <c r="H129" s="1487">
        <v>-1</v>
      </c>
    </row>
    <row r="130" spans="1:8" x14ac:dyDescent="0.3">
      <c r="A130" s="32" t="s">
        <v>202</v>
      </c>
      <c r="B130" s="106">
        <v>219.54283651908742</v>
      </c>
      <c r="C130" s="105">
        <v>214.27351477840534</v>
      </c>
      <c r="D130" s="106">
        <v>216.56099552157377</v>
      </c>
      <c r="E130" s="106">
        <v>208.60230763284483</v>
      </c>
      <c r="F130" s="106">
        <v>214.8652719041059</v>
      </c>
      <c r="G130" s="1005"/>
      <c r="H130" s="1487">
        <v>0</v>
      </c>
    </row>
    <row r="131" spans="1:8" x14ac:dyDescent="0.3">
      <c r="A131" s="32" t="s">
        <v>203</v>
      </c>
      <c r="B131" s="106">
        <v>265.92898955866531</v>
      </c>
      <c r="C131" s="105">
        <v>269.23998569827216</v>
      </c>
      <c r="D131" s="106">
        <v>282.95211011002544</v>
      </c>
      <c r="E131" s="106">
        <v>266.62113864682078</v>
      </c>
      <c r="F131" s="106">
        <v>264.20739022388631</v>
      </c>
      <c r="G131" s="984"/>
      <c r="H131" s="1487">
        <v>0</v>
      </c>
    </row>
    <row r="132" spans="1:8" x14ac:dyDescent="0.3">
      <c r="A132" s="32" t="s">
        <v>204</v>
      </c>
      <c r="B132" s="106">
        <v>251.66048446393702</v>
      </c>
      <c r="C132" s="105">
        <v>258.11911306241404</v>
      </c>
      <c r="D132" s="106">
        <v>270.37005564388301</v>
      </c>
      <c r="E132" s="106">
        <v>266.67964076093608</v>
      </c>
      <c r="F132" s="106">
        <v>266.68391483485323</v>
      </c>
      <c r="G132" s="984"/>
      <c r="H132" s="1487">
        <v>0</v>
      </c>
    </row>
    <row r="133" spans="1:8" x14ac:dyDescent="0.3">
      <c r="A133" s="32" t="s">
        <v>205</v>
      </c>
      <c r="B133" s="106">
        <v>214.693992730606</v>
      </c>
      <c r="C133" s="105">
        <v>212.55419611258117</v>
      </c>
      <c r="D133" s="106">
        <v>207.05322311950997</v>
      </c>
      <c r="E133" s="106">
        <v>205.18666942564727</v>
      </c>
      <c r="F133" s="106">
        <v>199.09311555534774</v>
      </c>
      <c r="G133" s="1007"/>
      <c r="H133" s="1487">
        <v>-1</v>
      </c>
    </row>
    <row r="134" spans="1:8" ht="15" thickBot="1" x14ac:dyDescent="0.35">
      <c r="A134" s="33" t="s">
        <v>206</v>
      </c>
      <c r="B134" s="149">
        <v>232.47147201038518</v>
      </c>
      <c r="C134" s="128">
        <v>242.35629939253351</v>
      </c>
      <c r="D134" s="149">
        <v>253.54800233047638</v>
      </c>
      <c r="E134" s="149">
        <v>263.02293286745549</v>
      </c>
      <c r="F134" s="149">
        <v>261.849910643751</v>
      </c>
      <c r="G134" s="1008"/>
      <c r="H134" s="1487">
        <v>0</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32" t="s">
        <v>0</v>
      </c>
      <c r="B138" s="343">
        <v>70.321836420742301</v>
      </c>
      <c r="C138" s="105">
        <v>69.763177665931011</v>
      </c>
      <c r="D138" s="105">
        <v>68.907792620978242</v>
      </c>
      <c r="E138" s="106">
        <v>68.021737471296831</v>
      </c>
      <c r="F138" s="106">
        <v>67.87523129297611</v>
      </c>
      <c r="G138" s="1005"/>
      <c r="H138" s="1487"/>
    </row>
    <row r="139" spans="1:8" x14ac:dyDescent="0.3">
      <c r="A139" s="32" t="s">
        <v>195</v>
      </c>
      <c r="B139" s="343">
        <v>71.841131768813923</v>
      </c>
      <c r="C139" s="105">
        <v>71.278108210841026</v>
      </c>
      <c r="D139" s="105">
        <v>72.042974521135108</v>
      </c>
      <c r="E139" s="106">
        <v>71.877737257528892</v>
      </c>
      <c r="F139" s="106">
        <v>71.907780580565827</v>
      </c>
      <c r="G139" s="1005">
        <f>H139</f>
        <v>0</v>
      </c>
      <c r="H139" s="1487">
        <v>0</v>
      </c>
    </row>
    <row r="140" spans="1:8" x14ac:dyDescent="0.3">
      <c r="A140" s="30" t="s">
        <v>196</v>
      </c>
      <c r="B140" s="344">
        <v>127.45664039686133</v>
      </c>
      <c r="C140" s="107">
        <v>134.80785803991381</v>
      </c>
      <c r="D140" s="107">
        <v>136.96030791804969</v>
      </c>
      <c r="E140" s="108">
        <v>132.47167065715473</v>
      </c>
      <c r="F140" s="108">
        <v>131.71917278998038</v>
      </c>
      <c r="G140" s="1006">
        <f>H140</f>
        <v>1</v>
      </c>
      <c r="H140" s="1487">
        <v>1</v>
      </c>
    </row>
    <row r="141" spans="1:8" x14ac:dyDescent="0.3">
      <c r="A141" s="31" t="s">
        <v>197</v>
      </c>
      <c r="B141" s="334">
        <v>2.1604887264057394E-2</v>
      </c>
      <c r="C141" s="334">
        <v>2.1715331720760116E-2</v>
      </c>
      <c r="D141" s="334">
        <v>4.5498219880611777E-2</v>
      </c>
      <c r="E141" s="2">
        <v>5.6687757907671499E-2</v>
      </c>
      <c r="F141" s="2">
        <v>5.9411205100482874E-2</v>
      </c>
      <c r="G141" s="1007"/>
      <c r="H141" s="1487"/>
    </row>
    <row r="142" spans="1:8" ht="15" thickBot="1" x14ac:dyDescent="0.35">
      <c r="A142" s="33" t="s">
        <v>198</v>
      </c>
      <c r="B142" s="335">
        <v>0.77414577497218628</v>
      </c>
      <c r="C142" s="335">
        <v>0.89129399508123086</v>
      </c>
      <c r="D142" s="335">
        <v>0.90109179733923828</v>
      </c>
      <c r="E142" s="62">
        <v>0.84301392491704907</v>
      </c>
      <c r="F142" s="62">
        <v>0.83177914443349532</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32" t="s">
        <v>0</v>
      </c>
      <c r="B146" s="343">
        <v>142.35759511300955</v>
      </c>
      <c r="C146" s="106">
        <v>139.92661849245542</v>
      </c>
      <c r="D146" s="106">
        <v>136.1893458986292</v>
      </c>
      <c r="E146" s="106">
        <v>133.32672363326571</v>
      </c>
      <c r="F146" s="106">
        <v>131.42784918571925</v>
      </c>
      <c r="G146" s="1005"/>
      <c r="H146" s="1487"/>
    </row>
    <row r="147" spans="1:8" x14ac:dyDescent="0.3">
      <c r="A147" s="32" t="s">
        <v>195</v>
      </c>
      <c r="B147" s="343">
        <v>130.3725636882732</v>
      </c>
      <c r="C147" s="106">
        <v>130.09654620522969</v>
      </c>
      <c r="D147" s="106">
        <v>129.72133953891421</v>
      </c>
      <c r="E147" s="106">
        <v>123.41529290674109</v>
      </c>
      <c r="F147" s="106">
        <v>118.69289283200678</v>
      </c>
      <c r="G147" s="1005">
        <f>H147</f>
        <v>0</v>
      </c>
      <c r="H147" s="1487">
        <v>0</v>
      </c>
    </row>
    <row r="148" spans="1:8" x14ac:dyDescent="0.3">
      <c r="A148" s="30" t="s">
        <v>196</v>
      </c>
      <c r="B148" s="344">
        <v>162.76568556659956</v>
      </c>
      <c r="C148" s="108">
        <v>150.80693972090114</v>
      </c>
      <c r="D148" s="108">
        <v>152.76669244284682</v>
      </c>
      <c r="E148" s="108">
        <v>140.29746004664366</v>
      </c>
      <c r="F148" s="108">
        <v>144.04575431789851</v>
      </c>
      <c r="G148" s="1006">
        <f>H148</f>
        <v>0</v>
      </c>
      <c r="H148" s="1487">
        <v>0</v>
      </c>
    </row>
    <row r="149" spans="1:8" x14ac:dyDescent="0.3">
      <c r="A149" s="31" t="s">
        <v>197</v>
      </c>
      <c r="B149" s="334">
        <v>-8.4189617106288694E-2</v>
      </c>
      <c r="C149" s="2">
        <v>-7.0251624695380974E-2</v>
      </c>
      <c r="D149" s="2">
        <v>-4.7492748548255526E-2</v>
      </c>
      <c r="E149" s="2">
        <v>-7.4339415658239982E-2</v>
      </c>
      <c r="F149" s="2">
        <v>-9.6896939519392489E-2</v>
      </c>
      <c r="G149" s="1007"/>
      <c r="H149" s="1487"/>
    </row>
    <row r="150" spans="1:8" ht="15" thickBot="1" x14ac:dyDescent="0.35">
      <c r="A150" s="33" t="s">
        <v>198</v>
      </c>
      <c r="B150" s="335">
        <v>0.24846578882793008</v>
      </c>
      <c r="C150" s="62">
        <v>0.1591924929582714</v>
      </c>
      <c r="D150" s="62">
        <v>0.17765275155071455</v>
      </c>
      <c r="E150" s="62">
        <v>0.13679153322319307</v>
      </c>
      <c r="F150" s="62">
        <v>0.2136005019422281</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32" t="s">
        <v>0</v>
      </c>
      <c r="B154" s="343">
        <v>364.04964448834176</v>
      </c>
      <c r="C154" s="106">
        <v>360.71359769181902</v>
      </c>
      <c r="D154" s="106">
        <v>361.54670764084312</v>
      </c>
      <c r="E154" s="106">
        <v>360.54955409599688</v>
      </c>
      <c r="F154" s="106">
        <v>361.29697608751252</v>
      </c>
      <c r="G154" s="1005"/>
      <c r="H154" s="1487"/>
    </row>
    <row r="155" spans="1:8" x14ac:dyDescent="0.3">
      <c r="A155" s="32" t="s">
        <v>195</v>
      </c>
      <c r="B155" s="343">
        <v>342.68604462833713</v>
      </c>
      <c r="C155" s="106">
        <v>341.95571836020832</v>
      </c>
      <c r="D155" s="106">
        <v>344.44293796289708</v>
      </c>
      <c r="E155" s="106">
        <v>350.71515781288679</v>
      </c>
      <c r="F155" s="106">
        <v>345.52332311305406</v>
      </c>
      <c r="G155" s="1005">
        <f>H155</f>
        <v>0</v>
      </c>
      <c r="H155" s="1487">
        <v>0</v>
      </c>
    </row>
    <row r="156" spans="1:8" x14ac:dyDescent="0.3">
      <c r="A156" s="30" t="s">
        <v>196</v>
      </c>
      <c r="B156" s="344">
        <v>527.84644347743665</v>
      </c>
      <c r="C156" s="108">
        <v>521.93385081559109</v>
      </c>
      <c r="D156" s="108">
        <v>540.28340521696634</v>
      </c>
      <c r="E156" s="108">
        <v>553.33271492575022</v>
      </c>
      <c r="F156" s="108">
        <v>551.65821635406678</v>
      </c>
      <c r="G156" s="1006">
        <f>H156</f>
        <v>1</v>
      </c>
      <c r="H156" s="1487">
        <v>1</v>
      </c>
    </row>
    <row r="157" spans="1:8" x14ac:dyDescent="0.3">
      <c r="A157" s="31" t="s">
        <v>197</v>
      </c>
      <c r="B157" s="334">
        <v>-5.8683204841554981E-2</v>
      </c>
      <c r="C157" s="2">
        <v>-5.2002140899708379E-2</v>
      </c>
      <c r="D157" s="2">
        <v>-4.730722010871348E-2</v>
      </c>
      <c r="E157" s="2">
        <v>-2.727612937358306E-2</v>
      </c>
      <c r="F157" s="2">
        <v>-4.3658414042850445E-2</v>
      </c>
      <c r="G157" s="1007"/>
      <c r="H157" s="1487"/>
    </row>
    <row r="158" spans="1:8" ht="15" thickBot="1" x14ac:dyDescent="0.35">
      <c r="A158" s="33" t="s">
        <v>198</v>
      </c>
      <c r="B158" s="335">
        <v>0.54032080311270536</v>
      </c>
      <c r="C158" s="62">
        <v>0.5263199963973052</v>
      </c>
      <c r="D158" s="62">
        <v>0.56857158521614093</v>
      </c>
      <c r="E158" s="62">
        <v>0.57772683215751897</v>
      </c>
      <c r="F158" s="62">
        <v>0.59658749338193329</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7.399999999999999" customHeight="1" thickBot="1" x14ac:dyDescent="0.35">
      <c r="A161" s="61" t="s">
        <v>24</v>
      </c>
      <c r="B161" s="278" t="s">
        <v>445</v>
      </c>
      <c r="C161" s="278" t="s">
        <v>475</v>
      </c>
      <c r="D161" s="278" t="s">
        <v>532</v>
      </c>
      <c r="E161" s="278" t="s">
        <v>568</v>
      </c>
      <c r="F161" s="1519" t="s">
        <v>634</v>
      </c>
      <c r="G161" s="1520"/>
      <c r="H161" s="1488"/>
    </row>
    <row r="162" spans="1:8" x14ac:dyDescent="0.3">
      <c r="A162" s="427" t="s">
        <v>0</v>
      </c>
      <c r="B162" s="1385">
        <v>1941.8662907769333</v>
      </c>
      <c r="C162" s="115">
        <v>1720.615609049989</v>
      </c>
      <c r="D162" s="114">
        <v>1564.9301721533204</v>
      </c>
      <c r="E162" s="345">
        <v>1441.0406078249093</v>
      </c>
      <c r="F162" s="115">
        <v>1521.053939521875</v>
      </c>
      <c r="G162" s="1013"/>
      <c r="H162" s="1487"/>
    </row>
    <row r="163" spans="1:8" x14ac:dyDescent="0.3">
      <c r="A163" s="32" t="s">
        <v>195</v>
      </c>
      <c r="B163" s="1386">
        <v>1963.3856164968267</v>
      </c>
      <c r="C163" s="117">
        <v>1731.6962621378411</v>
      </c>
      <c r="D163" s="116">
        <v>1588.7790013729341</v>
      </c>
      <c r="E163" s="55">
        <v>1459.0215138691221</v>
      </c>
      <c r="F163" s="117">
        <v>1550.4951308907891</v>
      </c>
      <c r="G163" s="1005">
        <f>H163</f>
        <v>0</v>
      </c>
      <c r="H163" s="1487">
        <v>0</v>
      </c>
    </row>
    <row r="164" spans="1:8" x14ac:dyDescent="0.3">
      <c r="A164" s="30" t="s">
        <v>196</v>
      </c>
      <c r="B164" s="1387">
        <v>2310.7331195682045</v>
      </c>
      <c r="C164" s="119">
        <v>2015.8013621217417</v>
      </c>
      <c r="D164" s="118">
        <v>1810.7321936926242</v>
      </c>
      <c r="E164" s="56">
        <v>1584.4652512810062</v>
      </c>
      <c r="F164" s="119">
        <v>1765.4099851657777</v>
      </c>
      <c r="G164" s="1005">
        <f>H164</f>
        <v>1</v>
      </c>
      <c r="H164" s="1487">
        <v>1</v>
      </c>
    </row>
    <row r="165" spans="1:8" x14ac:dyDescent="0.3">
      <c r="A165" s="31" t="s">
        <v>197</v>
      </c>
      <c r="B165" s="1356">
        <v>1.1081775208777974E-2</v>
      </c>
      <c r="C165" s="147">
        <v>6.4399352357207658E-3</v>
      </c>
      <c r="D165" s="86">
        <v>1.523954847569846E-2</v>
      </c>
      <c r="E165" s="146">
        <v>1.2477723352538271E-2</v>
      </c>
      <c r="F165" s="147">
        <v>1.9355783910048985E-2</v>
      </c>
      <c r="G165" s="1010"/>
      <c r="H165" s="1487"/>
    </row>
    <row r="166" spans="1:8" ht="15" thickBot="1" x14ac:dyDescent="0.35">
      <c r="A166" s="33" t="s">
        <v>198</v>
      </c>
      <c r="B166" s="1247">
        <v>0.17691252301783336</v>
      </c>
      <c r="C166" s="87">
        <v>0.16406173888321654</v>
      </c>
      <c r="D166" s="121">
        <v>0.13970048202291854</v>
      </c>
      <c r="E166" s="52">
        <v>8.5977990193732451E-2</v>
      </c>
      <c r="F166" s="87">
        <v>0.13861046706513414</v>
      </c>
      <c r="G166" s="1008"/>
      <c r="H166" s="1487"/>
    </row>
    <row r="167" spans="1:8" x14ac:dyDescent="0.3">
      <c r="A167" s="32" t="s">
        <v>200</v>
      </c>
      <c r="B167" s="1346">
        <v>2009.4622509847181</v>
      </c>
      <c r="C167" s="115">
        <v>1706.7365526685126</v>
      </c>
      <c r="D167" s="114">
        <v>1534.475672292748</v>
      </c>
      <c r="E167" s="345">
        <v>1430.1625916529438</v>
      </c>
      <c r="F167" s="115">
        <v>1542.6963879373652</v>
      </c>
      <c r="G167" s="984"/>
      <c r="H167" s="1487">
        <v>0</v>
      </c>
    </row>
    <row r="168" spans="1:8" x14ac:dyDescent="0.3">
      <c r="A168" s="32" t="s">
        <v>201</v>
      </c>
      <c r="B168" s="1329">
        <v>1871.3590452605993</v>
      </c>
      <c r="C168" s="117">
        <v>1632.3060988269278</v>
      </c>
      <c r="D168" s="116">
        <v>1548.4659798429066</v>
      </c>
      <c r="E168" s="55">
        <v>1457.8601677440156</v>
      </c>
      <c r="F168" s="117">
        <v>1681.4297228611356</v>
      </c>
      <c r="G168" s="1052"/>
      <c r="H168" s="1487">
        <v>0</v>
      </c>
    </row>
    <row r="169" spans="1:8" x14ac:dyDescent="0.3">
      <c r="A169" s="32" t="s">
        <v>202</v>
      </c>
      <c r="B169" s="1329">
        <v>1985.6129929405254</v>
      </c>
      <c r="C169" s="117">
        <v>1844.8437322224115</v>
      </c>
      <c r="D169" s="116">
        <v>1727.2569332836301</v>
      </c>
      <c r="E169" s="55">
        <v>1558.9483173891679</v>
      </c>
      <c r="F169" s="117">
        <v>1631.5421065750731</v>
      </c>
      <c r="G169" s="1053"/>
      <c r="H169" s="1487">
        <v>0</v>
      </c>
    </row>
    <row r="170" spans="1:8" x14ac:dyDescent="0.3">
      <c r="A170" s="32" t="s">
        <v>203</v>
      </c>
      <c r="B170" s="1329">
        <v>1910.6963758847689</v>
      </c>
      <c r="C170" s="117">
        <v>1696.4997214914047</v>
      </c>
      <c r="D170" s="116">
        <v>1526.5964297273565</v>
      </c>
      <c r="E170" s="55">
        <v>1532.0735282260503</v>
      </c>
      <c r="F170" s="117">
        <v>1611.2256944932774</v>
      </c>
      <c r="G170" s="1005"/>
      <c r="H170" s="1487">
        <v>0</v>
      </c>
    </row>
    <row r="171" spans="1:8" x14ac:dyDescent="0.3">
      <c r="A171" s="32" t="s">
        <v>204</v>
      </c>
      <c r="B171" s="1329">
        <v>2041.2621091064932</v>
      </c>
      <c r="C171" s="117">
        <v>1738.1245457417758</v>
      </c>
      <c r="D171" s="116">
        <v>1512.7627265275244</v>
      </c>
      <c r="E171" s="55">
        <v>1473.9261992310971</v>
      </c>
      <c r="F171" s="117">
        <v>1508.2124274445673</v>
      </c>
      <c r="G171" s="1005"/>
      <c r="H171" s="1487">
        <v>0</v>
      </c>
    </row>
    <row r="172" spans="1:8" x14ac:dyDescent="0.3">
      <c r="A172" s="32" t="s">
        <v>205</v>
      </c>
      <c r="B172" s="1329">
        <v>1910.0839131194</v>
      </c>
      <c r="C172" s="117">
        <v>1699.5760480919355</v>
      </c>
      <c r="D172" s="116">
        <v>1515.480313988206</v>
      </c>
      <c r="E172" s="55">
        <v>1284.8242825626442</v>
      </c>
      <c r="F172" s="117">
        <v>1380.7827907808917</v>
      </c>
      <c r="G172" s="1005"/>
      <c r="H172" s="1487">
        <v>-1</v>
      </c>
    </row>
    <row r="173" spans="1:8" ht="15" thickBot="1" x14ac:dyDescent="0.35">
      <c r="A173" s="33" t="s">
        <v>206</v>
      </c>
      <c r="B173" s="1417">
        <v>1988.7624731974422</v>
      </c>
      <c r="C173" s="176">
        <v>1780.3183490687302</v>
      </c>
      <c r="D173" s="336">
        <v>1729.901163734072</v>
      </c>
      <c r="E173" s="57">
        <v>1451.5664223441665</v>
      </c>
      <c r="F173" s="176">
        <v>1479.1433590563686</v>
      </c>
      <c r="G173" s="1008"/>
      <c r="H173" s="1487">
        <v>0</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6.2" customHeight="1" thickBot="1" x14ac:dyDescent="0.35">
      <c r="A176" s="61" t="s">
        <v>24</v>
      </c>
      <c r="B176" s="278" t="s">
        <v>445</v>
      </c>
      <c r="C176" s="278" t="s">
        <v>475</v>
      </c>
      <c r="D176" s="278" t="s">
        <v>532</v>
      </c>
      <c r="E176" s="278" t="s">
        <v>568</v>
      </c>
      <c r="F176" s="1519" t="s">
        <v>634</v>
      </c>
      <c r="G176" s="1520"/>
      <c r="H176" s="1488"/>
    </row>
    <row r="177" spans="1:8" x14ac:dyDescent="0.3">
      <c r="A177" s="427" t="s">
        <v>0</v>
      </c>
      <c r="B177" s="1385">
        <v>1341.4496249983317</v>
      </c>
      <c r="C177" s="404">
        <v>1180.2276410121069</v>
      </c>
      <c r="D177" s="114">
        <v>1060.65371648367</v>
      </c>
      <c r="E177" s="1447">
        <v>970.87200409492982</v>
      </c>
      <c r="F177" s="445">
        <v>1033.629838792004</v>
      </c>
      <c r="G177" s="1415"/>
      <c r="H177" s="1487"/>
    </row>
    <row r="178" spans="1:8" x14ac:dyDescent="0.3">
      <c r="A178" s="32" t="s">
        <v>195</v>
      </c>
      <c r="B178" s="1386">
        <v>1323.5497497982242</v>
      </c>
      <c r="C178" s="397">
        <v>1161.6042710525558</v>
      </c>
      <c r="D178" s="116">
        <v>1048.0523359201836</v>
      </c>
      <c r="E178" s="137">
        <v>939.26235265183232</v>
      </c>
      <c r="F178" s="408">
        <v>1021.1519262385967</v>
      </c>
      <c r="G178" s="1005">
        <f>H178</f>
        <v>0</v>
      </c>
      <c r="H178" s="1487">
        <v>0</v>
      </c>
    </row>
    <row r="179" spans="1:8" x14ac:dyDescent="0.3">
      <c r="A179" s="30" t="s">
        <v>196</v>
      </c>
      <c r="B179" s="1387">
        <v>1638.0573887216133</v>
      </c>
      <c r="C179" s="405">
        <v>1475.8669851516192</v>
      </c>
      <c r="D179" s="118">
        <v>1323.7074366629583</v>
      </c>
      <c r="E179" s="921">
        <v>1070.3601219065001</v>
      </c>
      <c r="F179" s="407">
        <v>1231.9193818045226</v>
      </c>
      <c r="G179" s="1005">
        <f>H179</f>
        <v>1</v>
      </c>
      <c r="H179" s="1487">
        <v>1</v>
      </c>
    </row>
    <row r="180" spans="1:8" x14ac:dyDescent="0.3">
      <c r="A180" s="31" t="s">
        <v>197</v>
      </c>
      <c r="B180" s="1356">
        <v>-1.3343680497976065E-2</v>
      </c>
      <c r="C180" s="147">
        <v>-1.5779472800332522E-2</v>
      </c>
      <c r="D180" s="86">
        <v>-1.1880767839350126E-2</v>
      </c>
      <c r="E180" s="146">
        <v>-3.2558000755789414E-2</v>
      </c>
      <c r="F180" s="147">
        <v>-1.2071935314860963E-2</v>
      </c>
      <c r="G180" s="1054"/>
      <c r="H180" s="1487"/>
    </row>
    <row r="181" spans="1:8" ht="15" thickBot="1" x14ac:dyDescent="0.35">
      <c r="A181" s="33" t="s">
        <v>198</v>
      </c>
      <c r="B181" s="1247">
        <v>0.23762434239539235</v>
      </c>
      <c r="C181" s="87">
        <v>0.2705419753788465</v>
      </c>
      <c r="D181" s="121">
        <v>0.26301654153630716</v>
      </c>
      <c r="E181" s="52">
        <v>0.13957524102242327</v>
      </c>
      <c r="F181" s="87">
        <v>0.20640166281846595</v>
      </c>
      <c r="G181" s="1008"/>
      <c r="H181" s="1487"/>
    </row>
    <row r="182" spans="1:8" x14ac:dyDescent="0.3">
      <c r="A182" s="32" t="s">
        <v>200</v>
      </c>
      <c r="B182" s="1346">
        <v>1308.6327918327311</v>
      </c>
      <c r="C182" s="115">
        <v>1122.4554607164471</v>
      </c>
      <c r="D182" s="114">
        <v>1017.139249735803</v>
      </c>
      <c r="E182" s="345">
        <v>924.53404108891016</v>
      </c>
      <c r="F182" s="115">
        <v>1026.9397176005159</v>
      </c>
      <c r="G182" s="1007"/>
      <c r="H182" s="1487">
        <v>0</v>
      </c>
    </row>
    <row r="183" spans="1:8" x14ac:dyDescent="0.3">
      <c r="A183" s="32" t="s">
        <v>201</v>
      </c>
      <c r="B183" s="1329">
        <v>1303.4789432456728</v>
      </c>
      <c r="C183" s="117">
        <v>1120.6675526349734</v>
      </c>
      <c r="D183" s="116">
        <v>1014.1411765459494</v>
      </c>
      <c r="E183" s="55">
        <v>916.50893640828315</v>
      </c>
      <c r="F183" s="117">
        <v>1121.2686516734821</v>
      </c>
      <c r="G183" s="984"/>
      <c r="H183" s="1487">
        <v>0</v>
      </c>
    </row>
    <row r="184" spans="1:8" x14ac:dyDescent="0.3">
      <c r="A184" s="32" t="s">
        <v>202</v>
      </c>
      <c r="B184" s="1329">
        <v>1245.3099914072068</v>
      </c>
      <c r="C184" s="117">
        <v>1182.1452637765281</v>
      </c>
      <c r="D184" s="116">
        <v>1121.5808230607095</v>
      </c>
      <c r="E184" s="55">
        <v>983.87243085393504</v>
      </c>
      <c r="F184" s="117">
        <v>1041.0471323018999</v>
      </c>
      <c r="G184" s="1034"/>
      <c r="H184" s="1487">
        <v>0</v>
      </c>
    </row>
    <row r="185" spans="1:8" x14ac:dyDescent="0.3">
      <c r="A185" s="32" t="s">
        <v>203</v>
      </c>
      <c r="B185" s="1329">
        <v>1322.0083274039525</v>
      </c>
      <c r="C185" s="117">
        <v>1170.5528241115403</v>
      </c>
      <c r="D185" s="116">
        <v>1027.4401716620812</v>
      </c>
      <c r="E185" s="55">
        <v>1033.8102536647677</v>
      </c>
      <c r="F185" s="117">
        <v>1074.2009273139033</v>
      </c>
      <c r="G185" s="1053"/>
      <c r="H185" s="1487">
        <v>0</v>
      </c>
    </row>
    <row r="186" spans="1:8" x14ac:dyDescent="0.3">
      <c r="A186" s="32" t="s">
        <v>204</v>
      </c>
      <c r="B186" s="1329">
        <v>1416.2831736979192</v>
      </c>
      <c r="C186" s="117">
        <v>1245.3991827455125</v>
      </c>
      <c r="D186" s="116">
        <v>1057.2324315437311</v>
      </c>
      <c r="E186" s="55">
        <v>975.78866992646113</v>
      </c>
      <c r="F186" s="117">
        <v>966.19918691853707</v>
      </c>
      <c r="G186" s="1005"/>
      <c r="H186" s="1487">
        <v>0</v>
      </c>
    </row>
    <row r="187" spans="1:8" x14ac:dyDescent="0.3">
      <c r="A187" s="32" t="s">
        <v>205</v>
      </c>
      <c r="B187" s="1329">
        <v>1320.8189045462793</v>
      </c>
      <c r="C187" s="117">
        <v>1117.2180678483733</v>
      </c>
      <c r="D187" s="116">
        <v>973.07175638051069</v>
      </c>
      <c r="E187" s="55">
        <v>825.81139381732328</v>
      </c>
      <c r="F187" s="117">
        <v>961.39563138534413</v>
      </c>
      <c r="G187" s="1005"/>
      <c r="H187" s="1487">
        <v>0</v>
      </c>
    </row>
    <row r="188" spans="1:8" ht="15" thickBot="1" x14ac:dyDescent="0.35">
      <c r="A188" s="33" t="s">
        <v>206</v>
      </c>
      <c r="B188" s="1417">
        <v>1379.7173438775076</v>
      </c>
      <c r="C188" s="176">
        <v>1179.1659407746299</v>
      </c>
      <c r="D188" s="336">
        <v>1114.8114536559872</v>
      </c>
      <c r="E188" s="57">
        <v>912.32354962993213</v>
      </c>
      <c r="F188" s="176">
        <v>967.72850352744115</v>
      </c>
      <c r="G188" s="1055"/>
      <c r="H188" s="1487">
        <v>0</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427" t="s">
        <v>0</v>
      </c>
      <c r="B192" s="106">
        <v>213.67506705624385</v>
      </c>
      <c r="C192" s="106">
        <v>222.65484950267603</v>
      </c>
      <c r="D192" s="117">
        <v>224.616688161365</v>
      </c>
      <c r="E192" s="106">
        <v>228.30970080741841</v>
      </c>
      <c r="F192" s="106">
        <v>233.11411151019996</v>
      </c>
      <c r="G192" s="1034"/>
      <c r="H192" s="1487"/>
    </row>
    <row r="193" spans="1:8" x14ac:dyDescent="0.3">
      <c r="A193" s="32" t="s">
        <v>195</v>
      </c>
      <c r="B193" s="106">
        <v>214.30408112425278</v>
      </c>
      <c r="C193" s="106">
        <v>225.27187181776816</v>
      </c>
      <c r="D193" s="117">
        <v>227.92101734684417</v>
      </c>
      <c r="E193" s="106">
        <v>231.11400868700022</v>
      </c>
      <c r="F193" s="106">
        <v>235.71608707055012</v>
      </c>
      <c r="G193" s="1005">
        <f>H193</f>
        <v>0</v>
      </c>
      <c r="H193" s="1487">
        <v>0</v>
      </c>
    </row>
    <row r="194" spans="1:8" ht="15" thickBot="1" x14ac:dyDescent="0.35">
      <c r="A194" s="30" t="s">
        <v>196</v>
      </c>
      <c r="B194" s="108">
        <v>231.05175200260314</v>
      </c>
      <c r="C194" s="108">
        <v>248.41537579218743</v>
      </c>
      <c r="D194" s="119">
        <v>245.6208456705414</v>
      </c>
      <c r="E194" s="108">
        <v>252.8179123629028</v>
      </c>
      <c r="F194" s="108">
        <v>258.67798965157624</v>
      </c>
      <c r="G194" s="1005">
        <f>H194</f>
        <v>1</v>
      </c>
      <c r="H194" s="1487">
        <v>1</v>
      </c>
    </row>
    <row r="195" spans="1:8" x14ac:dyDescent="0.3">
      <c r="A195" s="31" t="s">
        <v>197</v>
      </c>
      <c r="B195" s="147">
        <v>2.9437878582406533E-3</v>
      </c>
      <c r="C195" s="147">
        <v>1.1753718012149901E-2</v>
      </c>
      <c r="D195" s="147">
        <v>1.4710969218392742E-2</v>
      </c>
      <c r="E195" s="147">
        <v>1.2282911631281389E-2</v>
      </c>
      <c r="F195" s="147">
        <v>1.116181059779517E-2</v>
      </c>
      <c r="G195" s="1013"/>
      <c r="H195" s="1487"/>
    </row>
    <row r="196" spans="1:8" ht="15" thickBot="1" x14ac:dyDescent="0.35">
      <c r="A196" s="33" t="s">
        <v>198</v>
      </c>
      <c r="B196" s="87">
        <v>7.8149099123502555E-2</v>
      </c>
      <c r="C196" s="87">
        <v>0.1027358799288578</v>
      </c>
      <c r="D196" s="87">
        <v>7.7657727794195053E-2</v>
      </c>
      <c r="E196" s="87">
        <v>9.3909944270389831E-2</v>
      </c>
      <c r="F196" s="87">
        <v>9.7413387717375427E-2</v>
      </c>
      <c r="G196" s="1055"/>
      <c r="H196" s="1487"/>
    </row>
    <row r="197" spans="1:8" x14ac:dyDescent="0.3">
      <c r="A197" s="32" t="s">
        <v>200</v>
      </c>
      <c r="B197" s="103">
        <v>211.0343594438778</v>
      </c>
      <c r="C197" s="104">
        <v>221.11700405590429</v>
      </c>
      <c r="D197" s="115">
        <v>225.3258188066107</v>
      </c>
      <c r="E197" s="104">
        <v>229.59662653423433</v>
      </c>
      <c r="F197" s="104">
        <v>233.88571301578276</v>
      </c>
      <c r="G197" s="1007"/>
      <c r="H197" s="1487">
        <v>0</v>
      </c>
    </row>
    <row r="198" spans="1:8" x14ac:dyDescent="0.3">
      <c r="A198" s="32" t="s">
        <v>201</v>
      </c>
      <c r="B198" s="105">
        <v>219.76308424750755</v>
      </c>
      <c r="C198" s="106">
        <v>226.90323577440799</v>
      </c>
      <c r="D198" s="117">
        <v>228.93598028764555</v>
      </c>
      <c r="E198" s="106">
        <v>231.95950237983376</v>
      </c>
      <c r="F198" s="106">
        <v>235.16351310311748</v>
      </c>
      <c r="G198" s="1007"/>
      <c r="H198" s="1487">
        <v>0</v>
      </c>
    </row>
    <row r="199" spans="1:8" x14ac:dyDescent="0.3">
      <c r="A199" s="32" t="s">
        <v>202</v>
      </c>
      <c r="B199" s="105">
        <v>213.84710793424162</v>
      </c>
      <c r="C199" s="106">
        <v>219.34007275198147</v>
      </c>
      <c r="D199" s="117">
        <v>222.73857365177173</v>
      </c>
      <c r="E199" s="106">
        <v>226.92403626798006</v>
      </c>
      <c r="F199" s="106">
        <v>229.92032998670794</v>
      </c>
      <c r="G199" s="984"/>
      <c r="H199" s="1487">
        <v>0</v>
      </c>
    </row>
    <row r="200" spans="1:8" x14ac:dyDescent="0.3">
      <c r="A200" s="32" t="s">
        <v>203</v>
      </c>
      <c r="B200" s="105">
        <v>210.58148601365107</v>
      </c>
      <c r="C200" s="106">
        <v>224.03017180071421</v>
      </c>
      <c r="D200" s="117">
        <v>227.72927277821123</v>
      </c>
      <c r="E200" s="106">
        <v>233.87391647681838</v>
      </c>
      <c r="F200" s="106">
        <v>242.41226454051707</v>
      </c>
      <c r="G200" s="1034"/>
      <c r="H200" s="1487">
        <v>0</v>
      </c>
    </row>
    <row r="201" spans="1:8" x14ac:dyDescent="0.3">
      <c r="A201" s="32" t="s">
        <v>204</v>
      </c>
      <c r="B201" s="105">
        <v>232.49190870645708</v>
      </c>
      <c r="C201" s="106">
        <v>251.34250852677349</v>
      </c>
      <c r="D201" s="117">
        <v>248.33061953105221</v>
      </c>
      <c r="E201" s="106">
        <v>248.86801741021262</v>
      </c>
      <c r="F201" s="106">
        <v>251.12785087164917</v>
      </c>
      <c r="G201" s="1053"/>
      <c r="H201" s="1487">
        <v>1</v>
      </c>
    </row>
    <row r="202" spans="1:8" x14ac:dyDescent="0.3">
      <c r="A202" s="32" t="s">
        <v>205</v>
      </c>
      <c r="B202" s="105">
        <v>207.28027120919415</v>
      </c>
      <c r="C202" s="106">
        <v>219.88091321686883</v>
      </c>
      <c r="D202" s="117">
        <v>225.7137122951475</v>
      </c>
      <c r="E202" s="106">
        <v>227.0376557364458</v>
      </c>
      <c r="F202" s="106">
        <v>236.26297455465357</v>
      </c>
      <c r="G202" s="1005"/>
      <c r="H202" s="1487">
        <v>0</v>
      </c>
    </row>
    <row r="203" spans="1:8" ht="15" thickBot="1" x14ac:dyDescent="0.35">
      <c r="A203" s="33" t="s">
        <v>206</v>
      </c>
      <c r="B203" s="128">
        <v>206.61350785161596</v>
      </c>
      <c r="C203" s="149">
        <v>219.31682681651566</v>
      </c>
      <c r="D203" s="176">
        <v>221.95159848593141</v>
      </c>
      <c r="E203" s="149">
        <v>224.19890073815088</v>
      </c>
      <c r="F203" s="149">
        <v>227.89059301653492</v>
      </c>
      <c r="G203" s="1055"/>
      <c r="H203" s="1487">
        <v>0</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427" t="s">
        <v>0</v>
      </c>
      <c r="B207" s="647">
        <v>167.34303599594091</v>
      </c>
      <c r="C207" s="115">
        <v>164.46556234564423</v>
      </c>
      <c r="D207" s="114">
        <v>166.69789610646274</v>
      </c>
      <c r="E207" s="345">
        <v>171.32678304567443</v>
      </c>
      <c r="F207" s="115">
        <v>175.90020328643277</v>
      </c>
      <c r="G207" s="1029"/>
      <c r="H207" s="1487"/>
    </row>
    <row r="208" spans="1:8" x14ac:dyDescent="0.3">
      <c r="A208" s="32" t="s">
        <v>195</v>
      </c>
      <c r="B208" s="645">
        <v>161.20777400184406</v>
      </c>
      <c r="C208" s="117">
        <v>158.2375803338708</v>
      </c>
      <c r="D208" s="116">
        <v>160.69790526181637</v>
      </c>
      <c r="E208" s="55">
        <v>166.5145398839189</v>
      </c>
      <c r="F208" s="117">
        <v>170.72170367207625</v>
      </c>
      <c r="G208" s="1005">
        <f>H208</f>
        <v>-1</v>
      </c>
      <c r="H208" s="1487">
        <v>-1</v>
      </c>
    </row>
    <row r="209" spans="1:8" x14ac:dyDescent="0.3">
      <c r="A209" s="30" t="s">
        <v>196</v>
      </c>
      <c r="B209" s="1432">
        <v>183.93494777144258</v>
      </c>
      <c r="C209" s="119">
        <v>182.72716018223227</v>
      </c>
      <c r="D209" s="118">
        <v>181.97947293621795</v>
      </c>
      <c r="E209" s="56">
        <v>188.09537322284655</v>
      </c>
      <c r="F209" s="119">
        <v>190.82443961139401</v>
      </c>
      <c r="G209" s="1006">
        <f>H209</f>
        <v>1</v>
      </c>
      <c r="H209" s="1487">
        <v>1</v>
      </c>
    </row>
    <row r="210" spans="1:8" x14ac:dyDescent="0.3">
      <c r="A210" s="31" t="s">
        <v>197</v>
      </c>
      <c r="B210" s="1356">
        <v>-3.6662786458862076E-2</v>
      </c>
      <c r="C210" s="147">
        <v>-3.7868000588990043E-2</v>
      </c>
      <c r="D210" s="86">
        <v>-3.5993200782896667E-2</v>
      </c>
      <c r="E210" s="146">
        <v>-2.8088096187930081E-2</v>
      </c>
      <c r="F210" s="147">
        <v>-2.9439986524199453E-2</v>
      </c>
      <c r="G210" s="1054"/>
      <c r="H210" s="1487"/>
    </row>
    <row r="211" spans="1:8" ht="15" thickBot="1" x14ac:dyDescent="0.35">
      <c r="A211" s="33" t="s">
        <v>198</v>
      </c>
      <c r="B211" s="1247">
        <v>0.14098063142623971</v>
      </c>
      <c r="C211" s="87">
        <v>0.15476462542393585</v>
      </c>
      <c r="D211" s="121">
        <v>0.1324321411640598</v>
      </c>
      <c r="E211" s="52">
        <v>0.12960329682904653</v>
      </c>
      <c r="F211" s="87">
        <v>0.11775149560322618</v>
      </c>
      <c r="G211" s="1055"/>
      <c r="H211" s="1487"/>
    </row>
    <row r="212" spans="1:8" x14ac:dyDescent="0.3">
      <c r="A212" s="32" t="s">
        <v>200</v>
      </c>
      <c r="B212" s="1419">
        <v>161.25348833589416</v>
      </c>
      <c r="C212" s="103">
        <v>158.40186266701983</v>
      </c>
      <c r="D212" s="114">
        <v>160.4440950151025</v>
      </c>
      <c r="E212" s="376">
        <v>169.64730781571635</v>
      </c>
      <c r="F212" s="104">
        <v>175.04002393692235</v>
      </c>
      <c r="G212" s="1005"/>
      <c r="H212" s="1487">
        <v>0</v>
      </c>
    </row>
    <row r="213" spans="1:8" x14ac:dyDescent="0.3">
      <c r="A213" s="32" t="s">
        <v>201</v>
      </c>
      <c r="B213" s="1420">
        <v>154.08520285216494</v>
      </c>
      <c r="C213" s="106">
        <v>151.05571179120346</v>
      </c>
      <c r="D213" s="116">
        <v>156.06033788397193</v>
      </c>
      <c r="E213" s="53">
        <v>157.59946990101488</v>
      </c>
      <c r="F213" s="106">
        <v>162.24127564593442</v>
      </c>
      <c r="G213" s="1007"/>
      <c r="H213" s="1487">
        <v>-1</v>
      </c>
    </row>
    <row r="214" spans="1:8" x14ac:dyDescent="0.3">
      <c r="A214" s="32" t="s">
        <v>202</v>
      </c>
      <c r="B214" s="1420">
        <v>151.63199534741983</v>
      </c>
      <c r="C214" s="106">
        <v>149.34444747800711</v>
      </c>
      <c r="D214" s="116">
        <v>154.3845308137916</v>
      </c>
      <c r="E214" s="53">
        <v>161.20291774179969</v>
      </c>
      <c r="F214" s="106">
        <v>165.63328686409321</v>
      </c>
      <c r="G214" s="1007"/>
      <c r="H214" s="1487">
        <v>0</v>
      </c>
    </row>
    <row r="215" spans="1:8" x14ac:dyDescent="0.3">
      <c r="A215" s="32" t="s">
        <v>203</v>
      </c>
      <c r="B215" s="1420">
        <v>165.18760559630147</v>
      </c>
      <c r="C215" s="106">
        <v>162.48197214683796</v>
      </c>
      <c r="D215" s="116">
        <v>161.46104892181933</v>
      </c>
      <c r="E215" s="53">
        <v>170.5918757866857</v>
      </c>
      <c r="F215" s="106">
        <v>173.53611316318822</v>
      </c>
      <c r="G215" s="984"/>
      <c r="H215" s="1487">
        <v>0</v>
      </c>
    </row>
    <row r="216" spans="1:8" x14ac:dyDescent="0.3">
      <c r="A216" s="32" t="s">
        <v>204</v>
      </c>
      <c r="B216" s="1420">
        <v>184.63791137424994</v>
      </c>
      <c r="C216" s="106">
        <v>182.27903032169547</v>
      </c>
      <c r="D216" s="116">
        <v>183.86918354226671</v>
      </c>
      <c r="E216" s="53">
        <v>188.0534661729827</v>
      </c>
      <c r="F216" s="106">
        <v>193.04256493970405</v>
      </c>
      <c r="G216" s="1034"/>
      <c r="H216" s="1487">
        <v>1</v>
      </c>
    </row>
    <row r="217" spans="1:8" x14ac:dyDescent="0.3">
      <c r="A217" s="32" t="s">
        <v>205</v>
      </c>
      <c r="B217" s="1420">
        <v>165.48711791099601</v>
      </c>
      <c r="C217" s="106">
        <v>159.53898489425183</v>
      </c>
      <c r="D217" s="116">
        <v>161.28698352655752</v>
      </c>
      <c r="E217" s="53">
        <v>167.02060607157506</v>
      </c>
      <c r="F217" s="106">
        <v>169.95979744594248</v>
      </c>
      <c r="G217" s="984"/>
      <c r="H217" s="1487">
        <v>0</v>
      </c>
    </row>
    <row r="218" spans="1:8" ht="15" thickBot="1" x14ac:dyDescent="0.35">
      <c r="A218" s="33" t="s">
        <v>206</v>
      </c>
      <c r="B218" s="1421">
        <v>150.09815408416216</v>
      </c>
      <c r="C218" s="149">
        <v>148.42114147206493</v>
      </c>
      <c r="D218" s="336">
        <v>151.11746892437074</v>
      </c>
      <c r="E218" s="357">
        <v>154.16133984250209</v>
      </c>
      <c r="F218" s="149">
        <v>158.70594224454896</v>
      </c>
      <c r="G218" s="1055"/>
      <c r="H218" s="1487">
        <v>-1</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4.4" customHeight="1" thickBot="1" x14ac:dyDescent="0.35">
      <c r="A221" s="61" t="s">
        <v>24</v>
      </c>
      <c r="B221" s="122" t="s">
        <v>445</v>
      </c>
      <c r="C221" s="122" t="s">
        <v>475</v>
      </c>
      <c r="D221" s="122" t="s">
        <v>532</v>
      </c>
      <c r="E221" s="122" t="s">
        <v>568</v>
      </c>
      <c r="F221" s="1515" t="s">
        <v>634</v>
      </c>
      <c r="G221" s="1516"/>
      <c r="H221" s="1488"/>
    </row>
    <row r="222" spans="1:8" x14ac:dyDescent="0.3">
      <c r="A222" s="427" t="s">
        <v>0</v>
      </c>
      <c r="B222" s="117">
        <v>1963.5592945137491</v>
      </c>
      <c r="C222" s="117">
        <v>1552.5708543714695</v>
      </c>
      <c r="D222" s="117">
        <v>1301.1419248417697</v>
      </c>
      <c r="E222" s="117">
        <v>1162.4505148129354</v>
      </c>
      <c r="F222" s="117">
        <v>1410.47287446583</v>
      </c>
      <c r="G222" s="1007"/>
      <c r="H222" s="1487"/>
    </row>
    <row r="223" spans="1:8" x14ac:dyDescent="0.3">
      <c r="A223" s="32" t="s">
        <v>195</v>
      </c>
      <c r="B223" s="117">
        <v>1817.4659139518426</v>
      </c>
      <c r="C223" s="117">
        <v>1393.4757455006575</v>
      </c>
      <c r="D223" s="117">
        <v>1121.7598424381292</v>
      </c>
      <c r="E223" s="117">
        <v>994.58393673459284</v>
      </c>
      <c r="F223" s="117">
        <v>1239.4635847905292</v>
      </c>
      <c r="G223" s="1005">
        <f>H223</f>
        <v>-1</v>
      </c>
      <c r="H223" s="1487">
        <v>-1</v>
      </c>
    </row>
    <row r="224" spans="1:8" x14ac:dyDescent="0.3">
      <c r="A224" s="30" t="s">
        <v>196</v>
      </c>
      <c r="B224" s="119">
        <v>2332.6799016279197</v>
      </c>
      <c r="C224" s="119">
        <v>1843.2544642207299</v>
      </c>
      <c r="D224" s="119">
        <v>1520.9057128946104</v>
      </c>
      <c r="E224" s="119">
        <v>1406.4515475003761</v>
      </c>
      <c r="F224" s="119">
        <v>1736.868437728406</v>
      </c>
      <c r="G224" s="1005">
        <f>H224</f>
        <v>1</v>
      </c>
      <c r="H224" s="1487">
        <v>1</v>
      </c>
    </row>
    <row r="225" spans="1:8" x14ac:dyDescent="0.3">
      <c r="A225" s="31" t="s">
        <v>197</v>
      </c>
      <c r="B225" s="147">
        <v>-7.4402326922388531E-2</v>
      </c>
      <c r="C225" s="147">
        <v>-0.10247204397973764</v>
      </c>
      <c r="D225" s="147">
        <v>-0.13786511600220311</v>
      </c>
      <c r="E225" s="147">
        <v>-0.14440750461137355</v>
      </c>
      <c r="F225" s="147">
        <v>-0.12124252282417336</v>
      </c>
      <c r="G225" s="1064"/>
      <c r="H225" s="1487"/>
    </row>
    <row r="226" spans="1:8" ht="15" thickBot="1" x14ac:dyDescent="0.35">
      <c r="A226" s="33" t="s">
        <v>198</v>
      </c>
      <c r="B226" s="87">
        <v>0.28347931244323116</v>
      </c>
      <c r="C226" s="87">
        <v>0.32277470215922049</v>
      </c>
      <c r="D226" s="87">
        <v>0.35582114402396792</v>
      </c>
      <c r="E226" s="87">
        <v>0.41411045921174089</v>
      </c>
      <c r="F226" s="87">
        <v>0.40130654828551393</v>
      </c>
      <c r="G226" s="1055"/>
      <c r="H226" s="1487"/>
    </row>
    <row r="227" spans="1:8" x14ac:dyDescent="0.3">
      <c r="A227" s="32" t="s">
        <v>200</v>
      </c>
      <c r="B227" s="114">
        <v>1811.8692654439596</v>
      </c>
      <c r="C227" s="115">
        <v>1431.3491216216096</v>
      </c>
      <c r="D227" s="115">
        <v>1207.908990006104</v>
      </c>
      <c r="E227" s="115">
        <v>1127.3377645812545</v>
      </c>
      <c r="F227" s="115">
        <v>1368.2899599665395</v>
      </c>
      <c r="G227" s="1005"/>
      <c r="H227" s="1487">
        <v>1</v>
      </c>
    </row>
    <row r="228" spans="1:8" x14ac:dyDescent="0.3">
      <c r="A228" s="32" t="s">
        <v>201</v>
      </c>
      <c r="B228" s="116">
        <v>1576.5000596774103</v>
      </c>
      <c r="C228" s="117">
        <v>1232.5947198018455</v>
      </c>
      <c r="D228" s="117">
        <v>1022.5874521601542</v>
      </c>
      <c r="E228" s="117">
        <v>878.25047238131879</v>
      </c>
      <c r="F228" s="117">
        <v>1133.8976103123364</v>
      </c>
      <c r="G228" s="1005"/>
      <c r="H228" s="1487">
        <v>0</v>
      </c>
    </row>
    <row r="229" spans="1:8" x14ac:dyDescent="0.3">
      <c r="A229" s="32" t="s">
        <v>202</v>
      </c>
      <c r="B229" s="116">
        <v>1709.625594607706</v>
      </c>
      <c r="C229" s="117">
        <v>1311.9736026241771</v>
      </c>
      <c r="D229" s="117">
        <v>1047.6258986134624</v>
      </c>
      <c r="E229" s="117">
        <v>901.90525892346773</v>
      </c>
      <c r="F229" s="117">
        <v>1096.9047098616011</v>
      </c>
      <c r="G229" s="1007"/>
      <c r="H229" s="1487">
        <v>-1</v>
      </c>
    </row>
    <row r="230" spans="1:8" x14ac:dyDescent="0.3">
      <c r="A230" s="32" t="s">
        <v>203</v>
      </c>
      <c r="B230" s="116">
        <v>2027.6372712113771</v>
      </c>
      <c r="C230" s="117">
        <v>1498.1009875926579</v>
      </c>
      <c r="D230" s="117">
        <v>1171.2490486661006</v>
      </c>
      <c r="E230" s="117">
        <v>1038.2357082351562</v>
      </c>
      <c r="F230" s="117">
        <v>1309.1055908266501</v>
      </c>
      <c r="G230" s="1007"/>
      <c r="H230" s="1487">
        <v>0</v>
      </c>
    </row>
    <row r="231" spans="1:8" x14ac:dyDescent="0.3">
      <c r="A231" s="32" t="s">
        <v>204</v>
      </c>
      <c r="B231" s="116">
        <v>1861.867590464967</v>
      </c>
      <c r="C231" s="117">
        <v>1445.6908115932711</v>
      </c>
      <c r="D231" s="117">
        <v>1105.4939887093481</v>
      </c>
      <c r="E231" s="117">
        <v>1038.5199317645013</v>
      </c>
      <c r="F231" s="117">
        <v>1262.737404299233</v>
      </c>
      <c r="G231" s="822"/>
      <c r="H231" s="1487">
        <v>0</v>
      </c>
    </row>
    <row r="232" spans="1:8" x14ac:dyDescent="0.3">
      <c r="A232" s="32" t="s">
        <v>205</v>
      </c>
      <c r="B232" s="116">
        <v>1956.3436671376155</v>
      </c>
      <c r="C232" s="117">
        <v>1414.0465587611636</v>
      </c>
      <c r="D232" s="117">
        <v>1165.3287644159902</v>
      </c>
      <c r="E232" s="117">
        <v>1023.5517393624395</v>
      </c>
      <c r="F232" s="117">
        <v>1315.5069293018119</v>
      </c>
      <c r="G232" s="1034"/>
      <c r="H232" s="1487">
        <v>0</v>
      </c>
    </row>
    <row r="233" spans="1:8" ht="15" thickBot="1" x14ac:dyDescent="0.35">
      <c r="A233" s="33" t="s">
        <v>206</v>
      </c>
      <c r="B233" s="336">
        <v>1813.4570098868803</v>
      </c>
      <c r="C233" s="176">
        <v>1429.0627085445192</v>
      </c>
      <c r="D233" s="176">
        <v>1129.8083043286558</v>
      </c>
      <c r="E233" s="176">
        <v>963.63588548328505</v>
      </c>
      <c r="F233" s="176">
        <v>1222.4275386168943</v>
      </c>
      <c r="G233" s="1063"/>
      <c r="H233" s="1487">
        <v>0</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customHeight="1" thickBot="1" x14ac:dyDescent="0.35">
      <c r="A236" s="61" t="s">
        <v>24</v>
      </c>
      <c r="B236" s="122" t="s">
        <v>445</v>
      </c>
      <c r="C236" s="122" t="s">
        <v>475</v>
      </c>
      <c r="D236" s="122" t="s">
        <v>532</v>
      </c>
      <c r="E236" s="122" t="s">
        <v>568</v>
      </c>
      <c r="F236" s="1515" t="s">
        <v>634</v>
      </c>
      <c r="G236" s="1516"/>
      <c r="H236" s="1488"/>
    </row>
    <row r="237" spans="1:8" x14ac:dyDescent="0.3">
      <c r="A237" s="427" t="s">
        <v>0</v>
      </c>
      <c r="B237" s="117">
        <v>1425.3121260706812</v>
      </c>
      <c r="C237" s="117">
        <v>1112.4538958061025</v>
      </c>
      <c r="D237" s="117">
        <v>926.58490753481169</v>
      </c>
      <c r="E237" s="117">
        <v>825.53160766569908</v>
      </c>
      <c r="F237" s="117">
        <v>1034.4135494194063</v>
      </c>
      <c r="G237" s="1007"/>
      <c r="H237" s="1487"/>
    </row>
    <row r="238" spans="1:8" x14ac:dyDescent="0.3">
      <c r="A238" s="32" t="s">
        <v>195</v>
      </c>
      <c r="B238" s="117">
        <v>1295.3009227019606</v>
      </c>
      <c r="C238" s="117">
        <v>972.45666021821523</v>
      </c>
      <c r="D238" s="117">
        <v>758.88017250046721</v>
      </c>
      <c r="E238" s="117">
        <v>657.7358257661167</v>
      </c>
      <c r="F238" s="117">
        <v>859.54092226938974</v>
      </c>
      <c r="G238" s="1005">
        <f>H238</f>
        <v>-1</v>
      </c>
      <c r="H238" s="1487">
        <v>-1</v>
      </c>
    </row>
    <row r="239" spans="1:8" x14ac:dyDescent="0.3">
      <c r="A239" s="30" t="s">
        <v>196</v>
      </c>
      <c r="B239" s="119">
        <v>1668.0196072915999</v>
      </c>
      <c r="C239" s="119">
        <v>1310.7338133853968</v>
      </c>
      <c r="D239" s="119">
        <v>1065.6998674576794</v>
      </c>
      <c r="E239" s="119">
        <v>970.74515014012593</v>
      </c>
      <c r="F239" s="119">
        <v>1215.7961443160616</v>
      </c>
      <c r="G239" s="1005">
        <f>H239</f>
        <v>1</v>
      </c>
      <c r="H239" s="1487">
        <v>1</v>
      </c>
    </row>
    <row r="240" spans="1:8" x14ac:dyDescent="0.3">
      <c r="A240" s="31" t="s">
        <v>197</v>
      </c>
      <c r="B240" s="147">
        <v>-9.121595262585544E-2</v>
      </c>
      <c r="C240" s="147">
        <v>-0.12584542704706247</v>
      </c>
      <c r="D240" s="147">
        <v>-0.18099230159114568</v>
      </c>
      <c r="E240" s="147">
        <v>-0.20325785268724886</v>
      </c>
      <c r="F240" s="147">
        <v>-0.16905484972443444</v>
      </c>
      <c r="G240" s="1069"/>
      <c r="H240" s="1487"/>
    </row>
    <row r="241" spans="1:8" ht="15" thickBot="1" x14ac:dyDescent="0.35">
      <c r="A241" s="33" t="s">
        <v>198</v>
      </c>
      <c r="B241" s="87">
        <v>0.28774679154258509</v>
      </c>
      <c r="C241" s="87">
        <v>0.34785833344107453</v>
      </c>
      <c r="D241" s="87">
        <v>0.40430585232746119</v>
      </c>
      <c r="E241" s="87">
        <v>0.47588912160809033</v>
      </c>
      <c r="F241" s="87">
        <v>0.41447150777425984</v>
      </c>
      <c r="G241" s="1060"/>
      <c r="H241" s="1487"/>
    </row>
    <row r="242" spans="1:8" x14ac:dyDescent="0.3">
      <c r="A242" s="32" t="s">
        <v>200</v>
      </c>
      <c r="B242" s="114">
        <v>1269.8995100001914</v>
      </c>
      <c r="C242" s="115">
        <v>1002.9906627217224</v>
      </c>
      <c r="D242" s="115">
        <v>825.10443700221549</v>
      </c>
      <c r="E242" s="115">
        <v>754.41045235914748</v>
      </c>
      <c r="F242" s="115">
        <v>961.51653193810967</v>
      </c>
      <c r="G242" s="1005"/>
      <c r="H242" s="1487">
        <v>0</v>
      </c>
    </row>
    <row r="243" spans="1:8" x14ac:dyDescent="0.3">
      <c r="A243" s="32" t="s">
        <v>201</v>
      </c>
      <c r="B243" s="116">
        <v>1156.2330103750667</v>
      </c>
      <c r="C243" s="117">
        <v>894.09192455739162</v>
      </c>
      <c r="D243" s="117">
        <v>702.03933096649951</v>
      </c>
      <c r="E243" s="117">
        <v>603.2133103210441</v>
      </c>
      <c r="F243" s="117">
        <v>831.65291182074964</v>
      </c>
      <c r="G243" s="1005"/>
      <c r="H243" s="1487">
        <v>0</v>
      </c>
    </row>
    <row r="244" spans="1:8" x14ac:dyDescent="0.3">
      <c r="A244" s="32" t="s">
        <v>202</v>
      </c>
      <c r="B244" s="116">
        <v>1153.5974567029982</v>
      </c>
      <c r="C244" s="117">
        <v>841.88034802315178</v>
      </c>
      <c r="D244" s="117">
        <v>640.38909569249938</v>
      </c>
      <c r="E244" s="117">
        <v>545.50964537272364</v>
      </c>
      <c r="F244" s="117">
        <v>701.62803746461123</v>
      </c>
      <c r="G244" s="1005"/>
      <c r="H244" s="1487">
        <v>-1</v>
      </c>
    </row>
    <row r="245" spans="1:8" x14ac:dyDescent="0.3">
      <c r="A245" s="32" t="s">
        <v>203</v>
      </c>
      <c r="B245" s="116">
        <v>1443.501869886846</v>
      </c>
      <c r="C245" s="117">
        <v>1041.5876935407261</v>
      </c>
      <c r="D245" s="117">
        <v>788.56256890487543</v>
      </c>
      <c r="E245" s="117">
        <v>655.78894578421807</v>
      </c>
      <c r="F245" s="117">
        <v>850.20589758530116</v>
      </c>
      <c r="G245" s="1007"/>
      <c r="H245" s="1487">
        <v>0</v>
      </c>
    </row>
    <row r="246" spans="1:8" x14ac:dyDescent="0.3">
      <c r="A246" s="32" t="s">
        <v>204</v>
      </c>
      <c r="B246" s="116">
        <v>1333.0230226529343</v>
      </c>
      <c r="C246" s="117">
        <v>1022.1597509707224</v>
      </c>
      <c r="D246" s="117">
        <v>772.41341512866052</v>
      </c>
      <c r="E246" s="117">
        <v>712.89177257773292</v>
      </c>
      <c r="F246" s="117">
        <v>896.01948890828942</v>
      </c>
      <c r="G246" s="1007"/>
      <c r="H246" s="1487">
        <v>0</v>
      </c>
    </row>
    <row r="247" spans="1:8" x14ac:dyDescent="0.3">
      <c r="A247" s="32" t="s">
        <v>205</v>
      </c>
      <c r="B247" s="116">
        <v>1465.8557304102819</v>
      </c>
      <c r="C247" s="117">
        <v>1005.4240712690539</v>
      </c>
      <c r="D247" s="117">
        <v>807.92235941511262</v>
      </c>
      <c r="E247" s="117">
        <v>720.67864608874493</v>
      </c>
      <c r="F247" s="117">
        <v>977.73476003614257</v>
      </c>
      <c r="G247" s="984"/>
      <c r="H247" s="1487">
        <v>0</v>
      </c>
    </row>
    <row r="248" spans="1:8" ht="15" thickBot="1" x14ac:dyDescent="0.35">
      <c r="A248" s="33" t="s">
        <v>206</v>
      </c>
      <c r="B248" s="336">
        <v>1308.3518011450226</v>
      </c>
      <c r="C248" s="176">
        <v>1034.1197131143499</v>
      </c>
      <c r="D248" s="176">
        <v>800.93733756650852</v>
      </c>
      <c r="E248" s="176">
        <v>653.17544426938468</v>
      </c>
      <c r="F248" s="176">
        <v>857.34654647547097</v>
      </c>
      <c r="G248" s="1068"/>
      <c r="H248" s="1487">
        <v>0</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32" t="s">
        <v>0</v>
      </c>
      <c r="B252" s="117">
        <v>602.5872537950554</v>
      </c>
      <c r="C252" s="106">
        <v>602.53579409253405</v>
      </c>
      <c r="D252" s="117">
        <v>603.05184080744141</v>
      </c>
      <c r="E252" s="106">
        <v>595.5506197046011</v>
      </c>
      <c r="F252" s="106">
        <v>595.91959108413891</v>
      </c>
      <c r="G252" s="1009"/>
      <c r="H252" s="1487"/>
    </row>
    <row r="253" spans="1:8" x14ac:dyDescent="0.3">
      <c r="A253" s="32" t="s">
        <v>195</v>
      </c>
      <c r="B253" s="117">
        <v>592.03202406237915</v>
      </c>
      <c r="C253" s="106">
        <v>595.07470079730558</v>
      </c>
      <c r="D253" s="117">
        <v>589.98530304145902</v>
      </c>
      <c r="E253" s="106">
        <v>582.13940395162797</v>
      </c>
      <c r="F253" s="106">
        <v>580.40012626706755</v>
      </c>
      <c r="G253" s="1005">
        <f>H253</f>
        <v>0</v>
      </c>
      <c r="H253" s="1487">
        <v>0</v>
      </c>
    </row>
    <row r="254" spans="1:8" x14ac:dyDescent="0.3">
      <c r="A254" s="30" t="s">
        <v>196</v>
      </c>
      <c r="B254" s="119">
        <v>657.05428463033275</v>
      </c>
      <c r="C254" s="108">
        <v>662.68962591422098</v>
      </c>
      <c r="D254" s="119">
        <v>651.99714426953415</v>
      </c>
      <c r="E254" s="108">
        <v>644.06289563789926</v>
      </c>
      <c r="F254" s="108">
        <v>647.87470900374046</v>
      </c>
      <c r="G254" s="1006">
        <f>H254</f>
        <v>1</v>
      </c>
      <c r="H254" s="1487">
        <v>1</v>
      </c>
    </row>
    <row r="255" spans="1:8" x14ac:dyDescent="0.3">
      <c r="A255" s="31" t="s">
        <v>197</v>
      </c>
      <c r="B255" s="147">
        <v>-1.7516516763672149E-2</v>
      </c>
      <c r="C255" s="147">
        <v>-1.2382821681930872E-2</v>
      </c>
      <c r="D255" s="147">
        <v>-2.166735408433091E-2</v>
      </c>
      <c r="E255" s="147">
        <v>-2.2519019054375644E-2</v>
      </c>
      <c r="F255" s="147">
        <v>-2.6042884055611028E-2</v>
      </c>
      <c r="G255" s="986"/>
      <c r="H255" s="1487"/>
    </row>
    <row r="256" spans="1:8" ht="15" thickBot="1" x14ac:dyDescent="0.35">
      <c r="A256" s="33" t="s">
        <v>198</v>
      </c>
      <c r="B256" s="87">
        <v>0.10982895844347527</v>
      </c>
      <c r="C256" s="87">
        <v>0.11362426435928488</v>
      </c>
      <c r="D256" s="87">
        <v>0.10510743387741216</v>
      </c>
      <c r="E256" s="87">
        <v>0.10637227314613586</v>
      </c>
      <c r="F256" s="87">
        <v>0.11625528610864723</v>
      </c>
      <c r="G256" s="1068"/>
      <c r="H256" s="1487"/>
    </row>
    <row r="257" spans="1:8" x14ac:dyDescent="0.3">
      <c r="A257" s="32" t="s">
        <v>200</v>
      </c>
      <c r="B257" s="114">
        <v>581.38210567898477</v>
      </c>
      <c r="C257" s="115">
        <v>584.40126383993868</v>
      </c>
      <c r="D257" s="115">
        <v>590.0780769237266</v>
      </c>
      <c r="E257" s="115">
        <v>577.37027888676607</v>
      </c>
      <c r="F257" s="115">
        <v>580.42465518033316</v>
      </c>
      <c r="G257" s="984"/>
      <c r="H257" s="1487">
        <v>0</v>
      </c>
    </row>
    <row r="258" spans="1:8" x14ac:dyDescent="0.3">
      <c r="A258" s="32" t="s">
        <v>201</v>
      </c>
      <c r="B258" s="116">
        <v>573.07936608288878</v>
      </c>
      <c r="C258" s="117">
        <v>588.79296815007569</v>
      </c>
      <c r="D258" s="117">
        <v>574.43085023680703</v>
      </c>
      <c r="E258" s="117">
        <v>559.8482693928554</v>
      </c>
      <c r="F258" s="117">
        <v>566.81016546120293</v>
      </c>
      <c r="G258" s="1005"/>
      <c r="H258" s="1487">
        <v>0</v>
      </c>
    </row>
    <row r="259" spans="1:8" x14ac:dyDescent="0.3">
      <c r="A259" s="32" t="s">
        <v>202</v>
      </c>
      <c r="B259" s="116">
        <v>545.38006454455194</v>
      </c>
      <c r="C259" s="117">
        <v>548.51201462600784</v>
      </c>
      <c r="D259" s="117">
        <v>549.17018490383884</v>
      </c>
      <c r="E259" s="117">
        <v>539.69282700269878</v>
      </c>
      <c r="F259" s="117">
        <v>542.50690723547871</v>
      </c>
      <c r="G259" s="1005"/>
      <c r="H259" s="1487">
        <v>0</v>
      </c>
    </row>
    <row r="260" spans="1:8" x14ac:dyDescent="0.3">
      <c r="A260" s="32" t="s">
        <v>203</v>
      </c>
      <c r="B260" s="116">
        <v>595.0304954625891</v>
      </c>
      <c r="C260" s="117">
        <v>582.53378211348661</v>
      </c>
      <c r="D260" s="117">
        <v>598.88315780148514</v>
      </c>
      <c r="E260" s="117">
        <v>605.13469639296022</v>
      </c>
      <c r="F260" s="117">
        <v>590.60677253901201</v>
      </c>
      <c r="G260" s="1005"/>
      <c r="H260" s="1487">
        <v>0</v>
      </c>
    </row>
    <row r="261" spans="1:8" x14ac:dyDescent="0.3">
      <c r="A261" s="32" t="s">
        <v>204</v>
      </c>
      <c r="B261" s="116">
        <v>604.69147890360784</v>
      </c>
      <c r="C261" s="117">
        <v>627.05806402882763</v>
      </c>
      <c r="D261" s="117">
        <v>617.42201970247902</v>
      </c>
      <c r="E261" s="117">
        <v>612.19504358374502</v>
      </c>
      <c r="F261" s="117">
        <v>620.32834634605433</v>
      </c>
      <c r="G261" s="1007"/>
      <c r="H261" s="1487">
        <v>0</v>
      </c>
    </row>
    <row r="262" spans="1:8" x14ac:dyDescent="0.3">
      <c r="A262" s="32" t="s">
        <v>205</v>
      </c>
      <c r="B262" s="116">
        <v>651.67278189791034</v>
      </c>
      <c r="C262" s="117">
        <v>653.31279696410195</v>
      </c>
      <c r="D262" s="117">
        <v>643.75661567317832</v>
      </c>
      <c r="E262" s="117">
        <v>621.29188947565308</v>
      </c>
      <c r="F262" s="117">
        <v>590.08070408086564</v>
      </c>
      <c r="G262" s="1007"/>
      <c r="H262" s="1487">
        <v>0</v>
      </c>
    </row>
    <row r="263" spans="1:8" ht="15" thickBot="1" x14ac:dyDescent="0.35">
      <c r="A263" s="33" t="s">
        <v>206</v>
      </c>
      <c r="B263" s="336">
        <v>616.21076847043935</v>
      </c>
      <c r="C263" s="176">
        <v>606.16546472316566</v>
      </c>
      <c r="D263" s="176">
        <v>576.02463868983205</v>
      </c>
      <c r="E263" s="176">
        <v>577.93988043781633</v>
      </c>
      <c r="F263" s="176">
        <v>586.58011689823161</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32" t="s">
        <v>0</v>
      </c>
      <c r="B267" s="106"/>
      <c r="C267" s="106">
        <v>100.57258082900594</v>
      </c>
      <c r="D267" s="106">
        <v>110.80614466087633</v>
      </c>
      <c r="E267" s="106">
        <v>39.274090344218877</v>
      </c>
      <c r="F267" s="106">
        <v>19.389954699089618</v>
      </c>
      <c r="G267" s="1005"/>
      <c r="H267" s="1487"/>
    </row>
    <row r="268" spans="1:8" x14ac:dyDescent="0.3">
      <c r="A268" s="32" t="s">
        <v>195</v>
      </c>
      <c r="B268" s="106"/>
      <c r="C268" s="106">
        <v>104.19496579300771</v>
      </c>
      <c r="D268" s="106">
        <v>117.34719704419393</v>
      </c>
      <c r="E268" s="106">
        <v>29.210169813313161</v>
      </c>
      <c r="F268" s="106">
        <v>17.741505734017345</v>
      </c>
      <c r="G268" s="1005">
        <f>H268</f>
        <v>0</v>
      </c>
      <c r="H268" s="1489">
        <v>0</v>
      </c>
    </row>
    <row r="269" spans="1:8" x14ac:dyDescent="0.3">
      <c r="A269" s="30" t="s">
        <v>196</v>
      </c>
      <c r="B269" s="108"/>
      <c r="C269" s="108">
        <v>189.64664775185349</v>
      </c>
      <c r="D269" s="108">
        <v>99.265971050498337</v>
      </c>
      <c r="E269" s="108">
        <v>61.862435304792193</v>
      </c>
      <c r="F269" s="108">
        <v>26.486684154304449</v>
      </c>
      <c r="G269" s="1006">
        <f>H269</f>
        <v>0</v>
      </c>
      <c r="H269" s="1489">
        <v>0</v>
      </c>
    </row>
    <row r="270" spans="1:8" x14ac:dyDescent="0.3">
      <c r="A270" s="31" t="s">
        <v>197</v>
      </c>
      <c r="B270" s="147"/>
      <c r="C270" s="147">
        <v>3.6017619654809957E-2</v>
      </c>
      <c r="D270" s="147">
        <v>5.9031495079416248E-2</v>
      </c>
      <c r="E270" s="147">
        <v>-0.25624834191448354</v>
      </c>
      <c r="F270" s="147">
        <v>-8.501561714064601E-2</v>
      </c>
      <c r="G270" s="1010"/>
      <c r="H270" s="1490"/>
    </row>
    <row r="271" spans="1:8" ht="15" thickBot="1" x14ac:dyDescent="0.35">
      <c r="A271" s="33" t="s">
        <v>198</v>
      </c>
      <c r="B271" s="87"/>
      <c r="C271" s="87">
        <v>0.82011334528966517</v>
      </c>
      <c r="D271" s="87">
        <v>-0.15408315195535566</v>
      </c>
      <c r="E271" s="87">
        <v>1.1178389478789357</v>
      </c>
      <c r="F271" s="87">
        <v>0.4929219961031383</v>
      </c>
      <c r="G271" s="985"/>
      <c r="H271" s="1490"/>
    </row>
    <row r="272" spans="1:8" x14ac:dyDescent="0.3">
      <c r="A272" s="32" t="s">
        <v>200</v>
      </c>
      <c r="B272" s="104"/>
      <c r="C272" s="104">
        <v>111.82832555933997</v>
      </c>
      <c r="D272" s="104">
        <v>101.22915535763266</v>
      </c>
      <c r="E272" s="104">
        <v>42.848111154310928</v>
      </c>
      <c r="F272" s="104">
        <v>16.403755354311755</v>
      </c>
      <c r="G272" s="1034"/>
      <c r="H272" s="1489">
        <v>0</v>
      </c>
    </row>
    <row r="273" spans="1:8" x14ac:dyDescent="0.3">
      <c r="A273" s="32" t="s">
        <v>201</v>
      </c>
      <c r="B273" s="106"/>
      <c r="C273" s="106">
        <v>90.670022771592897</v>
      </c>
      <c r="D273" s="106">
        <v>123.40846710465999</v>
      </c>
      <c r="E273" s="106">
        <v>37.277076068350993</v>
      </c>
      <c r="F273" s="106">
        <v>10.923005995613519</v>
      </c>
      <c r="G273" s="984"/>
      <c r="H273" s="1489">
        <v>0</v>
      </c>
    </row>
    <row r="274" spans="1:8" x14ac:dyDescent="0.3">
      <c r="A274" s="32" t="s">
        <v>202</v>
      </c>
      <c r="B274" s="106"/>
      <c r="C274" s="106">
        <v>162.33616098275181</v>
      </c>
      <c r="D274" s="106">
        <v>134.18895553527969</v>
      </c>
      <c r="E274" s="106">
        <v>19.746738658680599</v>
      </c>
      <c r="F274" s="106">
        <v>21.368067745394423</v>
      </c>
      <c r="G274" s="1005"/>
      <c r="H274" s="1489">
        <v>0</v>
      </c>
    </row>
    <row r="275" spans="1:8" x14ac:dyDescent="0.3">
      <c r="A275" s="32" t="s">
        <v>203</v>
      </c>
      <c r="B275" s="106"/>
      <c r="C275" s="106">
        <v>147.8835473799187</v>
      </c>
      <c r="D275" s="106">
        <v>127.84031449239498</v>
      </c>
      <c r="E275" s="106">
        <v>25.99661630218456</v>
      </c>
      <c r="F275" s="106">
        <v>20.308467538248429</v>
      </c>
      <c r="G275" s="1005"/>
      <c r="H275" s="1489">
        <v>0</v>
      </c>
    </row>
    <row r="276" spans="1:8" x14ac:dyDescent="0.3">
      <c r="A276" s="32" t="s">
        <v>204</v>
      </c>
      <c r="B276" s="106"/>
      <c r="C276" s="106">
        <v>52.22763129327835</v>
      </c>
      <c r="D276" s="106">
        <v>116.37759478973524</v>
      </c>
      <c r="E276" s="106">
        <v>11.526734232009066</v>
      </c>
      <c r="F276" s="106">
        <v>16.385263333678754</v>
      </c>
      <c r="G276" s="1005"/>
      <c r="H276" s="1489">
        <v>0</v>
      </c>
    </row>
    <row r="277" spans="1:8" x14ac:dyDescent="0.3">
      <c r="A277" s="32" t="s">
        <v>205</v>
      </c>
      <c r="B277" s="106"/>
      <c r="C277" s="106">
        <v>88.662192951419001</v>
      </c>
      <c r="D277" s="106">
        <v>122.9687577908843</v>
      </c>
      <c r="E277" s="106">
        <v>24.827648790429514</v>
      </c>
      <c r="F277" s="106">
        <v>23.54635556323808</v>
      </c>
      <c r="G277" s="1007"/>
      <c r="H277" s="1489">
        <v>0</v>
      </c>
    </row>
    <row r="278" spans="1:8" ht="15" thickBot="1" x14ac:dyDescent="0.35">
      <c r="A278" s="33" t="s">
        <v>206</v>
      </c>
      <c r="B278" s="149"/>
      <c r="C278" s="149">
        <v>56.04196849568784</v>
      </c>
      <c r="D278" s="149">
        <v>97.717552972868347</v>
      </c>
      <c r="E278" s="149">
        <v>39.491763781492423</v>
      </c>
      <c r="F278" s="149">
        <v>15.97831766956738</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427" t="s">
        <v>0</v>
      </c>
      <c r="B282" s="117">
        <v>22433.802444429686</v>
      </c>
      <c r="C282" s="117">
        <v>14863.522148656168</v>
      </c>
      <c r="D282" s="117">
        <v>18224.056735117305</v>
      </c>
      <c r="E282" s="117">
        <v>20042.373707913102</v>
      </c>
      <c r="F282" s="117">
        <v>20694.937230155603</v>
      </c>
      <c r="G282" s="1005"/>
      <c r="H282" s="1487"/>
    </row>
    <row r="283" spans="1:8" x14ac:dyDescent="0.3">
      <c r="A283" s="32" t="s">
        <v>195</v>
      </c>
      <c r="B283" s="117">
        <v>21426.262397765346</v>
      </c>
      <c r="C283" s="117">
        <v>13892.081674945835</v>
      </c>
      <c r="D283" s="117">
        <v>16943.051052291881</v>
      </c>
      <c r="E283" s="117">
        <v>21082.364102017582</v>
      </c>
      <c r="F283" s="117">
        <v>21701.834912581056</v>
      </c>
      <c r="G283" s="1005">
        <f>H283</f>
        <v>1</v>
      </c>
      <c r="H283" s="1487">
        <v>1</v>
      </c>
    </row>
    <row r="284" spans="1:8" x14ac:dyDescent="0.3">
      <c r="A284" s="30" t="s">
        <v>196</v>
      </c>
      <c r="B284" s="119">
        <v>25917.267082621573</v>
      </c>
      <c r="C284" s="119">
        <v>17077.170321380974</v>
      </c>
      <c r="D284" s="119">
        <v>19638.06168263479</v>
      </c>
      <c r="E284" s="119">
        <v>25742.828971528616</v>
      </c>
      <c r="F284" s="119">
        <v>24636.132791673113</v>
      </c>
      <c r="G284" s="1005">
        <f>H284</f>
        <v>1</v>
      </c>
      <c r="H284" s="1487">
        <v>1</v>
      </c>
    </row>
    <row r="285" spans="1:8" x14ac:dyDescent="0.3">
      <c r="A285" s="31" t="s">
        <v>197</v>
      </c>
      <c r="B285" s="147">
        <v>-4.4911692931240588E-2</v>
      </c>
      <c r="C285" s="147">
        <v>-6.5357353660495721E-2</v>
      </c>
      <c r="D285" s="147">
        <v>-7.0292015737470653E-2</v>
      </c>
      <c r="E285" s="147">
        <v>5.188958200564197E-2</v>
      </c>
      <c r="F285" s="147">
        <v>4.8654299900859496E-2</v>
      </c>
      <c r="G285" s="1010"/>
      <c r="H285" s="1487"/>
    </row>
    <row r="286" spans="1:8" ht="15" thickBot="1" x14ac:dyDescent="0.35">
      <c r="A286" s="33" t="s">
        <v>198</v>
      </c>
      <c r="B286" s="87">
        <v>0.20960280432879497</v>
      </c>
      <c r="C286" s="87">
        <v>0.22927367697379719</v>
      </c>
      <c r="D286" s="87">
        <v>0.15906288790756823</v>
      </c>
      <c r="E286" s="87">
        <v>0.22105987957323189</v>
      </c>
      <c r="F286" s="87">
        <v>0.13520966733513287</v>
      </c>
      <c r="G286" s="1008"/>
      <c r="H286" s="1487"/>
    </row>
    <row r="287" spans="1:8" x14ac:dyDescent="0.3">
      <c r="A287" s="32" t="s">
        <v>200</v>
      </c>
      <c r="B287" s="114">
        <v>21525.462052173054</v>
      </c>
      <c r="C287" s="115">
        <v>14150.726329430894</v>
      </c>
      <c r="D287" s="115">
        <v>16813.009132858777</v>
      </c>
      <c r="E287" s="115">
        <v>23745.767136715458</v>
      </c>
      <c r="F287" s="115">
        <v>22545.179593114091</v>
      </c>
      <c r="G287" s="984"/>
      <c r="H287" s="1487">
        <v>0</v>
      </c>
    </row>
    <row r="288" spans="1:8" x14ac:dyDescent="0.3">
      <c r="A288" s="32" t="s">
        <v>201</v>
      </c>
      <c r="B288" s="116">
        <v>20201.078857009968</v>
      </c>
      <c r="C288" s="117">
        <v>13322.391556127113</v>
      </c>
      <c r="D288" s="117">
        <v>15780.783311392619</v>
      </c>
      <c r="E288" s="117">
        <v>20020.438796438852</v>
      </c>
      <c r="F288" s="117">
        <v>21144.255456866824</v>
      </c>
      <c r="G288" s="1034"/>
      <c r="H288" s="1487">
        <v>0</v>
      </c>
    </row>
    <row r="289" spans="1:8" x14ac:dyDescent="0.3">
      <c r="A289" s="32" t="s">
        <v>202</v>
      </c>
      <c r="B289" s="116">
        <v>21938.093623229539</v>
      </c>
      <c r="C289" s="117">
        <v>13703.149835207425</v>
      </c>
      <c r="D289" s="117">
        <v>16539.444143571855</v>
      </c>
      <c r="E289" s="117">
        <v>20051.680013848363</v>
      </c>
      <c r="F289" s="117">
        <v>21351.370949834567</v>
      </c>
      <c r="G289" s="1053"/>
      <c r="H289" s="1487">
        <v>0</v>
      </c>
    </row>
    <row r="290" spans="1:8" x14ac:dyDescent="0.3">
      <c r="A290" s="32" t="s">
        <v>203</v>
      </c>
      <c r="B290" s="116">
        <v>22256.197901644111</v>
      </c>
      <c r="C290" s="117">
        <v>14419.707946843699</v>
      </c>
      <c r="D290" s="117">
        <v>17818.259862997522</v>
      </c>
      <c r="E290" s="117">
        <v>22120.097342913617</v>
      </c>
      <c r="F290" s="117">
        <v>22388.965691228961</v>
      </c>
      <c r="G290" s="1019"/>
      <c r="H290" s="1487">
        <v>0</v>
      </c>
    </row>
    <row r="291" spans="1:8" x14ac:dyDescent="0.3">
      <c r="A291" s="32" t="s">
        <v>204</v>
      </c>
      <c r="B291" s="116">
        <v>21945.681598709467</v>
      </c>
      <c r="C291" s="117">
        <v>14557.000884346695</v>
      </c>
      <c r="D291" s="117">
        <v>18476.458531194181</v>
      </c>
      <c r="E291" s="117">
        <v>21146.304570579974</v>
      </c>
      <c r="F291" s="117">
        <v>23052.156849785919</v>
      </c>
      <c r="G291" s="1020"/>
      <c r="H291" s="1487">
        <v>1</v>
      </c>
    </row>
    <row r="292" spans="1:8" x14ac:dyDescent="0.3">
      <c r="A292" s="32" t="s">
        <v>205</v>
      </c>
      <c r="B292" s="116">
        <v>20713.063878786765</v>
      </c>
      <c r="C292" s="117">
        <v>13202.165346440144</v>
      </c>
      <c r="D292" s="117">
        <v>16507.852347662334</v>
      </c>
      <c r="E292" s="117">
        <v>20926.884902697158</v>
      </c>
      <c r="F292" s="117">
        <v>20552.484102985647</v>
      </c>
      <c r="G292" s="1020"/>
      <c r="H292" s="1487">
        <v>-1</v>
      </c>
    </row>
    <row r="293" spans="1:8" ht="15" thickBot="1" x14ac:dyDescent="0.35">
      <c r="A293" s="33" t="s">
        <v>206</v>
      </c>
      <c r="B293" s="336">
        <v>21132.728150085477</v>
      </c>
      <c r="C293" s="176">
        <v>13746.60985094237</v>
      </c>
      <c r="D293" s="176">
        <v>16838.264457487345</v>
      </c>
      <c r="E293" s="176">
        <v>19391.32698341678</v>
      </c>
      <c r="F293" s="176">
        <v>21221.465673281393</v>
      </c>
      <c r="G293" s="1008"/>
      <c r="H293" s="1487">
        <v>0</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427" t="s">
        <v>0</v>
      </c>
      <c r="B297" s="117">
        <v>8748.5989050767421</v>
      </c>
      <c r="C297" s="117">
        <v>6892.2208746888273</v>
      </c>
      <c r="D297" s="117">
        <v>7715.250886649269</v>
      </c>
      <c r="E297" s="117">
        <v>7650.5426483883584</v>
      </c>
      <c r="F297" s="117">
        <v>7568.1162865423885</v>
      </c>
      <c r="G297" s="1053"/>
      <c r="H297" s="1487"/>
    </row>
    <row r="298" spans="1:8" x14ac:dyDescent="0.3">
      <c r="A298" s="32" t="s">
        <v>195</v>
      </c>
      <c r="B298" s="117">
        <v>8345.8288792691001</v>
      </c>
      <c r="C298" s="117">
        <v>6746.4045373320514</v>
      </c>
      <c r="D298" s="117">
        <v>6809.3846497907734</v>
      </c>
      <c r="E298" s="117">
        <v>7058.692603163714</v>
      </c>
      <c r="F298" s="117">
        <v>7099.7090379012743</v>
      </c>
      <c r="G298" s="1005">
        <f>H298</f>
        <v>-1</v>
      </c>
      <c r="H298" s="1487">
        <v>-1</v>
      </c>
    </row>
    <row r="299" spans="1:8" x14ac:dyDescent="0.3">
      <c r="A299" s="30" t="s">
        <v>196</v>
      </c>
      <c r="B299" s="119">
        <v>11859.561958601269</v>
      </c>
      <c r="C299" s="119">
        <v>9423.1497438514798</v>
      </c>
      <c r="D299" s="119">
        <v>9072.3326834717973</v>
      </c>
      <c r="E299" s="119">
        <v>9132.1705566405835</v>
      </c>
      <c r="F299" s="119">
        <v>9687.418170264953</v>
      </c>
      <c r="G299" s="1005">
        <f>H299</f>
        <v>1</v>
      </c>
      <c r="H299" s="1487">
        <v>1</v>
      </c>
    </row>
    <row r="300" spans="1:8" x14ac:dyDescent="0.3">
      <c r="A300" s="31" t="s">
        <v>197</v>
      </c>
      <c r="B300" s="147">
        <v>-4.6038231970369312E-2</v>
      </c>
      <c r="C300" s="147">
        <v>-2.115665472827135E-2</v>
      </c>
      <c r="D300" s="147">
        <v>-0.11741241473119651</v>
      </c>
      <c r="E300" s="147">
        <v>-7.73605314584217E-2</v>
      </c>
      <c r="F300" s="147">
        <v>-6.1892184383323383E-2</v>
      </c>
      <c r="G300" s="1054"/>
      <c r="H300" s="1487"/>
    </row>
    <row r="301" spans="1:8" ht="15" thickBot="1" x14ac:dyDescent="0.35">
      <c r="A301" s="33" t="s">
        <v>198</v>
      </c>
      <c r="B301" s="87">
        <v>0.42101666954377931</v>
      </c>
      <c r="C301" s="87">
        <v>0.39676618733835672</v>
      </c>
      <c r="D301" s="87">
        <v>0.33232783137762023</v>
      </c>
      <c r="E301" s="87">
        <v>0.29374815848299363</v>
      </c>
      <c r="F301" s="87">
        <v>0.36448101162306568</v>
      </c>
      <c r="G301" s="1008"/>
      <c r="H301" s="1487"/>
    </row>
    <row r="302" spans="1:8" x14ac:dyDescent="0.3">
      <c r="A302" s="32" t="s">
        <v>200</v>
      </c>
      <c r="B302" s="114">
        <v>9232.1033806642954</v>
      </c>
      <c r="C302" s="115">
        <v>7540.1734792017169</v>
      </c>
      <c r="D302" s="115">
        <v>7280.4040386015458</v>
      </c>
      <c r="E302" s="115">
        <v>7698.6752624908413</v>
      </c>
      <c r="F302" s="115">
        <v>7743.2708618996776</v>
      </c>
      <c r="G302" s="1007"/>
      <c r="H302" s="1487">
        <v>1</v>
      </c>
    </row>
    <row r="303" spans="1:8" x14ac:dyDescent="0.3">
      <c r="A303" s="32" t="s">
        <v>201</v>
      </c>
      <c r="B303" s="116">
        <v>7196.6126869208983</v>
      </c>
      <c r="C303" s="117">
        <v>6425.544400112617</v>
      </c>
      <c r="D303" s="117">
        <v>5928.0574534862453</v>
      </c>
      <c r="E303" s="117">
        <v>6462.2803680680545</v>
      </c>
      <c r="F303" s="117">
        <v>6322.4504256315122</v>
      </c>
      <c r="G303" s="984"/>
      <c r="H303" s="1487">
        <v>-1</v>
      </c>
    </row>
    <row r="304" spans="1:8" x14ac:dyDescent="0.3">
      <c r="A304" s="32" t="s">
        <v>550</v>
      </c>
      <c r="B304" s="116">
        <v>8609.2096045962171</v>
      </c>
      <c r="C304" s="117">
        <v>6607.7580664343504</v>
      </c>
      <c r="D304" s="117">
        <v>6720.2926979977165</v>
      </c>
      <c r="E304" s="117">
        <v>6909.7482416021003</v>
      </c>
      <c r="F304" s="117">
        <v>6729.4474580559108</v>
      </c>
      <c r="G304" s="1034"/>
      <c r="H304" s="1487">
        <v>0</v>
      </c>
    </row>
    <row r="305" spans="1:8" x14ac:dyDescent="0.3">
      <c r="A305" s="32" t="s">
        <v>203</v>
      </c>
      <c r="B305" s="116">
        <v>9026.0524333841804</v>
      </c>
      <c r="C305" s="117">
        <v>6607.1726441007086</v>
      </c>
      <c r="D305" s="117">
        <v>7524.3655269162691</v>
      </c>
      <c r="E305" s="117">
        <v>7759.973084350363</v>
      </c>
      <c r="F305" s="117">
        <v>7703.3503416260164</v>
      </c>
      <c r="G305" s="1053"/>
      <c r="H305" s="1487">
        <v>1</v>
      </c>
    </row>
    <row r="306" spans="1:8" x14ac:dyDescent="0.3">
      <c r="A306" s="32" t="s">
        <v>204</v>
      </c>
      <c r="B306" s="116">
        <v>8019.7760009673657</v>
      </c>
      <c r="C306" s="117">
        <v>7282.4116470194231</v>
      </c>
      <c r="D306" s="117">
        <v>7324.4486281457421</v>
      </c>
      <c r="E306" s="117">
        <v>7176.0760906070172</v>
      </c>
      <c r="F306" s="117">
        <v>7243.3312642012324</v>
      </c>
      <c r="G306" s="1007"/>
      <c r="H306" s="1487">
        <v>0</v>
      </c>
    </row>
    <row r="307" spans="1:8" x14ac:dyDescent="0.3">
      <c r="A307" s="32" t="s">
        <v>205</v>
      </c>
      <c r="B307" s="116">
        <v>7850.8794092693333</v>
      </c>
      <c r="C307" s="117">
        <v>6082.7259758117807</v>
      </c>
      <c r="D307" s="117">
        <v>6462.0045044083763</v>
      </c>
      <c r="E307" s="117">
        <v>6781.9648757428213</v>
      </c>
      <c r="F307" s="117">
        <v>6852.381213790527</v>
      </c>
      <c r="G307" s="1023"/>
      <c r="H307" s="1487">
        <v>0</v>
      </c>
    </row>
    <row r="308" spans="1:8" ht="15" thickBot="1" x14ac:dyDescent="0.35">
      <c r="A308" s="33" t="s">
        <v>206</v>
      </c>
      <c r="B308" s="336">
        <v>8139.9515683956961</v>
      </c>
      <c r="C308" s="176">
        <v>6422.7196029394954</v>
      </c>
      <c r="D308" s="176">
        <v>6377.5380169411228</v>
      </c>
      <c r="E308" s="176">
        <v>6591.3557776950529</v>
      </c>
      <c r="F308" s="176">
        <v>7123.0317014321308</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427" t="s">
        <v>0</v>
      </c>
      <c r="B312" s="117">
        <v>42438.383699933875</v>
      </c>
      <c r="C312" s="116">
        <v>31793.820906233563</v>
      </c>
      <c r="D312" s="55">
        <v>38119.605491042872</v>
      </c>
      <c r="E312" s="117">
        <v>39390.940537913426</v>
      </c>
      <c r="F312" s="117">
        <v>39725.640360821635</v>
      </c>
      <c r="G312" s="1034"/>
      <c r="H312" s="1487"/>
    </row>
    <row r="313" spans="1:8" x14ac:dyDescent="0.3">
      <c r="A313" s="32" t="s">
        <v>195</v>
      </c>
      <c r="B313" s="117">
        <v>33725.193742315649</v>
      </c>
      <c r="C313" s="116">
        <v>25914.7616217908</v>
      </c>
      <c r="D313" s="55">
        <v>31471.718428800938</v>
      </c>
      <c r="E313" s="117">
        <v>33664.855324981872</v>
      </c>
      <c r="F313" s="117">
        <v>35450.955575815715</v>
      </c>
      <c r="G313" s="1005">
        <f>H313</f>
        <v>-1</v>
      </c>
      <c r="H313" s="1487">
        <v>-1</v>
      </c>
    </row>
    <row r="314" spans="1:8" x14ac:dyDescent="0.3">
      <c r="A314" s="30" t="s">
        <v>196</v>
      </c>
      <c r="B314" s="119">
        <v>41026.891114322229</v>
      </c>
      <c r="C314" s="118">
        <v>33415.932294634331</v>
      </c>
      <c r="D314" s="56">
        <v>39456.251440451342</v>
      </c>
      <c r="E314" s="119">
        <v>42471.072798435584</v>
      </c>
      <c r="F314" s="119">
        <v>44472.49363672344</v>
      </c>
      <c r="G314" s="1005">
        <f>H314</f>
        <v>1</v>
      </c>
      <c r="H314" s="1487">
        <v>1</v>
      </c>
    </row>
    <row r="315" spans="1:8" x14ac:dyDescent="0.3">
      <c r="A315" s="31" t="s">
        <v>197</v>
      </c>
      <c r="B315" s="147">
        <v>-0.20531389741951464</v>
      </c>
      <c r="C315" s="86">
        <v>-0.18491200858749576</v>
      </c>
      <c r="D315" s="86">
        <v>-0.17439548433427562</v>
      </c>
      <c r="E315" s="146">
        <v>-0.14536553671320054</v>
      </c>
      <c r="F315" s="146">
        <v>-0.10760518260195789</v>
      </c>
      <c r="G315" s="1054"/>
      <c r="H315" s="1487"/>
    </row>
    <row r="316" spans="1:8" ht="15" thickBot="1" x14ac:dyDescent="0.35">
      <c r="A316" s="33" t="s">
        <v>198</v>
      </c>
      <c r="B316" s="89">
        <v>0.21650572055409723</v>
      </c>
      <c r="C316" s="88">
        <v>0.2894555150581074</v>
      </c>
      <c r="D316" s="60">
        <v>0.25370502185045801</v>
      </c>
      <c r="E316" s="89">
        <v>0.26158488989313528</v>
      </c>
      <c r="F316" s="89">
        <v>0.25447940441588907</v>
      </c>
      <c r="G316" s="1055"/>
      <c r="H316" s="1487"/>
    </row>
    <row r="317" spans="1:8" x14ac:dyDescent="0.3">
      <c r="A317" s="32" t="s">
        <v>200</v>
      </c>
      <c r="B317" s="114">
        <v>34366.085391837347</v>
      </c>
      <c r="C317" s="115">
        <v>28139.211447683334</v>
      </c>
      <c r="D317" s="115">
        <v>33675.309092904456</v>
      </c>
      <c r="E317" s="115">
        <v>36274.055360309598</v>
      </c>
      <c r="F317" s="115">
        <v>38483.958909074805</v>
      </c>
      <c r="G317" s="1007"/>
      <c r="H317" s="1487">
        <v>1</v>
      </c>
    </row>
    <row r="318" spans="1:8" x14ac:dyDescent="0.3">
      <c r="A318" s="32" t="s">
        <v>201</v>
      </c>
      <c r="B318" s="116">
        <v>30568.381915453108</v>
      </c>
      <c r="C318" s="117">
        <v>23815.867531156324</v>
      </c>
      <c r="D318" s="117">
        <v>28308.994384644233</v>
      </c>
      <c r="E318" s="117">
        <v>30787.904272098451</v>
      </c>
      <c r="F318" s="117">
        <v>32753.388011603547</v>
      </c>
      <c r="G318" s="1007"/>
      <c r="H318" s="1487">
        <v>-1</v>
      </c>
    </row>
    <row r="319" spans="1:8" x14ac:dyDescent="0.3">
      <c r="A319" s="32" t="s">
        <v>202</v>
      </c>
      <c r="B319" s="116">
        <v>34478.234607400387</v>
      </c>
      <c r="C319" s="117">
        <v>25225.77976506589</v>
      </c>
      <c r="D319" s="117">
        <v>32168.831469361408</v>
      </c>
      <c r="E319" s="117">
        <v>34881.793154337334</v>
      </c>
      <c r="F319" s="117">
        <v>36169.213148512717</v>
      </c>
      <c r="G319" s="984"/>
      <c r="H319" s="1487">
        <v>0</v>
      </c>
    </row>
    <row r="320" spans="1:8" x14ac:dyDescent="0.3">
      <c r="A320" s="32" t="s">
        <v>203</v>
      </c>
      <c r="B320" s="116">
        <v>35880.110770287545</v>
      </c>
      <c r="C320" s="117">
        <v>26373.830527188391</v>
      </c>
      <c r="D320" s="117">
        <v>32179.055205102472</v>
      </c>
      <c r="E320" s="117">
        <v>34113.016797442993</v>
      </c>
      <c r="F320" s="117">
        <v>35953.025401948908</v>
      </c>
      <c r="G320" s="1034"/>
      <c r="H320" s="1487">
        <v>0</v>
      </c>
    </row>
    <row r="321" spans="1:8" x14ac:dyDescent="0.3">
      <c r="A321" s="32" t="s">
        <v>204</v>
      </c>
      <c r="B321" s="116">
        <v>32189.865616258467</v>
      </c>
      <c r="C321" s="117">
        <v>26681.826553037379</v>
      </c>
      <c r="D321" s="117">
        <v>32992.199764595636</v>
      </c>
      <c r="E321" s="117">
        <v>34177.149951937616</v>
      </c>
      <c r="F321" s="117">
        <v>34638.465341113326</v>
      </c>
      <c r="G321" s="1053"/>
      <c r="H321" s="1487">
        <v>0</v>
      </c>
    </row>
    <row r="322" spans="1:8" x14ac:dyDescent="0.3">
      <c r="A322" s="32" t="s">
        <v>205</v>
      </c>
      <c r="B322" s="116">
        <v>37424.394351170355</v>
      </c>
      <c r="C322" s="117">
        <v>27576.746670132012</v>
      </c>
      <c r="D322" s="117">
        <v>32201.099076919651</v>
      </c>
      <c r="E322" s="117">
        <v>34671.618926741634</v>
      </c>
      <c r="F322" s="117">
        <v>37635.450882331083</v>
      </c>
      <c r="G322" s="1005"/>
      <c r="H322" s="1487">
        <v>1</v>
      </c>
    </row>
    <row r="323" spans="1:8" ht="15" thickBot="1" x14ac:dyDescent="0.35">
      <c r="A323" s="33" t="s">
        <v>206</v>
      </c>
      <c r="B323" s="336">
        <v>31353.594039331496</v>
      </c>
      <c r="C323" s="176">
        <v>23556.233296406597</v>
      </c>
      <c r="D323" s="176">
        <v>28558.766118739379</v>
      </c>
      <c r="E323" s="176">
        <v>30216.28116028554</v>
      </c>
      <c r="F323" s="176">
        <v>32038.285113289381</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427" t="s">
        <v>0</v>
      </c>
      <c r="B327" s="117">
        <v>2295.3144322674111</v>
      </c>
      <c r="C327" s="117">
        <v>1190.2605360932221</v>
      </c>
      <c r="D327" s="117">
        <v>1470.592604001369</v>
      </c>
      <c r="E327" s="117">
        <v>1758.9069025403926</v>
      </c>
      <c r="F327" s="117">
        <v>1913.2982225696142</v>
      </c>
      <c r="G327" s="984"/>
      <c r="H327" s="1487"/>
    </row>
    <row r="328" spans="1:8" x14ac:dyDescent="0.3">
      <c r="A328" s="32" t="s">
        <v>195</v>
      </c>
      <c r="B328" s="117">
        <v>2213.1664836327968</v>
      </c>
      <c r="C328" s="117">
        <v>1191.7212487179766</v>
      </c>
      <c r="D328" s="117">
        <v>1543.0739297223142</v>
      </c>
      <c r="E328" s="117">
        <v>1969.6739037746668</v>
      </c>
      <c r="F328" s="117">
        <v>1976.51705705518</v>
      </c>
      <c r="G328" s="1005">
        <f>H328</f>
        <v>0</v>
      </c>
      <c r="H328" s="1487">
        <v>0</v>
      </c>
    </row>
    <row r="329" spans="1:8" x14ac:dyDescent="0.3">
      <c r="A329" s="30" t="s">
        <v>196</v>
      </c>
      <c r="B329" s="119">
        <v>2408.542244552676</v>
      </c>
      <c r="C329" s="119">
        <v>1361.0274200004674</v>
      </c>
      <c r="D329" s="119">
        <v>1747.2827093406518</v>
      </c>
      <c r="E329" s="119">
        <v>2246.8701296189261</v>
      </c>
      <c r="F329" s="119">
        <v>2105.9153439480492</v>
      </c>
      <c r="G329" s="1005">
        <f>H329</f>
        <v>0</v>
      </c>
      <c r="H329" s="1487">
        <v>0</v>
      </c>
    </row>
    <row r="330" spans="1:8" x14ac:dyDescent="0.3">
      <c r="A330" s="31" t="s">
        <v>197</v>
      </c>
      <c r="B330" s="147">
        <v>-3.5789409712143443E-2</v>
      </c>
      <c r="C330" s="147">
        <v>1.2272209154719671E-3</v>
      </c>
      <c r="D330" s="147">
        <v>4.9287155071859594E-2</v>
      </c>
      <c r="E330" s="147">
        <v>0.11982840076974113</v>
      </c>
      <c r="F330" s="147">
        <v>3.3041809028945379E-2</v>
      </c>
      <c r="G330" s="1010"/>
      <c r="H330" s="1487"/>
    </row>
    <row r="331" spans="1:8" ht="15" thickBot="1" x14ac:dyDescent="0.35">
      <c r="A331" s="33" t="s">
        <v>198</v>
      </c>
      <c r="B331" s="87">
        <v>8.8278835941514949E-2</v>
      </c>
      <c r="C331" s="87">
        <v>0.14206860158332002</v>
      </c>
      <c r="D331" s="87">
        <v>0.13233894739903107</v>
      </c>
      <c r="E331" s="87">
        <v>0.14073203960972561</v>
      </c>
      <c r="F331" s="87">
        <v>6.5467832129746564E-2</v>
      </c>
      <c r="G331" s="1066"/>
      <c r="H331" s="1487"/>
    </row>
    <row r="332" spans="1:8" x14ac:dyDescent="0.3">
      <c r="A332" s="32" t="s">
        <v>200</v>
      </c>
      <c r="B332" s="114">
        <v>2284.108175434375</v>
      </c>
      <c r="C332" s="115">
        <v>1120.8953412031117</v>
      </c>
      <c r="D332" s="115">
        <v>1577.5878793359345</v>
      </c>
      <c r="E332" s="115">
        <v>1961.2137196360643</v>
      </c>
      <c r="F332" s="115">
        <v>1890.942511286647</v>
      </c>
      <c r="G332" s="1023"/>
      <c r="H332" s="1487">
        <v>0</v>
      </c>
    </row>
    <row r="333" spans="1:8" x14ac:dyDescent="0.3">
      <c r="A333" s="32" t="s">
        <v>201</v>
      </c>
      <c r="B333" s="116">
        <v>2063.419035220219</v>
      </c>
      <c r="C333" s="117">
        <v>1118.0738541020419</v>
      </c>
      <c r="D333" s="117">
        <v>1658.7827167930968</v>
      </c>
      <c r="E333" s="117">
        <v>1943.6140880722451</v>
      </c>
      <c r="F333" s="117">
        <v>2095.1826809309887</v>
      </c>
      <c r="G333" s="1007"/>
      <c r="H333" s="1487">
        <v>0</v>
      </c>
    </row>
    <row r="334" spans="1:8" x14ac:dyDescent="0.3">
      <c r="A334" s="32" t="s">
        <v>202</v>
      </c>
      <c r="B334" s="116">
        <v>2249.1892067159511</v>
      </c>
      <c r="C334" s="117">
        <v>1220.4417586161205</v>
      </c>
      <c r="D334" s="117">
        <v>1552.5130832961429</v>
      </c>
      <c r="E334" s="117">
        <v>1968.1097544243476</v>
      </c>
      <c r="F334" s="117">
        <v>1899.7154884126999</v>
      </c>
      <c r="G334" s="1007"/>
      <c r="H334" s="1487">
        <v>0</v>
      </c>
    </row>
    <row r="335" spans="1:8" x14ac:dyDescent="0.3">
      <c r="A335" s="32" t="s">
        <v>203</v>
      </c>
      <c r="B335" s="116">
        <v>2111.4981202320969</v>
      </c>
      <c r="C335" s="117">
        <v>1395.3684159500378</v>
      </c>
      <c r="D335" s="117">
        <v>1471.3093092246652</v>
      </c>
      <c r="E335" s="117">
        <v>1974.2393935430505</v>
      </c>
      <c r="F335" s="117">
        <v>2224.8926144297802</v>
      </c>
      <c r="G335" s="984"/>
      <c r="H335" s="1487">
        <v>0</v>
      </c>
    </row>
    <row r="336" spans="1:8" x14ac:dyDescent="0.3">
      <c r="A336" s="32" t="s">
        <v>204</v>
      </c>
      <c r="B336" s="116">
        <v>2426.5455536380414</v>
      </c>
      <c r="C336" s="117">
        <v>1189.0370681387617</v>
      </c>
      <c r="D336" s="117">
        <v>1643.1279913991734</v>
      </c>
      <c r="E336" s="117">
        <v>2386.0614316676019</v>
      </c>
      <c r="F336" s="117">
        <v>2087.9842140900105</v>
      </c>
      <c r="G336" s="1034"/>
      <c r="H336" s="1487">
        <v>0</v>
      </c>
    </row>
    <row r="337" spans="1:8" x14ac:dyDescent="0.3">
      <c r="A337" s="32" t="s">
        <v>205</v>
      </c>
      <c r="B337" s="116">
        <v>2101.5518570413133</v>
      </c>
      <c r="C337" s="117">
        <v>1140.6166178371068</v>
      </c>
      <c r="D337" s="117">
        <v>1299.5806396376897</v>
      </c>
      <c r="E337" s="117">
        <v>1706.1486063221375</v>
      </c>
      <c r="F337" s="117">
        <v>1799.7934240247178</v>
      </c>
      <c r="G337" s="1053"/>
      <c r="H337" s="1487">
        <v>0</v>
      </c>
    </row>
    <row r="338" spans="1:8" ht="15" thickBot="1" x14ac:dyDescent="0.35">
      <c r="A338" s="33" t="s">
        <v>206</v>
      </c>
      <c r="B338" s="336">
        <v>2216.5902381142814</v>
      </c>
      <c r="C338" s="176">
        <v>1167.9162619044166</v>
      </c>
      <c r="D338" s="176">
        <v>1563.8784280550944</v>
      </c>
      <c r="E338" s="176">
        <v>1874.8781721142427</v>
      </c>
      <c r="F338" s="176">
        <v>1908.2855672767867</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427" t="s">
        <v>0</v>
      </c>
      <c r="B342" s="117">
        <v>10321.30232127106</v>
      </c>
      <c r="C342" s="117">
        <v>5713.9721639909867</v>
      </c>
      <c r="D342" s="117">
        <v>7983.1768676458341</v>
      </c>
      <c r="E342" s="117">
        <v>9590.0245463039464</v>
      </c>
      <c r="F342" s="117">
        <v>10160.604078674691</v>
      </c>
      <c r="G342" s="1007"/>
      <c r="H342" s="1487"/>
    </row>
    <row r="343" spans="1:8" x14ac:dyDescent="0.3">
      <c r="A343" s="32" t="s">
        <v>195</v>
      </c>
      <c r="B343" s="117">
        <v>9489.7033767742578</v>
      </c>
      <c r="C343" s="117">
        <v>4450.5619679126676</v>
      </c>
      <c r="D343" s="117">
        <v>7014.6195555672866</v>
      </c>
      <c r="E343" s="117">
        <v>10452.749228217521</v>
      </c>
      <c r="F343" s="117">
        <v>11002.173344149478</v>
      </c>
      <c r="G343" s="1005">
        <f>H343</f>
        <v>1</v>
      </c>
      <c r="H343" s="1487">
        <v>1</v>
      </c>
    </row>
    <row r="344" spans="1:8" x14ac:dyDescent="0.3">
      <c r="A344" s="30" t="s">
        <v>196</v>
      </c>
      <c r="B344" s="119">
        <v>9833.2613616943181</v>
      </c>
      <c r="C344" s="119">
        <v>4605.2051533718304</v>
      </c>
      <c r="D344" s="119">
        <v>6825.3125323765862</v>
      </c>
      <c r="E344" s="119">
        <v>12170.006991252318</v>
      </c>
      <c r="F344" s="119">
        <v>10865.628403892772</v>
      </c>
      <c r="G344" s="1005">
        <f>H344</f>
        <v>0</v>
      </c>
      <c r="H344" s="1487">
        <v>0</v>
      </c>
    </row>
    <row r="345" spans="1:8" x14ac:dyDescent="0.3">
      <c r="A345" s="31" t="s">
        <v>197</v>
      </c>
      <c r="B345" s="147">
        <v>-8.0571125485101674E-2</v>
      </c>
      <c r="C345" s="147">
        <v>-0.22110891684776363</v>
      </c>
      <c r="D345" s="147">
        <v>-0.1213247968993284</v>
      </c>
      <c r="E345" s="147">
        <v>8.9960633338115256E-2</v>
      </c>
      <c r="F345" s="147">
        <v>8.2826696026970695E-2</v>
      </c>
      <c r="G345" s="1064"/>
      <c r="H345" s="1487"/>
    </row>
    <row r="346" spans="1:8" ht="15" thickBot="1" x14ac:dyDescent="0.35">
      <c r="A346" s="33" t="s">
        <v>198</v>
      </c>
      <c r="B346" s="87">
        <v>3.6203237475357489E-2</v>
      </c>
      <c r="C346" s="87">
        <v>3.4746889622950507E-2</v>
      </c>
      <c r="D346" s="87">
        <v>-2.6987496854402215E-2</v>
      </c>
      <c r="E346" s="87">
        <v>0.16428766495220284</v>
      </c>
      <c r="F346" s="87">
        <v>-1.2410724316511126E-2</v>
      </c>
      <c r="G346" s="985"/>
      <c r="H346" s="1487"/>
    </row>
    <row r="347" spans="1:8" x14ac:dyDescent="0.3">
      <c r="A347" s="32" t="s">
        <v>200</v>
      </c>
      <c r="B347" s="114">
        <v>8467.6969031194658</v>
      </c>
      <c r="C347" s="115">
        <v>3840.0262734227485</v>
      </c>
      <c r="D347" s="115">
        <v>6161.9449337926171</v>
      </c>
      <c r="E347" s="115">
        <v>12158.338268630148</v>
      </c>
      <c r="F347" s="115">
        <v>11095.582328939796</v>
      </c>
      <c r="G347" s="984"/>
      <c r="H347" s="1487">
        <v>0</v>
      </c>
    </row>
    <row r="348" spans="1:8" x14ac:dyDescent="0.3">
      <c r="A348" s="32" t="s">
        <v>201</v>
      </c>
      <c r="B348" s="116">
        <v>9442.3706300021804</v>
      </c>
      <c r="C348" s="117">
        <v>4260.6769446789913</v>
      </c>
      <c r="D348" s="117">
        <v>6572.6040272263535</v>
      </c>
      <c r="E348" s="117">
        <v>10056.978947818905</v>
      </c>
      <c r="F348" s="117">
        <v>10961.09522227227</v>
      </c>
      <c r="G348" s="984"/>
      <c r="H348" s="1487">
        <v>0</v>
      </c>
    </row>
    <row r="349" spans="1:8" x14ac:dyDescent="0.3">
      <c r="A349" s="32" t="s">
        <v>202</v>
      </c>
      <c r="B349" s="116">
        <v>9478.5141414492282</v>
      </c>
      <c r="C349" s="117">
        <v>4278.5303405220175</v>
      </c>
      <c r="D349" s="117">
        <v>6572.6471334579746</v>
      </c>
      <c r="E349" s="117">
        <v>9488.8209036046137</v>
      </c>
      <c r="F349" s="117">
        <v>11016.133751271522</v>
      </c>
      <c r="G349" s="984"/>
      <c r="H349" s="1487">
        <v>0</v>
      </c>
    </row>
    <row r="350" spans="1:8" x14ac:dyDescent="0.3">
      <c r="A350" s="32" t="s">
        <v>203</v>
      </c>
      <c r="B350" s="116">
        <v>10066.906133634977</v>
      </c>
      <c r="C350" s="117">
        <v>5095.1311092220049</v>
      </c>
      <c r="D350" s="117">
        <v>7280.3194495627304</v>
      </c>
      <c r="E350" s="117">
        <v>10798.743048542832</v>
      </c>
      <c r="F350" s="117">
        <v>11044.462404359943</v>
      </c>
      <c r="G350" s="984"/>
      <c r="H350" s="1487">
        <v>0</v>
      </c>
    </row>
    <row r="351" spans="1:8" x14ac:dyDescent="0.3">
      <c r="A351" s="32" t="s">
        <v>204</v>
      </c>
      <c r="B351" s="116">
        <v>10134.636125727104</v>
      </c>
      <c r="C351" s="117">
        <v>4731.6808504481005</v>
      </c>
      <c r="D351" s="117">
        <v>7980.8981931664912</v>
      </c>
      <c r="E351" s="117">
        <v>10085.824471020986</v>
      </c>
      <c r="F351" s="117">
        <v>12051.159779975256</v>
      </c>
      <c r="G351" s="984"/>
      <c r="H351" s="1487">
        <v>1</v>
      </c>
    </row>
    <row r="352" spans="1:8" x14ac:dyDescent="0.3">
      <c r="A352" s="32" t="s">
        <v>205</v>
      </c>
      <c r="B352" s="116">
        <v>9543.047983949953</v>
      </c>
      <c r="C352" s="117">
        <v>4666.8699400275664</v>
      </c>
      <c r="D352" s="117">
        <v>7518.5021534055832</v>
      </c>
      <c r="E352" s="117">
        <v>11154.437154795647</v>
      </c>
      <c r="F352" s="117">
        <v>10653.282287756025</v>
      </c>
      <c r="G352" s="1057"/>
      <c r="H352" s="1487">
        <v>0</v>
      </c>
    </row>
    <row r="353" spans="1:8" ht="15" thickBot="1" x14ac:dyDescent="0.35">
      <c r="A353" s="33" t="s">
        <v>206</v>
      </c>
      <c r="B353" s="336">
        <v>9560.3993286835503</v>
      </c>
      <c r="C353" s="176">
        <v>4517.2259993025364</v>
      </c>
      <c r="D353" s="176">
        <v>7418.0604910931715</v>
      </c>
      <c r="E353" s="176">
        <v>9412.9579406666253</v>
      </c>
      <c r="F353" s="176">
        <v>10571.893047448903</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32" t="s">
        <v>0</v>
      </c>
      <c r="B357" s="391">
        <v>122.17380126879196</v>
      </c>
      <c r="C357" s="105">
        <v>111.1448479770486</v>
      </c>
      <c r="D357" s="105">
        <v>102.20547243691443</v>
      </c>
      <c r="E357" s="106">
        <v>90.921542876828056</v>
      </c>
      <c r="F357" s="106">
        <v>78.195750301359666</v>
      </c>
      <c r="G357" s="984"/>
      <c r="H357" s="1491"/>
    </row>
    <row r="358" spans="1:8" x14ac:dyDescent="0.3">
      <c r="A358" s="32" t="s">
        <v>195</v>
      </c>
      <c r="B358" s="391">
        <v>183.44721625816086</v>
      </c>
      <c r="C358" s="105">
        <v>187.74227574906905</v>
      </c>
      <c r="D358" s="105">
        <v>188.48059986931986</v>
      </c>
      <c r="E358" s="106">
        <v>168.32216608358047</v>
      </c>
      <c r="F358" s="106">
        <v>143.90979567356649</v>
      </c>
      <c r="G358" s="1005">
        <f>H358</f>
        <v>1</v>
      </c>
      <c r="H358" s="1491">
        <v>1</v>
      </c>
    </row>
    <row r="359" spans="1:8" x14ac:dyDescent="0.3">
      <c r="A359" s="30" t="s">
        <v>196</v>
      </c>
      <c r="B359" s="392">
        <v>433.31855409765484</v>
      </c>
      <c r="C359" s="107">
        <v>448.80149692537083</v>
      </c>
      <c r="D359" s="107">
        <v>452.45657620907343</v>
      </c>
      <c r="E359" s="108">
        <v>411.86039263890581</v>
      </c>
      <c r="F359" s="108">
        <v>343.78884584339886</v>
      </c>
      <c r="G359" s="1005">
        <f>H359</f>
        <v>1</v>
      </c>
      <c r="H359" s="1491">
        <v>1</v>
      </c>
    </row>
    <row r="360" spans="1:8" x14ac:dyDescent="0.3">
      <c r="A360" s="31" t="s">
        <v>197</v>
      </c>
      <c r="B360" s="390">
        <v>0.5015266313484229</v>
      </c>
      <c r="C360" s="337">
        <v>0.68916759675480244</v>
      </c>
      <c r="D360" s="337">
        <v>0.84413412878315397</v>
      </c>
      <c r="E360" s="420">
        <v>0.85129025264790648</v>
      </c>
      <c r="F360" s="420">
        <v>0.84037873054418655</v>
      </c>
      <c r="G360" s="1059"/>
      <c r="H360" s="1491"/>
    </row>
    <row r="361" spans="1:8" ht="15" thickBot="1" x14ac:dyDescent="0.35">
      <c r="A361" s="33" t="s">
        <v>198</v>
      </c>
      <c r="B361" s="389">
        <v>1.3620884684772543</v>
      </c>
      <c r="C361" s="338">
        <v>1.3905191046327043</v>
      </c>
      <c r="D361" s="338">
        <v>1.4005471996734797</v>
      </c>
      <c r="E361" s="421">
        <v>1.4468577265955351</v>
      </c>
      <c r="F361" s="421">
        <v>1.3889190046744426</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427" t="s">
        <v>0</v>
      </c>
      <c r="B365" s="74">
        <v>12.775614217779108</v>
      </c>
      <c r="C365" s="74">
        <v>12.763532915367886</v>
      </c>
      <c r="D365" s="74">
        <v>13.223168910879362</v>
      </c>
      <c r="E365" s="74">
        <v>13.286996005102143</v>
      </c>
      <c r="F365" s="74">
        <v>13.082219331815528</v>
      </c>
      <c r="G365" s="984"/>
      <c r="H365" s="1487"/>
    </row>
    <row r="366" spans="1:8" x14ac:dyDescent="0.3">
      <c r="A366" s="32" t="s">
        <v>195</v>
      </c>
      <c r="B366" s="74">
        <v>13.41829618012218</v>
      </c>
      <c r="C366" s="74">
        <v>12.776913956867334</v>
      </c>
      <c r="D366" s="74">
        <v>11.43912162485848</v>
      </c>
      <c r="E366" s="74">
        <v>10.739303208907677</v>
      </c>
      <c r="F366" s="74">
        <v>11.678785073092289</v>
      </c>
      <c r="G366" s="1005">
        <f>H366</f>
        <v>0</v>
      </c>
      <c r="H366" s="1487">
        <v>0</v>
      </c>
    </row>
    <row r="367" spans="1:8" x14ac:dyDescent="0.3">
      <c r="A367" s="30" t="s">
        <v>196</v>
      </c>
      <c r="B367" s="76">
        <v>23.507133090410054</v>
      </c>
      <c r="C367" s="76">
        <v>22.566387178559239</v>
      </c>
      <c r="D367" s="76">
        <v>18.630429897795807</v>
      </c>
      <c r="E367" s="76">
        <v>21.480023803443597</v>
      </c>
      <c r="F367" s="76">
        <v>23.48058827889961</v>
      </c>
      <c r="G367" s="1006">
        <f>H367</f>
        <v>0</v>
      </c>
      <c r="H367" s="1487">
        <v>0</v>
      </c>
    </row>
    <row r="368" spans="1:8" x14ac:dyDescent="0.3">
      <c r="A368" s="31" t="s">
        <v>197</v>
      </c>
      <c r="B368" s="147">
        <v>5.0305367036575656E-2</v>
      </c>
      <c r="C368" s="147">
        <v>1.0483806942932542E-3</v>
      </c>
      <c r="D368" s="147">
        <v>-0.1349182860814141</v>
      </c>
      <c r="E368" s="147">
        <v>-0.19174332521934714</v>
      </c>
      <c r="F368" s="147">
        <v>-0.10727799489725211</v>
      </c>
      <c r="G368" s="1059"/>
      <c r="H368" s="1487"/>
    </row>
    <row r="369" spans="1:8" ht="15" thickBot="1" x14ac:dyDescent="0.35">
      <c r="A369" s="33" t="s">
        <v>198</v>
      </c>
      <c r="B369" s="87">
        <v>0.25620016544097524</v>
      </c>
      <c r="C369" s="87">
        <v>0.2622795917900137</v>
      </c>
      <c r="D369" s="87">
        <v>0.27390856668452868</v>
      </c>
      <c r="E369" s="87">
        <v>0.27895141500023418</v>
      </c>
      <c r="F369" s="87">
        <v>0.26218612105142564</v>
      </c>
      <c r="G369" s="1060"/>
      <c r="H369" s="1487"/>
    </row>
    <row r="370" spans="1:8" x14ac:dyDescent="0.3">
      <c r="A370" s="32" t="s">
        <v>200</v>
      </c>
      <c r="B370" s="72">
        <v>13.120177920664926</v>
      </c>
      <c r="C370" s="71">
        <v>15.12958801906553</v>
      </c>
      <c r="D370" s="72">
        <v>12.219375347134614</v>
      </c>
      <c r="E370" s="72">
        <v>13.057278445707979</v>
      </c>
      <c r="F370" s="72">
        <v>19.382396777873236</v>
      </c>
      <c r="G370" s="984"/>
      <c r="H370" s="1487">
        <v>0</v>
      </c>
    </row>
    <row r="371" spans="1:8" x14ac:dyDescent="0.3">
      <c r="A371" s="32" t="s">
        <v>201</v>
      </c>
      <c r="B371" s="74">
        <v>2.3927026583591218</v>
      </c>
      <c r="C371" s="73">
        <v>3.4304818323797495</v>
      </c>
      <c r="D371" s="74">
        <v>4.4953034417421813</v>
      </c>
      <c r="E371" s="74">
        <v>6.9243010388416719</v>
      </c>
      <c r="F371" s="74">
        <v>9.4456802895104541</v>
      </c>
      <c r="G371" s="984"/>
      <c r="H371" s="1487">
        <v>0</v>
      </c>
    </row>
    <row r="372" spans="1:8" x14ac:dyDescent="0.3">
      <c r="A372" s="32" t="s">
        <v>202</v>
      </c>
      <c r="B372" s="74">
        <v>19.726133220248141</v>
      </c>
      <c r="C372" s="73">
        <v>16.60642688712511</v>
      </c>
      <c r="D372" s="74">
        <v>13.399158997867445</v>
      </c>
      <c r="E372" s="74">
        <v>12.326441778287306</v>
      </c>
      <c r="F372" s="74">
        <v>12.602555742399421</v>
      </c>
      <c r="G372" s="984"/>
      <c r="H372" s="1487">
        <v>0</v>
      </c>
    </row>
    <row r="373" spans="1:8" x14ac:dyDescent="0.3">
      <c r="A373" s="32" t="s">
        <v>203</v>
      </c>
      <c r="B373" s="74">
        <v>13.500180530543689</v>
      </c>
      <c r="C373" s="73">
        <v>13.485363955207166</v>
      </c>
      <c r="D373" s="74">
        <v>15.063544504456623</v>
      </c>
      <c r="E373" s="74">
        <v>10.877168303325288</v>
      </c>
      <c r="F373" s="74">
        <v>12.101665895130745</v>
      </c>
      <c r="G373" s="984"/>
      <c r="H373" s="1487">
        <v>0</v>
      </c>
    </row>
    <row r="374" spans="1:8" x14ac:dyDescent="0.3">
      <c r="A374" s="32" t="s">
        <v>204</v>
      </c>
      <c r="B374" s="74">
        <v>19.405591511929277</v>
      </c>
      <c r="C374" s="73">
        <v>19.606395388510528</v>
      </c>
      <c r="D374" s="74">
        <v>18.373313308849248</v>
      </c>
      <c r="E374" s="74">
        <v>14.686259710590129</v>
      </c>
      <c r="F374" s="74">
        <v>11.821865461044784</v>
      </c>
      <c r="G374" s="984"/>
      <c r="H374" s="1487">
        <v>0</v>
      </c>
    </row>
    <row r="375" spans="1:8" x14ac:dyDescent="0.3">
      <c r="A375" s="32" t="s">
        <v>205</v>
      </c>
      <c r="B375" s="74">
        <v>11.011241631468437</v>
      </c>
      <c r="C375" s="73">
        <v>9.7224592876668225</v>
      </c>
      <c r="D375" s="74">
        <v>7.1345786775579576</v>
      </c>
      <c r="E375" s="74">
        <v>5.6271314990335348</v>
      </c>
      <c r="F375" s="74">
        <v>4.4256808573608541</v>
      </c>
      <c r="G375" s="984"/>
      <c r="H375" s="1487">
        <v>-1</v>
      </c>
    </row>
    <row r="376" spans="1:8" ht="15" thickBot="1" x14ac:dyDescent="0.35">
      <c r="A376" s="33" t="s">
        <v>206</v>
      </c>
      <c r="B376" s="79">
        <v>13.762258177910967</v>
      </c>
      <c r="C376" s="78">
        <v>10.179013657146918</v>
      </c>
      <c r="D376" s="79">
        <v>8.9508269793818851</v>
      </c>
      <c r="E376" s="79">
        <v>10.222722774490215</v>
      </c>
      <c r="F376" s="79">
        <v>8.0710581440966749</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427" t="s">
        <v>0</v>
      </c>
      <c r="B380" s="106">
        <v>217.17121998097497</v>
      </c>
      <c r="C380" s="106">
        <v>214.35025234851918</v>
      </c>
      <c r="D380" s="106">
        <v>220.57053111556661</v>
      </c>
      <c r="E380" s="106">
        <v>224.74219556627756</v>
      </c>
      <c r="F380" s="106">
        <v>227.99627109147869</v>
      </c>
      <c r="G380" s="1005"/>
      <c r="H380" s="1487"/>
    </row>
    <row r="381" spans="1:8" x14ac:dyDescent="0.3">
      <c r="A381" s="32" t="s">
        <v>195</v>
      </c>
      <c r="B381" s="106">
        <v>216.31053807124323</v>
      </c>
      <c r="C381" s="106">
        <v>215.75842788489649</v>
      </c>
      <c r="D381" s="106">
        <v>223.9923993158186</v>
      </c>
      <c r="E381" s="106">
        <v>228.90651471120097</v>
      </c>
      <c r="F381" s="106">
        <v>231.71598047673427</v>
      </c>
      <c r="G381" s="1005">
        <f>H381</f>
        <v>1</v>
      </c>
      <c r="H381" s="1487">
        <v>1</v>
      </c>
    </row>
    <row r="382" spans="1:8" x14ac:dyDescent="0.3">
      <c r="A382" s="30" t="s">
        <v>196</v>
      </c>
      <c r="B382" s="108">
        <v>284.09060868770746</v>
      </c>
      <c r="C382" s="108">
        <v>278.38058080857155</v>
      </c>
      <c r="D382" s="108">
        <v>288.13642014496918</v>
      </c>
      <c r="E382" s="108">
        <v>298.39390428950321</v>
      </c>
      <c r="F382" s="108">
        <v>300.94267645328659</v>
      </c>
      <c r="G382" s="1006">
        <f>H382</f>
        <v>1</v>
      </c>
      <c r="H382" s="1487">
        <v>1</v>
      </c>
    </row>
    <row r="383" spans="1:8" x14ac:dyDescent="0.3">
      <c r="A383" s="31" t="s">
        <v>197</v>
      </c>
      <c r="B383" s="147">
        <v>-3.9631490296326444E-3</v>
      </c>
      <c r="C383" s="147">
        <v>6.569507247827797E-3</v>
      </c>
      <c r="D383" s="147">
        <v>1.5513714288782872E-2</v>
      </c>
      <c r="E383" s="147">
        <v>1.8529315932109124E-2</v>
      </c>
      <c r="F383" s="147">
        <v>1.6314781673613991E-2</v>
      </c>
      <c r="G383" s="1054"/>
      <c r="H383" s="1487"/>
    </row>
    <row r="384" spans="1:8" ht="15" thickBot="1" x14ac:dyDescent="0.35">
      <c r="A384" s="33" t="s">
        <v>198</v>
      </c>
      <c r="B384" s="87">
        <v>0.3133461329292262</v>
      </c>
      <c r="C384" s="87">
        <v>0.29024197820482328</v>
      </c>
      <c r="D384" s="87">
        <v>0.28636695274070689</v>
      </c>
      <c r="E384" s="87">
        <v>0.30356230649866273</v>
      </c>
      <c r="F384" s="87">
        <v>0.29875667545296086</v>
      </c>
      <c r="G384" s="1055"/>
      <c r="H384" s="1487"/>
    </row>
    <row r="385" spans="1:8" x14ac:dyDescent="0.3">
      <c r="A385" s="32" t="s">
        <v>200</v>
      </c>
      <c r="B385" s="103">
        <v>231.60889684958104</v>
      </c>
      <c r="C385" s="104">
        <v>224.65960743014006</v>
      </c>
      <c r="D385" s="104">
        <v>235.4571808281963</v>
      </c>
      <c r="E385" s="104">
        <v>246.19598385992686</v>
      </c>
      <c r="F385" s="104">
        <v>244.28134658791487</v>
      </c>
      <c r="G385" s="984"/>
      <c r="H385" s="1487">
        <v>1</v>
      </c>
    </row>
    <row r="386" spans="1:8" x14ac:dyDescent="0.3">
      <c r="A386" s="32" t="s">
        <v>201</v>
      </c>
      <c r="B386" s="105">
        <v>195.79290550331302</v>
      </c>
      <c r="C386" s="106">
        <v>196.81989950111091</v>
      </c>
      <c r="D386" s="106">
        <v>207.95243748816898</v>
      </c>
      <c r="E386" s="106">
        <v>213.37626230598752</v>
      </c>
      <c r="F386" s="106">
        <v>216.54311274799883</v>
      </c>
      <c r="G386" s="1005"/>
      <c r="H386" s="1487">
        <v>-1</v>
      </c>
    </row>
    <row r="387" spans="1:8" x14ac:dyDescent="0.3">
      <c r="A387" s="32" t="s">
        <v>202</v>
      </c>
      <c r="B387" s="105">
        <v>203.18330040326737</v>
      </c>
      <c r="C387" s="106">
        <v>204.74063697246655</v>
      </c>
      <c r="D387" s="106">
        <v>212.256075251721</v>
      </c>
      <c r="E387" s="106">
        <v>218.84871457426809</v>
      </c>
      <c r="F387" s="106">
        <v>221.13906368586711</v>
      </c>
      <c r="G387" s="1005"/>
      <c r="H387" s="1487">
        <v>-1</v>
      </c>
    </row>
    <row r="388" spans="1:8" x14ac:dyDescent="0.3">
      <c r="A388" s="32" t="s">
        <v>203</v>
      </c>
      <c r="B388" s="105">
        <v>235.69348261149636</v>
      </c>
      <c r="C388" s="106">
        <v>233.12796469837221</v>
      </c>
      <c r="D388" s="106">
        <v>240.61219291057375</v>
      </c>
      <c r="E388" s="106">
        <v>245.38607017841755</v>
      </c>
      <c r="F388" s="106">
        <v>247.52938307615898</v>
      </c>
      <c r="G388" s="1005"/>
      <c r="H388" s="1487">
        <v>1</v>
      </c>
    </row>
    <row r="389" spans="1:8" x14ac:dyDescent="0.3">
      <c r="A389" s="32" t="s">
        <v>204</v>
      </c>
      <c r="B389" s="105">
        <v>237.12850079033066</v>
      </c>
      <c r="C389" s="106">
        <v>237.39509777297715</v>
      </c>
      <c r="D389" s="106">
        <v>244.60746740763747</v>
      </c>
      <c r="E389" s="106">
        <v>246.36956489499772</v>
      </c>
      <c r="F389" s="106">
        <v>255.01713991066421</v>
      </c>
      <c r="G389" s="1007"/>
      <c r="H389" s="1487">
        <v>1</v>
      </c>
    </row>
    <row r="390" spans="1:8" x14ac:dyDescent="0.3">
      <c r="A390" s="32" t="s">
        <v>205</v>
      </c>
      <c r="B390" s="105">
        <v>223.44091616909461</v>
      </c>
      <c r="C390" s="106">
        <v>221.84019117146809</v>
      </c>
      <c r="D390" s="106">
        <v>228.40361431223411</v>
      </c>
      <c r="E390" s="106">
        <v>231.83593609439438</v>
      </c>
      <c r="F390" s="106">
        <v>240.48028632748932</v>
      </c>
      <c r="G390" s="1007"/>
      <c r="H390" s="1487">
        <v>0</v>
      </c>
    </row>
    <row r="391" spans="1:8" ht="15" thickBot="1" x14ac:dyDescent="0.35">
      <c r="A391" s="33" t="s">
        <v>206</v>
      </c>
      <c r="B391" s="128">
        <v>191.52353034479711</v>
      </c>
      <c r="C391" s="149">
        <v>197.01646923735251</v>
      </c>
      <c r="D391" s="149">
        <v>203.51080414745221</v>
      </c>
      <c r="E391" s="149">
        <v>203.69327077278439</v>
      </c>
      <c r="F391" s="149">
        <v>203.7744822578544</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427" t="s">
        <v>0</v>
      </c>
      <c r="B395" s="117">
        <v>657.36356287161618</v>
      </c>
      <c r="C395" s="106">
        <v>609.36239162773552</v>
      </c>
      <c r="D395" s="106">
        <v>563.19259941850373</v>
      </c>
      <c r="E395" s="106">
        <v>517.28716534049624</v>
      </c>
      <c r="F395" s="106">
        <v>525.24311918772503</v>
      </c>
      <c r="G395" s="1005"/>
      <c r="H395" s="1487"/>
    </row>
    <row r="396" spans="1:8" x14ac:dyDescent="0.3">
      <c r="A396" s="32" t="s">
        <v>195</v>
      </c>
      <c r="B396" s="117">
        <v>595.93018015135317</v>
      </c>
      <c r="C396" s="106">
        <v>581.96131121949134</v>
      </c>
      <c r="D396" s="106">
        <v>558.48359222871193</v>
      </c>
      <c r="E396" s="106">
        <v>500.84479618124345</v>
      </c>
      <c r="F396" s="106">
        <v>488.01372625526994</v>
      </c>
      <c r="G396" s="1005">
        <f>H396</f>
        <v>-1</v>
      </c>
      <c r="H396" s="1487">
        <v>-1</v>
      </c>
    </row>
    <row r="397" spans="1:8" x14ac:dyDescent="0.3">
      <c r="A397" s="30" t="s">
        <v>196</v>
      </c>
      <c r="B397" s="119">
        <v>1383.4448189551895</v>
      </c>
      <c r="C397" s="407">
        <v>1376.5008987170365</v>
      </c>
      <c r="D397" s="407">
        <v>1305.953368044944</v>
      </c>
      <c r="E397" s="407">
        <v>1103.6263140638177</v>
      </c>
      <c r="F397" s="407">
        <v>1085.2981111341394</v>
      </c>
      <c r="G397" s="1005">
        <f>H397</f>
        <v>1</v>
      </c>
      <c r="H397" s="1487">
        <v>1</v>
      </c>
    </row>
    <row r="398" spans="1:8" x14ac:dyDescent="0.3">
      <c r="A398" s="31" t="s">
        <v>197</v>
      </c>
      <c r="B398" s="147">
        <v>-9.3454195197401016E-2</v>
      </c>
      <c r="C398" s="147">
        <v>-4.4966805934724845E-2</v>
      </c>
      <c r="D398" s="147">
        <v>-8.3612732032591584E-3</v>
      </c>
      <c r="E398" s="147">
        <v>-3.1785766709347713E-2</v>
      </c>
      <c r="F398" s="147">
        <v>-7.0880305847755579E-2</v>
      </c>
      <c r="G398" s="1010"/>
      <c r="H398" s="1487"/>
    </row>
    <row r="399" spans="1:8" ht="15" thickBot="1" x14ac:dyDescent="0.35">
      <c r="A399" s="33" t="s">
        <v>198</v>
      </c>
      <c r="B399" s="87">
        <v>1.3214880954742465</v>
      </c>
      <c r="C399" s="87">
        <v>1.3652790523696485</v>
      </c>
      <c r="D399" s="87">
        <v>1.3383916487740359</v>
      </c>
      <c r="E399" s="87">
        <v>1.2035295614101627</v>
      </c>
      <c r="F399" s="87">
        <v>1.223908986048565</v>
      </c>
      <c r="G399" s="985"/>
      <c r="H399" s="1487"/>
    </row>
    <row r="400" spans="1:8" x14ac:dyDescent="0.3">
      <c r="A400" s="32" t="s">
        <v>200</v>
      </c>
      <c r="B400" s="114">
        <v>900.02410542561563</v>
      </c>
      <c r="C400" s="104">
        <v>918.75287595051168</v>
      </c>
      <c r="D400" s="104">
        <v>880.11163365115499</v>
      </c>
      <c r="E400" s="104">
        <v>791.71814589819917</v>
      </c>
      <c r="F400" s="104">
        <v>785.54813963650474</v>
      </c>
      <c r="G400" s="1052"/>
      <c r="H400" s="1487">
        <v>1</v>
      </c>
    </row>
    <row r="401" spans="1:8" x14ac:dyDescent="0.3">
      <c r="A401" s="32" t="s">
        <v>201</v>
      </c>
      <c r="B401" s="116">
        <v>332.60259980910996</v>
      </c>
      <c r="C401" s="106">
        <v>326.19488935221506</v>
      </c>
      <c r="D401" s="106">
        <v>277.38374249150831</v>
      </c>
      <c r="E401" s="106">
        <v>265.7600102438837</v>
      </c>
      <c r="F401" s="106">
        <v>239.49481544677894</v>
      </c>
      <c r="G401" s="1053"/>
      <c r="H401" s="1487">
        <v>-1</v>
      </c>
    </row>
    <row r="402" spans="1:8" x14ac:dyDescent="0.3">
      <c r="A402" s="32" t="s">
        <v>202</v>
      </c>
      <c r="B402" s="116">
        <v>459.34653071665684</v>
      </c>
      <c r="C402" s="106">
        <v>423.16968828514484</v>
      </c>
      <c r="D402" s="106">
        <v>428.54873684172748</v>
      </c>
      <c r="E402" s="106">
        <v>392.66108357879978</v>
      </c>
      <c r="F402" s="106">
        <v>388.75813413203088</v>
      </c>
      <c r="G402" s="1005"/>
      <c r="H402" s="1487">
        <v>-1</v>
      </c>
    </row>
    <row r="403" spans="1:8" x14ac:dyDescent="0.3">
      <c r="A403" s="32" t="s">
        <v>203</v>
      </c>
      <c r="B403" s="116">
        <v>522.80542677247206</v>
      </c>
      <c r="C403" s="106">
        <v>513.08667887989407</v>
      </c>
      <c r="D403" s="106">
        <v>534.70879284107832</v>
      </c>
      <c r="E403" s="106">
        <v>519.5924325851704</v>
      </c>
      <c r="F403" s="106">
        <v>516.59271372755234</v>
      </c>
      <c r="G403" s="1005"/>
      <c r="H403" s="1487">
        <v>0</v>
      </c>
    </row>
    <row r="404" spans="1:8" x14ac:dyDescent="0.3">
      <c r="A404" s="32" t="s">
        <v>204</v>
      </c>
      <c r="B404" s="116">
        <v>661.36640493397181</v>
      </c>
      <c r="C404" s="106">
        <v>702.5682318524598</v>
      </c>
      <c r="D404" s="106">
        <v>679.35473205854555</v>
      </c>
      <c r="E404" s="106">
        <v>651.27428534361684</v>
      </c>
      <c r="F404" s="106">
        <v>571.18219791577758</v>
      </c>
      <c r="G404" s="1005"/>
      <c r="H404" s="1487">
        <v>0</v>
      </c>
    </row>
    <row r="405" spans="1:8" x14ac:dyDescent="0.3">
      <c r="A405" s="32" t="s">
        <v>205</v>
      </c>
      <c r="B405" s="116">
        <v>513.3074129000006</v>
      </c>
      <c r="C405" s="106">
        <v>559.99030318804841</v>
      </c>
      <c r="D405" s="106">
        <v>525.54524593733981</v>
      </c>
      <c r="E405" s="106">
        <v>436.71745440386576</v>
      </c>
      <c r="F405" s="106">
        <v>451.00736342352957</v>
      </c>
      <c r="G405" s="1007"/>
      <c r="H405" s="1487">
        <v>0</v>
      </c>
    </row>
    <row r="406" spans="1:8" ht="15" thickBot="1" x14ac:dyDescent="0.35">
      <c r="A406" s="33" t="s">
        <v>206</v>
      </c>
      <c r="B406" s="336">
        <v>762.10162304657774</v>
      </c>
      <c r="C406" s="149">
        <v>621.20285966239601</v>
      </c>
      <c r="D406" s="149">
        <v>566.17061256986574</v>
      </c>
      <c r="E406" s="149">
        <v>422.04945848389679</v>
      </c>
      <c r="F406" s="149">
        <v>436.77526785097365</v>
      </c>
      <c r="G406" s="1008"/>
      <c r="H406" s="1487">
        <v>0</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32" t="s">
        <v>0</v>
      </c>
      <c r="B410" s="74">
        <v>16.961777396320979</v>
      </c>
      <c r="C410" s="74">
        <v>17.584585652714715</v>
      </c>
      <c r="D410" s="74">
        <v>18.081810089501115</v>
      </c>
      <c r="E410" s="74">
        <v>18.545015623582604</v>
      </c>
      <c r="F410" s="74">
        <v>19.042900167935169</v>
      </c>
      <c r="G410" s="1005"/>
      <c r="H410" s="1487"/>
    </row>
    <row r="411" spans="1:8" x14ac:dyDescent="0.3">
      <c r="A411" s="32" t="s">
        <v>195</v>
      </c>
      <c r="B411" s="74">
        <v>15.071172981670113</v>
      </c>
      <c r="C411" s="74">
        <v>15.130577554986685</v>
      </c>
      <c r="D411" s="74">
        <v>16.353503593066844</v>
      </c>
      <c r="E411" s="74">
        <v>16.187153565654249</v>
      </c>
      <c r="F411" s="74">
        <v>16.558390020249419</v>
      </c>
      <c r="G411" s="1005">
        <f>H411</f>
        <v>0</v>
      </c>
      <c r="H411" s="1487">
        <v>0</v>
      </c>
    </row>
    <row r="412" spans="1:8" x14ac:dyDescent="0.3">
      <c r="A412" s="30" t="s">
        <v>196</v>
      </c>
      <c r="B412" s="76">
        <v>30.194355508186412</v>
      </c>
      <c r="C412" s="76">
        <v>33.700975923318332</v>
      </c>
      <c r="D412" s="76">
        <v>29.750445781167684</v>
      </c>
      <c r="E412" s="76">
        <v>30.163958818967572</v>
      </c>
      <c r="F412" s="76">
        <v>36.185332505966457</v>
      </c>
      <c r="G412" s="1006">
        <f>H412</f>
        <v>1</v>
      </c>
      <c r="H412" s="1487">
        <v>1</v>
      </c>
    </row>
    <row r="413" spans="1:8" x14ac:dyDescent="0.3">
      <c r="A413" s="31" t="s">
        <v>197</v>
      </c>
      <c r="B413" s="147">
        <v>-0.11146263569411892</v>
      </c>
      <c r="C413" s="147">
        <v>-0.13955450223242419</v>
      </c>
      <c r="D413" s="147">
        <v>-9.5582604168472168E-2</v>
      </c>
      <c r="E413" s="147">
        <v>-0.12714262990051084</v>
      </c>
      <c r="F413" s="147">
        <v>-0.13046910532405248</v>
      </c>
      <c r="G413" s="1007"/>
      <c r="H413" s="1487"/>
    </row>
    <row r="414" spans="1:8" ht="15" thickBot="1" x14ac:dyDescent="0.35">
      <c r="A414" s="33" t="s">
        <v>198</v>
      </c>
      <c r="B414" s="89">
        <v>1.0034509287969451</v>
      </c>
      <c r="C414" s="89">
        <v>1.2273423338166807</v>
      </c>
      <c r="D414" s="89">
        <v>0.81920929737530657</v>
      </c>
      <c r="E414" s="89">
        <v>0.86345046376585799</v>
      </c>
      <c r="F414" s="89">
        <v>1.1853170786359697</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427" t="s">
        <v>0</v>
      </c>
      <c r="B418" s="106">
        <v>242.26201050086422</v>
      </c>
      <c r="C418" s="106">
        <v>234.0501167017465</v>
      </c>
      <c r="D418" s="106">
        <v>223.55018067540325</v>
      </c>
      <c r="E418" s="106">
        <v>212.00014905398515</v>
      </c>
      <c r="F418" s="106">
        <v>204.07214488558336</v>
      </c>
      <c r="G418" s="1005"/>
      <c r="H418" s="1487"/>
    </row>
    <row r="419" spans="1:8" x14ac:dyDescent="0.3">
      <c r="A419" s="32" t="s">
        <v>195</v>
      </c>
      <c r="B419" s="106">
        <v>233.79489823646634</v>
      </c>
      <c r="C419" s="106">
        <v>224.88933352063657</v>
      </c>
      <c r="D419" s="106">
        <v>215.63961586610739</v>
      </c>
      <c r="E419" s="106">
        <v>203.81374586488863</v>
      </c>
      <c r="F419" s="106">
        <v>195.0977851171107</v>
      </c>
      <c r="G419" s="1005">
        <f>H419</f>
        <v>0</v>
      </c>
      <c r="H419" s="1487">
        <v>0</v>
      </c>
    </row>
    <row r="420" spans="1:8" x14ac:dyDescent="0.3">
      <c r="A420" s="30" t="s">
        <v>196</v>
      </c>
      <c r="B420" s="108">
        <v>333.50644269772505</v>
      </c>
      <c r="C420" s="108">
        <v>316.32185054637904</v>
      </c>
      <c r="D420" s="108">
        <v>303.94111529270987</v>
      </c>
      <c r="E420" s="108">
        <v>296.51052487385044</v>
      </c>
      <c r="F420" s="108">
        <v>289.9350666257983</v>
      </c>
      <c r="G420" s="1006">
        <f>H420</f>
        <v>1</v>
      </c>
      <c r="H420" s="1487">
        <v>1</v>
      </c>
    </row>
    <row r="421" spans="1:8" x14ac:dyDescent="0.3">
      <c r="A421" s="31" t="s">
        <v>197</v>
      </c>
      <c r="B421" s="147">
        <v>-3.4950227016165535E-2</v>
      </c>
      <c r="C421" s="147">
        <v>-3.9140263248762464E-2</v>
      </c>
      <c r="D421" s="147">
        <v>-3.5386081037358096E-2</v>
      </c>
      <c r="E421" s="147">
        <v>-3.8615082232852024E-2</v>
      </c>
      <c r="F421" s="147">
        <v>-4.3976407331359629E-2</v>
      </c>
      <c r="G421" s="1010"/>
      <c r="H421" s="1487"/>
    </row>
    <row r="422" spans="1:8" ht="15" thickBot="1" x14ac:dyDescent="0.35">
      <c r="A422" s="33" t="s">
        <v>198</v>
      </c>
      <c r="B422" s="87">
        <v>0.42649153259284478</v>
      </c>
      <c r="C422" s="87">
        <v>0.40656671258867122</v>
      </c>
      <c r="D422" s="87">
        <v>0.40948644372205562</v>
      </c>
      <c r="E422" s="87">
        <v>0.45481122294083137</v>
      </c>
      <c r="F422" s="87">
        <v>0.48610127199424602</v>
      </c>
      <c r="G422" s="1008"/>
      <c r="H422" s="1487"/>
    </row>
    <row r="423" spans="1:8" x14ac:dyDescent="0.3">
      <c r="A423" s="32" t="s">
        <v>200</v>
      </c>
      <c r="B423" s="103">
        <v>255.54769192825961</v>
      </c>
      <c r="C423" s="104">
        <v>250.43026691605613</v>
      </c>
      <c r="D423" s="104">
        <v>248.73053066690562</v>
      </c>
      <c r="E423" s="104">
        <v>239.48893915395141</v>
      </c>
      <c r="F423" s="104">
        <v>226.08860344415788</v>
      </c>
      <c r="G423" s="822"/>
      <c r="H423" s="1487">
        <v>0</v>
      </c>
    </row>
    <row r="424" spans="1:8" x14ac:dyDescent="0.3">
      <c r="A424" s="32" t="s">
        <v>201</v>
      </c>
      <c r="B424" s="105">
        <v>186.73562860150909</v>
      </c>
      <c r="C424" s="106">
        <v>178.69368314005359</v>
      </c>
      <c r="D424" s="106">
        <v>179.33693555179806</v>
      </c>
      <c r="E424" s="106">
        <v>165.10782933702859</v>
      </c>
      <c r="F424" s="106">
        <v>160.85028968314077</v>
      </c>
      <c r="G424" s="1052"/>
      <c r="H424" s="1487">
        <v>0</v>
      </c>
    </row>
    <row r="425" spans="1:8" x14ac:dyDescent="0.3">
      <c r="A425" s="32" t="s">
        <v>202</v>
      </c>
      <c r="B425" s="105">
        <v>212.11138026453193</v>
      </c>
      <c r="C425" s="106">
        <v>192.63613055930915</v>
      </c>
      <c r="D425" s="106">
        <v>190.09299477560342</v>
      </c>
      <c r="E425" s="106">
        <v>180.9253454077849</v>
      </c>
      <c r="F425" s="106">
        <v>173.7912851897527</v>
      </c>
      <c r="G425" s="984"/>
      <c r="H425" s="1487">
        <v>0</v>
      </c>
    </row>
    <row r="426" spans="1:8" x14ac:dyDescent="0.3">
      <c r="A426" s="32" t="s">
        <v>203</v>
      </c>
      <c r="B426" s="105">
        <v>256.05788496437697</v>
      </c>
      <c r="C426" s="106">
        <v>246.13917477224618</v>
      </c>
      <c r="D426" s="106">
        <v>237.08383667101921</v>
      </c>
      <c r="E426" s="106">
        <v>223.27874696441842</v>
      </c>
      <c r="F426" s="106">
        <v>211.40955746212623</v>
      </c>
      <c r="G426" s="1005"/>
      <c r="H426" s="1487">
        <v>0</v>
      </c>
    </row>
    <row r="427" spans="1:8" x14ac:dyDescent="0.3">
      <c r="A427" s="32" t="s">
        <v>204</v>
      </c>
      <c r="B427" s="105">
        <v>243.79503841155164</v>
      </c>
      <c r="C427" s="106">
        <v>249.41560884698367</v>
      </c>
      <c r="D427" s="106">
        <v>230.18530015005558</v>
      </c>
      <c r="E427" s="106">
        <v>224.8653885120427</v>
      </c>
      <c r="F427" s="106">
        <v>216.62861043642147</v>
      </c>
      <c r="G427" s="1005"/>
      <c r="H427" s="1487">
        <v>0</v>
      </c>
    </row>
    <row r="428" spans="1:8" x14ac:dyDescent="0.3">
      <c r="A428" s="32" t="s">
        <v>205</v>
      </c>
      <c r="B428" s="105">
        <v>243.54410276538837</v>
      </c>
      <c r="C428" s="106">
        <v>217.40086389556998</v>
      </c>
      <c r="D428" s="106">
        <v>195.03669401606123</v>
      </c>
      <c r="E428" s="106">
        <v>176.83920635281771</v>
      </c>
      <c r="F428" s="106">
        <v>169.85999209287075</v>
      </c>
      <c r="G428" s="1005"/>
      <c r="H428" s="1487">
        <v>0</v>
      </c>
    </row>
    <row r="429" spans="1:8" ht="15" thickBot="1" x14ac:dyDescent="0.35">
      <c r="A429" s="33" t="s">
        <v>206</v>
      </c>
      <c r="B429" s="128">
        <v>238.01302853861873</v>
      </c>
      <c r="C429" s="149">
        <v>236.51058524935888</v>
      </c>
      <c r="D429" s="149">
        <v>221.76077498593955</v>
      </c>
      <c r="E429" s="149">
        <v>205.98077838067701</v>
      </c>
      <c r="F429" s="149">
        <v>199.00968480546615</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427" t="s">
        <v>0</v>
      </c>
      <c r="B433" s="106">
        <v>84.153893287855752</v>
      </c>
      <c r="C433" s="106">
        <v>84.238363805482791</v>
      </c>
      <c r="D433" s="106">
        <v>84.382797501750758</v>
      </c>
      <c r="E433" s="106">
        <v>83.608543376455756</v>
      </c>
      <c r="F433" s="106">
        <v>82.468839398067658</v>
      </c>
      <c r="G433" s="6"/>
      <c r="H433" s="1487"/>
    </row>
    <row r="434" spans="1:8" x14ac:dyDescent="0.3">
      <c r="A434" s="32" t="s">
        <v>195</v>
      </c>
      <c r="B434" s="106">
        <v>80.91246383157106</v>
      </c>
      <c r="C434" s="106">
        <v>82.00210028592474</v>
      </c>
      <c r="D434" s="106">
        <v>80.947518179406842</v>
      </c>
      <c r="E434" s="106">
        <v>77.934168736126566</v>
      </c>
      <c r="F434" s="106">
        <v>73.760988496316216</v>
      </c>
      <c r="G434" s="1005">
        <f>H434</f>
        <v>-1</v>
      </c>
      <c r="H434" s="1487">
        <v>-1</v>
      </c>
    </row>
    <row r="435" spans="1:8" x14ac:dyDescent="0.3">
      <c r="A435" s="30" t="s">
        <v>196</v>
      </c>
      <c r="B435" s="108">
        <v>126.91929874832421</v>
      </c>
      <c r="C435" s="108">
        <v>125.80180455433849</v>
      </c>
      <c r="D435" s="108">
        <v>117.27870629790705</v>
      </c>
      <c r="E435" s="108">
        <v>116.09106072216152</v>
      </c>
      <c r="F435" s="108">
        <v>108.08709779577309</v>
      </c>
      <c r="G435" s="1006">
        <f>H435</f>
        <v>1</v>
      </c>
      <c r="H435" s="1487">
        <v>1</v>
      </c>
    </row>
    <row r="436" spans="1:8" x14ac:dyDescent="0.3">
      <c r="A436" s="31" t="s">
        <v>197</v>
      </c>
      <c r="B436" s="147">
        <v>-3.8517878729592447E-2</v>
      </c>
      <c r="C436" s="147">
        <v>-2.6546853696278704E-2</v>
      </c>
      <c r="D436" s="147">
        <v>-4.0710659329262482E-2</v>
      </c>
      <c r="E436" s="147">
        <v>-6.7868359035747769E-2</v>
      </c>
      <c r="F436" s="147">
        <v>-0.10558958953841513</v>
      </c>
      <c r="G436" s="1041"/>
      <c r="H436" s="1487"/>
    </row>
    <row r="437" spans="1:8" ht="15" thickBot="1" x14ac:dyDescent="0.35">
      <c r="A437" s="33" t="s">
        <v>198</v>
      </c>
      <c r="B437" s="87">
        <v>0.56860009865132599</v>
      </c>
      <c r="C437" s="87">
        <v>0.53412905420340495</v>
      </c>
      <c r="D437" s="87">
        <v>0.44882399035357839</v>
      </c>
      <c r="E437" s="87">
        <v>0.48960414417491865</v>
      </c>
      <c r="F437" s="87">
        <v>0.46536943171756973</v>
      </c>
      <c r="G437" s="1040"/>
      <c r="H437" s="1487"/>
    </row>
    <row r="438" spans="1:8" x14ac:dyDescent="0.3">
      <c r="A438" s="32" t="s">
        <v>200</v>
      </c>
      <c r="B438" s="103">
        <v>86.067659052112035</v>
      </c>
      <c r="C438" s="104">
        <v>89.039617982202387</v>
      </c>
      <c r="D438" s="104">
        <v>87.144487818306118</v>
      </c>
      <c r="E438" s="104">
        <v>82.300089434273659</v>
      </c>
      <c r="F438" s="104">
        <v>78.409153847848344</v>
      </c>
      <c r="G438" s="6"/>
      <c r="H438" s="1487">
        <v>0</v>
      </c>
    </row>
    <row r="439" spans="1:8" x14ac:dyDescent="0.3">
      <c r="A439" s="32" t="s">
        <v>201</v>
      </c>
      <c r="B439" s="105">
        <v>70.3193812900263</v>
      </c>
      <c r="C439" s="106">
        <v>72.83024213028061</v>
      </c>
      <c r="D439" s="106">
        <v>73.946253338438368</v>
      </c>
      <c r="E439" s="106">
        <v>66.388337896330654</v>
      </c>
      <c r="F439" s="106">
        <v>59.20555735582753</v>
      </c>
      <c r="G439" s="6"/>
      <c r="H439" s="1487">
        <v>0</v>
      </c>
    </row>
    <row r="440" spans="1:8" x14ac:dyDescent="0.3">
      <c r="A440" s="32" t="s">
        <v>202</v>
      </c>
      <c r="B440" s="105">
        <v>67.665264023468168</v>
      </c>
      <c r="C440" s="106">
        <v>60.575722032328073</v>
      </c>
      <c r="D440" s="106">
        <v>56.987745168634497</v>
      </c>
      <c r="E440" s="106">
        <v>57.437139226119157</v>
      </c>
      <c r="F440" s="106">
        <v>56.176035756338514</v>
      </c>
      <c r="G440" s="6"/>
      <c r="H440" s="1487">
        <v>-1</v>
      </c>
    </row>
    <row r="441" spans="1:8" x14ac:dyDescent="0.3">
      <c r="A441" s="32" t="s">
        <v>203</v>
      </c>
      <c r="B441" s="105">
        <v>82.682344342770463</v>
      </c>
      <c r="C441" s="106">
        <v>86.065481279666159</v>
      </c>
      <c r="D441" s="106">
        <v>83.547836485234726</v>
      </c>
      <c r="E441" s="106">
        <v>82.015139256208258</v>
      </c>
      <c r="F441" s="106">
        <v>81.195456965815737</v>
      </c>
      <c r="G441" s="6"/>
      <c r="H441" s="1487">
        <v>0</v>
      </c>
    </row>
    <row r="442" spans="1:8" x14ac:dyDescent="0.3">
      <c r="A442" s="32" t="s">
        <v>204</v>
      </c>
      <c r="B442" s="105">
        <v>84.50562815089522</v>
      </c>
      <c r="C442" s="106">
        <v>96.866987518742121</v>
      </c>
      <c r="D442" s="106">
        <v>95.84034528120489</v>
      </c>
      <c r="E442" s="106">
        <v>98.523323912053286</v>
      </c>
      <c r="F442" s="106">
        <v>100.27129992363624</v>
      </c>
      <c r="G442" s="6"/>
      <c r="H442" s="1487">
        <v>1</v>
      </c>
    </row>
    <row r="443" spans="1:8" x14ac:dyDescent="0.3">
      <c r="A443" s="32" t="s">
        <v>205</v>
      </c>
      <c r="B443" s="105">
        <v>91.747266396380454</v>
      </c>
      <c r="C443" s="106">
        <v>92.702252767070163</v>
      </c>
      <c r="D443" s="106">
        <v>97.797833652037951</v>
      </c>
      <c r="E443" s="106">
        <v>90.777290083979892</v>
      </c>
      <c r="F443" s="106">
        <v>78.669579580109797</v>
      </c>
      <c r="G443" s="6"/>
      <c r="H443" s="1487">
        <v>0</v>
      </c>
    </row>
    <row r="444" spans="1:8" ht="15" thickBot="1" x14ac:dyDescent="0.35">
      <c r="A444" s="33" t="s">
        <v>206</v>
      </c>
      <c r="B444" s="128">
        <v>87.560554173484036</v>
      </c>
      <c r="C444" s="149">
        <v>81.89607574426627</v>
      </c>
      <c r="D444" s="149">
        <v>78.394409213421952</v>
      </c>
      <c r="E444" s="149">
        <v>74.328366463387425</v>
      </c>
      <c r="F444" s="149">
        <v>66.612898556378212</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32" t="s">
        <v>0</v>
      </c>
      <c r="B448" s="105">
        <v>64.99948175189212</v>
      </c>
      <c r="C448" s="105">
        <v>64.444032023837053</v>
      </c>
      <c r="D448" s="105">
        <v>62.312133905546226</v>
      </c>
      <c r="E448" s="106">
        <v>60.981927277920427</v>
      </c>
      <c r="F448" s="106">
        <v>59.225287063902492</v>
      </c>
      <c r="G448" s="6"/>
      <c r="H448" s="1487"/>
    </row>
    <row r="449" spans="1:8" x14ac:dyDescent="0.3">
      <c r="A449" s="32" t="s">
        <v>195</v>
      </c>
      <c r="B449" s="105">
        <v>62.253207012184511</v>
      </c>
      <c r="C449" s="105">
        <v>60.257055679772492</v>
      </c>
      <c r="D449" s="105">
        <v>54.61900204603095</v>
      </c>
      <c r="E449" s="106">
        <v>51.847814576778632</v>
      </c>
      <c r="F449" s="106">
        <v>48.984519880531067</v>
      </c>
      <c r="G449" s="1005">
        <f>H449</f>
        <v>-1</v>
      </c>
      <c r="H449" s="1487">
        <v>-1</v>
      </c>
    </row>
    <row r="450" spans="1:8" x14ac:dyDescent="0.3">
      <c r="A450" s="30" t="s">
        <v>196</v>
      </c>
      <c r="B450" s="107">
        <v>95.648651715074323</v>
      </c>
      <c r="C450" s="107">
        <v>84.705779990831829</v>
      </c>
      <c r="D450" s="107">
        <v>74.598522041039914</v>
      </c>
      <c r="E450" s="108">
        <v>75.946503757215211</v>
      </c>
      <c r="F450" s="108">
        <v>72.969911576857015</v>
      </c>
      <c r="G450" s="1006">
        <f>H450</f>
        <v>1</v>
      </c>
      <c r="H450" s="1487">
        <v>1</v>
      </c>
    </row>
    <row r="451" spans="1:8" x14ac:dyDescent="0.3">
      <c r="A451" s="31" t="s">
        <v>197</v>
      </c>
      <c r="B451" s="86">
        <v>-4.2250717477876891E-2</v>
      </c>
      <c r="C451" s="86">
        <v>-6.4970738369005993E-2</v>
      </c>
      <c r="D451" s="86">
        <v>-0.12346121657744306</v>
      </c>
      <c r="E451" s="147">
        <v>-0.14978392958152636</v>
      </c>
      <c r="F451" s="147">
        <v>-0.17291207339057577</v>
      </c>
      <c r="G451" s="6"/>
      <c r="H451" s="1487"/>
    </row>
    <row r="452" spans="1:8" ht="15" thickBot="1" x14ac:dyDescent="0.35">
      <c r="A452" s="33" t="s">
        <v>198</v>
      </c>
      <c r="B452" s="88">
        <v>0.53644537053895858</v>
      </c>
      <c r="C452" s="88">
        <v>0.40574044043885227</v>
      </c>
      <c r="D452" s="88">
        <v>0.36579796859288888</v>
      </c>
      <c r="E452" s="89">
        <v>0.46479662406503425</v>
      </c>
      <c r="F452" s="89">
        <v>0.48965248112718479</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427" t="s">
        <v>0</v>
      </c>
      <c r="B456" s="106">
        <v>188.81771164271439</v>
      </c>
      <c r="C456" s="106">
        <v>178.08012969468459</v>
      </c>
      <c r="D456" s="106">
        <v>160.79313596897487</v>
      </c>
      <c r="E456" s="106">
        <v>135.94473377637792</v>
      </c>
      <c r="F456" s="106">
        <v>126.32496841421224</v>
      </c>
      <c r="G456" s="6"/>
      <c r="H456" s="1487"/>
    </row>
    <row r="457" spans="1:8" x14ac:dyDescent="0.3">
      <c r="A457" s="32" t="s">
        <v>195</v>
      </c>
      <c r="B457" s="106">
        <v>294.20982199167355</v>
      </c>
      <c r="C457" s="106">
        <v>304.45238497473918</v>
      </c>
      <c r="D457" s="106">
        <v>280.04915249367599</v>
      </c>
      <c r="E457" s="106">
        <v>202.99374426003726</v>
      </c>
      <c r="F457" s="106">
        <v>159.06714950983437</v>
      </c>
      <c r="G457" s="1005">
        <f>H457</f>
        <v>1</v>
      </c>
      <c r="H457" s="1487">
        <v>1</v>
      </c>
    </row>
    <row r="458" spans="1:8" x14ac:dyDescent="0.3">
      <c r="A458" s="30" t="s">
        <v>196</v>
      </c>
      <c r="B458" s="108">
        <v>703.92258574829987</v>
      </c>
      <c r="C458" s="108">
        <v>773.45055451830285</v>
      </c>
      <c r="D458" s="108">
        <v>715.88776541754862</v>
      </c>
      <c r="E458" s="108">
        <v>520.77088226573301</v>
      </c>
      <c r="F458" s="108">
        <v>409.98537513107397</v>
      </c>
      <c r="G458" s="1005">
        <f>H458</f>
        <v>1</v>
      </c>
      <c r="H458" s="1487">
        <v>1</v>
      </c>
    </row>
    <row r="459" spans="1:8" x14ac:dyDescent="0.3">
      <c r="A459" s="31" t="s">
        <v>197</v>
      </c>
      <c r="B459" s="147">
        <v>0.55816856073536558</v>
      </c>
      <c r="C459" s="147">
        <v>0.7096370352869672</v>
      </c>
      <c r="D459" s="147">
        <v>0.74167355345138397</v>
      </c>
      <c r="E459" s="147">
        <v>0.49320785455324451</v>
      </c>
      <c r="F459" s="147">
        <v>0.25919009920716873</v>
      </c>
      <c r="G459" s="1041"/>
      <c r="H459" s="1487"/>
    </row>
    <row r="460" spans="1:8" ht="15" thickBot="1" x14ac:dyDescent="0.35">
      <c r="A460" s="33" t="s">
        <v>198</v>
      </c>
      <c r="B460" s="87">
        <v>1.3925869672978546</v>
      </c>
      <c r="C460" s="87">
        <v>1.5404647580030522</v>
      </c>
      <c r="D460" s="87">
        <v>1.5562932758159824</v>
      </c>
      <c r="E460" s="87">
        <v>1.5654528624223005</v>
      </c>
      <c r="F460" s="87">
        <v>1.5774358589717892</v>
      </c>
      <c r="G460" s="1040"/>
      <c r="H460" s="1487"/>
    </row>
    <row r="461" spans="1:8" x14ac:dyDescent="0.3">
      <c r="A461" s="32" t="s">
        <v>200</v>
      </c>
      <c r="B461" s="103">
        <v>498.07671263860266</v>
      </c>
      <c r="C461" s="104">
        <v>524.17924465164219</v>
      </c>
      <c r="D461" s="104">
        <v>496.64181574760272</v>
      </c>
      <c r="E461" s="104">
        <v>355.77024475538946</v>
      </c>
      <c r="F461" s="104">
        <v>265.43851648405564</v>
      </c>
      <c r="G461" s="6"/>
      <c r="H461" s="1487">
        <v>1</v>
      </c>
    </row>
    <row r="462" spans="1:8" x14ac:dyDescent="0.3">
      <c r="A462" s="32" t="s">
        <v>201</v>
      </c>
      <c r="B462" s="105">
        <v>152.43854586244615</v>
      </c>
      <c r="C462" s="106">
        <v>151.07112330706585</v>
      </c>
      <c r="D462" s="106">
        <v>138.93724131404156</v>
      </c>
      <c r="E462" s="106">
        <v>88.061010868141011</v>
      </c>
      <c r="F462" s="106">
        <v>60.319541085876743</v>
      </c>
      <c r="G462" s="6"/>
      <c r="H462" s="1487">
        <v>-1</v>
      </c>
    </row>
    <row r="463" spans="1:8" x14ac:dyDescent="0.3">
      <c r="A463" s="32" t="s">
        <v>202</v>
      </c>
      <c r="B463" s="105">
        <v>283.84873430065517</v>
      </c>
      <c r="C463" s="106">
        <v>311.81065530513854</v>
      </c>
      <c r="D463" s="106">
        <v>277.90152057957988</v>
      </c>
      <c r="E463" s="106">
        <v>187.34712365497333</v>
      </c>
      <c r="F463" s="106">
        <v>138.07282895017437</v>
      </c>
      <c r="G463" s="6"/>
      <c r="H463" s="1487">
        <v>0</v>
      </c>
    </row>
    <row r="464" spans="1:8" x14ac:dyDescent="0.3">
      <c r="A464" s="32" t="s">
        <v>203</v>
      </c>
      <c r="B464" s="105">
        <v>251.19869172038224</v>
      </c>
      <c r="C464" s="106">
        <v>245.1141122930523</v>
      </c>
      <c r="D464" s="106">
        <v>204.99431012780684</v>
      </c>
      <c r="E464" s="106">
        <v>166.99143955698119</v>
      </c>
      <c r="F464" s="106">
        <v>130.42186614318859</v>
      </c>
      <c r="G464" s="6"/>
      <c r="H464" s="1487">
        <v>0</v>
      </c>
    </row>
    <row r="465" spans="1:8" x14ac:dyDescent="0.3">
      <c r="A465" s="32" t="s">
        <v>204</v>
      </c>
      <c r="B465" s="105">
        <v>346.44357636013899</v>
      </c>
      <c r="C465" s="106">
        <v>350.89082453284755</v>
      </c>
      <c r="D465" s="106">
        <v>351.29744344280175</v>
      </c>
      <c r="E465" s="106">
        <v>281.88199114953863</v>
      </c>
      <c r="F465" s="106">
        <v>245.4068873619299</v>
      </c>
      <c r="G465" s="6"/>
      <c r="H465" s="1487">
        <v>1</v>
      </c>
    </row>
    <row r="466" spans="1:8" x14ac:dyDescent="0.3">
      <c r="A466" s="32" t="s">
        <v>205</v>
      </c>
      <c r="B466" s="105">
        <v>205.92059045678334</v>
      </c>
      <c r="C466" s="106">
        <v>231.03577309936111</v>
      </c>
      <c r="D466" s="106">
        <v>185.69133577137663</v>
      </c>
      <c r="E466" s="106">
        <v>143.55824484680232</v>
      </c>
      <c r="F466" s="106">
        <v>123.83062593804249</v>
      </c>
      <c r="G466" s="6"/>
      <c r="H466" s="1487">
        <v>0</v>
      </c>
    </row>
    <row r="467" spans="1:8" ht="15" thickBot="1" x14ac:dyDescent="0.35">
      <c r="A467" s="33" t="s">
        <v>206</v>
      </c>
      <c r="B467" s="128">
        <v>269.77180341481181</v>
      </c>
      <c r="C467" s="149">
        <v>257.7135719931872</v>
      </c>
      <c r="D467" s="149">
        <v>247.43622806542126</v>
      </c>
      <c r="E467" s="149">
        <v>166.27988161766942</v>
      </c>
      <c r="F467" s="149">
        <v>136.42658546415842</v>
      </c>
      <c r="G467" s="1040"/>
      <c r="H467" s="1487">
        <v>0</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32" t="s">
        <v>0</v>
      </c>
      <c r="B471" s="74">
        <v>8.5015927252381829</v>
      </c>
      <c r="C471" s="74">
        <v>9.3004362042194373</v>
      </c>
      <c r="D471" s="74">
        <v>10.232545254551999</v>
      </c>
      <c r="E471" s="74">
        <v>10.429250689334904</v>
      </c>
      <c r="F471" s="74">
        <v>10.191773747991558</v>
      </c>
      <c r="G471" s="6"/>
      <c r="H471" s="1487"/>
    </row>
    <row r="472" spans="1:8" x14ac:dyDescent="0.3">
      <c r="A472" s="32" t="s">
        <v>195</v>
      </c>
      <c r="B472" s="74">
        <v>8.1000588597275449</v>
      </c>
      <c r="C472" s="74">
        <v>11.367190518937134</v>
      </c>
      <c r="D472" s="74">
        <v>11.766465099770077</v>
      </c>
      <c r="E472" s="74">
        <v>10.710262180209265</v>
      </c>
      <c r="F472" s="74">
        <v>11.134753813187377</v>
      </c>
      <c r="G472" s="1005">
        <f>H472</f>
        <v>0</v>
      </c>
      <c r="H472" s="1487">
        <v>0</v>
      </c>
    </row>
    <row r="473" spans="1:8" x14ac:dyDescent="0.3">
      <c r="A473" s="30" t="s">
        <v>196</v>
      </c>
      <c r="B473" s="76">
        <v>24.994598757332909</v>
      </c>
      <c r="C473" s="76">
        <v>34.928114528098476</v>
      </c>
      <c r="D473" s="76">
        <v>37.476226481710334</v>
      </c>
      <c r="E473" s="76">
        <v>34.273878832896763</v>
      </c>
      <c r="F473" s="76">
        <v>32.606709995389359</v>
      </c>
      <c r="G473" s="1006">
        <f>H473</f>
        <v>1</v>
      </c>
      <c r="H473" s="1487">
        <v>1</v>
      </c>
    </row>
    <row r="474" spans="1:8" x14ac:dyDescent="0.3">
      <c r="A474" s="31" t="s">
        <v>197</v>
      </c>
      <c r="B474" s="147">
        <v>-4.7230428284176423E-2</v>
      </c>
      <c r="C474" s="147">
        <v>0.22222122375077938</v>
      </c>
      <c r="D474" s="87">
        <v>0.14990599181916209</v>
      </c>
      <c r="E474" s="87">
        <v>2.6944552321647355E-2</v>
      </c>
      <c r="F474" s="87">
        <v>9.2523645884667258E-2</v>
      </c>
      <c r="G474" s="6"/>
      <c r="H474" s="1487"/>
    </row>
    <row r="475" spans="1:8" ht="15" thickBot="1" x14ac:dyDescent="0.35">
      <c r="A475" s="33" t="s">
        <v>198</v>
      </c>
      <c r="B475" s="89">
        <v>2.0857305101328154</v>
      </c>
      <c r="C475" s="89">
        <v>2.0727130393310551</v>
      </c>
      <c r="D475" s="89">
        <v>2.1850029863635632</v>
      </c>
      <c r="E475" s="89">
        <v>2.2000970897079477</v>
      </c>
      <c r="F475" s="89">
        <v>1.9283727815133014</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658">
        <v>2019</v>
      </c>
      <c r="D478" s="658">
        <v>2020</v>
      </c>
      <c r="E478" s="658">
        <v>2021</v>
      </c>
      <c r="F478" s="1530">
        <v>2022</v>
      </c>
      <c r="G478" s="1531"/>
      <c r="H478" s="1491"/>
    </row>
    <row r="479" spans="1:8" x14ac:dyDescent="0.3">
      <c r="A479" s="427" t="s">
        <v>0</v>
      </c>
      <c r="B479" s="183">
        <v>0.132007148231753</v>
      </c>
      <c r="C479" s="183">
        <v>0.12966243938828884</v>
      </c>
      <c r="D479" s="183">
        <v>0.12971528420187098</v>
      </c>
      <c r="E479" s="183">
        <v>0.11081231924501436</v>
      </c>
      <c r="F479" s="183">
        <v>0.10793185379909973</v>
      </c>
      <c r="G479" s="6"/>
      <c r="H479" s="1487"/>
    </row>
    <row r="480" spans="1:8" x14ac:dyDescent="0.3">
      <c r="A480" s="32" t="s">
        <v>195</v>
      </c>
      <c r="B480" s="183">
        <v>0.15082127021510519</v>
      </c>
      <c r="C480" s="183">
        <v>0.14312097324545181</v>
      </c>
      <c r="D480" s="183">
        <v>0.13629918252828904</v>
      </c>
      <c r="E480" s="183">
        <v>0.11989260073762896</v>
      </c>
      <c r="F480" s="183">
        <v>0.14448286391385737</v>
      </c>
      <c r="G480" s="1005">
        <f>H480</f>
        <v>1</v>
      </c>
      <c r="H480" s="1487">
        <v>1</v>
      </c>
    </row>
    <row r="481" spans="1:8" x14ac:dyDescent="0.3">
      <c r="A481" s="30" t="s">
        <v>196</v>
      </c>
      <c r="B481" s="185">
        <v>0.32849692746696901</v>
      </c>
      <c r="C481" s="185">
        <v>0.26559804255444808</v>
      </c>
      <c r="D481" s="185">
        <v>0.25157523453263381</v>
      </c>
      <c r="E481" s="185">
        <v>0.25823977287592698</v>
      </c>
      <c r="F481" s="185">
        <v>0.34206019528662396</v>
      </c>
      <c r="G481" s="1006">
        <f>H481</f>
        <v>1</v>
      </c>
      <c r="H481" s="1487">
        <v>1</v>
      </c>
    </row>
    <row r="482" spans="1:8" x14ac:dyDescent="0.3">
      <c r="A482" s="31" t="s">
        <v>197</v>
      </c>
      <c r="B482" s="147">
        <v>0.14252350903241956</v>
      </c>
      <c r="C482" s="87">
        <v>0.10379670412385096</v>
      </c>
      <c r="D482" s="87">
        <v>5.0756534720856741E-2</v>
      </c>
      <c r="E482" s="87">
        <v>8.1942888249973478E-2</v>
      </c>
      <c r="F482" s="87">
        <v>0.33864896069321954</v>
      </c>
      <c r="G482" s="1041"/>
      <c r="H482" s="1487"/>
    </row>
    <row r="483" spans="1:8" ht="15" thickBot="1" x14ac:dyDescent="0.35">
      <c r="A483" s="33" t="s">
        <v>198</v>
      </c>
      <c r="B483" s="89">
        <v>1.1780543752115216</v>
      </c>
      <c r="C483" s="89">
        <v>0.85575905845014522</v>
      </c>
      <c r="D483" s="89">
        <v>0.84575747165922355</v>
      </c>
      <c r="E483" s="89">
        <v>1.1539258577020506</v>
      </c>
      <c r="F483" s="89">
        <v>1.3674793399068061</v>
      </c>
      <c r="G483" s="1040"/>
      <c r="H483" s="1487"/>
    </row>
    <row r="484" spans="1:8" x14ac:dyDescent="0.3">
      <c r="A484" s="32" t="s">
        <v>200</v>
      </c>
      <c r="B484" s="181">
        <v>0.24508645941057206</v>
      </c>
      <c r="C484" s="181">
        <v>0.17772624304150639</v>
      </c>
      <c r="D484" s="181">
        <v>0.18991857152383837</v>
      </c>
      <c r="E484" s="181">
        <v>0.18418425376475689</v>
      </c>
      <c r="F484" s="181">
        <v>0.21056687178466177</v>
      </c>
      <c r="G484" s="6"/>
      <c r="H484" s="1487"/>
    </row>
    <row r="485" spans="1:8" x14ac:dyDescent="0.3">
      <c r="A485" s="32" t="s">
        <v>201</v>
      </c>
      <c r="B485" s="183">
        <v>8.2188816702498613E-2</v>
      </c>
      <c r="C485" s="183">
        <v>6.6454160441606736E-2</v>
      </c>
      <c r="D485" s="183">
        <v>9.4270830940145267E-2</v>
      </c>
      <c r="E485" s="183">
        <v>7.21772044440641E-2</v>
      </c>
      <c r="F485" s="183">
        <v>8.8788352125834177E-2</v>
      </c>
      <c r="G485" s="6"/>
      <c r="H485" s="1487"/>
    </row>
    <row r="486" spans="1:8" x14ac:dyDescent="0.3">
      <c r="A486" s="32" t="s">
        <v>202</v>
      </c>
      <c r="B486" s="183">
        <v>0.12662800402879557</v>
      </c>
      <c r="C486" s="183">
        <v>0.16823838086482718</v>
      </c>
      <c r="D486" s="183">
        <v>0.11961054677556025</v>
      </c>
      <c r="E486" s="183">
        <v>0.10421307593527972</v>
      </c>
      <c r="F486" s="183">
        <v>0.15668532728088383</v>
      </c>
      <c r="G486" s="6"/>
      <c r="H486" s="1487"/>
    </row>
    <row r="487" spans="1:8" x14ac:dyDescent="0.3">
      <c r="A487" s="32" t="s">
        <v>203</v>
      </c>
      <c r="B487" s="183">
        <v>0.14936861332236356</v>
      </c>
      <c r="C487" s="183">
        <v>0.14318852249848965</v>
      </c>
      <c r="D487" s="183">
        <v>0.11964196535890032</v>
      </c>
      <c r="E487" s="183">
        <v>8.3926981911702447E-2</v>
      </c>
      <c r="F487" s="183">
        <v>0.12031465106906516</v>
      </c>
      <c r="G487" s="6"/>
      <c r="H487" s="1487"/>
    </row>
    <row r="488" spans="1:8" x14ac:dyDescent="0.3">
      <c r="A488" s="32" t="s">
        <v>204</v>
      </c>
      <c r="B488" s="183">
        <v>0.20902152155426951</v>
      </c>
      <c r="C488" s="183">
        <v>0.20166724989504933</v>
      </c>
      <c r="D488" s="183">
        <v>0.18108111974672547</v>
      </c>
      <c r="E488" s="183">
        <v>0.16768441436499743</v>
      </c>
      <c r="F488" s="183">
        <v>0.18138191934277553</v>
      </c>
      <c r="G488" s="6"/>
      <c r="H488" s="1487"/>
    </row>
    <row r="489" spans="1:8" x14ac:dyDescent="0.3">
      <c r="A489" s="32" t="s">
        <v>205</v>
      </c>
      <c r="B489" s="183">
        <v>0.17346674960503822</v>
      </c>
      <c r="C489" s="183">
        <v>0.13210766834777243</v>
      </c>
      <c r="D489" s="183">
        <v>0.16267615347738615</v>
      </c>
      <c r="E489" s="183">
        <v>0.12002861049456336</v>
      </c>
      <c r="F489" s="183">
        <v>0.14428107220448055</v>
      </c>
      <c r="G489" s="6"/>
      <c r="H489" s="1487"/>
    </row>
    <row r="490" spans="1:8" ht="15" thickBot="1" x14ac:dyDescent="0.35">
      <c r="A490" s="33" t="s">
        <v>206</v>
      </c>
      <c r="B490" s="579">
        <v>8.0870279536148365E-2</v>
      </c>
      <c r="C490" s="579">
        <v>0.10424182030055958</v>
      </c>
      <c r="D490" s="579">
        <v>0.10514697072445622</v>
      </c>
      <c r="E490" s="579">
        <v>0.10438851882405967</v>
      </c>
      <c r="F490" s="579">
        <v>0.10081774176868913</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32" t="s">
        <v>0</v>
      </c>
      <c r="B494" s="653">
        <v>8.4501878056372011</v>
      </c>
      <c r="C494" s="577">
        <v>8.1865563193310145</v>
      </c>
      <c r="D494" s="577">
        <v>7.3464689552440152</v>
      </c>
      <c r="E494" s="577">
        <v>5.8298825266160401</v>
      </c>
      <c r="F494" s="577">
        <v>5.4599394598241311</v>
      </c>
      <c r="G494" s="6"/>
      <c r="H494" s="1487"/>
    </row>
    <row r="495" spans="1:8" x14ac:dyDescent="0.3">
      <c r="A495" s="32" t="s">
        <v>195</v>
      </c>
      <c r="B495" s="653">
        <v>9.6539649835514805</v>
      </c>
      <c r="C495" s="577">
        <v>8.6695243973781757</v>
      </c>
      <c r="D495" s="577">
        <v>7.0470357871932618</v>
      </c>
      <c r="E495" s="577">
        <v>6.1912132396713906</v>
      </c>
      <c r="F495" s="577">
        <v>5.5839372698110976</v>
      </c>
      <c r="G495" s="1005">
        <f>H495</f>
        <v>0</v>
      </c>
      <c r="H495" s="1487">
        <v>0</v>
      </c>
    </row>
    <row r="496" spans="1:8" x14ac:dyDescent="0.3">
      <c r="A496" s="30" t="s">
        <v>196</v>
      </c>
      <c r="B496" s="654">
        <v>22.256547901646307</v>
      </c>
      <c r="C496" s="578">
        <v>20.251093386777711</v>
      </c>
      <c r="D496" s="578">
        <v>15.081468110248499</v>
      </c>
      <c r="E496" s="578">
        <v>13.318659934873084</v>
      </c>
      <c r="F496" s="578">
        <v>10.961544475151539</v>
      </c>
      <c r="G496" s="1006">
        <f>H496</f>
        <v>1</v>
      </c>
      <c r="H496" s="1487">
        <v>1</v>
      </c>
    </row>
    <row r="497" spans="1:8" x14ac:dyDescent="0.3">
      <c r="A497" s="31" t="s">
        <v>197</v>
      </c>
      <c r="B497" s="87">
        <v>0.14245567147173085</v>
      </c>
      <c r="C497" s="87">
        <v>5.8995267266008157E-2</v>
      </c>
      <c r="D497" s="87">
        <v>-4.0758787640014955E-2</v>
      </c>
      <c r="E497" s="87">
        <v>6.1979072718140203E-2</v>
      </c>
      <c r="F497" s="87">
        <v>2.2710473421798816E-2</v>
      </c>
      <c r="G497" s="6"/>
      <c r="H497" s="1487"/>
    </row>
    <row r="498" spans="1:8" ht="15" thickBot="1" x14ac:dyDescent="0.35">
      <c r="A498" s="33" t="s">
        <v>198</v>
      </c>
      <c r="B498" s="89">
        <v>1.3054307675206229</v>
      </c>
      <c r="C498" s="89">
        <v>1.3358943880360976</v>
      </c>
      <c r="D498" s="89">
        <v>1.1401151584409994</v>
      </c>
      <c r="E498" s="89">
        <v>1.1512197075576733</v>
      </c>
      <c r="F498" s="89">
        <v>0.96304935845426576</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658">
        <v>2019</v>
      </c>
      <c r="D501" s="658">
        <v>2020</v>
      </c>
      <c r="E501" s="658">
        <v>2021</v>
      </c>
      <c r="F501" s="1530">
        <v>2022</v>
      </c>
      <c r="G501" s="1531"/>
      <c r="H501" s="1491"/>
    </row>
    <row r="502" spans="1:8" x14ac:dyDescent="0.3">
      <c r="A502" s="427" t="s">
        <v>0</v>
      </c>
      <c r="B502" s="656">
        <v>0.4865411894246322</v>
      </c>
      <c r="C502" s="87">
        <v>0.49712496157785224</v>
      </c>
      <c r="D502" s="87">
        <v>0.50142095094917005</v>
      </c>
      <c r="E502" s="87">
        <v>0.50650521379320568</v>
      </c>
      <c r="F502" s="87">
        <v>0.51233769579008703</v>
      </c>
      <c r="G502" s="6"/>
      <c r="H502" s="1487"/>
    </row>
    <row r="503" spans="1:8" x14ac:dyDescent="0.3">
      <c r="A503" s="32" t="s">
        <v>195</v>
      </c>
      <c r="B503" s="656">
        <v>0.48158856242784132</v>
      </c>
      <c r="C503" s="87">
        <v>0.53309289801558479</v>
      </c>
      <c r="D503" s="87">
        <v>0.52994882545412947</v>
      </c>
      <c r="E503" s="87">
        <v>0.50952049746997763</v>
      </c>
      <c r="F503" s="87">
        <v>0.51601084101985806</v>
      </c>
      <c r="G503" s="984">
        <f>H503</f>
        <v>0</v>
      </c>
      <c r="H503" s="1487">
        <v>0</v>
      </c>
    </row>
    <row r="504" spans="1:8" x14ac:dyDescent="0.3">
      <c r="A504" s="30" t="s">
        <v>196</v>
      </c>
      <c r="B504" s="844">
        <v>0.35639289208441943</v>
      </c>
      <c r="C504" s="840">
        <v>0.40193238921529856</v>
      </c>
      <c r="D504" s="840">
        <v>0.41556315126439991</v>
      </c>
      <c r="E504" s="840">
        <v>0.32837205012558485</v>
      </c>
      <c r="F504" s="840">
        <v>0.44015046588545748</v>
      </c>
      <c r="G504" s="984">
        <f>H504</f>
        <v>0</v>
      </c>
      <c r="H504" s="1487">
        <v>0</v>
      </c>
    </row>
    <row r="505" spans="1:8" x14ac:dyDescent="0.3">
      <c r="A505" s="31" t="s">
        <v>197</v>
      </c>
      <c r="B505" s="420">
        <v>1.0179255332210832E-2</v>
      </c>
      <c r="C505" s="87">
        <v>-7.23519018710546E-2</v>
      </c>
      <c r="D505" s="87">
        <v>-5.6894061668060096E-2</v>
      </c>
      <c r="E505" s="87">
        <v>-5.9531147847236609E-3</v>
      </c>
      <c r="F505" s="87">
        <v>-7.1693831235794345E-3</v>
      </c>
      <c r="G505" s="1041"/>
      <c r="H505" s="1487"/>
    </row>
    <row r="506" spans="1:8" ht="15" thickBot="1" x14ac:dyDescent="0.35">
      <c r="A506" s="33" t="s">
        <v>198</v>
      </c>
      <c r="B506" s="421">
        <v>0.25996396117106818</v>
      </c>
      <c r="C506" s="89">
        <v>0.24603687141307931</v>
      </c>
      <c r="D506" s="89">
        <v>0.21584286764237839</v>
      </c>
      <c r="E506" s="89">
        <v>0.3555273011466365</v>
      </c>
      <c r="F506" s="89">
        <v>0.14701314217443193</v>
      </c>
      <c r="G506" s="1040"/>
      <c r="H506" s="1487"/>
    </row>
    <row r="507" spans="1:8" x14ac:dyDescent="0.3">
      <c r="A507" s="32" t="s">
        <v>200</v>
      </c>
      <c r="B507" s="120">
        <v>0.47804758688189725</v>
      </c>
      <c r="C507" s="120">
        <v>0.55605762593366059</v>
      </c>
      <c r="D507" s="120">
        <v>0.50499727182676812</v>
      </c>
      <c r="E507" s="120">
        <v>0.50239538133138006</v>
      </c>
      <c r="F507" s="120">
        <v>0.51425464796733822</v>
      </c>
      <c r="G507" s="6"/>
      <c r="H507" s="1487"/>
    </row>
    <row r="508" spans="1:8" x14ac:dyDescent="0.3">
      <c r="A508" s="32" t="s">
        <v>201</v>
      </c>
      <c r="B508" s="87">
        <v>0.45003565861634892</v>
      </c>
      <c r="C508" s="87">
        <v>0.58225122176095434</v>
      </c>
      <c r="D508" s="87">
        <v>0.53760559360975457</v>
      </c>
      <c r="E508" s="87">
        <v>0.51720230890197982</v>
      </c>
      <c r="F508" s="87">
        <v>0.5749913465059131</v>
      </c>
      <c r="G508" s="6"/>
      <c r="H508" s="1487"/>
    </row>
    <row r="509" spans="1:8" x14ac:dyDescent="0.3">
      <c r="A509" s="32" t="s">
        <v>202</v>
      </c>
      <c r="B509" s="87">
        <v>0.48924671810672965</v>
      </c>
      <c r="C509" s="87">
        <v>0.53094772402514745</v>
      </c>
      <c r="D509" s="87">
        <v>0.5297547708608763</v>
      </c>
      <c r="E509" s="87">
        <v>0.5355742527091002</v>
      </c>
      <c r="F509" s="87">
        <v>0.51450296020682018</v>
      </c>
      <c r="G509" s="6"/>
      <c r="H509" s="1487"/>
    </row>
    <row r="510" spans="1:8" x14ac:dyDescent="0.3">
      <c r="A510" s="32" t="s">
        <v>203</v>
      </c>
      <c r="B510" s="87">
        <v>0.48000064113377167</v>
      </c>
      <c r="C510" s="87">
        <v>0.53654274001233104</v>
      </c>
      <c r="D510" s="87">
        <v>0.57681743483414916</v>
      </c>
      <c r="E510" s="87">
        <v>0.52846951728993252</v>
      </c>
      <c r="F510" s="87">
        <v>0.44745337230752713</v>
      </c>
      <c r="G510" s="6"/>
      <c r="H510" s="1487"/>
    </row>
    <row r="511" spans="1:8" x14ac:dyDescent="0.3">
      <c r="A511" s="32" t="s">
        <v>204</v>
      </c>
      <c r="B511" s="87">
        <v>0.44277863901250308</v>
      </c>
      <c r="C511" s="87">
        <v>0.39232691261321123</v>
      </c>
      <c r="D511" s="87">
        <v>0.38724944855825222</v>
      </c>
      <c r="E511" s="87">
        <v>0.40154411918994709</v>
      </c>
      <c r="F511" s="87">
        <v>0.37985778897042943</v>
      </c>
      <c r="G511" s="6"/>
      <c r="H511" s="1487"/>
    </row>
    <row r="512" spans="1:8" x14ac:dyDescent="0.3">
      <c r="A512" s="32" t="s">
        <v>205</v>
      </c>
      <c r="B512" s="87">
        <v>0.46610157611625119</v>
      </c>
      <c r="C512" s="87">
        <v>0.54245821863349708</v>
      </c>
      <c r="D512" s="87">
        <v>0.51902927600621518</v>
      </c>
      <c r="E512" s="87">
        <v>0.5617229208340242</v>
      </c>
      <c r="F512" s="87">
        <v>0.55635736768396238</v>
      </c>
      <c r="G512" s="6"/>
      <c r="H512" s="1487"/>
    </row>
    <row r="513" spans="1:8" ht="15" thickBot="1" x14ac:dyDescent="0.35">
      <c r="A513" s="33" t="s">
        <v>206</v>
      </c>
      <c r="B513" s="89">
        <v>0.54176918808283081</v>
      </c>
      <c r="C513" s="89">
        <v>0.56696817397382426</v>
      </c>
      <c r="D513" s="89">
        <v>0.61942930529798168</v>
      </c>
      <c r="E513" s="89">
        <v>0.48619195590673803</v>
      </c>
      <c r="F513" s="89">
        <v>0.57699048860469215</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658" t="s">
        <v>444</v>
      </c>
      <c r="D516" s="658" t="s">
        <v>474</v>
      </c>
      <c r="E516" s="658" t="s">
        <v>531</v>
      </c>
      <c r="F516" s="1530" t="s">
        <v>567</v>
      </c>
      <c r="G516" s="1531"/>
      <c r="H516" s="1491"/>
    </row>
    <row r="517" spans="1:8" x14ac:dyDescent="0.3">
      <c r="A517" s="427" t="s">
        <v>0</v>
      </c>
      <c r="B517" s="183">
        <v>6.2591671692889789E-2</v>
      </c>
      <c r="C517" s="183">
        <v>6.2209096366015154E-2</v>
      </c>
      <c r="D517" s="183">
        <v>6.0384145733729834E-2</v>
      </c>
      <c r="E517" s="183">
        <v>5.9552928993554577E-2</v>
      </c>
      <c r="F517" s="183">
        <v>5.9691783442980102E-2</v>
      </c>
      <c r="G517" s="6"/>
      <c r="H517" s="1487"/>
    </row>
    <row r="518" spans="1:8" x14ac:dyDescent="0.3">
      <c r="A518" s="32" t="s">
        <v>195</v>
      </c>
      <c r="B518" s="183">
        <v>5.9525822183194715E-2</v>
      </c>
      <c r="C518" s="183">
        <v>6.3142886493342432E-2</v>
      </c>
      <c r="D518" s="183">
        <v>6.0237373242503285E-2</v>
      </c>
      <c r="E518" s="183">
        <v>5.8251869568643921E-2</v>
      </c>
      <c r="F518" s="183">
        <v>6.10600935754608E-2</v>
      </c>
      <c r="G518" s="1044">
        <f>H518</f>
        <v>0</v>
      </c>
      <c r="H518" s="1487">
        <v>0</v>
      </c>
    </row>
    <row r="519" spans="1:8" x14ac:dyDescent="0.3">
      <c r="A519" s="30" t="s">
        <v>196</v>
      </c>
      <c r="B519" s="185">
        <v>7.5959073748614464E-2</v>
      </c>
      <c r="C519" s="185">
        <v>8.0651595546467489E-2</v>
      </c>
      <c r="D519" s="185">
        <v>8.4915918901831505E-2</v>
      </c>
      <c r="E519" s="185">
        <v>9.2806431175468718E-2</v>
      </c>
      <c r="F519" s="185">
        <v>0.10221489172673928</v>
      </c>
      <c r="G519" s="1046">
        <f>H519</f>
        <v>1</v>
      </c>
      <c r="H519" s="1487">
        <v>1</v>
      </c>
    </row>
    <row r="520" spans="1:8" x14ac:dyDescent="0.3">
      <c r="A520" s="31" t="s">
        <v>197</v>
      </c>
      <c r="B520" s="147">
        <v>-4.8981748318496242E-2</v>
      </c>
      <c r="C520" s="147">
        <v>1.5010507817589959E-2</v>
      </c>
      <c r="D520" s="147">
        <v>-2.4306461479766139E-3</v>
      </c>
      <c r="E520" s="147">
        <v>-2.1847110577071185E-2</v>
      </c>
      <c r="F520" s="147">
        <v>2.2922922612753902E-2</v>
      </c>
      <c r="G520" s="6"/>
      <c r="H520" s="1487"/>
    </row>
    <row r="521" spans="1:8" ht="15" thickBot="1" x14ac:dyDescent="0.35">
      <c r="A521" s="33" t="s">
        <v>198</v>
      </c>
      <c r="B521" s="89">
        <v>0.27606929165707805</v>
      </c>
      <c r="C521" s="89">
        <v>0.27728711855722837</v>
      </c>
      <c r="D521" s="89">
        <v>0.40968827707638356</v>
      </c>
      <c r="E521" s="89">
        <v>0.5931923191942492</v>
      </c>
      <c r="F521" s="89">
        <v>0.6740048326394642</v>
      </c>
      <c r="G521" s="1040"/>
      <c r="H521" s="1487"/>
    </row>
    <row r="522" spans="1:8" x14ac:dyDescent="0.3">
      <c r="A522" s="32" t="s">
        <v>200</v>
      </c>
      <c r="B522" s="181">
        <v>6.3236150753723339E-2</v>
      </c>
      <c r="C522" s="181">
        <v>6.8142539406042785E-2</v>
      </c>
      <c r="D522" s="181">
        <v>7.1027648015626943E-2</v>
      </c>
      <c r="E522" s="181">
        <v>7.5778546472635183E-2</v>
      </c>
      <c r="F522" s="181">
        <v>8.1307344731488193E-2</v>
      </c>
      <c r="G522" s="1049"/>
      <c r="H522" s="1487"/>
    </row>
    <row r="523" spans="1:8" x14ac:dyDescent="0.3">
      <c r="A523" s="32" t="s">
        <v>201</v>
      </c>
      <c r="B523" s="183">
        <v>4.4589455414814634E-2</v>
      </c>
      <c r="C523" s="183">
        <v>5.2029198533098391E-2</v>
      </c>
      <c r="D523" s="183">
        <v>4.4751809190236837E-2</v>
      </c>
      <c r="E523" s="183">
        <v>3.9662275617685261E-2</v>
      </c>
      <c r="F523" s="183">
        <v>4.5840497100074616E-2</v>
      </c>
      <c r="G523" s="6"/>
      <c r="H523" s="1487"/>
    </row>
    <row r="524" spans="1:8" x14ac:dyDescent="0.3">
      <c r="A524" s="32" t="s">
        <v>202</v>
      </c>
      <c r="B524" s="183">
        <v>5.9687526336426634E-2</v>
      </c>
      <c r="C524" s="183">
        <v>5.8538394364691729E-2</v>
      </c>
      <c r="D524" s="183">
        <v>5.3273819455671112E-2</v>
      </c>
      <c r="E524" s="183">
        <v>4.1020530916104053E-2</v>
      </c>
      <c r="F524" s="183">
        <v>4.383012023353846E-2</v>
      </c>
      <c r="G524" s="6"/>
      <c r="H524" s="1487"/>
    </row>
    <row r="525" spans="1:8" x14ac:dyDescent="0.3">
      <c r="A525" s="32" t="s">
        <v>203</v>
      </c>
      <c r="B525" s="183">
        <v>6.0092014168742346E-2</v>
      </c>
      <c r="C525" s="183">
        <v>6.6447222887737495E-2</v>
      </c>
      <c r="D525" s="183">
        <v>5.9194940262759059E-2</v>
      </c>
      <c r="E525" s="183">
        <v>5.3737282469965036E-2</v>
      </c>
      <c r="F525" s="183">
        <v>4.9723266180404714E-2</v>
      </c>
      <c r="G525" s="6"/>
      <c r="H525" s="1487"/>
    </row>
    <row r="526" spans="1:8" x14ac:dyDescent="0.3">
      <c r="A526" s="32" t="s">
        <v>204</v>
      </c>
      <c r="B526" s="183">
        <v>7.3702823981925833E-2</v>
      </c>
      <c r="C526" s="183">
        <v>7.5071889647892853E-2</v>
      </c>
      <c r="D526" s="183">
        <v>6.5256866753493778E-2</v>
      </c>
      <c r="E526" s="183">
        <v>7.2640722351583947E-2</v>
      </c>
      <c r="F526" s="183">
        <v>7.7255685159307474E-2</v>
      </c>
      <c r="G526" s="6"/>
      <c r="H526" s="1487"/>
    </row>
    <row r="527" spans="1:8" x14ac:dyDescent="0.3">
      <c r="A527" s="32" t="s">
        <v>205</v>
      </c>
      <c r="B527" s="183">
        <v>4.2161810645806819E-2</v>
      </c>
      <c r="C527" s="183">
        <v>4.6439415757016725E-2</v>
      </c>
      <c r="D527" s="183">
        <v>6.2469426338719894E-2</v>
      </c>
      <c r="E527" s="183">
        <v>6.3741130216871125E-2</v>
      </c>
      <c r="F527" s="183">
        <v>6.5242720951479746E-2</v>
      </c>
      <c r="G527" s="6"/>
      <c r="H527" s="1487"/>
    </row>
    <row r="528" spans="1:8" ht="15" thickBot="1" x14ac:dyDescent="0.35">
      <c r="A528" s="33" t="s">
        <v>206</v>
      </c>
      <c r="B528" s="579">
        <v>5.9878628341772717E-2</v>
      </c>
      <c r="C528" s="579">
        <v>6.1899472752424446E-2</v>
      </c>
      <c r="D528" s="579">
        <v>5.9255978753448089E-2</v>
      </c>
      <c r="E528" s="579">
        <v>6.4928452176047508E-2</v>
      </c>
      <c r="F528" s="579">
        <v>6.5171075949684451E-2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61" t="s">
        <v>56</v>
      </c>
      <c r="B531" s="122"/>
      <c r="C531" s="658">
        <v>2019</v>
      </c>
      <c r="D531" s="658">
        <v>2020</v>
      </c>
      <c r="E531" s="658">
        <v>2021</v>
      </c>
      <c r="F531" s="1530">
        <v>2022</v>
      </c>
      <c r="G531" s="1531"/>
      <c r="H531" s="1485"/>
    </row>
    <row r="532" spans="1:8" x14ac:dyDescent="0.3">
      <c r="A532" s="427" t="s">
        <v>0</v>
      </c>
      <c r="B532" s="183"/>
      <c r="C532" s="183">
        <v>0.10269827546980967</v>
      </c>
      <c r="D532" s="183">
        <v>0.11275066212637104</v>
      </c>
      <c r="E532" s="183">
        <v>0.10683701337777245</v>
      </c>
      <c r="F532" s="183">
        <v>0.10947316349245588</v>
      </c>
      <c r="G532" s="6"/>
      <c r="H532" s="1484"/>
    </row>
    <row r="533" spans="1:8" x14ac:dyDescent="0.3">
      <c r="A533" s="32" t="s">
        <v>195</v>
      </c>
      <c r="B533" s="183"/>
      <c r="C533" s="183">
        <v>8.8519542746539934E-2</v>
      </c>
      <c r="D533" s="183">
        <v>9.0913646962898928E-2</v>
      </c>
      <c r="E533" s="183">
        <v>9.3470434919737583E-2</v>
      </c>
      <c r="F533" s="183">
        <v>0.11611676930626391</v>
      </c>
      <c r="G533" s="1005">
        <f>H533</f>
        <v>0</v>
      </c>
      <c r="H533" s="1484">
        <v>0</v>
      </c>
    </row>
    <row r="534" spans="1:8" x14ac:dyDescent="0.3">
      <c r="A534" s="30" t="s">
        <v>196</v>
      </c>
      <c r="B534" s="185"/>
      <c r="C534" s="185">
        <v>0.10351748803790485</v>
      </c>
      <c r="D534" s="185">
        <v>0.1098763668568481</v>
      </c>
      <c r="E534" s="185">
        <v>0.14037839679898101</v>
      </c>
      <c r="F534" s="185">
        <v>0.19258995429235834</v>
      </c>
      <c r="G534" s="1005">
        <f>H534</f>
        <v>1</v>
      </c>
      <c r="H534" s="1484">
        <v>1</v>
      </c>
    </row>
    <row r="535" spans="1:8" x14ac:dyDescent="0.3">
      <c r="A535" s="31" t="s">
        <v>197</v>
      </c>
      <c r="B535" s="87"/>
      <c r="C535" s="87">
        <v>-0.13806203325622418</v>
      </c>
      <c r="D535" s="87">
        <v>-0.19367527207066124</v>
      </c>
      <c r="E535" s="87">
        <v>-0.12511186933662258</v>
      </c>
      <c r="F535" s="87">
        <v>6.0687072537790161E-2</v>
      </c>
      <c r="G535" s="1041"/>
      <c r="H535" s="1484"/>
    </row>
    <row r="536" spans="1:8" ht="15" thickBot="1" x14ac:dyDescent="0.35">
      <c r="A536" s="33" t="s">
        <v>198</v>
      </c>
      <c r="B536" s="89"/>
      <c r="C536" s="89">
        <v>0.1694308943089424</v>
      </c>
      <c r="D536" s="89">
        <v>0.20857946554149004</v>
      </c>
      <c r="E536" s="89">
        <v>0.50184811827957121</v>
      </c>
      <c r="F536" s="89">
        <v>0.65858863834208559</v>
      </c>
      <c r="G536" s="1040"/>
      <c r="H536" s="1484"/>
    </row>
    <row r="537" spans="1:8" x14ac:dyDescent="0.3">
      <c r="A537" s="32" t="s">
        <v>200</v>
      </c>
      <c r="B537" s="120"/>
      <c r="C537" s="181">
        <v>8.5093463824906221E-2</v>
      </c>
      <c r="D537" s="181">
        <v>0.10405873704324878</v>
      </c>
      <c r="E537" s="181">
        <v>0.13524174368302833</v>
      </c>
      <c r="F537" s="181">
        <v>0.14691795771284719</v>
      </c>
      <c r="G537" s="6"/>
      <c r="H537" s="1487"/>
    </row>
    <row r="538" spans="1:8" x14ac:dyDescent="0.3">
      <c r="A538" s="32" t="s">
        <v>201</v>
      </c>
      <c r="B538" s="87"/>
      <c r="C538" s="183">
        <v>6.2311807894401758E-2</v>
      </c>
      <c r="D538" s="183">
        <v>6.1499626388498999E-2</v>
      </c>
      <c r="E538" s="183">
        <v>7.3498611694892232E-2</v>
      </c>
      <c r="F538" s="183">
        <v>0.10583590924636496</v>
      </c>
      <c r="G538" s="6"/>
      <c r="H538" s="1487"/>
    </row>
    <row r="539" spans="1:8" x14ac:dyDescent="0.3">
      <c r="A539" s="32" t="s">
        <v>202</v>
      </c>
      <c r="B539" s="87"/>
      <c r="C539" s="183">
        <v>6.3137529977036033E-2</v>
      </c>
      <c r="D539" s="183">
        <v>0.10816905715645711</v>
      </c>
      <c r="E539" s="183">
        <v>6.6312080773613891E-2</v>
      </c>
      <c r="F539" s="183">
        <v>0.11744488435362738</v>
      </c>
      <c r="G539" s="6"/>
      <c r="H539" s="1487"/>
    </row>
    <row r="540" spans="1:8" x14ac:dyDescent="0.3">
      <c r="A540" s="32" t="s">
        <v>203</v>
      </c>
      <c r="B540" s="87"/>
      <c r="C540" s="183">
        <v>0.10657256833003245</v>
      </c>
      <c r="D540" s="183">
        <v>0.12120854482028103</v>
      </c>
      <c r="E540" s="183">
        <v>7.815352376890207E-2</v>
      </c>
      <c r="F540" s="183">
        <v>8.5768321259391864E-2</v>
      </c>
      <c r="G540" s="6"/>
      <c r="H540" s="1487"/>
    </row>
    <row r="541" spans="1:8" x14ac:dyDescent="0.3">
      <c r="A541" s="32" t="s">
        <v>204</v>
      </c>
      <c r="B541" s="87"/>
      <c r="C541" s="183">
        <v>0.10669868971267156</v>
      </c>
      <c r="D541" s="183">
        <v>8.2320439236268722E-2</v>
      </c>
      <c r="E541" s="183">
        <v>0.11124724077152329</v>
      </c>
      <c r="F541" s="183">
        <v>0.15982291345789459</v>
      </c>
      <c r="G541" s="6"/>
      <c r="H541" s="1487"/>
    </row>
    <row r="542" spans="1:8" x14ac:dyDescent="0.3">
      <c r="A542" s="32" t="s">
        <v>205</v>
      </c>
      <c r="B542" s="87"/>
      <c r="C542" s="183">
        <v>0.13395923995902917</v>
      </c>
      <c r="D542" s="183">
        <v>9.7897364455161673E-2</v>
      </c>
      <c r="E542" s="183">
        <v>0.10657298695759375</v>
      </c>
      <c r="F542" s="183">
        <v>9.8899517731275519E-2</v>
      </c>
      <c r="G542" s="6"/>
      <c r="H542" s="1487"/>
    </row>
    <row r="543" spans="1:8" ht="15" thickBot="1" x14ac:dyDescent="0.35">
      <c r="A543" s="33" t="s">
        <v>206</v>
      </c>
      <c r="B543" s="89"/>
      <c r="C543" s="579">
        <v>7.3957070908223871E-2</v>
      </c>
      <c r="D543" s="579">
        <v>6.5578683240797409E-2</v>
      </c>
      <c r="E543" s="579">
        <v>8.6494018400365941E-2</v>
      </c>
      <c r="F543" s="579">
        <v>8.7893212101403842E-2</v>
      </c>
      <c r="G543" s="1040"/>
      <c r="H543" s="1487"/>
    </row>
    <row r="544" spans="1:8" ht="15" thickBot="1" x14ac:dyDescent="0.35">
      <c r="B544" s="8"/>
      <c r="C544" s="8"/>
      <c r="D544" s="8"/>
      <c r="E544" s="8"/>
      <c r="F544" s="8"/>
      <c r="G544" s="1049"/>
      <c r="H544" s="1491"/>
    </row>
    <row r="545" spans="1:8" ht="15" thickBot="1" x14ac:dyDescent="0.35">
      <c r="A545" s="1537" t="s">
        <v>57</v>
      </c>
      <c r="B545" s="1541"/>
      <c r="C545" s="1541"/>
      <c r="D545" s="1541"/>
      <c r="E545" s="1541"/>
      <c r="F545" s="1541"/>
      <c r="G545" s="373"/>
      <c r="H545" s="1484"/>
    </row>
    <row r="546" spans="1:8" ht="15" thickBot="1" x14ac:dyDescent="0.35">
      <c r="A546" s="393" t="s">
        <v>58</v>
      </c>
      <c r="B546" s="278" t="s">
        <v>447</v>
      </c>
      <c r="C546" s="1343" t="s">
        <v>477</v>
      </c>
      <c r="D546" s="278" t="s">
        <v>534</v>
      </c>
      <c r="E546" s="278" t="s">
        <v>570</v>
      </c>
      <c r="F546" s="1519" t="s">
        <v>635</v>
      </c>
      <c r="G546" s="1520"/>
      <c r="H546" s="1484"/>
    </row>
    <row r="547" spans="1:8" x14ac:dyDescent="0.3">
      <c r="A547" s="427" t="s">
        <v>0</v>
      </c>
      <c r="B547" s="1362"/>
      <c r="C547" s="944"/>
      <c r="D547" s="945">
        <v>6.0715655652364121E-2</v>
      </c>
      <c r="E547" s="811">
        <v>5.1300718307124578E-2</v>
      </c>
      <c r="F547" s="649">
        <v>5.6774693600736184E-2</v>
      </c>
      <c r="G547" s="1049"/>
      <c r="H547" s="1484"/>
    </row>
    <row r="548" spans="1:8" x14ac:dyDescent="0.3">
      <c r="A548" s="32" t="s">
        <v>195</v>
      </c>
      <c r="B548" s="1363"/>
      <c r="C548" s="664"/>
      <c r="D548" s="661">
        <v>6.290938026956619E-2</v>
      </c>
      <c r="E548" s="169">
        <v>5.818065428192E-2</v>
      </c>
      <c r="F548" s="628">
        <v>5.9331419855434851E-2</v>
      </c>
      <c r="G548" s="1005">
        <f>H548</f>
        <v>0</v>
      </c>
      <c r="H548" s="1484">
        <v>0</v>
      </c>
    </row>
    <row r="549" spans="1:8" x14ac:dyDescent="0.3">
      <c r="A549" s="30" t="s">
        <v>196</v>
      </c>
      <c r="B549" s="1364"/>
      <c r="C549" s="937"/>
      <c r="D549" s="663">
        <v>7.4457449497025568E-2</v>
      </c>
      <c r="E549" s="169">
        <v>8.9562835503104496E-2</v>
      </c>
      <c r="F549" s="628">
        <v>7.4945933256431979E-2</v>
      </c>
      <c r="G549" s="1005">
        <f>H549</f>
        <v>0</v>
      </c>
      <c r="H549" s="1484">
        <v>0</v>
      </c>
    </row>
    <row r="550" spans="1:8" x14ac:dyDescent="0.3">
      <c r="A550" s="31" t="s">
        <v>197</v>
      </c>
      <c r="B550" s="1365"/>
      <c r="C550" s="936"/>
      <c r="D550" s="935">
        <v>3.6131119620325634E-2</v>
      </c>
      <c r="E550" s="1024">
        <v>0.13410993455504783</v>
      </c>
      <c r="F550" s="1024">
        <v>4.5032849893980133E-2</v>
      </c>
      <c r="G550" s="1041"/>
      <c r="H550" s="1484"/>
    </row>
    <row r="551" spans="1:8" ht="15" thickBot="1" x14ac:dyDescent="0.35">
      <c r="A551" s="32" t="s">
        <v>198</v>
      </c>
      <c r="B551" s="1366"/>
      <c r="C551" s="946"/>
      <c r="D551" s="947">
        <v>7.4457449497025568E-2</v>
      </c>
      <c r="E551" s="813">
        <v>8.9562835503104496E-2</v>
      </c>
      <c r="F551" s="813">
        <v>7.4945933256431979E-2</v>
      </c>
      <c r="G551" s="1040"/>
      <c r="H551" s="1484"/>
    </row>
    <row r="552" spans="1:8" ht="15" thickBot="1" x14ac:dyDescent="0.35">
      <c r="A552" s="166"/>
      <c r="B552" s="16"/>
      <c r="C552" s="16"/>
      <c r="D552" s="361"/>
      <c r="E552" s="361"/>
      <c r="F552" s="361"/>
      <c r="G552" s="1040"/>
      <c r="H552" s="1484"/>
    </row>
    <row r="553" spans="1:8" ht="15" thickBot="1" x14ac:dyDescent="0.35">
      <c r="A553" s="1533"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32" t="s">
        <v>0</v>
      </c>
      <c r="B555" s="1357"/>
      <c r="C555" s="948"/>
      <c r="D555" s="948">
        <v>0.21628582388076006</v>
      </c>
      <c r="E555" s="430">
        <v>0.20369831100757166</v>
      </c>
      <c r="F555" s="843">
        <v>0.2118878070047947</v>
      </c>
      <c r="G555" s="1049"/>
      <c r="H555" s="1484"/>
    </row>
    <row r="556" spans="1:8" x14ac:dyDescent="0.3">
      <c r="A556" s="32" t="s">
        <v>195</v>
      </c>
      <c r="B556" s="1358"/>
      <c r="C556" s="377"/>
      <c r="D556" s="377">
        <v>0.23499565278782239</v>
      </c>
      <c r="E556" s="172">
        <v>0.20609571753858225</v>
      </c>
      <c r="F556" s="378">
        <v>0.20649639116094395</v>
      </c>
      <c r="G556" s="1005">
        <f>H556</f>
        <v>0</v>
      </c>
      <c r="H556" s="1484">
        <v>0</v>
      </c>
    </row>
    <row r="557" spans="1:8" x14ac:dyDescent="0.3">
      <c r="A557" s="30" t="s">
        <v>196</v>
      </c>
      <c r="B557" s="1359"/>
      <c r="C557" s="941"/>
      <c r="D557" s="941">
        <v>0.26417414212516865</v>
      </c>
      <c r="E557" s="172">
        <v>0.24889996190040903</v>
      </c>
      <c r="F557" s="378">
        <v>0.20189773107156606</v>
      </c>
      <c r="G557" s="1005">
        <f>H557</f>
        <v>0</v>
      </c>
      <c r="H557" s="1484">
        <v>0</v>
      </c>
    </row>
    <row r="558" spans="1:8" x14ac:dyDescent="0.3">
      <c r="A558" s="31" t="s">
        <v>197</v>
      </c>
      <c r="B558" s="1360"/>
      <c r="C558" s="339"/>
      <c r="D558" s="339">
        <v>8.6505109633894406E-2</v>
      </c>
      <c r="E558" s="178">
        <v>1.1769398180829655E-2</v>
      </c>
      <c r="F558" s="178">
        <v>-2.5444672442755285E-2</v>
      </c>
      <c r="G558" s="1041"/>
      <c r="H558" s="1484"/>
    </row>
    <row r="559" spans="1:8" ht="15" thickBot="1" x14ac:dyDescent="0.35">
      <c r="A559" s="32" t="s">
        <v>198</v>
      </c>
      <c r="B559" s="1361"/>
      <c r="C559" s="340"/>
      <c r="D559" s="340">
        <v>0.26417414212516865</v>
      </c>
      <c r="E559" s="179">
        <v>0.24889996190040903</v>
      </c>
      <c r="F559" s="179">
        <v>0.20189773107156606</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427" t="s">
        <v>0</v>
      </c>
      <c r="B563" s="1367">
        <v>5.9806194637655283E-2</v>
      </c>
      <c r="C563" s="944"/>
      <c r="D563" s="945"/>
      <c r="E563" s="811">
        <v>5.6419396472251283E-2</v>
      </c>
      <c r="F563" s="649">
        <v>5.846279640228922E-2</v>
      </c>
      <c r="G563" s="1049"/>
      <c r="H563" s="1484"/>
    </row>
    <row r="564" spans="1:8" x14ac:dyDescent="0.3">
      <c r="A564" s="32" t="s">
        <v>195</v>
      </c>
      <c r="B564" s="1368">
        <v>6.4855238591073699E-2</v>
      </c>
      <c r="C564" s="664"/>
      <c r="D564" s="661"/>
      <c r="E564" s="169">
        <v>5.741725494753417E-2</v>
      </c>
      <c r="F564" s="628">
        <v>6.4237646693712208E-2</v>
      </c>
      <c r="G564" s="1005">
        <f>H564</f>
        <v>0</v>
      </c>
      <c r="H564" s="1484">
        <v>0</v>
      </c>
    </row>
    <row r="565" spans="1:8" x14ac:dyDescent="0.3">
      <c r="A565" s="30" t="s">
        <v>196</v>
      </c>
      <c r="B565" s="1369">
        <v>7.8685137657998103E-2</v>
      </c>
      <c r="C565" s="937"/>
      <c r="D565" s="663"/>
      <c r="E565" s="169">
        <v>3.7563824767096028E-2</v>
      </c>
      <c r="F565" s="628">
        <v>9.6130107199647569E-2</v>
      </c>
      <c r="G565" s="1005">
        <f>H565</f>
        <v>0</v>
      </c>
      <c r="H565" s="1484">
        <v>0</v>
      </c>
    </row>
    <row r="566" spans="1:8" x14ac:dyDescent="0.3">
      <c r="A566" s="31" t="s">
        <v>197</v>
      </c>
      <c r="B566" s="1370">
        <v>8.4423427773808374E-2</v>
      </c>
      <c r="C566" s="936"/>
      <c r="D566" s="935"/>
      <c r="E566" s="1024">
        <v>1.7686443628897427E-2</v>
      </c>
      <c r="F566" s="1024">
        <v>9.8778208481263535E-2</v>
      </c>
      <c r="G566" s="1041"/>
      <c r="H566" s="1484"/>
    </row>
    <row r="567" spans="1:8" ht="15" thickBot="1" x14ac:dyDescent="0.35">
      <c r="A567" s="32" t="s">
        <v>198</v>
      </c>
      <c r="B567" s="1371">
        <v>7.8685137657998103E-2</v>
      </c>
      <c r="C567" s="946"/>
      <c r="D567" s="947"/>
      <c r="E567" s="813">
        <v>3.7563824767096028E-2</v>
      </c>
      <c r="F567" s="813">
        <v>9.6130107199647569E-2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427" t="s">
        <v>0</v>
      </c>
      <c r="B571" s="1372">
        <v>0.26460971404791667</v>
      </c>
      <c r="C571" s="948"/>
      <c r="D571" s="948"/>
      <c r="E571" s="430">
        <v>0.26027902403048297</v>
      </c>
      <c r="F571" s="843">
        <v>0.26620721878285269</v>
      </c>
      <c r="G571" s="1049"/>
      <c r="H571" s="1484"/>
    </row>
    <row r="572" spans="1:8" x14ac:dyDescent="0.3">
      <c r="A572" s="32" t="s">
        <v>195</v>
      </c>
      <c r="B572" s="1331">
        <v>0.28380654977562642</v>
      </c>
      <c r="C572" s="377"/>
      <c r="D572" s="377"/>
      <c r="E572" s="172">
        <v>0.25038942085927973</v>
      </c>
      <c r="F572" s="378">
        <v>0.28594354156823359</v>
      </c>
      <c r="G572" s="1005">
        <f>H572</f>
        <v>0</v>
      </c>
      <c r="H572" s="1484">
        <v>0</v>
      </c>
    </row>
    <row r="573" spans="1:8" x14ac:dyDescent="0.3">
      <c r="A573" s="30" t="s">
        <v>196</v>
      </c>
      <c r="B573" s="1373">
        <v>0.30031510232006853</v>
      </c>
      <c r="C573" s="941"/>
      <c r="D573" s="941"/>
      <c r="E573" s="172">
        <v>0.22026779077327435</v>
      </c>
      <c r="F573" s="378">
        <v>0.34348710478819133</v>
      </c>
      <c r="G573" s="1005">
        <f>H573</f>
        <v>0</v>
      </c>
      <c r="H573" s="1484">
        <v>0</v>
      </c>
    </row>
    <row r="574" spans="1:8" x14ac:dyDescent="0.3">
      <c r="A574" s="31" t="s">
        <v>197</v>
      </c>
      <c r="B574" s="1344">
        <v>7.254773618867788E-2</v>
      </c>
      <c r="C574" s="339"/>
      <c r="D574" s="339"/>
      <c r="E574" s="178">
        <v>-3.7996158960719811E-2</v>
      </c>
      <c r="F574" s="178">
        <v>7.4138946628190316E-2</v>
      </c>
      <c r="G574" s="1041"/>
      <c r="H574" s="1484"/>
    </row>
    <row r="575" spans="1:8" ht="15" thickBot="1" x14ac:dyDescent="0.35">
      <c r="A575" s="32" t="s">
        <v>198</v>
      </c>
      <c r="B575" s="1332">
        <v>0.30031510232006853</v>
      </c>
      <c r="C575" s="340"/>
      <c r="D575" s="340"/>
      <c r="E575" s="179">
        <v>0.22026779077327435</v>
      </c>
      <c r="F575" s="179">
        <v>0.34348710478819133</v>
      </c>
      <c r="G575" s="1040"/>
      <c r="H575" s="1484"/>
    </row>
    <row r="576" spans="1:8" ht="15" thickBot="1" x14ac:dyDescent="0.35">
      <c r="A576" s="845"/>
      <c r="B576" s="361"/>
      <c r="C576" s="361"/>
      <c r="D576" s="361"/>
      <c r="E576" s="361"/>
      <c r="F576" s="361"/>
      <c r="G576" s="1040"/>
      <c r="H576" s="1491"/>
    </row>
    <row r="577" spans="1:8" ht="15" thickBot="1" x14ac:dyDescent="0.35">
      <c r="A577" s="28" t="s">
        <v>605</v>
      </c>
      <c r="B577" s="25"/>
      <c r="C577" s="25"/>
      <c r="D577" s="25"/>
      <c r="E577" s="25"/>
      <c r="F577" s="25"/>
      <c r="H577" s="1484"/>
    </row>
    <row r="578" spans="1:8" ht="15" thickBot="1" x14ac:dyDescent="0.35">
      <c r="A578" s="61" t="s">
        <v>576</v>
      </c>
      <c r="B578" s="122" t="s">
        <v>447</v>
      </c>
      <c r="C578" s="658" t="s">
        <v>477</v>
      </c>
      <c r="D578" s="658" t="s">
        <v>534</v>
      </c>
      <c r="E578" s="658" t="s">
        <v>570</v>
      </c>
      <c r="F578" s="1530" t="s">
        <v>635</v>
      </c>
      <c r="G578" s="1531"/>
      <c r="H578" s="1485"/>
    </row>
    <row r="579" spans="1:8" x14ac:dyDescent="0.3">
      <c r="A579" s="32" t="s">
        <v>0</v>
      </c>
      <c r="B579" s="408">
        <v>47364.835688388914</v>
      </c>
      <c r="C579" s="408">
        <v>13132.518509931853</v>
      </c>
      <c r="D579" s="397">
        <v>24797.030429282662</v>
      </c>
      <c r="E579" s="408">
        <v>35776.735329024916</v>
      </c>
      <c r="F579" s="408">
        <v>33663.260899506873</v>
      </c>
      <c r="H579" s="1489"/>
    </row>
    <row r="580" spans="1:8" x14ac:dyDescent="0.3">
      <c r="A580" s="32" t="s">
        <v>195</v>
      </c>
      <c r="B580" s="408">
        <v>45397.379030579243</v>
      </c>
      <c r="C580" s="408">
        <v>13050.51556559412</v>
      </c>
      <c r="D580" s="397">
        <v>25031.705773236128</v>
      </c>
      <c r="E580" s="408">
        <v>33385.071797488585</v>
      </c>
      <c r="F580" s="408">
        <v>32412.653740518163</v>
      </c>
      <c r="G580" s="910">
        <f>H580</f>
        <v>-1</v>
      </c>
      <c r="H580" s="1489">
        <v>-1</v>
      </c>
    </row>
    <row r="581" spans="1:8" x14ac:dyDescent="0.3">
      <c r="A581" s="30" t="s">
        <v>196</v>
      </c>
      <c r="B581" s="407">
        <v>54899.945748849816</v>
      </c>
      <c r="C581" s="407">
        <v>13643.095250768441</v>
      </c>
      <c r="D581" s="405">
        <v>27076.909438945404</v>
      </c>
      <c r="E581" s="407">
        <v>34613.565207125153</v>
      </c>
      <c r="F581" s="407">
        <v>34406.85704677787</v>
      </c>
      <c r="G581" s="910">
        <f>H581</f>
        <v>1</v>
      </c>
      <c r="H581" s="1489">
        <v>1</v>
      </c>
    </row>
    <row r="582" spans="1:8" x14ac:dyDescent="0.3">
      <c r="A582" s="31" t="s">
        <v>197</v>
      </c>
      <c r="B582" s="147">
        <v>-4.153834018877376E-2</v>
      </c>
      <c r="C582" s="147">
        <v>-6.2442664197058838E-3</v>
      </c>
      <c r="D582" s="86">
        <v>9.4638486903794432E-3</v>
      </c>
      <c r="E582" s="147">
        <v>-6.6849686242780926E-2</v>
      </c>
      <c r="F582" s="147">
        <v>-3.7150505493870042E-2</v>
      </c>
      <c r="G582" s="1078"/>
      <c r="H582" s="1493"/>
    </row>
    <row r="583" spans="1:8" ht="15" thickBot="1" x14ac:dyDescent="0.35">
      <c r="A583" s="33" t="s">
        <v>198</v>
      </c>
      <c r="B583" s="87">
        <v>0.20931972112023767</v>
      </c>
      <c r="C583" s="87">
        <v>4.5406611117845497E-2</v>
      </c>
      <c r="D583" s="121">
        <v>8.1704526420888393E-2</v>
      </c>
      <c r="E583" s="87">
        <v>3.6797686615398652E-2</v>
      </c>
      <c r="F583" s="87">
        <v>6.1525456145135347E-2</v>
      </c>
      <c r="G583" s="1079"/>
      <c r="H583" s="1493"/>
    </row>
    <row r="584" spans="1:8" x14ac:dyDescent="0.3">
      <c r="A584" s="31" t="s">
        <v>200</v>
      </c>
      <c r="B584" s="445">
        <v>52689.955928921161</v>
      </c>
      <c r="C584" s="445">
        <v>13032.734149536034</v>
      </c>
      <c r="D584" s="404">
        <v>26356.451726510437</v>
      </c>
      <c r="E584" s="445">
        <v>34328.347367647759</v>
      </c>
      <c r="F584" s="445">
        <v>32271.6740714878</v>
      </c>
      <c r="H584" s="1489">
        <v>0</v>
      </c>
    </row>
    <row r="585" spans="1:8" x14ac:dyDescent="0.3">
      <c r="A585" s="32" t="s">
        <v>201</v>
      </c>
      <c r="B585" s="408">
        <v>49265.158208748529</v>
      </c>
      <c r="C585" s="408">
        <v>13433.682719725599</v>
      </c>
      <c r="D585" s="397">
        <v>25860.682987540011</v>
      </c>
      <c r="E585" s="408">
        <v>36425.090527881533</v>
      </c>
      <c r="F585" s="408">
        <v>37747.550580007737</v>
      </c>
      <c r="H585" s="1489">
        <v>1</v>
      </c>
    </row>
    <row r="586" spans="1:8" x14ac:dyDescent="0.3">
      <c r="A586" s="32" t="s">
        <v>202</v>
      </c>
      <c r="B586" s="408">
        <v>47805.054560825134</v>
      </c>
      <c r="C586" s="408">
        <v>14070.103154556948</v>
      </c>
      <c r="D586" s="397">
        <v>26505.302219336289</v>
      </c>
      <c r="E586" s="408">
        <v>34034.873368202068</v>
      </c>
      <c r="F586" s="408">
        <v>32874.108025551039</v>
      </c>
      <c r="H586" s="1489">
        <v>0</v>
      </c>
    </row>
    <row r="587" spans="1:8" x14ac:dyDescent="0.3">
      <c r="A587" s="32" t="s">
        <v>203</v>
      </c>
      <c r="B587" s="408">
        <v>39513.831391368738</v>
      </c>
      <c r="C587" s="408">
        <v>13452.574289700746</v>
      </c>
      <c r="D587" s="397">
        <v>21256.794045010225</v>
      </c>
      <c r="E587" s="408">
        <v>28172.303124725808</v>
      </c>
      <c r="F587" s="408">
        <v>32226.982919618345</v>
      </c>
      <c r="H587" s="1489">
        <v>0</v>
      </c>
    </row>
    <row r="588" spans="1:8" x14ac:dyDescent="0.3">
      <c r="A588" s="32" t="s">
        <v>204</v>
      </c>
      <c r="B588" s="408">
        <v>47114.199773880238</v>
      </c>
      <c r="C588" s="408">
        <v>13141.571962239053</v>
      </c>
      <c r="D588" s="397">
        <v>29408.963918199574</v>
      </c>
      <c r="E588" s="408">
        <v>40133.709371671488</v>
      </c>
      <c r="F588" s="408">
        <v>31877.251103997278</v>
      </c>
      <c r="H588" s="1489">
        <v>0</v>
      </c>
    </row>
    <row r="589" spans="1:8" x14ac:dyDescent="0.3">
      <c r="A589" s="32" t="s">
        <v>205</v>
      </c>
      <c r="B589" s="408">
        <v>38798.566016548604</v>
      </c>
      <c r="C589" s="408">
        <v>13511.137293127036</v>
      </c>
      <c r="D589" s="397">
        <v>23770.677311964329</v>
      </c>
      <c r="E589" s="408">
        <v>29194.395370320537</v>
      </c>
      <c r="F589" s="408">
        <v>32804.673805412596</v>
      </c>
      <c r="H589" s="1489">
        <v>0</v>
      </c>
    </row>
    <row r="590" spans="1:8" ht="15" thickBot="1" x14ac:dyDescent="0.35">
      <c r="A590" s="33" t="s">
        <v>206</v>
      </c>
      <c r="B590" s="699">
        <v>39583.876804833228</v>
      </c>
      <c r="C590" s="699">
        <v>10458.265560875087</v>
      </c>
      <c r="D590" s="700">
        <v>21567.990923759582</v>
      </c>
      <c r="E590" s="699">
        <v>31346.465750633415</v>
      </c>
      <c r="F590" s="699">
        <v>27208.127568708285</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32" t="s">
        <v>0</v>
      </c>
      <c r="B594" s="408">
        <v>42475.46016500808</v>
      </c>
      <c r="C594" s="408">
        <v>10519.540573270608</v>
      </c>
      <c r="D594" s="397">
        <v>20914.94267450822</v>
      </c>
      <c r="E594" s="408">
        <v>33275.777523905708</v>
      </c>
      <c r="F594" s="408">
        <v>30907.274038056028</v>
      </c>
      <c r="G594" s="6"/>
      <c r="H594" s="1489"/>
    </row>
    <row r="595" spans="1:8" x14ac:dyDescent="0.3">
      <c r="A595" s="32" t="s">
        <v>195</v>
      </c>
      <c r="B595" s="408">
        <v>36837.799402662007</v>
      </c>
      <c r="C595" s="408">
        <v>9689.1368101351345</v>
      </c>
      <c r="D595" s="397">
        <v>18630.690460919544</v>
      </c>
      <c r="E595" s="408">
        <v>26238.181184845074</v>
      </c>
      <c r="F595" s="408">
        <v>25115.445357582146</v>
      </c>
      <c r="G595" s="1005">
        <f>H595</f>
        <v>-1</v>
      </c>
      <c r="H595" s="1489">
        <v>-1</v>
      </c>
    </row>
    <row r="596" spans="1:8" x14ac:dyDescent="0.3">
      <c r="A596" s="30" t="s">
        <v>196</v>
      </c>
      <c r="B596" s="407">
        <v>41059.363404809781</v>
      </c>
      <c r="C596" s="407">
        <v>9790.3328468974305</v>
      </c>
      <c r="D596" s="405">
        <v>19681.155284332257</v>
      </c>
      <c r="E596" s="407">
        <v>27412.695723411678</v>
      </c>
      <c r="F596" s="407">
        <v>24204.572111674119</v>
      </c>
      <c r="G596" s="1005">
        <f>H596</f>
        <v>0</v>
      </c>
      <c r="H596" s="1489">
        <v>0</v>
      </c>
    </row>
    <row r="597" spans="1:8" x14ac:dyDescent="0.3">
      <c r="A597" s="31" t="s">
        <v>197</v>
      </c>
      <c r="B597" s="147">
        <v>-0.13272747935972834</v>
      </c>
      <c r="C597" s="147">
        <v>-7.8939166340160238E-2</v>
      </c>
      <c r="D597" s="86">
        <v>-0.1092162789608213</v>
      </c>
      <c r="E597" s="147">
        <v>-0.21149306981646762</v>
      </c>
      <c r="F597" s="147">
        <v>-0.18739370781591486</v>
      </c>
      <c r="G597" s="1041"/>
      <c r="H597" s="1493"/>
    </row>
    <row r="598" spans="1:8" ht="15" thickBot="1" x14ac:dyDescent="0.35">
      <c r="A598" s="33" t="s">
        <v>198</v>
      </c>
      <c r="B598" s="87">
        <v>0.11459870216467684</v>
      </c>
      <c r="C598" s="87">
        <v>1.0444277828386304E-2</v>
      </c>
      <c r="D598" s="121">
        <v>5.638356912301281E-2</v>
      </c>
      <c r="E598" s="87">
        <v>4.4763565366527473E-2</v>
      </c>
      <c r="F598" s="87">
        <v>-3.6267453470939244E-2</v>
      </c>
      <c r="G598" s="1040"/>
      <c r="H598" s="1493"/>
    </row>
    <row r="599" spans="1:8" x14ac:dyDescent="0.3">
      <c r="A599" s="31" t="s">
        <v>200</v>
      </c>
      <c r="B599" s="445">
        <v>40723.551130497013</v>
      </c>
      <c r="C599" s="445">
        <v>9158.899739306913</v>
      </c>
      <c r="D599" s="404">
        <v>18971.314514815975</v>
      </c>
      <c r="E599" s="445">
        <v>27282.925410946842</v>
      </c>
      <c r="F599" s="445">
        <v>24383.301635252374</v>
      </c>
      <c r="G599" s="6"/>
      <c r="H599" s="1489">
        <v>0</v>
      </c>
    </row>
    <row r="600" spans="1:8" x14ac:dyDescent="0.3">
      <c r="A600" s="32" t="s">
        <v>201</v>
      </c>
      <c r="B600" s="408">
        <v>41146.539902624674</v>
      </c>
      <c r="C600" s="408">
        <v>10835.830961166939</v>
      </c>
      <c r="D600" s="397">
        <v>19880.233343805041</v>
      </c>
      <c r="E600" s="408">
        <v>26891.391024655208</v>
      </c>
      <c r="F600" s="408">
        <v>28974.100153807871</v>
      </c>
      <c r="G600" s="6"/>
      <c r="H600" s="1489">
        <v>1</v>
      </c>
    </row>
    <row r="601" spans="1:8" x14ac:dyDescent="0.3">
      <c r="A601" s="32" t="s">
        <v>202</v>
      </c>
      <c r="B601" s="408">
        <v>37515.39899550844</v>
      </c>
      <c r="C601" s="408">
        <v>9925.7792630715212</v>
      </c>
      <c r="D601" s="397">
        <v>20002.774432619575</v>
      </c>
      <c r="E601" s="408">
        <v>27145.678349516093</v>
      </c>
      <c r="F601" s="408">
        <v>25252.302868823361</v>
      </c>
      <c r="G601" s="6"/>
      <c r="H601" s="1489">
        <v>0</v>
      </c>
    </row>
    <row r="602" spans="1:8" x14ac:dyDescent="0.3">
      <c r="A602" s="32" t="s">
        <v>203</v>
      </c>
      <c r="B602" s="408">
        <v>30750.649479731452</v>
      </c>
      <c r="C602" s="408">
        <v>11029.544567352948</v>
      </c>
      <c r="D602" s="397">
        <v>16829.66413091727</v>
      </c>
      <c r="E602" s="408">
        <v>23914.01732495254</v>
      </c>
      <c r="F602" s="408">
        <v>25879.601406795158</v>
      </c>
      <c r="G602" s="6"/>
      <c r="H602" s="1489">
        <v>0</v>
      </c>
    </row>
    <row r="603" spans="1:8" x14ac:dyDescent="0.3">
      <c r="A603" s="32" t="s">
        <v>204</v>
      </c>
      <c r="B603" s="408">
        <v>42371.374107754076</v>
      </c>
      <c r="C603" s="408">
        <v>9241.419256855148</v>
      </c>
      <c r="D603" s="397">
        <v>19700.946080277219</v>
      </c>
      <c r="E603" s="408">
        <v>27049.822748211947</v>
      </c>
      <c r="F603" s="408">
        <v>21512.410569716511</v>
      </c>
      <c r="G603" s="6"/>
      <c r="H603" s="1489">
        <v>-1</v>
      </c>
    </row>
    <row r="604" spans="1:8" x14ac:dyDescent="0.3">
      <c r="A604" s="32" t="s">
        <v>205</v>
      </c>
      <c r="B604" s="408">
        <v>29379.653903171533</v>
      </c>
      <c r="C604" s="408">
        <v>9727.3827768055744</v>
      </c>
      <c r="D604" s="397">
        <v>18542.496684692167</v>
      </c>
      <c r="E604" s="408">
        <v>22935.026606001025</v>
      </c>
      <c r="F604" s="408">
        <v>27676.535718140422</v>
      </c>
      <c r="G604" s="6"/>
      <c r="H604" s="1489">
        <v>1</v>
      </c>
    </row>
    <row r="605" spans="1:8" ht="15" thickBot="1" x14ac:dyDescent="0.35">
      <c r="A605" s="33" t="s">
        <v>206</v>
      </c>
      <c r="B605" s="699">
        <v>33724.577774808029</v>
      </c>
      <c r="C605" s="699">
        <v>7900.2175483630963</v>
      </c>
      <c r="D605" s="700">
        <v>15622.849850662582</v>
      </c>
      <c r="E605" s="699">
        <v>27508.211978971944</v>
      </c>
      <c r="F605" s="699">
        <v>21805.246765838612</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32" t="s">
        <v>0</v>
      </c>
      <c r="B609" s="408">
        <v>9069.4516999900407</v>
      </c>
      <c r="C609" s="408">
        <v>4758.9284360828369</v>
      </c>
      <c r="D609" s="397">
        <v>6588.3058920899712</v>
      </c>
      <c r="E609" s="408">
        <v>7641.7689670501331</v>
      </c>
      <c r="F609" s="408">
        <v>7104.8271379535008</v>
      </c>
      <c r="G609" s="6"/>
      <c r="H609" s="1489"/>
    </row>
    <row r="610" spans="1:8" x14ac:dyDescent="0.3">
      <c r="A610" s="32" t="s">
        <v>195</v>
      </c>
      <c r="B610" s="408">
        <v>9048.0581323945826</v>
      </c>
      <c r="C610" s="408">
        <v>4503.8408056548542</v>
      </c>
      <c r="D610" s="397">
        <v>6068.5802472327196</v>
      </c>
      <c r="E610" s="408">
        <v>6682.1121236015933</v>
      </c>
      <c r="F610" s="408">
        <v>6198.4920986868556</v>
      </c>
      <c r="G610" s="1005">
        <f>H610</f>
        <v>-1</v>
      </c>
      <c r="H610" s="1489">
        <v>-1</v>
      </c>
    </row>
    <row r="611" spans="1:8" x14ac:dyDescent="0.3">
      <c r="A611" s="30" t="s">
        <v>196</v>
      </c>
      <c r="B611" s="407">
        <v>15862.10499026945</v>
      </c>
      <c r="C611" s="407">
        <v>7106.5579361862428</v>
      </c>
      <c r="D611" s="405">
        <v>8863.4058514271928</v>
      </c>
      <c r="E611" s="407">
        <v>9036.8926261744073</v>
      </c>
      <c r="F611" s="407">
        <v>8399.5499641747811</v>
      </c>
      <c r="G611" s="1005">
        <f>H611</f>
        <v>1</v>
      </c>
      <c r="H611" s="1489">
        <v>1</v>
      </c>
    </row>
    <row r="612" spans="1:8" x14ac:dyDescent="0.3">
      <c r="A612" s="31" t="s">
        <v>197</v>
      </c>
      <c r="B612" s="147">
        <v>-2.3588600836235308E-3</v>
      </c>
      <c r="C612" s="147">
        <v>-5.3601905104072152E-2</v>
      </c>
      <c r="D612" s="86">
        <v>-7.8886082912641139E-2</v>
      </c>
      <c r="E612" s="147">
        <v>-0.12558045755981359</v>
      </c>
      <c r="F612" s="147">
        <v>-0.12756609297713459</v>
      </c>
      <c r="G612" s="1041"/>
      <c r="H612" s="1493"/>
    </row>
    <row r="613" spans="1:8" ht="15" thickBot="1" x14ac:dyDescent="0.35">
      <c r="A613" s="33" t="s">
        <v>198</v>
      </c>
      <c r="B613" s="87">
        <v>0.75309494680175315</v>
      </c>
      <c r="C613" s="87">
        <v>0.57788834970887837</v>
      </c>
      <c r="D613" s="121">
        <v>0.46054027306780976</v>
      </c>
      <c r="E613" s="87">
        <v>0.35240062707951242</v>
      </c>
      <c r="F613" s="87">
        <v>0.35509569592808182</v>
      </c>
      <c r="G613" s="1040"/>
      <c r="H613" s="1493"/>
    </row>
    <row r="614" spans="1:8" x14ac:dyDescent="0.3">
      <c r="A614" s="31" t="s">
        <v>200</v>
      </c>
      <c r="B614" s="445">
        <v>11349.258590275691</v>
      </c>
      <c r="C614" s="445">
        <v>5237.8883921749612</v>
      </c>
      <c r="D614" s="404">
        <v>6983.7256333641571</v>
      </c>
      <c r="E614" s="445">
        <v>6966.6181279036791</v>
      </c>
      <c r="F614" s="445">
        <v>6803.9607512034827</v>
      </c>
      <c r="G614" s="6"/>
      <c r="H614" s="1489">
        <v>1</v>
      </c>
    </row>
    <row r="615" spans="1:8" x14ac:dyDescent="0.3">
      <c r="A615" s="32" t="s">
        <v>201</v>
      </c>
      <c r="B615" s="408">
        <v>8725.9839978311484</v>
      </c>
      <c r="C615" s="408">
        <v>4247.8910829876131</v>
      </c>
      <c r="D615" s="397">
        <v>6699.539668782948</v>
      </c>
      <c r="E615" s="408">
        <v>6809.9077972696532</v>
      </c>
      <c r="F615" s="408">
        <v>6689.1591382732113</v>
      </c>
      <c r="G615" s="6"/>
      <c r="H615" s="1489">
        <v>0</v>
      </c>
    </row>
    <row r="616" spans="1:8" x14ac:dyDescent="0.3">
      <c r="A616" s="32" t="s">
        <v>202</v>
      </c>
      <c r="B616" s="408">
        <v>9363.6136881328839</v>
      </c>
      <c r="C616" s="408">
        <v>4630.6456354214224</v>
      </c>
      <c r="D616" s="397">
        <v>5566.6162265445209</v>
      </c>
      <c r="E616" s="408">
        <v>6835.3482376802785</v>
      </c>
      <c r="F616" s="408">
        <v>6434.7815671796634</v>
      </c>
      <c r="G616" s="6"/>
      <c r="H616" s="1489">
        <v>0</v>
      </c>
    </row>
    <row r="617" spans="1:8" x14ac:dyDescent="0.3">
      <c r="A617" s="32" t="s">
        <v>203</v>
      </c>
      <c r="B617" s="408">
        <v>8153.9390871465494</v>
      </c>
      <c r="C617" s="408">
        <v>4198.1896135217576</v>
      </c>
      <c r="D617" s="397">
        <v>4941.121409669111</v>
      </c>
      <c r="E617" s="408">
        <v>5745.0055875348771</v>
      </c>
      <c r="F617" s="408">
        <v>5066.8429984974027</v>
      </c>
      <c r="G617" s="6"/>
      <c r="H617" s="1489">
        <v>-1</v>
      </c>
    </row>
    <row r="618" spans="1:8" x14ac:dyDescent="0.3">
      <c r="A618" s="32" t="s">
        <v>204</v>
      </c>
      <c r="B618" s="408">
        <v>9374.0472548434445</v>
      </c>
      <c r="C618" s="408">
        <v>5795.1750575089927</v>
      </c>
      <c r="D618" s="397">
        <v>8659.022753362804</v>
      </c>
      <c r="E618" s="408">
        <v>9036.1523172863053</v>
      </c>
      <c r="F618" s="408">
        <v>7839.7178896275191</v>
      </c>
      <c r="G618" s="6"/>
      <c r="H618" s="1489">
        <v>1</v>
      </c>
    </row>
    <row r="619" spans="1:8" x14ac:dyDescent="0.3">
      <c r="A619" s="32" t="s">
        <v>205</v>
      </c>
      <c r="B619" s="408">
        <v>8290.5643866893261</v>
      </c>
      <c r="C619" s="408">
        <v>3806.4852395157918</v>
      </c>
      <c r="D619" s="397">
        <v>5079.7217911182906</v>
      </c>
      <c r="E619" s="408">
        <v>5971.3855297261553</v>
      </c>
      <c r="F619" s="408">
        <v>5268.822778890798</v>
      </c>
      <c r="G619" s="6"/>
      <c r="H619" s="1489">
        <v>-1</v>
      </c>
    </row>
    <row r="620" spans="1:8" ht="15" thickBot="1" x14ac:dyDescent="0.35">
      <c r="A620" s="33" t="s">
        <v>206</v>
      </c>
      <c r="B620" s="699">
        <v>7415.6843885574399</v>
      </c>
      <c r="C620" s="699">
        <v>3469.3562698951873</v>
      </c>
      <c r="D620" s="700">
        <v>4529.0651682544494</v>
      </c>
      <c r="E620" s="699">
        <v>5538.0687001285432</v>
      </c>
      <c r="F620" s="699">
        <v>5237.6243285151986</v>
      </c>
      <c r="G620" s="1040"/>
      <c r="H620" s="1489">
        <v>-1</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32" t="s">
        <v>0</v>
      </c>
      <c r="B624" s="408">
        <v>6821.8463667224569</v>
      </c>
      <c r="C624" s="408">
        <v>3329.9556333117171</v>
      </c>
      <c r="D624" s="397">
        <v>4977.6543695816545</v>
      </c>
      <c r="E624" s="408">
        <v>6072.6676748129667</v>
      </c>
      <c r="F624" s="408">
        <v>6335.7349082131213</v>
      </c>
      <c r="G624" s="6"/>
      <c r="H624" s="1489"/>
    </row>
    <row r="625" spans="1:8" x14ac:dyDescent="0.3">
      <c r="A625" s="32" t="s">
        <v>195</v>
      </c>
      <c r="B625" s="408">
        <v>5580.5331906912188</v>
      </c>
      <c r="C625" s="408">
        <v>2885.3597632804845</v>
      </c>
      <c r="D625" s="397">
        <v>4196.9698162642389</v>
      </c>
      <c r="E625" s="408">
        <v>5388.7342105164553</v>
      </c>
      <c r="F625" s="408">
        <v>5057.151252521232</v>
      </c>
      <c r="G625" s="1005">
        <f>H625</f>
        <v>-1</v>
      </c>
      <c r="H625" s="1489">
        <v>-1</v>
      </c>
    </row>
    <row r="626" spans="1:8" x14ac:dyDescent="0.3">
      <c r="A626" s="30" t="s">
        <v>196</v>
      </c>
      <c r="B626" s="407">
        <v>5257.9679616834392</v>
      </c>
      <c r="C626" s="407">
        <v>2977.6474854909161</v>
      </c>
      <c r="D626" s="405">
        <v>3785.8179762332843</v>
      </c>
      <c r="E626" s="407">
        <v>5092.7932801574334</v>
      </c>
      <c r="F626" s="407">
        <v>5369.5296885887092</v>
      </c>
      <c r="G626" s="1005">
        <f>H626</f>
        <v>0</v>
      </c>
      <c r="H626" s="1489">
        <v>0</v>
      </c>
    </row>
    <row r="627" spans="1:8" x14ac:dyDescent="0.3">
      <c r="A627" s="31" t="s">
        <v>197</v>
      </c>
      <c r="B627" s="147">
        <v>-0.1819614675121487</v>
      </c>
      <c r="C627" s="147">
        <v>-0.13351405213440393</v>
      </c>
      <c r="D627" s="86">
        <v>-0.15683783873950008</v>
      </c>
      <c r="E627" s="147">
        <v>-0.11262487936450037</v>
      </c>
      <c r="F627" s="147">
        <v>-0.20180510615026515</v>
      </c>
      <c r="G627" s="1041"/>
      <c r="H627" s="1493"/>
    </row>
    <row r="628" spans="1:8" ht="15" thickBot="1" x14ac:dyDescent="0.35">
      <c r="A628" s="33" t="s">
        <v>198</v>
      </c>
      <c r="B628" s="87">
        <v>-5.7801865518127292E-2</v>
      </c>
      <c r="C628" s="87">
        <v>3.1984823308655944E-2</v>
      </c>
      <c r="D628" s="121">
        <v>-9.7963973540539928E-2</v>
      </c>
      <c r="E628" s="87">
        <v>-5.4918450010296382E-2</v>
      </c>
      <c r="F628" s="87">
        <v>6.1769644701004663E-2</v>
      </c>
      <c r="G628" s="1040"/>
      <c r="H628" s="1493"/>
    </row>
    <row r="629" spans="1:8" x14ac:dyDescent="0.3">
      <c r="A629" s="31" t="s">
        <v>200</v>
      </c>
      <c r="B629" s="445">
        <v>5169.143914040872</v>
      </c>
      <c r="C629" s="445">
        <v>2417.0433254574868</v>
      </c>
      <c r="D629" s="404">
        <v>3897.6252567869055</v>
      </c>
      <c r="E629" s="445">
        <v>5034.9758898978507</v>
      </c>
      <c r="F629" s="445">
        <v>5340.0869903624116</v>
      </c>
      <c r="G629" s="6"/>
      <c r="H629" s="1489">
        <v>0</v>
      </c>
    </row>
    <row r="630" spans="1:8" x14ac:dyDescent="0.3">
      <c r="A630" s="32" t="s">
        <v>201</v>
      </c>
      <c r="B630" s="408">
        <v>6301.1549565906826</v>
      </c>
      <c r="C630" s="408">
        <v>2983.7474386172025</v>
      </c>
      <c r="D630" s="397">
        <v>5191.2187821982379</v>
      </c>
      <c r="E630" s="408">
        <v>5874.1557894592133</v>
      </c>
      <c r="F630" s="408">
        <v>5384.4101344730734</v>
      </c>
      <c r="G630" s="6"/>
      <c r="H630" s="1489">
        <v>0</v>
      </c>
    </row>
    <row r="631" spans="1:8" x14ac:dyDescent="0.3">
      <c r="A631" s="32" t="s">
        <v>202</v>
      </c>
      <c r="B631" s="408">
        <v>6161.5249498189251</v>
      </c>
      <c r="C631" s="408">
        <v>3552.0748268855796</v>
      </c>
      <c r="D631" s="397">
        <v>3966.1403445603255</v>
      </c>
      <c r="E631" s="408">
        <v>5386.1884782421039</v>
      </c>
      <c r="F631" s="408">
        <v>5301.3259119383692</v>
      </c>
      <c r="G631" s="6"/>
      <c r="H631" s="1489">
        <v>0</v>
      </c>
    </row>
    <row r="632" spans="1:8" x14ac:dyDescent="0.3">
      <c r="A632" s="32" t="s">
        <v>203</v>
      </c>
      <c r="B632" s="408">
        <v>6275.7502391419248</v>
      </c>
      <c r="C632" s="408">
        <v>3495.9598941715431</v>
      </c>
      <c r="D632" s="397">
        <v>4016.807245090497</v>
      </c>
      <c r="E632" s="408">
        <v>5765.8935291481357</v>
      </c>
      <c r="F632" s="408">
        <v>4171.8527112180682</v>
      </c>
      <c r="G632" s="6"/>
      <c r="H632" s="1489">
        <v>0</v>
      </c>
    </row>
    <row r="633" spans="1:8" x14ac:dyDescent="0.3">
      <c r="A633" s="32" t="s">
        <v>204</v>
      </c>
      <c r="B633" s="408">
        <v>5235.619345902297</v>
      </c>
      <c r="C633" s="408">
        <v>2767.9129903811104</v>
      </c>
      <c r="D633" s="397">
        <v>4453.9017367922788</v>
      </c>
      <c r="E633" s="408">
        <v>6081.7424501554096</v>
      </c>
      <c r="F633" s="408">
        <v>5081.5935945120173</v>
      </c>
      <c r="G633" s="6"/>
      <c r="H633" s="1489">
        <v>0</v>
      </c>
    </row>
    <row r="634" spans="1:8" x14ac:dyDescent="0.3">
      <c r="A634" s="32" t="s">
        <v>205</v>
      </c>
      <c r="B634" s="408">
        <v>6030.2694980844626</v>
      </c>
      <c r="C634" s="408">
        <v>2868.1437723915869</v>
      </c>
      <c r="D634" s="397">
        <v>4557.9415457248642</v>
      </c>
      <c r="E634" s="408">
        <v>5107.0185660725174</v>
      </c>
      <c r="F634" s="408">
        <v>5346.7697119256163</v>
      </c>
      <c r="G634" s="6"/>
      <c r="H634" s="1489">
        <v>0</v>
      </c>
    </row>
    <row r="635" spans="1:8" ht="15" thickBot="1" x14ac:dyDescent="0.35">
      <c r="A635" s="33" t="s">
        <v>206</v>
      </c>
      <c r="B635" s="699">
        <v>4061.5761978871515</v>
      </c>
      <c r="C635" s="699">
        <v>2247.5300400939846</v>
      </c>
      <c r="D635" s="700">
        <v>3322.0578327909238</v>
      </c>
      <c r="E635" s="699">
        <v>4581.2774027617061</v>
      </c>
      <c r="F635" s="699">
        <v>4492.7152460090119</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32" t="s">
        <v>0</v>
      </c>
      <c r="B639" s="408">
        <v>1872.7759937772057</v>
      </c>
      <c r="C639" s="408">
        <v>411.13934224916852</v>
      </c>
      <c r="D639" s="397">
        <v>701.66577862235908</v>
      </c>
      <c r="E639" s="408">
        <v>994.84841032979682</v>
      </c>
      <c r="F639" s="408">
        <v>963.34506508253969</v>
      </c>
      <c r="G639" s="6"/>
      <c r="H639" s="1489"/>
    </row>
    <row r="640" spans="1:8" x14ac:dyDescent="0.3">
      <c r="A640" s="32" t="s">
        <v>195</v>
      </c>
      <c r="B640" s="408">
        <v>1929.2522970388168</v>
      </c>
      <c r="C640" s="408">
        <v>460.77054940612123</v>
      </c>
      <c r="D640" s="397">
        <v>753.63745013722723</v>
      </c>
      <c r="E640" s="408">
        <v>1082.5456663058496</v>
      </c>
      <c r="F640" s="408">
        <v>1171.0354447392015</v>
      </c>
      <c r="G640" s="1005">
        <f>H640</f>
        <v>1</v>
      </c>
      <c r="H640" s="1489">
        <v>1</v>
      </c>
    </row>
    <row r="641" spans="1:8" x14ac:dyDescent="0.3">
      <c r="A641" s="30" t="s">
        <v>196</v>
      </c>
      <c r="B641" s="407">
        <v>1957.0835990584651</v>
      </c>
      <c r="C641" s="407">
        <v>384.50604018921518</v>
      </c>
      <c r="D641" s="405">
        <v>576.67998172368539</v>
      </c>
      <c r="E641" s="407">
        <v>871.04283022736251</v>
      </c>
      <c r="F641" s="407">
        <v>1046.9847511098596</v>
      </c>
      <c r="G641" s="1005">
        <f>H641</f>
        <v>0</v>
      </c>
      <c r="H641" s="1489">
        <v>0</v>
      </c>
    </row>
    <row r="642" spans="1:8" x14ac:dyDescent="0.3">
      <c r="A642" s="31" t="s">
        <v>197</v>
      </c>
      <c r="B642" s="147">
        <v>3.0156464761011751E-2</v>
      </c>
      <c r="C642" s="147">
        <v>0.12071626832266034</v>
      </c>
      <c r="D642" s="86">
        <v>7.4068984263289298E-2</v>
      </c>
      <c r="E642" s="147">
        <v>8.8151375692484421E-2</v>
      </c>
      <c r="F642" s="147">
        <v>0.21559292426423216</v>
      </c>
      <c r="G642" s="1041"/>
      <c r="H642" s="1493"/>
    </row>
    <row r="643" spans="1:8" ht="15" thickBot="1" x14ac:dyDescent="0.35">
      <c r="A643" s="33" t="s">
        <v>198</v>
      </c>
      <c r="B643" s="87">
        <v>1.4425952511429536E-2</v>
      </c>
      <c r="C643" s="87">
        <v>-0.16551515567824807</v>
      </c>
      <c r="D643" s="121">
        <v>-0.23480450497957642</v>
      </c>
      <c r="E643" s="87">
        <v>-0.19537544018834177</v>
      </c>
      <c r="F643" s="87">
        <v>-0.10593248409912039</v>
      </c>
      <c r="G643" s="1040"/>
      <c r="H643" s="1493"/>
    </row>
    <row r="644" spans="1:8" x14ac:dyDescent="0.3">
      <c r="A644" s="31" t="s">
        <v>200</v>
      </c>
      <c r="B644" s="445">
        <v>1651.8932281301397</v>
      </c>
      <c r="C644" s="445">
        <v>328.38848432291712</v>
      </c>
      <c r="D644" s="404">
        <v>563.37326168951301</v>
      </c>
      <c r="E644" s="445">
        <v>766.39288077680715</v>
      </c>
      <c r="F644" s="445">
        <v>666.40267247068425</v>
      </c>
      <c r="G644" s="6"/>
      <c r="H644" s="1489">
        <v>-1</v>
      </c>
    </row>
    <row r="645" spans="1:8" x14ac:dyDescent="0.3">
      <c r="A645" s="32" t="s">
        <v>201</v>
      </c>
      <c r="B645" s="408">
        <v>2648.5611018008785</v>
      </c>
      <c r="C645" s="408">
        <v>350.57125112592132</v>
      </c>
      <c r="D645" s="397">
        <v>534.2887199635278</v>
      </c>
      <c r="E645" s="408">
        <v>943.18996773712627</v>
      </c>
      <c r="F645" s="408">
        <v>915.38189690698687</v>
      </c>
      <c r="G645" s="6"/>
      <c r="H645" s="1489">
        <v>-1</v>
      </c>
    </row>
    <row r="646" spans="1:8" x14ac:dyDescent="0.3">
      <c r="A646" s="32" t="s">
        <v>202</v>
      </c>
      <c r="B646" s="408">
        <v>1741.7759640339859</v>
      </c>
      <c r="C646" s="408">
        <v>364.44605468716179</v>
      </c>
      <c r="D646" s="397">
        <v>633.31496387067205</v>
      </c>
      <c r="E646" s="408">
        <v>734.95747122893874</v>
      </c>
      <c r="F646" s="408">
        <v>791.63839261624003</v>
      </c>
      <c r="G646" s="6"/>
      <c r="H646" s="1489">
        <v>-1</v>
      </c>
    </row>
    <row r="647" spans="1:8" x14ac:dyDescent="0.3">
      <c r="A647" s="32" t="s">
        <v>203</v>
      </c>
      <c r="B647" s="408">
        <v>2091.490090475294</v>
      </c>
      <c r="C647" s="408">
        <v>579.58387059384756</v>
      </c>
      <c r="D647" s="397">
        <v>993.40087727714865</v>
      </c>
      <c r="E647" s="408">
        <v>1222.9472907895311</v>
      </c>
      <c r="F647" s="408">
        <v>1315.1301165447198</v>
      </c>
      <c r="G647" s="6"/>
      <c r="H647" s="1489">
        <v>0</v>
      </c>
    </row>
    <row r="648" spans="1:8" x14ac:dyDescent="0.3">
      <c r="A648" s="32" t="s">
        <v>204</v>
      </c>
      <c r="B648" s="408">
        <v>1684.661070145024</v>
      </c>
      <c r="C648" s="408">
        <v>580.06343050712951</v>
      </c>
      <c r="D648" s="397">
        <v>1047.1744695320635</v>
      </c>
      <c r="E648" s="408">
        <v>1609.9882076153278</v>
      </c>
      <c r="F648" s="408">
        <v>2234.7078588145046</v>
      </c>
      <c r="G648" s="6"/>
      <c r="H648" s="1489">
        <v>1</v>
      </c>
    </row>
    <row r="649" spans="1:8" x14ac:dyDescent="0.3">
      <c r="A649" s="32" t="s">
        <v>205</v>
      </c>
      <c r="B649" s="408">
        <v>2339.3089093114422</v>
      </c>
      <c r="C649" s="408">
        <v>603.11997961834061</v>
      </c>
      <c r="D649" s="397">
        <v>923.71652106481486</v>
      </c>
      <c r="E649" s="408">
        <v>1381.7178784165374</v>
      </c>
      <c r="F649" s="408">
        <v>1412.3054448301882</v>
      </c>
      <c r="G649" s="6"/>
      <c r="H649" s="1489">
        <v>1</v>
      </c>
    </row>
    <row r="650" spans="1:8" ht="15" thickBot="1" x14ac:dyDescent="0.35">
      <c r="A650" s="33" t="s">
        <v>206</v>
      </c>
      <c r="B650" s="699">
        <v>1499.4837419256505</v>
      </c>
      <c r="C650" s="699">
        <v>511.96741528155127</v>
      </c>
      <c r="D650" s="700">
        <v>739.8759479031894</v>
      </c>
      <c r="E650" s="699">
        <v>1186.9622130640441</v>
      </c>
      <c r="F650" s="699">
        <v>1219.6836872323352</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32" t="s">
        <v>0</v>
      </c>
      <c r="B654" s="408">
        <v>63560.439589296577</v>
      </c>
      <c r="C654" s="408">
        <v>65074.694492470204</v>
      </c>
      <c r="D654" s="397">
        <v>67251.735616046441</v>
      </c>
      <c r="E654" s="408">
        <v>69828.94750009125</v>
      </c>
      <c r="F654" s="408">
        <v>67027.139505634826</v>
      </c>
      <c r="G654" s="6"/>
      <c r="H654" s="1489"/>
    </row>
    <row r="655" spans="1:8" x14ac:dyDescent="0.3">
      <c r="A655" s="32" t="s">
        <v>195</v>
      </c>
      <c r="B655" s="408">
        <v>63861.992323920138</v>
      </c>
      <c r="C655" s="408">
        <v>65259.788915757279</v>
      </c>
      <c r="D655" s="397">
        <v>67223.936377436228</v>
      </c>
      <c r="E655" s="408">
        <v>70254.030715484769</v>
      </c>
      <c r="F655" s="408">
        <v>65968.26866040536</v>
      </c>
      <c r="G655" s="1005">
        <f>H655</f>
        <v>-1</v>
      </c>
      <c r="H655" s="1489">
        <v>-1</v>
      </c>
    </row>
    <row r="656" spans="1:8" x14ac:dyDescent="0.3">
      <c r="A656" s="30" t="s">
        <v>196</v>
      </c>
      <c r="B656" s="407">
        <v>59215.650970921226</v>
      </c>
      <c r="C656" s="407">
        <v>60506.027232808403</v>
      </c>
      <c r="D656" s="405">
        <v>62120.719435773099</v>
      </c>
      <c r="E656" s="407">
        <v>64692.448714037084</v>
      </c>
      <c r="F656" s="407">
        <v>58478.909014671008</v>
      </c>
      <c r="G656" s="1005">
        <f>H656</f>
        <v>-1</v>
      </c>
      <c r="H656" s="1489">
        <v>-1</v>
      </c>
    </row>
    <row r="657" spans="1:8" x14ac:dyDescent="0.3">
      <c r="A657" s="31" t="s">
        <v>197</v>
      </c>
      <c r="B657" s="147">
        <v>-4.7443462721793702E-3</v>
      </c>
      <c r="C657" s="147">
        <v>-2.8443379524200835E-3</v>
      </c>
      <c r="D657" s="86">
        <v>4.1336090965627613E-4</v>
      </c>
      <c r="E657" s="147">
        <v>-6.0874928036537199E-3</v>
      </c>
      <c r="F657" s="147">
        <v>1.5797643358187018E-2</v>
      </c>
      <c r="G657" s="1041"/>
      <c r="H657" s="1493"/>
    </row>
    <row r="658" spans="1:8" ht="15" thickBot="1" x14ac:dyDescent="0.35">
      <c r="A658" s="33" t="s">
        <v>198</v>
      </c>
      <c r="B658" s="87">
        <v>7.2755972432425653E-2</v>
      </c>
      <c r="C658" s="87">
        <v>7.2843657050215477E-2</v>
      </c>
      <c r="D658" s="121">
        <v>7.5913688139453081E-2</v>
      </c>
      <c r="E658" s="87">
        <v>7.9163884901793269E-2</v>
      </c>
      <c r="F658" s="87">
        <v>0.11352972872895058</v>
      </c>
      <c r="G658" s="1040"/>
      <c r="H658" s="1493"/>
    </row>
    <row r="659" spans="1:8" x14ac:dyDescent="0.3">
      <c r="A659" s="31" t="s">
        <v>200</v>
      </c>
      <c r="B659" s="445">
        <v>62669.817046904202</v>
      </c>
      <c r="C659" s="445">
        <v>63711.805503233561</v>
      </c>
      <c r="D659" s="404">
        <v>65632.710265950343</v>
      </c>
      <c r="E659" s="445">
        <v>67929.72464022538</v>
      </c>
      <c r="F659" s="445">
        <v>61497.430138616088</v>
      </c>
      <c r="G659" s="6"/>
      <c r="H659" s="1489">
        <v>-1</v>
      </c>
    </row>
    <row r="660" spans="1:8" x14ac:dyDescent="0.3">
      <c r="A660" s="32" t="s">
        <v>201</v>
      </c>
      <c r="B660" s="408">
        <v>73034.814629821296</v>
      </c>
      <c r="C660" s="408">
        <v>74240.006187361883</v>
      </c>
      <c r="D660" s="397">
        <v>76810.348327397951</v>
      </c>
      <c r="E660" s="408">
        <v>79835.61653259657</v>
      </c>
      <c r="F660" s="408">
        <v>78014.278282306521</v>
      </c>
      <c r="G660" s="6"/>
      <c r="H660" s="1489">
        <v>1</v>
      </c>
    </row>
    <row r="661" spans="1:8" x14ac:dyDescent="0.3">
      <c r="A661" s="32" t="s">
        <v>202</v>
      </c>
      <c r="B661" s="408">
        <v>68110.185375617322</v>
      </c>
      <c r="C661" s="408">
        <v>69296.297879686026</v>
      </c>
      <c r="D661" s="397">
        <v>71576.848211578283</v>
      </c>
      <c r="E661" s="408">
        <v>74981.792462658676</v>
      </c>
      <c r="F661" s="408">
        <v>70159.640800590176</v>
      </c>
      <c r="G661" s="6"/>
      <c r="H661" s="1489">
        <v>1</v>
      </c>
    </row>
    <row r="662" spans="1:8" x14ac:dyDescent="0.3">
      <c r="A662" s="32" t="s">
        <v>203</v>
      </c>
      <c r="B662" s="408">
        <v>59455.71404922504</v>
      </c>
      <c r="C662" s="408">
        <v>60826.808324943413</v>
      </c>
      <c r="D662" s="397">
        <v>62507.87247039417</v>
      </c>
      <c r="E662" s="408">
        <v>64737.66341049844</v>
      </c>
      <c r="F662" s="408">
        <v>60683.849039961162</v>
      </c>
      <c r="G662" s="6"/>
      <c r="H662" s="1489">
        <v>-1</v>
      </c>
    </row>
    <row r="663" spans="1:8" x14ac:dyDescent="0.3">
      <c r="A663" s="32" t="s">
        <v>204</v>
      </c>
      <c r="B663" s="408">
        <v>63411.989582499897</v>
      </c>
      <c r="C663" s="408">
        <v>66044.172260040374</v>
      </c>
      <c r="D663" s="397">
        <v>67754.99911606859</v>
      </c>
      <c r="E663" s="408">
        <v>72116.066936771065</v>
      </c>
      <c r="F663" s="408">
        <v>67037.271312965895</v>
      </c>
      <c r="G663" s="6"/>
      <c r="H663" s="1489">
        <v>0</v>
      </c>
    </row>
    <row r="664" spans="1:8" x14ac:dyDescent="0.3">
      <c r="A664" s="32" t="s">
        <v>205</v>
      </c>
      <c r="B664" s="408">
        <v>60853.343851494807</v>
      </c>
      <c r="C664" s="408">
        <v>61796.437266468012</v>
      </c>
      <c r="D664" s="397">
        <v>63947.307633660632</v>
      </c>
      <c r="E664" s="408">
        <v>66805.075965490832</v>
      </c>
      <c r="F664" s="408">
        <v>64162.154379113868</v>
      </c>
      <c r="G664" s="6"/>
      <c r="H664" s="1489">
        <v>-1</v>
      </c>
    </row>
    <row r="665" spans="1:8" ht="15" thickBot="1" x14ac:dyDescent="0.35">
      <c r="A665" s="33" t="s">
        <v>206</v>
      </c>
      <c r="B665" s="699">
        <v>58179.901232576784</v>
      </c>
      <c r="C665" s="699">
        <v>59864.401380635158</v>
      </c>
      <c r="D665" s="700">
        <v>61312.610907055147</v>
      </c>
      <c r="E665" s="699">
        <v>64791.477504727191</v>
      </c>
      <c r="F665" s="699">
        <v>60491.360455612419</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32" t="s">
        <v>0</v>
      </c>
      <c r="B669" s="408">
        <v>76285.820770022052</v>
      </c>
      <c r="C669" s="408">
        <v>73865.051586872665</v>
      </c>
      <c r="D669" s="397">
        <v>73561.186932239201</v>
      </c>
      <c r="E669" s="408">
        <v>75760.73423598407</v>
      </c>
      <c r="F669" s="408">
        <v>75010.613387602643</v>
      </c>
      <c r="G669" s="6"/>
      <c r="H669" s="1489"/>
    </row>
    <row r="670" spans="1:8" x14ac:dyDescent="0.3">
      <c r="A670" s="32" t="s">
        <v>195</v>
      </c>
      <c r="B670" s="408">
        <v>75246.369342570397</v>
      </c>
      <c r="C670" s="408">
        <v>72537.347315271996</v>
      </c>
      <c r="D670" s="397">
        <v>72944.991300272653</v>
      </c>
      <c r="E670" s="408">
        <v>75371.969135481268</v>
      </c>
      <c r="F670" s="408">
        <v>72890.391286211452</v>
      </c>
      <c r="G670" s="1005">
        <f>H670</f>
        <v>-1</v>
      </c>
      <c r="H670" s="1489">
        <v>-1</v>
      </c>
    </row>
    <row r="671" spans="1:8" x14ac:dyDescent="0.3">
      <c r="A671" s="30" t="s">
        <v>196</v>
      </c>
      <c r="B671" s="407">
        <v>64222.024345544771</v>
      </c>
      <c r="C671" s="407">
        <v>62848.13557325337</v>
      </c>
      <c r="D671" s="405">
        <v>63082.59993375151</v>
      </c>
      <c r="E671" s="407">
        <v>64928.782682041521</v>
      </c>
      <c r="F671" s="407">
        <v>60258.662770181953</v>
      </c>
      <c r="G671" s="1005">
        <f>H671</f>
        <v>-1</v>
      </c>
      <c r="H671" s="1489">
        <v>-1</v>
      </c>
    </row>
    <row r="672" spans="1:8" x14ac:dyDescent="0.3">
      <c r="A672" s="31" t="s">
        <v>197</v>
      </c>
      <c r="B672" s="147">
        <v>1.3625748755922503E-2</v>
      </c>
      <c r="C672" s="147">
        <v>1.797472882069481E-2</v>
      </c>
      <c r="D672" s="86">
        <v>8.3766406941496972E-3</v>
      </c>
      <c r="E672" s="147">
        <v>5.1314853851845352E-3</v>
      </c>
      <c r="F672" s="147">
        <v>2.8265628097658115E-2</v>
      </c>
      <c r="G672" s="1041"/>
      <c r="H672" s="1493"/>
    </row>
    <row r="673" spans="1:8" ht="15" thickBot="1" x14ac:dyDescent="0.35">
      <c r="A673" s="33" t="s">
        <v>198</v>
      </c>
      <c r="B673" s="87">
        <v>0.14650999235372594</v>
      </c>
      <c r="C673" s="87">
        <v>0.13357549042848252</v>
      </c>
      <c r="D673" s="121">
        <v>0.13520313308316592</v>
      </c>
      <c r="E673" s="87">
        <v>0.13855530873378269</v>
      </c>
      <c r="F673" s="87">
        <v>0.17329758138394055</v>
      </c>
      <c r="G673" s="1040"/>
      <c r="H673" s="1493"/>
    </row>
    <row r="674" spans="1:8" x14ac:dyDescent="0.3">
      <c r="A674" s="31" t="s">
        <v>200</v>
      </c>
      <c r="B674" s="445">
        <v>69456.335800155241</v>
      </c>
      <c r="C674" s="445">
        <v>66553.984505504341</v>
      </c>
      <c r="D674" s="404">
        <v>66831.998787213903</v>
      </c>
      <c r="E674" s="445">
        <v>68590.091450132706</v>
      </c>
      <c r="F674" s="445">
        <v>63328.445243407332</v>
      </c>
      <c r="G674" s="6"/>
      <c r="H674" s="1489">
        <v>-1</v>
      </c>
    </row>
    <row r="675" spans="1:8" x14ac:dyDescent="0.3">
      <c r="A675" s="32" t="s">
        <v>201</v>
      </c>
      <c r="B675" s="408">
        <v>81275.206618199067</v>
      </c>
      <c r="C675" s="408">
        <v>77860.422150959377</v>
      </c>
      <c r="D675" s="397">
        <v>78365.138932480506</v>
      </c>
      <c r="E675" s="408">
        <v>81337.721841106759</v>
      </c>
      <c r="F675" s="408">
        <v>83040.459515916911</v>
      </c>
      <c r="G675" s="6"/>
      <c r="H675" s="1489">
        <v>1</v>
      </c>
    </row>
    <row r="676" spans="1:8" x14ac:dyDescent="0.3">
      <c r="A676" s="32" t="s">
        <v>202</v>
      </c>
      <c r="B676" s="408">
        <v>80360.529004213866</v>
      </c>
      <c r="C676" s="408">
        <v>76899.931470408817</v>
      </c>
      <c r="D676" s="397">
        <v>77465.207075448605</v>
      </c>
      <c r="E676" s="408">
        <v>79428.111041803815</v>
      </c>
      <c r="F676" s="408">
        <v>75798.595369892631</v>
      </c>
      <c r="G676" s="6"/>
      <c r="H676" s="1489">
        <v>0</v>
      </c>
    </row>
    <row r="677" spans="1:8" x14ac:dyDescent="0.3">
      <c r="A677" s="32" t="s">
        <v>203</v>
      </c>
      <c r="B677" s="408">
        <v>75651.38899013144</v>
      </c>
      <c r="C677" s="408">
        <v>73072.651671351457</v>
      </c>
      <c r="D677" s="397">
        <v>73531.027923088506</v>
      </c>
      <c r="E677" s="408">
        <v>75713.216137502241</v>
      </c>
      <c r="F677" s="408">
        <v>72166.973635341579</v>
      </c>
      <c r="G677" s="6"/>
      <c r="H677" s="1489">
        <v>0</v>
      </c>
    </row>
    <row r="678" spans="1:8" x14ac:dyDescent="0.3">
      <c r="A678" s="32" t="s">
        <v>204</v>
      </c>
      <c r="B678" s="408">
        <v>70375.009314693423</v>
      </c>
      <c r="C678" s="408">
        <v>69211.11223076866</v>
      </c>
      <c r="D678" s="397">
        <v>68896.35071368044</v>
      </c>
      <c r="E678" s="408">
        <v>72197.960687242448</v>
      </c>
      <c r="F678" s="408">
        <v>69139.623327823996</v>
      </c>
      <c r="G678" s="6"/>
      <c r="H678" s="1489">
        <v>0</v>
      </c>
    </row>
    <row r="679" spans="1:8" x14ac:dyDescent="0.3">
      <c r="A679" s="32" t="s">
        <v>205</v>
      </c>
      <c r="B679" s="408">
        <v>75769.159726091879</v>
      </c>
      <c r="C679" s="408">
        <v>73407.985481412412</v>
      </c>
      <c r="D679" s="397">
        <v>73980.490404352051</v>
      </c>
      <c r="E679" s="408">
        <v>77254.094721365604</v>
      </c>
      <c r="F679" s="408">
        <v>76657.245352928498</v>
      </c>
      <c r="G679" s="6"/>
      <c r="H679" s="1489">
        <v>0</v>
      </c>
    </row>
    <row r="680" spans="1:8" ht="15" thickBot="1" x14ac:dyDescent="0.35">
      <c r="A680" s="33" t="s">
        <v>206</v>
      </c>
      <c r="B680" s="699">
        <v>72682.529224182887</v>
      </c>
      <c r="C680" s="699">
        <v>70373.639220086261</v>
      </c>
      <c r="D680" s="700">
        <v>71175.452823997693</v>
      </c>
      <c r="E680" s="699">
        <v>73488.087673241054</v>
      </c>
      <c r="F680" s="699">
        <v>71304.317520942088</v>
      </c>
      <c r="G680" s="1040"/>
      <c r="H680" s="1489">
        <v>0</v>
      </c>
    </row>
  </sheetData>
  <mergeCells count="61">
    <mergeCell ref="A106:F106"/>
    <mergeCell ref="F9:G9"/>
    <mergeCell ref="F24:G24"/>
    <mergeCell ref="F39:G39"/>
    <mergeCell ref="F54:G54"/>
    <mergeCell ref="F69:G69"/>
    <mergeCell ref="F77:G77"/>
    <mergeCell ref="F92:G92"/>
    <mergeCell ref="H3:H4"/>
    <mergeCell ref="F266:G266"/>
    <mergeCell ref="F281:G281"/>
    <mergeCell ref="F296:G296"/>
    <mergeCell ref="F311:G311"/>
    <mergeCell ref="F107:G107"/>
    <mergeCell ref="F122:G122"/>
    <mergeCell ref="A121:F121"/>
    <mergeCell ref="F137:G137"/>
    <mergeCell ref="F145:G145"/>
    <mergeCell ref="F153:G153"/>
    <mergeCell ref="F161:G161"/>
    <mergeCell ref="F176:G176"/>
    <mergeCell ref="A144:F144"/>
    <mergeCell ref="A152:F152"/>
    <mergeCell ref="A68:F68"/>
    <mergeCell ref="F326:G326"/>
    <mergeCell ref="F191:G191"/>
    <mergeCell ref="F206:G206"/>
    <mergeCell ref="F221:G221"/>
    <mergeCell ref="F236:G236"/>
    <mergeCell ref="F251:G251"/>
    <mergeCell ref="F341:G341"/>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46:G546"/>
    <mergeCell ref="F554:G554"/>
    <mergeCell ref="F562:G562"/>
    <mergeCell ref="F570:G570"/>
    <mergeCell ref="A545:F545"/>
    <mergeCell ref="A553:F553"/>
    <mergeCell ref="A561:F561"/>
    <mergeCell ref="A569:F569"/>
    <mergeCell ref="F653:G653"/>
    <mergeCell ref="F668:G668"/>
    <mergeCell ref="F578:G578"/>
    <mergeCell ref="F593:G593"/>
    <mergeCell ref="F608:G608"/>
    <mergeCell ref="F623:G623"/>
    <mergeCell ref="F638:G638"/>
  </mergeCells>
  <conditionalFormatting sqref="A15:A21">
    <cfRule type="cellIs" dxfId="720" priority="3089" operator="equal">
      <formula>"Narrowed"</formula>
    </cfRule>
    <cfRule type="cellIs" dxfId="719" priority="3090" operator="equal">
      <formula>"fluctuated"</formula>
    </cfRule>
    <cfRule type="cellIs" dxfId="718" priority="3091" operator="equal">
      <formula>"Declined"</formula>
    </cfRule>
    <cfRule type="cellIs" dxfId="717" priority="3092" operator="equal">
      <formula>"No Change"</formula>
    </cfRule>
    <cfRule type="cellIs" dxfId="716" priority="3093" operator="equal">
      <formula>"Improved"</formula>
    </cfRule>
    <cfRule type="cellIs" dxfId="715" priority="3088" operator="equal">
      <formula>"Widened"</formula>
    </cfRule>
  </conditionalFormatting>
  <conditionalFormatting sqref="A30:A36">
    <cfRule type="cellIs" dxfId="714" priority="284" operator="equal">
      <formula>"Widened"</formula>
    </cfRule>
    <cfRule type="cellIs" dxfId="713" priority="289" operator="equal">
      <formula>"Improved"</formula>
    </cfRule>
    <cfRule type="cellIs" dxfId="712" priority="285" operator="equal">
      <formula>"Narrowed"</formula>
    </cfRule>
    <cfRule type="cellIs" dxfId="711" priority="286" operator="equal">
      <formula>"fluctuated"</formula>
    </cfRule>
    <cfRule type="cellIs" dxfId="710" priority="287" operator="equal">
      <formula>"Declined"</formula>
    </cfRule>
    <cfRule type="cellIs" dxfId="709" priority="288" operator="equal">
      <formula>"No Change"</formula>
    </cfRule>
  </conditionalFormatting>
  <conditionalFormatting sqref="A45:A51">
    <cfRule type="cellIs" dxfId="708" priority="282" operator="equal">
      <formula>"No Change"</formula>
    </cfRule>
    <cfRule type="cellIs" dxfId="707" priority="281" operator="equal">
      <formula>"Declined"</formula>
    </cfRule>
    <cfRule type="cellIs" dxfId="706" priority="280" operator="equal">
      <formula>"fluctuated"</formula>
    </cfRule>
    <cfRule type="cellIs" dxfId="705" priority="283" operator="equal">
      <formula>"Improved"</formula>
    </cfRule>
    <cfRule type="cellIs" dxfId="704" priority="279" operator="equal">
      <formula>"Narrowed"</formula>
    </cfRule>
    <cfRule type="cellIs" dxfId="703" priority="278" operator="equal">
      <formula>"Widened"</formula>
    </cfRule>
  </conditionalFormatting>
  <conditionalFormatting sqref="A60:A66">
    <cfRule type="cellIs" dxfId="702" priority="272" operator="equal">
      <formula>"Widened"</formula>
    </cfRule>
    <cfRule type="cellIs" dxfId="701" priority="277" operator="equal">
      <formula>"Improved"</formula>
    </cfRule>
    <cfRule type="cellIs" dxfId="700" priority="276" operator="equal">
      <formula>"No Change"</formula>
    </cfRule>
    <cfRule type="cellIs" dxfId="699" priority="275" operator="equal">
      <formula>"Declined"</formula>
    </cfRule>
    <cfRule type="cellIs" dxfId="698" priority="274" operator="equal">
      <formula>"fluctuated"</formula>
    </cfRule>
    <cfRule type="cellIs" dxfId="697" priority="273" operator="equal">
      <formula>"Narrowed"</formula>
    </cfRule>
  </conditionalFormatting>
  <conditionalFormatting sqref="A83:A89">
    <cfRule type="cellIs" dxfId="696" priority="271" operator="equal">
      <formula>"Improved"</formula>
    </cfRule>
    <cfRule type="cellIs" dxfId="695" priority="266" operator="equal">
      <formula>"Widened"</formula>
    </cfRule>
    <cfRule type="cellIs" dxfId="694" priority="267" operator="equal">
      <formula>"Narrowed"</formula>
    </cfRule>
    <cfRule type="cellIs" dxfId="693" priority="268" operator="equal">
      <formula>"fluctuated"</formula>
    </cfRule>
    <cfRule type="cellIs" dxfId="692" priority="269" operator="equal">
      <formula>"Declined"</formula>
    </cfRule>
    <cfRule type="cellIs" dxfId="691" priority="270" operator="equal">
      <formula>"No Change"</formula>
    </cfRule>
  </conditionalFormatting>
  <conditionalFormatting sqref="A98:A104">
    <cfRule type="cellIs" dxfId="690" priority="265" operator="equal">
      <formula>"Improved"</formula>
    </cfRule>
    <cfRule type="cellIs" dxfId="689" priority="264" operator="equal">
      <formula>"No Change"</formula>
    </cfRule>
    <cfRule type="cellIs" dxfId="688" priority="263" operator="equal">
      <formula>"Declined"</formula>
    </cfRule>
    <cfRule type="cellIs" dxfId="687" priority="262" operator="equal">
      <formula>"fluctuated"</formula>
    </cfRule>
    <cfRule type="cellIs" dxfId="686" priority="261" operator="equal">
      <formula>"Narrowed"</formula>
    </cfRule>
    <cfRule type="cellIs" dxfId="685" priority="260" operator="equal">
      <formula>"Widened"</formula>
    </cfRule>
  </conditionalFormatting>
  <conditionalFormatting sqref="A113:A119">
    <cfRule type="cellIs" dxfId="684" priority="254" operator="equal">
      <formula>"Widened"</formula>
    </cfRule>
    <cfRule type="cellIs" dxfId="683" priority="255" operator="equal">
      <formula>"Narrowed"</formula>
    </cfRule>
    <cfRule type="cellIs" dxfId="682" priority="256" operator="equal">
      <formula>"fluctuated"</formula>
    </cfRule>
    <cfRule type="cellIs" dxfId="681" priority="257" operator="equal">
      <formula>"Declined"</formula>
    </cfRule>
    <cfRule type="cellIs" dxfId="680" priority="258" operator="equal">
      <formula>"No Change"</formula>
    </cfRule>
    <cfRule type="cellIs" dxfId="679" priority="259" operator="equal">
      <formula>"Improved"</formula>
    </cfRule>
  </conditionalFormatting>
  <conditionalFormatting sqref="A128:A134">
    <cfRule type="cellIs" dxfId="678" priority="252" operator="equal">
      <formula>"No Change"</formula>
    </cfRule>
    <cfRule type="cellIs" dxfId="677" priority="253" operator="equal">
      <formula>"Improved"</formula>
    </cfRule>
    <cfRule type="cellIs" dxfId="676" priority="248" operator="equal">
      <formula>"Widened"</formula>
    </cfRule>
    <cfRule type="cellIs" dxfId="675" priority="249" operator="equal">
      <formula>"Narrowed"</formula>
    </cfRule>
    <cfRule type="cellIs" dxfId="674" priority="250" operator="equal">
      <formula>"fluctuated"</formula>
    </cfRule>
    <cfRule type="cellIs" dxfId="673" priority="251" operator="equal">
      <formula>"Declined"</formula>
    </cfRule>
  </conditionalFormatting>
  <conditionalFormatting sqref="A167:A173">
    <cfRule type="cellIs" dxfId="672" priority="242" operator="equal">
      <formula>"Widened"</formula>
    </cfRule>
    <cfRule type="cellIs" dxfId="671" priority="247" operator="equal">
      <formula>"Improved"</formula>
    </cfRule>
    <cfRule type="cellIs" dxfId="670" priority="246" operator="equal">
      <formula>"No Change"</formula>
    </cfRule>
    <cfRule type="cellIs" dxfId="669" priority="245" operator="equal">
      <formula>"Declined"</formula>
    </cfRule>
    <cfRule type="cellIs" dxfId="668" priority="244" operator="equal">
      <formula>"fluctuated"</formula>
    </cfRule>
    <cfRule type="cellIs" dxfId="667" priority="243" operator="equal">
      <formula>"Narrowed"</formula>
    </cfRule>
  </conditionalFormatting>
  <conditionalFormatting sqref="A182:A188">
    <cfRule type="cellIs" dxfId="666" priority="241" operator="equal">
      <formula>"Improved"</formula>
    </cfRule>
    <cfRule type="cellIs" dxfId="665" priority="240" operator="equal">
      <formula>"No Change"</formula>
    </cfRule>
    <cfRule type="cellIs" dxfId="664" priority="239" operator="equal">
      <formula>"Declined"</formula>
    </cfRule>
    <cfRule type="cellIs" dxfId="663" priority="238" operator="equal">
      <formula>"fluctuated"</formula>
    </cfRule>
    <cfRule type="cellIs" dxfId="662" priority="237" operator="equal">
      <formula>"Narrowed"</formula>
    </cfRule>
    <cfRule type="cellIs" dxfId="661" priority="236" operator="equal">
      <formula>"Widened"</formula>
    </cfRule>
  </conditionalFormatting>
  <conditionalFormatting sqref="A197:A203">
    <cfRule type="cellIs" dxfId="660" priority="235" operator="equal">
      <formula>"Improved"</formula>
    </cfRule>
    <cfRule type="cellIs" dxfId="659" priority="234" operator="equal">
      <formula>"No Change"</formula>
    </cfRule>
    <cfRule type="cellIs" dxfId="658" priority="233" operator="equal">
      <formula>"Declined"</formula>
    </cfRule>
    <cfRule type="cellIs" dxfId="657" priority="231" operator="equal">
      <formula>"Narrowed"</formula>
    </cfRule>
    <cfRule type="cellIs" dxfId="656" priority="232" operator="equal">
      <formula>"fluctuated"</formula>
    </cfRule>
    <cfRule type="cellIs" dxfId="655" priority="230" operator="equal">
      <formula>"Widened"</formula>
    </cfRule>
  </conditionalFormatting>
  <conditionalFormatting sqref="A212:A218">
    <cfRule type="cellIs" dxfId="654" priority="224" operator="equal">
      <formula>"Widened"</formula>
    </cfRule>
    <cfRule type="cellIs" dxfId="653" priority="225" operator="equal">
      <formula>"Narrowed"</formula>
    </cfRule>
    <cfRule type="cellIs" dxfId="652" priority="226" operator="equal">
      <formula>"fluctuated"</formula>
    </cfRule>
    <cfRule type="cellIs" dxfId="651" priority="227" operator="equal">
      <formula>"Declined"</formula>
    </cfRule>
    <cfRule type="cellIs" dxfId="650" priority="228" operator="equal">
      <formula>"No Change"</formula>
    </cfRule>
    <cfRule type="cellIs" dxfId="649" priority="229" operator="equal">
      <formula>"Improved"</formula>
    </cfRule>
  </conditionalFormatting>
  <conditionalFormatting sqref="A227:A233">
    <cfRule type="cellIs" dxfId="648" priority="218" operator="equal">
      <formula>"Widened"</formula>
    </cfRule>
    <cfRule type="cellIs" dxfId="647" priority="222" operator="equal">
      <formula>"No Change"</formula>
    </cfRule>
    <cfRule type="cellIs" dxfId="646" priority="223" operator="equal">
      <formula>"Improved"</formula>
    </cfRule>
    <cfRule type="cellIs" dxfId="645" priority="221" operator="equal">
      <formula>"Declined"</formula>
    </cfRule>
    <cfRule type="cellIs" dxfId="644" priority="220" operator="equal">
      <formula>"fluctuated"</formula>
    </cfRule>
    <cfRule type="cellIs" dxfId="643" priority="219" operator="equal">
      <formula>"Narrowed"</formula>
    </cfRule>
  </conditionalFormatting>
  <conditionalFormatting sqref="A242:A248">
    <cfRule type="cellIs" dxfId="642" priority="214" operator="equal">
      <formula>"fluctuated"</formula>
    </cfRule>
    <cfRule type="cellIs" dxfId="641" priority="215" operator="equal">
      <formula>"Declined"</formula>
    </cfRule>
    <cfRule type="cellIs" dxfId="640" priority="216" operator="equal">
      <formula>"No Change"</formula>
    </cfRule>
    <cfRule type="cellIs" dxfId="639" priority="217" operator="equal">
      <formula>"Improved"</formula>
    </cfRule>
    <cfRule type="cellIs" dxfId="638" priority="212" operator="equal">
      <formula>"Widened"</formula>
    </cfRule>
    <cfRule type="cellIs" dxfId="637" priority="213" operator="equal">
      <formula>"Narrowed"</formula>
    </cfRule>
  </conditionalFormatting>
  <conditionalFormatting sqref="A257:A263">
    <cfRule type="cellIs" dxfId="636" priority="3177" operator="equal">
      <formula>"Improved"</formula>
    </cfRule>
    <cfRule type="cellIs" dxfId="635" priority="3176" operator="equal">
      <formula>"No Change"</formula>
    </cfRule>
    <cfRule type="cellIs" dxfId="634" priority="3175" operator="equal">
      <formula>"Declined"</formula>
    </cfRule>
    <cfRule type="cellIs" dxfId="633" priority="3174" operator="equal">
      <formula>"fluctuated"</formula>
    </cfRule>
    <cfRule type="cellIs" dxfId="632" priority="3173" operator="equal">
      <formula>"Narrowed"</formula>
    </cfRule>
    <cfRule type="cellIs" dxfId="631" priority="3172" operator="equal">
      <formula>"Widened"</formula>
    </cfRule>
  </conditionalFormatting>
  <conditionalFormatting sqref="A272:A278">
    <cfRule type="cellIs" dxfId="630" priority="295" operator="equal">
      <formula>"Improved"</formula>
    </cfRule>
    <cfRule type="cellIs" dxfId="629" priority="290" operator="equal">
      <formula>"Widened"</formula>
    </cfRule>
    <cfRule type="cellIs" dxfId="628" priority="291" operator="equal">
      <formula>"Narrowed"</formula>
    </cfRule>
    <cfRule type="cellIs" dxfId="627" priority="292" operator="equal">
      <formula>"fluctuated"</formula>
    </cfRule>
    <cfRule type="cellIs" dxfId="626" priority="293" operator="equal">
      <formula>"Declined"</formula>
    </cfRule>
    <cfRule type="cellIs" dxfId="625" priority="294" operator="equal">
      <formula>"No Change"</formula>
    </cfRule>
  </conditionalFormatting>
  <conditionalFormatting sqref="A287:A293">
    <cfRule type="cellIs" dxfId="624" priority="206" operator="equal">
      <formula>"Widened"</formula>
    </cfRule>
    <cfRule type="cellIs" dxfId="623" priority="207" operator="equal">
      <formula>"Narrowed"</formula>
    </cfRule>
    <cfRule type="cellIs" dxfId="622" priority="208" operator="equal">
      <formula>"fluctuated"</formula>
    </cfRule>
    <cfRule type="cellIs" dxfId="621" priority="209" operator="equal">
      <formula>"Declined"</formula>
    </cfRule>
    <cfRule type="cellIs" dxfId="620" priority="210" operator="equal">
      <formula>"No Change"</formula>
    </cfRule>
    <cfRule type="cellIs" dxfId="619" priority="211" operator="equal">
      <formula>"Improved"</formula>
    </cfRule>
  </conditionalFormatting>
  <conditionalFormatting sqref="A302:A308">
    <cfRule type="cellIs" dxfId="618" priority="203" operator="equal">
      <formula>"Declined"</formula>
    </cfRule>
    <cfRule type="cellIs" dxfId="617" priority="205" operator="equal">
      <formula>"Improved"</formula>
    </cfRule>
    <cfRule type="cellIs" dxfId="616" priority="200" operator="equal">
      <formula>"Widened"</formula>
    </cfRule>
    <cfRule type="cellIs" dxfId="615" priority="201" operator="equal">
      <formula>"Narrowed"</formula>
    </cfRule>
    <cfRule type="cellIs" dxfId="614" priority="202" operator="equal">
      <formula>"fluctuated"</formula>
    </cfRule>
    <cfRule type="cellIs" dxfId="613" priority="204" operator="equal">
      <formula>"No Change"</formula>
    </cfRule>
  </conditionalFormatting>
  <conditionalFormatting sqref="A317:A323">
    <cfRule type="cellIs" dxfId="612" priority="104" operator="equal">
      <formula>"Declined"</formula>
    </cfRule>
    <cfRule type="cellIs" dxfId="611" priority="103" operator="equal">
      <formula>"fluctuated"</formula>
    </cfRule>
    <cfRule type="cellIs" dxfId="610" priority="105" operator="equal">
      <formula>"No Change"</formula>
    </cfRule>
    <cfRule type="cellIs" dxfId="609" priority="106" operator="equal">
      <formula>"Improved"</formula>
    </cfRule>
    <cfRule type="cellIs" dxfId="608" priority="101" operator="equal">
      <formula>"Widened"</formula>
    </cfRule>
    <cfRule type="cellIs" dxfId="607" priority="102" operator="equal">
      <formula>"Narrowed"</formula>
    </cfRule>
  </conditionalFormatting>
  <conditionalFormatting sqref="A332:A338">
    <cfRule type="cellIs" dxfId="606" priority="199" operator="equal">
      <formula>"Improved"</formula>
    </cfRule>
    <cfRule type="cellIs" dxfId="605" priority="196" operator="equal">
      <formula>"fluctuated"</formula>
    </cfRule>
    <cfRule type="cellIs" dxfId="604" priority="197" operator="equal">
      <formula>"Declined"</formula>
    </cfRule>
    <cfRule type="cellIs" dxfId="603" priority="198" operator="equal">
      <formula>"No Change"</formula>
    </cfRule>
    <cfRule type="cellIs" dxfId="602" priority="195" operator="equal">
      <formula>"Narrowed"</formula>
    </cfRule>
    <cfRule type="cellIs" dxfId="601" priority="194" operator="equal">
      <formula>"Widened"</formula>
    </cfRule>
  </conditionalFormatting>
  <conditionalFormatting sqref="A347:A353">
    <cfRule type="cellIs" dxfId="600" priority="193" operator="equal">
      <formula>"Improved"</formula>
    </cfRule>
    <cfRule type="cellIs" dxfId="599" priority="191" operator="equal">
      <formula>"Declined"</formula>
    </cfRule>
    <cfRule type="cellIs" dxfId="598" priority="190" operator="equal">
      <formula>"fluctuated"</formula>
    </cfRule>
    <cfRule type="cellIs" dxfId="597" priority="189" operator="equal">
      <formula>"Narrowed"</formula>
    </cfRule>
    <cfRule type="cellIs" dxfId="596" priority="188" operator="equal">
      <formula>"Widened"</formula>
    </cfRule>
    <cfRule type="cellIs" dxfId="595" priority="192" operator="equal">
      <formula>"No Change"</formula>
    </cfRule>
  </conditionalFormatting>
  <conditionalFormatting sqref="A370:A376">
    <cfRule type="cellIs" dxfId="594" priority="184" operator="equal">
      <formula>"fluctuated"</formula>
    </cfRule>
    <cfRule type="cellIs" dxfId="593" priority="185" operator="equal">
      <formula>"Declined"</formula>
    </cfRule>
    <cfRule type="cellIs" dxfId="592" priority="187" operator="equal">
      <formula>"Improved"</formula>
    </cfRule>
    <cfRule type="cellIs" dxfId="591" priority="186" operator="equal">
      <formula>"No Change"</formula>
    </cfRule>
    <cfRule type="cellIs" dxfId="590" priority="182" operator="equal">
      <formula>"Widened"</formula>
    </cfRule>
    <cfRule type="cellIs" dxfId="589" priority="183" operator="equal">
      <formula>"Narrowed"</formula>
    </cfRule>
  </conditionalFormatting>
  <conditionalFormatting sqref="A385:A391">
    <cfRule type="cellIs" dxfId="588" priority="176" operator="equal">
      <formula>"Widened"</formula>
    </cfRule>
    <cfRule type="cellIs" dxfId="587" priority="177" operator="equal">
      <formula>"Narrowed"</formula>
    </cfRule>
    <cfRule type="cellIs" dxfId="586" priority="178" operator="equal">
      <formula>"fluctuated"</formula>
    </cfRule>
    <cfRule type="cellIs" dxfId="585" priority="179" operator="equal">
      <formula>"Declined"</formula>
    </cfRule>
    <cfRule type="cellIs" dxfId="584" priority="180" operator="equal">
      <formula>"No Change"</formula>
    </cfRule>
    <cfRule type="cellIs" dxfId="583" priority="181" operator="equal">
      <formula>"Improved"</formula>
    </cfRule>
  </conditionalFormatting>
  <conditionalFormatting sqref="A400:A406">
    <cfRule type="cellIs" dxfId="582" priority="171" operator="equal">
      <formula>"Narrowed"</formula>
    </cfRule>
    <cfRule type="cellIs" dxfId="581" priority="170" operator="equal">
      <formula>"Widened"</formula>
    </cfRule>
    <cfRule type="cellIs" dxfId="580" priority="175" operator="equal">
      <formula>"Improved"</formula>
    </cfRule>
    <cfRule type="cellIs" dxfId="579" priority="174" operator="equal">
      <formula>"No Change"</formula>
    </cfRule>
    <cfRule type="cellIs" dxfId="578" priority="173" operator="equal">
      <formula>"Declined"</formula>
    </cfRule>
    <cfRule type="cellIs" dxfId="577" priority="172" operator="equal">
      <formula>"fluctuated"</formula>
    </cfRule>
  </conditionalFormatting>
  <conditionalFormatting sqref="A423:A429">
    <cfRule type="cellIs" dxfId="576" priority="169" operator="equal">
      <formula>"Improved"</formula>
    </cfRule>
    <cfRule type="cellIs" dxfId="575" priority="168" operator="equal">
      <formula>"No Change"</formula>
    </cfRule>
    <cfRule type="cellIs" dxfId="574" priority="167" operator="equal">
      <formula>"Declined"</formula>
    </cfRule>
    <cfRule type="cellIs" dxfId="573" priority="166" operator="equal">
      <formula>"fluctuated"</formula>
    </cfRule>
    <cfRule type="cellIs" dxfId="572" priority="165" operator="equal">
      <formula>"Narrowed"</formula>
    </cfRule>
    <cfRule type="cellIs" dxfId="571" priority="164" operator="equal">
      <formula>"Widened"</formula>
    </cfRule>
  </conditionalFormatting>
  <conditionalFormatting sqref="A438:A444">
    <cfRule type="cellIs" dxfId="570" priority="158" operator="equal">
      <formula>"Widened"</formula>
    </cfRule>
    <cfRule type="cellIs" dxfId="569" priority="159" operator="equal">
      <formula>"Narrowed"</formula>
    </cfRule>
    <cfRule type="cellIs" dxfId="568" priority="160" operator="equal">
      <formula>"fluctuated"</formula>
    </cfRule>
    <cfRule type="cellIs" dxfId="567" priority="163" operator="equal">
      <formula>"Improved"</formula>
    </cfRule>
    <cfRule type="cellIs" dxfId="566" priority="162" operator="equal">
      <formula>"No Change"</formula>
    </cfRule>
    <cfRule type="cellIs" dxfId="565" priority="161" operator="equal">
      <formula>"Declined"</formula>
    </cfRule>
  </conditionalFormatting>
  <conditionalFormatting sqref="A461:A467">
    <cfRule type="cellIs" dxfId="564" priority="154" operator="equal">
      <formula>"fluctuated"</formula>
    </cfRule>
    <cfRule type="cellIs" dxfId="563" priority="155" operator="equal">
      <formula>"Declined"</formula>
    </cfRule>
    <cfRule type="cellIs" dxfId="562" priority="156" operator="equal">
      <formula>"No Change"</formula>
    </cfRule>
    <cfRule type="cellIs" dxfId="561" priority="153" operator="equal">
      <formula>"Narrowed"</formula>
    </cfRule>
    <cfRule type="cellIs" dxfId="560" priority="152" operator="equal">
      <formula>"Widened"</formula>
    </cfRule>
    <cfRule type="cellIs" dxfId="559" priority="157" operator="equal">
      <formula>"Improved"</formula>
    </cfRule>
  </conditionalFormatting>
  <conditionalFormatting sqref="A484:A490">
    <cfRule type="cellIs" dxfId="558" priority="148" operator="equal">
      <formula>"fluctuated"</formula>
    </cfRule>
    <cfRule type="cellIs" dxfId="557" priority="146" operator="equal">
      <formula>"Widened"</formula>
    </cfRule>
    <cfRule type="cellIs" dxfId="556" priority="149" operator="equal">
      <formula>"Declined"</formula>
    </cfRule>
    <cfRule type="cellIs" dxfId="555" priority="150" operator="equal">
      <formula>"No Change"</formula>
    </cfRule>
    <cfRule type="cellIs" dxfId="554" priority="151" operator="equal">
      <formula>"Improved"</formula>
    </cfRule>
    <cfRule type="cellIs" dxfId="553" priority="147" operator="equal">
      <formula>"Narrowed"</formula>
    </cfRule>
  </conditionalFormatting>
  <conditionalFormatting sqref="A507:A513">
    <cfRule type="cellIs" dxfId="552" priority="145" operator="equal">
      <formula>"Improved"</formula>
    </cfRule>
    <cfRule type="cellIs" dxfId="551" priority="144" operator="equal">
      <formula>"No Change"</formula>
    </cfRule>
    <cfRule type="cellIs" dxfId="550" priority="143" operator="equal">
      <formula>"Declined"</formula>
    </cfRule>
    <cfRule type="cellIs" dxfId="549" priority="142" operator="equal">
      <formula>"fluctuated"</formula>
    </cfRule>
    <cfRule type="cellIs" dxfId="548" priority="141" operator="equal">
      <formula>"Narrowed"</formula>
    </cfRule>
    <cfRule type="cellIs" dxfId="547" priority="140" operator="equal">
      <formula>"Widened"</formula>
    </cfRule>
  </conditionalFormatting>
  <conditionalFormatting sqref="A522:A528">
    <cfRule type="cellIs" dxfId="546" priority="134" operator="equal">
      <formula>"Widened"</formula>
    </cfRule>
    <cfRule type="cellIs" dxfId="545" priority="135" operator="equal">
      <formula>"Narrowed"</formula>
    </cfRule>
    <cfRule type="cellIs" dxfId="544" priority="136" operator="equal">
      <formula>"fluctuated"</formula>
    </cfRule>
    <cfRule type="cellIs" dxfId="543" priority="137" operator="equal">
      <formula>"Declined"</formula>
    </cfRule>
    <cfRule type="cellIs" dxfId="542" priority="138" operator="equal">
      <formula>"No Change"</formula>
    </cfRule>
    <cfRule type="cellIs" dxfId="541" priority="139" operator="equal">
      <formula>"Improved"</formula>
    </cfRule>
  </conditionalFormatting>
  <conditionalFormatting sqref="A537:A543">
    <cfRule type="cellIs" dxfId="540" priority="127" operator="equal">
      <formula>"Improved"</formula>
    </cfRule>
    <cfRule type="cellIs" dxfId="539" priority="126" operator="equal">
      <formula>"No Change"</formula>
    </cfRule>
    <cfRule type="cellIs" dxfId="538" priority="125" operator="equal">
      <formula>"Declined"</formula>
    </cfRule>
    <cfRule type="cellIs" dxfId="537" priority="124" operator="equal">
      <formula>"fluctuated"</formula>
    </cfRule>
    <cfRule type="cellIs" dxfId="536" priority="123" operator="equal">
      <formula>"Narrowed"</formula>
    </cfRule>
    <cfRule type="cellIs" dxfId="535" priority="122" operator="equal">
      <formula>"Widened"</formula>
    </cfRule>
  </conditionalFormatting>
  <conditionalFormatting sqref="A584:A590">
    <cfRule type="cellIs" dxfId="534" priority="383" operator="equal">
      <formula>"Improved"</formula>
    </cfRule>
    <cfRule type="cellIs" dxfId="533" priority="378" operator="equal">
      <formula>"Widened"</formula>
    </cfRule>
    <cfRule type="cellIs" dxfId="532" priority="379" operator="equal">
      <formula>"Narrowed"</formula>
    </cfRule>
    <cfRule type="cellIs" dxfId="531" priority="380" operator="equal">
      <formula>"fluctuated"</formula>
    </cfRule>
    <cfRule type="cellIs" dxfId="530" priority="381" operator="equal">
      <formula>"Declined"</formula>
    </cfRule>
    <cfRule type="cellIs" dxfId="529" priority="382" operator="equal">
      <formula>"No Change"</formula>
    </cfRule>
  </conditionalFormatting>
  <conditionalFormatting sqref="A599:A605">
    <cfRule type="cellIs" dxfId="528" priority="372" operator="equal">
      <formula>"Widened"</formula>
    </cfRule>
    <cfRule type="cellIs" dxfId="527" priority="373" operator="equal">
      <formula>"Narrowed"</formula>
    </cfRule>
    <cfRule type="cellIs" dxfId="526" priority="374" operator="equal">
      <formula>"fluctuated"</formula>
    </cfRule>
    <cfRule type="cellIs" dxfId="525" priority="375" operator="equal">
      <formula>"Declined"</formula>
    </cfRule>
    <cfRule type="cellIs" dxfId="524" priority="376" operator="equal">
      <formula>"No Change"</formula>
    </cfRule>
    <cfRule type="cellIs" dxfId="523" priority="377" operator="equal">
      <formula>"Improved"</formula>
    </cfRule>
  </conditionalFormatting>
  <conditionalFormatting sqref="A614:A620">
    <cfRule type="cellIs" dxfId="522" priority="354" operator="equal">
      <formula>"Widened"</formula>
    </cfRule>
    <cfRule type="cellIs" dxfId="521" priority="355" operator="equal">
      <formula>"Narrowed"</formula>
    </cfRule>
    <cfRule type="cellIs" dxfId="520" priority="356" operator="equal">
      <formula>"fluctuated"</formula>
    </cfRule>
    <cfRule type="cellIs" dxfId="519" priority="358" operator="equal">
      <formula>"No Change"</formula>
    </cfRule>
    <cfRule type="cellIs" dxfId="518" priority="359" operator="equal">
      <formula>"Improved"</formula>
    </cfRule>
    <cfRule type="cellIs" dxfId="517" priority="357" operator="equal">
      <formula>"Declined"</formula>
    </cfRule>
  </conditionalFormatting>
  <conditionalFormatting sqref="A629:A635">
    <cfRule type="cellIs" dxfId="516" priority="349" operator="equal">
      <formula>"Narrowed"</formula>
    </cfRule>
    <cfRule type="cellIs" dxfId="515" priority="350" operator="equal">
      <formula>"fluctuated"</formula>
    </cfRule>
    <cfRule type="cellIs" dxfId="514" priority="351" operator="equal">
      <formula>"Declined"</formula>
    </cfRule>
    <cfRule type="cellIs" dxfId="513" priority="352" operator="equal">
      <formula>"No Change"</formula>
    </cfRule>
    <cfRule type="cellIs" dxfId="512" priority="353" operator="equal">
      <formula>"Improved"</formula>
    </cfRule>
    <cfRule type="cellIs" dxfId="511" priority="348" operator="equal">
      <formula>"Widened"</formula>
    </cfRule>
  </conditionalFormatting>
  <conditionalFormatting sqref="A644:A650">
    <cfRule type="cellIs" dxfId="510" priority="332" operator="equal">
      <formula>"fluctuated"</formula>
    </cfRule>
    <cfRule type="cellIs" dxfId="509" priority="333" operator="equal">
      <formula>"Declined"</formula>
    </cfRule>
    <cfRule type="cellIs" dxfId="508" priority="334" operator="equal">
      <formula>"No Change"</formula>
    </cfRule>
    <cfRule type="cellIs" dxfId="507" priority="335" operator="equal">
      <formula>"Improved"</formula>
    </cfRule>
    <cfRule type="cellIs" dxfId="506" priority="330" operator="equal">
      <formula>"Widened"</formula>
    </cfRule>
    <cfRule type="cellIs" dxfId="505" priority="331" operator="equal">
      <formula>"Narrowed"</formula>
    </cfRule>
  </conditionalFormatting>
  <conditionalFormatting sqref="A659:A665">
    <cfRule type="cellIs" dxfId="504" priority="319" operator="equal">
      <formula>"Narrowed"</formula>
    </cfRule>
    <cfRule type="cellIs" dxfId="503" priority="318" operator="equal">
      <formula>"Widened"</formula>
    </cfRule>
    <cfRule type="cellIs" dxfId="502" priority="320" operator="equal">
      <formula>"fluctuated"</formula>
    </cfRule>
    <cfRule type="cellIs" dxfId="501" priority="321" operator="equal">
      <formula>"Declined"</formula>
    </cfRule>
    <cfRule type="cellIs" dxfId="500" priority="322" operator="equal">
      <formula>"No Change"</formula>
    </cfRule>
    <cfRule type="cellIs" dxfId="499" priority="323" operator="equal">
      <formula>"Improved"</formula>
    </cfRule>
  </conditionalFormatting>
  <conditionalFormatting sqref="A674:A680">
    <cfRule type="cellIs" dxfId="498" priority="312" operator="equal">
      <formula>"Widened"</formula>
    </cfRule>
    <cfRule type="cellIs" dxfId="497" priority="314" operator="equal">
      <formula>"fluctuated"</formula>
    </cfRule>
    <cfRule type="cellIs" dxfId="496" priority="313" operator="equal">
      <formula>"Narrowed"</formula>
    </cfRule>
    <cfRule type="cellIs" dxfId="495" priority="315" operator="equal">
      <formula>"Declined"</formula>
    </cfRule>
    <cfRule type="cellIs" dxfId="494" priority="316" operator="equal">
      <formula>"No Change"</formula>
    </cfRule>
    <cfRule type="cellIs" dxfId="493" priority="317" operator="equal">
      <formula>"Improved"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4">
      <iconSet showValue="0">
        <cfvo type="percent" val="0"/>
        <cfvo type="num" val="0"/>
        <cfvo type="num" val="1"/>
      </iconSet>
    </cfRule>
    <cfRule type="iconSet" priority="23">
      <iconSet iconSet="3ArrowsGray" showValue="0">
        <cfvo type="percent" val="0"/>
        <cfvo type="num" val="0"/>
        <cfvo type="num" val="1"/>
      </iconSet>
    </cfRule>
  </conditionalFormatting>
  <conditionalFormatting sqref="G670:G671">
    <cfRule type="iconSet" priority="21">
      <iconSet iconSet="3ArrowsGray" showValue="0">
        <cfvo type="percent" val="0"/>
        <cfvo type="num" val="0"/>
        <cfvo type="num" val="1"/>
      </iconSet>
    </cfRule>
    <cfRule type="iconSet" priority="22">
      <iconSet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9" id="{708AFCB4-2A2A-4514-BBEE-B43A293109C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33619B96-32E4-4049-9DC7-F8D88567A6D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6981DED7-D7A6-4004-950C-2F8E852B6FF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79254BB0-09B9-4A5A-8861-F530C6FFC08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91DBEA50-5C0F-4B59-8739-4598804A063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040AB177-0959-46FF-883C-C9A2B0BFAB1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738648DF-08DE-41CF-8C1F-A370C651EFD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E5DCC802-9265-4EF5-84BF-FC6BFEE956C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2F8A54CF-B76A-4B28-8959-4893F4CF271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F2177DD7-F915-429E-A311-0611735D75E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67F6C12C-C150-4B2B-A4F9-EB4BE7DACC0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2AE4B621-109A-4CF6-8C8D-AFE661A3FAF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E900059C-F1D3-4462-9EAB-4517E921A39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A11A3077-E216-4CC1-94CB-07B3003CA75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61DDCF1B-4826-489F-B5DA-F92982A4669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85CBB674-9C69-450A-B5CC-1DF7B2F4300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68201C3B-CDB3-4076-98D6-90EF18D67C3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37E77E9D-2B19-4B0D-BAB6-83FFBDAAD65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FAB28950-EE6D-43E7-8F84-85DC3C1B28D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2FD15EFE-FB40-4B03-89FE-E04E3D47470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5311A3C5-F498-45AE-B5F1-80BD609FCA1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3CDA8FA7-E2F8-436D-BEEE-E942EE7F39B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4485DBF7-77EE-4D30-8DD1-1341A50A460D}">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A323D284-7E58-426A-B70E-1D7ED1CC78B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62C6E4B0-17B9-4CDF-B116-B3A6116AC5E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172C0DB5-C8FC-4053-9DCD-59808AF7DD0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CF92CB36-8B97-42A9-84EC-96AAA82F9B5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4D246A3D-1D32-47D6-80A0-C5092712FAD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7F55ED48-44CF-4520-BACF-D69E69D53AA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rgb="FFF4B084"/>
    <pageSetUpPr autoPageBreaks="0"/>
  </sheetPr>
  <dimension ref="A1:H680"/>
  <sheetViews>
    <sheetView showGridLines="0" zoomScaleNormal="100" workbookViewId="0">
      <pane ySplit="6" topLeftCell="A99" activePane="bottomLeft" state="frozen"/>
      <selection sqref="A1:E1"/>
      <selection pane="bottomLeft" activeCell="H1" sqref="H1:H1048576"/>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hidden="1" customWidth="1"/>
  </cols>
  <sheetData>
    <row r="1" spans="1:8" ht="18.75" customHeight="1" x14ac:dyDescent="0.35">
      <c r="A1" s="66" t="s">
        <v>211</v>
      </c>
      <c r="B1" s="66"/>
      <c r="C1" s="66"/>
      <c r="D1" s="66"/>
      <c r="E1" s="66"/>
      <c r="F1" s="1092"/>
      <c r="G1" s="1030"/>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332" t="s">
        <v>0</v>
      </c>
      <c r="B10" s="74">
        <v>78.818762046484409</v>
      </c>
      <c r="C10" s="73">
        <v>78.733213249127559</v>
      </c>
      <c r="D10" s="73">
        <v>78.476597621654875</v>
      </c>
      <c r="E10" s="74">
        <v>78.425672107842658</v>
      </c>
      <c r="F10" s="74">
        <v>78.763744798134113</v>
      </c>
      <c r="G10" s="983"/>
      <c r="H10" s="1486"/>
    </row>
    <row r="11" spans="1:8" x14ac:dyDescent="0.3">
      <c r="A11" s="38" t="s">
        <v>207</v>
      </c>
      <c r="B11" s="74">
        <v>79.69630717571637</v>
      </c>
      <c r="C11" s="74">
        <v>79.686651792006089</v>
      </c>
      <c r="D11" s="74">
        <v>79.287354508633001</v>
      </c>
      <c r="E11" s="74">
        <v>78.883863026377369</v>
      </c>
      <c r="F11" s="74">
        <v>79.339112667620086</v>
      </c>
      <c r="G11" s="984">
        <f>H11</f>
        <v>0</v>
      </c>
      <c r="H11" s="1486">
        <v>0</v>
      </c>
    </row>
    <row r="12" spans="1:8" x14ac:dyDescent="0.3">
      <c r="A12" s="36" t="s">
        <v>208</v>
      </c>
      <c r="B12" s="76">
        <v>77.94591254251155</v>
      </c>
      <c r="C12" s="74">
        <v>79.151003769703976</v>
      </c>
      <c r="D12" s="74">
        <v>77.934277118074291</v>
      </c>
      <c r="E12" s="74">
        <v>77.878538775591494</v>
      </c>
      <c r="F12" s="74">
        <v>77.671637627449414</v>
      </c>
      <c r="G12" s="984">
        <f>H12</f>
        <v>0</v>
      </c>
      <c r="H12" s="1486">
        <v>0</v>
      </c>
    </row>
    <row r="13" spans="1:8" x14ac:dyDescent="0.3">
      <c r="A13" s="37" t="s">
        <v>209</v>
      </c>
      <c r="B13" s="145">
        <v>-0.8775451292319616</v>
      </c>
      <c r="C13" s="145">
        <v>-0.95343854287852992</v>
      </c>
      <c r="D13" s="145">
        <v>-0.81075688697812609</v>
      </c>
      <c r="E13" s="145">
        <v>-0.4581909185347115</v>
      </c>
      <c r="F13" s="145">
        <v>-0.57536786948597296</v>
      </c>
      <c r="G13" s="986"/>
      <c r="H13" s="1486"/>
    </row>
    <row r="14" spans="1:8" ht="15" thickBot="1" x14ac:dyDescent="0.35">
      <c r="A14" s="39" t="s">
        <v>210</v>
      </c>
      <c r="B14" s="74">
        <v>1.7503946332048201</v>
      </c>
      <c r="C14" s="74">
        <v>0.53564802230211228</v>
      </c>
      <c r="D14" s="74">
        <v>1.3530773905587097</v>
      </c>
      <c r="E14" s="74">
        <v>1.0053242507858755</v>
      </c>
      <c r="F14" s="74">
        <v>1.6674750401706717</v>
      </c>
      <c r="G14" s="985"/>
      <c r="H14" s="1486"/>
    </row>
    <row r="15" spans="1:8" x14ac:dyDescent="0.3">
      <c r="A15" s="38" t="s">
        <v>212</v>
      </c>
      <c r="B15" s="71">
        <v>80.972835399727032</v>
      </c>
      <c r="C15" s="71">
        <v>80.397367061398782</v>
      </c>
      <c r="D15" s="71">
        <v>79.560950329876434</v>
      </c>
      <c r="E15" s="72">
        <v>80.105279911899757</v>
      </c>
      <c r="F15" s="72">
        <v>81.087065723201931</v>
      </c>
      <c r="G15" s="1029"/>
      <c r="H15" s="1486">
        <v>0</v>
      </c>
    </row>
    <row r="16" spans="1:8" x14ac:dyDescent="0.3">
      <c r="A16" s="38" t="s">
        <v>213</v>
      </c>
      <c r="B16" s="73">
        <v>80.187839703376142</v>
      </c>
      <c r="C16" s="73">
        <v>80.449965315447358</v>
      </c>
      <c r="D16" s="73">
        <v>80.361439024786506</v>
      </c>
      <c r="E16" s="74">
        <v>79.382741637094639</v>
      </c>
      <c r="F16" s="74">
        <v>79.839338680420326</v>
      </c>
      <c r="G16" s="1034"/>
      <c r="H16" s="1486">
        <v>0</v>
      </c>
    </row>
    <row r="17" spans="1:8" x14ac:dyDescent="0.3">
      <c r="A17" s="38" t="s">
        <v>214</v>
      </c>
      <c r="B17" s="73">
        <v>78.11459950186881</v>
      </c>
      <c r="C17" s="73">
        <v>79.226435143431701</v>
      </c>
      <c r="D17" s="73">
        <v>79.272108203688376</v>
      </c>
      <c r="E17" s="74">
        <v>78.477080035757481</v>
      </c>
      <c r="F17" s="74">
        <v>78.770125995935885</v>
      </c>
      <c r="G17" s="1035"/>
      <c r="H17" s="1486">
        <v>0</v>
      </c>
    </row>
    <row r="18" spans="1:8" x14ac:dyDescent="0.3">
      <c r="A18" s="38" t="s">
        <v>215</v>
      </c>
      <c r="B18" s="73">
        <v>78.655592476535631</v>
      </c>
      <c r="C18" s="73">
        <v>78.155532969087446</v>
      </c>
      <c r="D18" s="73">
        <v>77.547578031441333</v>
      </c>
      <c r="E18" s="74">
        <v>77.292994133760303</v>
      </c>
      <c r="F18" s="74">
        <v>78.755488546588225</v>
      </c>
      <c r="G18" s="984"/>
      <c r="H18" s="1486">
        <v>0</v>
      </c>
    </row>
    <row r="19" spans="1:8" x14ac:dyDescent="0.3">
      <c r="A19" s="38" t="s">
        <v>216</v>
      </c>
      <c r="B19" s="73">
        <v>80.107450082053447</v>
      </c>
      <c r="C19" s="73">
        <v>79.750258076273525</v>
      </c>
      <c r="D19" s="73">
        <v>79.691629648806341</v>
      </c>
      <c r="E19" s="74">
        <v>80.043110470982711</v>
      </c>
      <c r="F19" s="74">
        <v>80.533788109645286</v>
      </c>
      <c r="G19" s="984"/>
      <c r="H19" s="1486">
        <v>0</v>
      </c>
    </row>
    <row r="20" spans="1:8" x14ac:dyDescent="0.3">
      <c r="A20" s="38" t="s">
        <v>217</v>
      </c>
      <c r="B20" s="73">
        <v>81.234383454148954</v>
      </c>
      <c r="C20" s="73">
        <v>80.585462318494947</v>
      </c>
      <c r="D20" s="73">
        <v>79.646967885544754</v>
      </c>
      <c r="E20" s="74">
        <v>79.04069153809705</v>
      </c>
      <c r="F20" s="74">
        <v>79.307855947517638</v>
      </c>
      <c r="G20" s="984"/>
      <c r="H20" s="1486">
        <v>0</v>
      </c>
    </row>
    <row r="21" spans="1:8" ht="15" thickBot="1" x14ac:dyDescent="0.35">
      <c r="A21" s="39" t="s">
        <v>218</v>
      </c>
      <c r="B21" s="78">
        <v>79.758884360573362</v>
      </c>
      <c r="C21" s="78">
        <v>79.811336255757723</v>
      </c>
      <c r="D21" s="78">
        <v>79.402186938917339</v>
      </c>
      <c r="E21" s="79">
        <v>78.616526740761458</v>
      </c>
      <c r="F21" s="79">
        <v>78.170564816513561</v>
      </c>
      <c r="G21" s="985"/>
      <c r="H21" s="1486">
        <v>0</v>
      </c>
    </row>
    <row r="22" spans="1:8" ht="15" thickBot="1" x14ac:dyDescent="0.35">
      <c r="B22" s="8"/>
      <c r="C22" s="8"/>
      <c r="D22" s="8"/>
      <c r="E22" s="8"/>
      <c r="F22" s="8"/>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332" t="s">
        <v>0</v>
      </c>
      <c r="B25" s="74">
        <v>82.582550234376129</v>
      </c>
      <c r="C25" s="73">
        <v>82.42504084342832</v>
      </c>
      <c r="D25" s="73">
        <v>82.28975106343691</v>
      </c>
      <c r="E25" s="74">
        <v>82.255853906820036</v>
      </c>
      <c r="F25" s="74">
        <v>82.485163674233164</v>
      </c>
      <c r="G25" s="983"/>
      <c r="H25" s="1487"/>
    </row>
    <row r="26" spans="1:8" x14ac:dyDescent="0.3">
      <c r="A26" s="38" t="s">
        <v>207</v>
      </c>
      <c r="B26" s="74">
        <v>83.206119869305169</v>
      </c>
      <c r="C26" s="74">
        <v>83.184475172786875</v>
      </c>
      <c r="D26" s="74">
        <v>83.126977380219927</v>
      </c>
      <c r="E26" s="74">
        <v>83.070959058409102</v>
      </c>
      <c r="F26" s="74">
        <v>83.359394819059602</v>
      </c>
      <c r="G26" s="984">
        <f>H26</f>
        <v>1</v>
      </c>
      <c r="H26" s="1487">
        <v>1</v>
      </c>
    </row>
    <row r="27" spans="1:8" x14ac:dyDescent="0.3">
      <c r="A27" s="36" t="s">
        <v>208</v>
      </c>
      <c r="B27" s="76">
        <v>83.127389361297901</v>
      </c>
      <c r="C27" s="74">
        <v>82.852884707493487</v>
      </c>
      <c r="D27" s="74">
        <v>82.286253280531824</v>
      </c>
      <c r="E27" s="74">
        <v>81.494049768155449</v>
      </c>
      <c r="F27" s="74">
        <v>81.589540887562862</v>
      </c>
      <c r="G27" s="984">
        <f>H27</f>
        <v>-1</v>
      </c>
      <c r="H27" s="1487">
        <v>-1</v>
      </c>
    </row>
    <row r="28" spans="1:8" x14ac:dyDescent="0.3">
      <c r="A28" s="37" t="s">
        <v>209</v>
      </c>
      <c r="B28" s="145">
        <v>-0.62356963492904072</v>
      </c>
      <c r="C28" s="145">
        <v>-0.75943432935855526</v>
      </c>
      <c r="D28" s="145">
        <v>-0.83722631678301696</v>
      </c>
      <c r="E28" s="145">
        <v>-0.81510515158906571</v>
      </c>
      <c r="F28" s="145">
        <v>-0.87423114482643882</v>
      </c>
      <c r="G28" s="986"/>
      <c r="H28" s="1487"/>
    </row>
    <row r="29" spans="1:8" ht="15" thickBot="1" x14ac:dyDescent="0.35">
      <c r="A29" s="39" t="s">
        <v>210</v>
      </c>
      <c r="B29" s="74">
        <v>7.873050800726844E-2</v>
      </c>
      <c r="C29" s="74">
        <v>0.33159046529338809</v>
      </c>
      <c r="D29" s="74">
        <v>0.84072409968810291</v>
      </c>
      <c r="E29" s="74">
        <v>1.5769092902536528</v>
      </c>
      <c r="F29" s="74">
        <v>1.7698539314967405</v>
      </c>
      <c r="G29" s="985"/>
      <c r="H29" s="1487"/>
    </row>
    <row r="30" spans="1:8" x14ac:dyDescent="0.3">
      <c r="A30" s="38" t="s">
        <v>212</v>
      </c>
      <c r="B30" s="71">
        <v>85.140293471492981</v>
      </c>
      <c r="C30" s="71">
        <v>86.119576052563957</v>
      </c>
      <c r="D30" s="71">
        <v>84.969119996904766</v>
      </c>
      <c r="E30" s="72">
        <v>84.938470243534724</v>
      </c>
      <c r="F30" s="72">
        <v>85.266919582214115</v>
      </c>
      <c r="G30" s="984"/>
      <c r="H30" s="1487">
        <v>1</v>
      </c>
    </row>
    <row r="31" spans="1:8" x14ac:dyDescent="0.3">
      <c r="A31" s="38" t="s">
        <v>213</v>
      </c>
      <c r="B31" s="73">
        <v>84.022097798003827</v>
      </c>
      <c r="C31" s="73">
        <v>83.966631911164882</v>
      </c>
      <c r="D31" s="73">
        <v>84.981128446342325</v>
      </c>
      <c r="E31" s="74">
        <v>83.917190955457599</v>
      </c>
      <c r="F31" s="74">
        <v>84.64147823741456</v>
      </c>
      <c r="G31" s="984"/>
      <c r="H31" s="1487">
        <v>0</v>
      </c>
    </row>
    <row r="32" spans="1:8" x14ac:dyDescent="0.3">
      <c r="A32" s="38" t="s">
        <v>214</v>
      </c>
      <c r="B32" s="73">
        <v>82.688718180412522</v>
      </c>
      <c r="C32" s="73">
        <v>82.902379220904479</v>
      </c>
      <c r="D32" s="73">
        <v>83.13547110680463</v>
      </c>
      <c r="E32" s="74">
        <v>83.106798387288663</v>
      </c>
      <c r="F32" s="74">
        <v>82.68981193082216</v>
      </c>
      <c r="G32" s="1034"/>
      <c r="H32" s="1487">
        <v>0</v>
      </c>
    </row>
    <row r="33" spans="1:8" x14ac:dyDescent="0.3">
      <c r="A33" s="38" t="s">
        <v>215</v>
      </c>
      <c r="B33" s="73">
        <v>82.363723058400353</v>
      </c>
      <c r="C33" s="73">
        <v>83.235976879491147</v>
      </c>
      <c r="D33" s="73">
        <v>83.131105211708075</v>
      </c>
      <c r="E33" s="74">
        <v>82.856719644902213</v>
      </c>
      <c r="F33" s="74">
        <v>82.689148659403401</v>
      </c>
      <c r="G33" s="1035"/>
      <c r="H33" s="1487">
        <v>0</v>
      </c>
    </row>
    <row r="34" spans="1:8" x14ac:dyDescent="0.3">
      <c r="A34" s="38" t="s">
        <v>216</v>
      </c>
      <c r="B34" s="73">
        <v>83.728839449765218</v>
      </c>
      <c r="C34" s="73">
        <v>83.455321258642286</v>
      </c>
      <c r="D34" s="73">
        <v>83.373286006951503</v>
      </c>
      <c r="E34" s="74">
        <v>83.1229831126345</v>
      </c>
      <c r="F34" s="74">
        <v>83.255434947637625</v>
      </c>
      <c r="G34" s="984"/>
      <c r="H34" s="1487">
        <v>0</v>
      </c>
    </row>
    <row r="35" spans="1:8" x14ac:dyDescent="0.3">
      <c r="A35" s="38" t="s">
        <v>217</v>
      </c>
      <c r="B35" s="73">
        <v>83.033702002014877</v>
      </c>
      <c r="C35" s="73">
        <v>81.908454004947387</v>
      </c>
      <c r="D35" s="73">
        <v>81.559516459769796</v>
      </c>
      <c r="E35" s="74">
        <v>82.049188230641249</v>
      </c>
      <c r="F35" s="74">
        <v>83.320319573997395</v>
      </c>
      <c r="G35" s="984"/>
      <c r="H35" s="1487">
        <v>0</v>
      </c>
    </row>
    <row r="36" spans="1:8" ht="15" thickBot="1" x14ac:dyDescent="0.35">
      <c r="A36" s="39" t="s">
        <v>218</v>
      </c>
      <c r="B36" s="78">
        <v>82.186867793924705</v>
      </c>
      <c r="C36" s="78">
        <v>81.740322368606414</v>
      </c>
      <c r="D36" s="78">
        <v>81.333047388865495</v>
      </c>
      <c r="E36" s="79">
        <v>81.955639080340234</v>
      </c>
      <c r="F36" s="79">
        <v>82.334115407199064</v>
      </c>
      <c r="G36" s="985"/>
      <c r="H36" s="1487">
        <v>0</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332" t="s">
        <v>0</v>
      </c>
      <c r="B40" s="74">
        <v>18.536761449263125</v>
      </c>
      <c r="C40" s="74">
        <v>18.484434882004429</v>
      </c>
      <c r="D40" s="74">
        <v>18.365173565128245</v>
      </c>
      <c r="E40" s="74">
        <v>18.304983829762143</v>
      </c>
      <c r="F40" s="74">
        <v>18.506211568813182</v>
      </c>
      <c r="G40" s="1034"/>
      <c r="H40" s="1487"/>
    </row>
    <row r="41" spans="1:8" x14ac:dyDescent="0.3">
      <c r="A41" s="38" t="s">
        <v>207</v>
      </c>
      <c r="B41" s="74">
        <v>18.790369709588596</v>
      </c>
      <c r="C41" s="74">
        <v>18.867486981578619</v>
      </c>
      <c r="D41" s="74">
        <v>18.561295035592881</v>
      </c>
      <c r="E41" s="74">
        <v>18.775509336435778</v>
      </c>
      <c r="F41" s="74">
        <v>18.41214848512821</v>
      </c>
      <c r="G41" s="984">
        <f>H41</f>
        <v>0</v>
      </c>
      <c r="H41" s="1487">
        <v>0</v>
      </c>
    </row>
    <row r="42" spans="1:8" x14ac:dyDescent="0.3">
      <c r="A42" s="36" t="s">
        <v>208</v>
      </c>
      <c r="B42" s="76">
        <v>17.353022115118197</v>
      </c>
      <c r="C42" s="74">
        <v>18.505796148670104</v>
      </c>
      <c r="D42" s="74">
        <v>17.764651416270517</v>
      </c>
      <c r="E42" s="74">
        <v>17.896791541037654</v>
      </c>
      <c r="F42" s="74">
        <v>17.667184072221001</v>
      </c>
      <c r="G42" s="984">
        <f>H42</f>
        <v>0</v>
      </c>
      <c r="H42" s="1487">
        <v>0</v>
      </c>
    </row>
    <row r="43" spans="1:8" x14ac:dyDescent="0.3">
      <c r="A43" s="37" t="s">
        <v>209</v>
      </c>
      <c r="B43" s="145">
        <v>-0.25360826032547124</v>
      </c>
      <c r="C43" s="145">
        <v>-0.38305209957418995</v>
      </c>
      <c r="D43" s="145">
        <v>-0.19612147046463591</v>
      </c>
      <c r="E43" s="145">
        <v>-0.47052550667363491</v>
      </c>
      <c r="F43" s="145">
        <v>9.4063083684972071E-2</v>
      </c>
      <c r="G43" s="1054"/>
      <c r="H43" s="1487"/>
    </row>
    <row r="44" spans="1:8" ht="15" thickBot="1" x14ac:dyDescent="0.35">
      <c r="A44" s="39" t="s">
        <v>210</v>
      </c>
      <c r="B44" s="74">
        <v>1.4373475944703991</v>
      </c>
      <c r="C44" s="74">
        <v>0.36169083290851489</v>
      </c>
      <c r="D44" s="74">
        <v>0.79664361932236361</v>
      </c>
      <c r="E44" s="74">
        <v>0.87871779539812422</v>
      </c>
      <c r="F44" s="74">
        <v>0.74496441290720838</v>
      </c>
      <c r="G44" s="1055"/>
      <c r="H44" s="1487"/>
    </row>
    <row r="45" spans="1:8" x14ac:dyDescent="0.3">
      <c r="A45" s="38" t="s">
        <v>212</v>
      </c>
      <c r="B45" s="71">
        <v>19.075194599390844</v>
      </c>
      <c r="C45" s="72">
        <v>19.310753931254368</v>
      </c>
      <c r="D45" s="72">
        <v>19.233475999538395</v>
      </c>
      <c r="E45" s="72">
        <v>19.382926618202283</v>
      </c>
      <c r="F45" s="72">
        <v>20.42492691677683</v>
      </c>
      <c r="G45" s="1007"/>
      <c r="H45" s="1487">
        <v>1</v>
      </c>
    </row>
    <row r="46" spans="1:8" x14ac:dyDescent="0.3">
      <c r="A46" s="38" t="s">
        <v>213</v>
      </c>
      <c r="B46" s="73">
        <v>19.293120605361512</v>
      </c>
      <c r="C46" s="74">
        <v>19.435977345176067</v>
      </c>
      <c r="D46" s="74">
        <v>19.681890638062445</v>
      </c>
      <c r="E46" s="74">
        <v>18.66433841455159</v>
      </c>
      <c r="F46" s="74">
        <v>18.681326816656657</v>
      </c>
      <c r="G46" s="1007"/>
      <c r="H46" s="1487">
        <v>0</v>
      </c>
    </row>
    <row r="47" spans="1:8" x14ac:dyDescent="0.3">
      <c r="A47" s="38" t="s">
        <v>214</v>
      </c>
      <c r="B47" s="73">
        <v>18.086992407578133</v>
      </c>
      <c r="C47" s="74">
        <v>18.766022304968786</v>
      </c>
      <c r="D47" s="74">
        <v>18.457789722436768</v>
      </c>
      <c r="E47" s="74">
        <v>18.124290841117279</v>
      </c>
      <c r="F47" s="74">
        <v>18.004819228141926</v>
      </c>
      <c r="G47" s="984"/>
      <c r="H47" s="1487">
        <v>0</v>
      </c>
    </row>
    <row r="48" spans="1:8" x14ac:dyDescent="0.3">
      <c r="A48" s="38" t="s">
        <v>215</v>
      </c>
      <c r="B48" s="73">
        <v>18.714657042194244</v>
      </c>
      <c r="C48" s="74">
        <v>18.566318819097422</v>
      </c>
      <c r="D48" s="74">
        <v>18.182382727049408</v>
      </c>
      <c r="E48" s="74">
        <v>17.728926477895687</v>
      </c>
      <c r="F48" s="74">
        <v>18.102817385072971</v>
      </c>
      <c r="G48" s="1034"/>
      <c r="H48" s="1487">
        <v>0</v>
      </c>
    </row>
    <row r="49" spans="1:8" x14ac:dyDescent="0.3">
      <c r="A49" s="38" t="s">
        <v>216</v>
      </c>
      <c r="B49" s="73">
        <v>18.829547285181814</v>
      </c>
      <c r="C49" s="74">
        <v>18.720786389370399</v>
      </c>
      <c r="D49" s="74">
        <v>18.331876508724108</v>
      </c>
      <c r="E49" s="74">
        <v>18.598672775850652</v>
      </c>
      <c r="F49" s="74">
        <v>18.451177190466602</v>
      </c>
      <c r="G49" s="1035"/>
      <c r="H49" s="1487">
        <v>0</v>
      </c>
    </row>
    <row r="50" spans="1:8" x14ac:dyDescent="0.3">
      <c r="A50" s="38" t="s">
        <v>217</v>
      </c>
      <c r="B50" s="73">
        <v>19.601764951870297</v>
      </c>
      <c r="C50" s="74">
        <v>19.28574581981557</v>
      </c>
      <c r="D50" s="74">
        <v>18.530962518477111</v>
      </c>
      <c r="E50" s="74">
        <v>18.291196538545062</v>
      </c>
      <c r="F50" s="74">
        <v>18.028160781902891</v>
      </c>
      <c r="G50" s="984"/>
      <c r="H50" s="1487">
        <v>0</v>
      </c>
    </row>
    <row r="51" spans="1:8" ht="15" thickBot="1" x14ac:dyDescent="0.35">
      <c r="A51" s="39" t="s">
        <v>218</v>
      </c>
      <c r="B51" s="78">
        <v>18.515884414108633</v>
      </c>
      <c r="C51" s="79">
        <v>18.301246962817562</v>
      </c>
      <c r="D51" s="79">
        <v>17.860218928210674</v>
      </c>
      <c r="E51" s="79">
        <v>17.689451778468037</v>
      </c>
      <c r="F51" s="79">
        <v>17.960406881549538</v>
      </c>
      <c r="G51" s="985"/>
      <c r="H51" s="1487">
        <v>0</v>
      </c>
    </row>
    <row r="52" spans="1:8" ht="15" thickBot="1" x14ac:dyDescent="0.35">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332" t="s">
        <v>0</v>
      </c>
      <c r="B55" s="74">
        <v>20.856043602919964</v>
      </c>
      <c r="C55" s="74">
        <v>20.749343323442556</v>
      </c>
      <c r="D55" s="74">
        <v>20.701913265141485</v>
      </c>
      <c r="E55" s="74">
        <v>20.573689538699153</v>
      </c>
      <c r="F55" s="74">
        <v>20.74698827281237</v>
      </c>
      <c r="G55" s="984"/>
      <c r="H55" s="1487"/>
    </row>
    <row r="56" spans="1:8" x14ac:dyDescent="0.3">
      <c r="A56" s="38" t="s">
        <v>207</v>
      </c>
      <c r="B56" s="74">
        <v>21.185474785347608</v>
      </c>
      <c r="C56" s="74">
        <v>21.0574688182</v>
      </c>
      <c r="D56" s="74">
        <v>20.995975652582061</v>
      </c>
      <c r="E56" s="74">
        <v>20.692750298153992</v>
      </c>
      <c r="F56" s="74">
        <v>20.826590136135906</v>
      </c>
      <c r="G56" s="984">
        <f>H56</f>
        <v>0</v>
      </c>
      <c r="H56" s="1487">
        <v>0</v>
      </c>
    </row>
    <row r="57" spans="1:8" x14ac:dyDescent="0.3">
      <c r="A57" s="36" t="s">
        <v>208</v>
      </c>
      <c r="B57" s="76">
        <v>21.090418776461593</v>
      </c>
      <c r="C57" s="76">
        <v>21.140637773251488</v>
      </c>
      <c r="D57" s="76">
        <v>20.46929686517208</v>
      </c>
      <c r="E57" s="76">
        <v>19.758057395826025</v>
      </c>
      <c r="F57" s="76">
        <v>19.527782820778597</v>
      </c>
      <c r="G57" s="984">
        <f>H57</f>
        <v>0</v>
      </c>
      <c r="H57" s="1487">
        <v>0</v>
      </c>
    </row>
    <row r="58" spans="1:8" x14ac:dyDescent="0.3">
      <c r="A58" s="37" t="s">
        <v>209</v>
      </c>
      <c r="B58" s="145">
        <v>-0.32943118242764413</v>
      </c>
      <c r="C58" s="145">
        <v>-0.30812549475744433</v>
      </c>
      <c r="D58" s="145">
        <v>-0.29406238744057589</v>
      </c>
      <c r="E58" s="145">
        <v>-0.11906075945483963</v>
      </c>
      <c r="F58" s="145">
        <v>-7.9601863323535582E-2</v>
      </c>
      <c r="G58" s="986"/>
      <c r="H58" s="1487"/>
    </row>
    <row r="59" spans="1:8" ht="15" thickBot="1" x14ac:dyDescent="0.35">
      <c r="A59" s="39" t="s">
        <v>210</v>
      </c>
      <c r="B59" s="74">
        <v>9.5056008886015064E-2</v>
      </c>
      <c r="C59" s="74">
        <v>-8.3168955051487359E-2</v>
      </c>
      <c r="D59" s="74">
        <v>0.5266787874099812</v>
      </c>
      <c r="E59" s="74">
        <v>0.93469290232796709</v>
      </c>
      <c r="F59" s="74">
        <v>1.2988073153573083</v>
      </c>
      <c r="G59" s="985"/>
      <c r="H59" s="1487"/>
    </row>
    <row r="60" spans="1:8" x14ac:dyDescent="0.3">
      <c r="A60" s="38" t="s">
        <v>212</v>
      </c>
      <c r="B60" s="71">
        <v>22.749456369812314</v>
      </c>
      <c r="C60" s="72">
        <v>23.532236867489313</v>
      </c>
      <c r="D60" s="72">
        <v>22.180777903417471</v>
      </c>
      <c r="E60" s="72">
        <v>21.711215243610368</v>
      </c>
      <c r="F60" s="72">
        <v>21.650657218391487</v>
      </c>
      <c r="G60" s="984"/>
      <c r="H60" s="1487">
        <v>0</v>
      </c>
    </row>
    <row r="61" spans="1:8" x14ac:dyDescent="0.3">
      <c r="A61" s="38" t="s">
        <v>213</v>
      </c>
      <c r="B61" s="73">
        <v>21.574003172649448</v>
      </c>
      <c r="C61" s="74">
        <v>20.959162204553156</v>
      </c>
      <c r="D61" s="74">
        <v>21.709343068554038</v>
      </c>
      <c r="E61" s="74">
        <v>21.1559552569875</v>
      </c>
      <c r="F61" s="74">
        <v>21.888819630446925</v>
      </c>
      <c r="G61" s="1007"/>
      <c r="H61" s="1487">
        <v>1</v>
      </c>
    </row>
    <row r="62" spans="1:8" x14ac:dyDescent="0.3">
      <c r="A62" s="38" t="s">
        <v>214</v>
      </c>
      <c r="B62" s="73">
        <v>21.401107475743451</v>
      </c>
      <c r="C62" s="74">
        <v>20.946379890789064</v>
      </c>
      <c r="D62" s="74">
        <v>20.652614696168005</v>
      </c>
      <c r="E62" s="74">
        <v>20.206139092772474</v>
      </c>
      <c r="F62" s="74">
        <v>20.323292311822506</v>
      </c>
      <c r="G62" s="1007"/>
      <c r="H62" s="1487">
        <v>0</v>
      </c>
    </row>
    <row r="63" spans="1:8" x14ac:dyDescent="0.3">
      <c r="A63" s="38" t="s">
        <v>215</v>
      </c>
      <c r="B63" s="73">
        <v>20.981970555262926</v>
      </c>
      <c r="C63" s="74">
        <v>21.668962066806433</v>
      </c>
      <c r="D63" s="74">
        <v>21.655874348941065</v>
      </c>
      <c r="E63" s="74">
        <v>20.973520795613897</v>
      </c>
      <c r="F63" s="74">
        <v>20.6856971739609</v>
      </c>
      <c r="G63" s="984"/>
      <c r="H63" s="1487">
        <v>0</v>
      </c>
    </row>
    <row r="64" spans="1:8" x14ac:dyDescent="0.3">
      <c r="A64" s="38" t="s">
        <v>216</v>
      </c>
      <c r="B64" s="73">
        <v>20.947468963232438</v>
      </c>
      <c r="C64" s="74">
        <v>20.490368385617838</v>
      </c>
      <c r="D64" s="74">
        <v>21.049955538582925</v>
      </c>
      <c r="E64" s="74">
        <v>20.857666831119058</v>
      </c>
      <c r="F64" s="74">
        <v>21.080978046451804</v>
      </c>
      <c r="G64" s="1034"/>
      <c r="H64" s="1487">
        <v>0</v>
      </c>
    </row>
    <row r="65" spans="1:8" x14ac:dyDescent="0.3">
      <c r="A65" s="38" t="s">
        <v>217</v>
      </c>
      <c r="B65" s="73">
        <v>20.527966466270065</v>
      </c>
      <c r="C65" s="74">
        <v>20.236343228330096</v>
      </c>
      <c r="D65" s="74">
        <v>20.230234292371161</v>
      </c>
      <c r="E65" s="74">
        <v>20.260216333081146</v>
      </c>
      <c r="F65" s="74">
        <v>20.614352663386054</v>
      </c>
      <c r="G65" s="1035"/>
      <c r="H65" s="1487">
        <v>0</v>
      </c>
    </row>
    <row r="66" spans="1:8" ht="15" thickBot="1" x14ac:dyDescent="0.35">
      <c r="A66" s="39" t="s">
        <v>218</v>
      </c>
      <c r="B66" s="78">
        <v>20.415692914810872</v>
      </c>
      <c r="C66" s="79">
        <v>20.259267478496788</v>
      </c>
      <c r="D66" s="79">
        <v>19.805713551000576</v>
      </c>
      <c r="E66" s="79">
        <v>19.930733229464114</v>
      </c>
      <c r="F66" s="79">
        <v>19.846103789356349</v>
      </c>
      <c r="G66" s="1009"/>
      <c r="H66" s="1487">
        <v>0</v>
      </c>
    </row>
    <row r="67" spans="1:8" ht="15" thickBot="1" x14ac:dyDescent="0.35">
      <c r="G67" s="988"/>
      <c r="H67" s="1487"/>
    </row>
    <row r="68" spans="1:8" ht="15" thickBot="1" x14ac:dyDescent="0.35">
      <c r="A68" s="1537" t="s">
        <v>544</v>
      </c>
      <c r="B68" s="1538"/>
      <c r="C68" s="1538"/>
      <c r="D68" s="1538"/>
      <c r="E68" s="1538"/>
      <c r="F68" s="1538"/>
      <c r="G68" s="53"/>
      <c r="H68" s="1488"/>
    </row>
    <row r="69" spans="1:8" ht="15" thickBot="1" x14ac:dyDescent="0.35">
      <c r="A69" s="61" t="s">
        <v>18</v>
      </c>
      <c r="B69" s="278" t="s">
        <v>443</v>
      </c>
      <c r="C69" s="278" t="s">
        <v>473</v>
      </c>
      <c r="D69" s="278" t="s">
        <v>530</v>
      </c>
      <c r="E69" s="278" t="s">
        <v>566</v>
      </c>
      <c r="F69" s="1519" t="s">
        <v>631</v>
      </c>
      <c r="G69" s="1520"/>
      <c r="H69" s="1487"/>
    </row>
    <row r="70" spans="1:8" x14ac:dyDescent="0.3">
      <c r="A70" s="332" t="s">
        <v>0</v>
      </c>
      <c r="B70" s="1448">
        <v>1004.5825090170249</v>
      </c>
      <c r="C70" s="1449">
        <v>1017.2747212407878</v>
      </c>
      <c r="D70" s="1449">
        <v>1029.7709993947692</v>
      </c>
      <c r="E70" s="1449">
        <v>1041.211372318239</v>
      </c>
      <c r="F70" s="1449">
        <v>1015.5379962443475</v>
      </c>
      <c r="G70" s="1416"/>
      <c r="H70" s="1487"/>
    </row>
    <row r="71" spans="1:8" x14ac:dyDescent="0.3">
      <c r="A71" s="38" t="s">
        <v>207</v>
      </c>
      <c r="B71" s="1450">
        <v>963.0141604002373</v>
      </c>
      <c r="C71" s="105">
        <v>959.51105958809148</v>
      </c>
      <c r="D71" s="105">
        <v>987.6335151396994</v>
      </c>
      <c r="E71" s="53">
        <v>1014.6764072984729</v>
      </c>
      <c r="F71" s="106">
        <v>997.58862778392643</v>
      </c>
      <c r="G71" s="1005">
        <f>H71</f>
        <v>0</v>
      </c>
      <c r="H71" s="1487">
        <v>0</v>
      </c>
    </row>
    <row r="72" spans="1:8" x14ac:dyDescent="0.3">
      <c r="A72" s="36" t="s">
        <v>208</v>
      </c>
      <c r="B72" s="1451">
        <v>1017.6162742752222</v>
      </c>
      <c r="C72" s="107">
        <v>951.77775838335981</v>
      </c>
      <c r="D72" s="107">
        <v>1035.1572441734509</v>
      </c>
      <c r="E72" s="54">
        <v>1077.9914306390833</v>
      </c>
      <c r="F72" s="108">
        <v>1098.8429103867879</v>
      </c>
      <c r="G72" s="1006">
        <f>H72</f>
        <v>1</v>
      </c>
      <c r="H72" s="1487">
        <v>1</v>
      </c>
    </row>
    <row r="73" spans="1:8" x14ac:dyDescent="0.3">
      <c r="A73" s="37" t="s">
        <v>209</v>
      </c>
      <c r="B73" s="1452">
        <v>-4.1378730212475894E-2</v>
      </c>
      <c r="C73" s="356">
        <v>-5.6782755382185232E-2</v>
      </c>
      <c r="D73" s="356">
        <v>-4.0919276499178377E-2</v>
      </c>
      <c r="E73" s="273">
        <v>-2.5484705339595425E-2</v>
      </c>
      <c r="F73" s="355">
        <v>-1.7674738440906428E-2</v>
      </c>
      <c r="G73" s="1074"/>
      <c r="H73" s="1487"/>
    </row>
    <row r="74" spans="1:8" ht="15" thickBot="1" x14ac:dyDescent="0.35">
      <c r="A74" s="39" t="s">
        <v>210</v>
      </c>
      <c r="B74" s="1453">
        <v>5.6699180676940138E-2</v>
      </c>
      <c r="C74" s="335">
        <v>-8.0596269604766239E-3</v>
      </c>
      <c r="D74" s="335">
        <v>4.8118789313290264E-2</v>
      </c>
      <c r="E74" s="922">
        <v>6.2399226871928191E-2</v>
      </c>
      <c r="F74" s="62">
        <v>0.10149903455474511</v>
      </c>
      <c r="G74" s="1055"/>
      <c r="H74" s="1487"/>
    </row>
    <row r="75" spans="1:8" ht="15" thickBot="1" x14ac:dyDescent="0.35">
      <c r="G75" s="985"/>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332" t="s">
        <v>0</v>
      </c>
      <c r="B78" s="74">
        <v>8.4327762392427204</v>
      </c>
      <c r="C78" s="74">
        <v>8.5044877911430561</v>
      </c>
      <c r="D78" s="74">
        <v>8.6991847078454043</v>
      </c>
      <c r="E78" s="74">
        <v>8.7130255195252602</v>
      </c>
      <c r="F78" s="74">
        <v>8.4902427193100021</v>
      </c>
      <c r="G78" s="1007"/>
      <c r="H78" s="1487"/>
    </row>
    <row r="79" spans="1:8" x14ac:dyDescent="0.3">
      <c r="A79" s="38" t="s">
        <v>207</v>
      </c>
      <c r="B79" s="74">
        <v>7.4731117080361038</v>
      </c>
      <c r="C79" s="74">
        <v>7.4998881808164573</v>
      </c>
      <c r="D79" s="74">
        <v>7.6415980427804264</v>
      </c>
      <c r="E79" s="74">
        <v>7.8647309673490904</v>
      </c>
      <c r="F79" s="74">
        <v>7.4622386679981121</v>
      </c>
      <c r="G79" s="1005">
        <f>H79</f>
        <v>-1</v>
      </c>
      <c r="H79" s="1487">
        <v>-1</v>
      </c>
    </row>
    <row r="80" spans="1:8" x14ac:dyDescent="0.3">
      <c r="A80" s="36" t="s">
        <v>208</v>
      </c>
      <c r="B80" s="76">
        <v>8.8410138037938832</v>
      </c>
      <c r="C80" s="76">
        <v>8.3372331997018883</v>
      </c>
      <c r="D80" s="76">
        <v>9.2516849085250605</v>
      </c>
      <c r="E80" s="76">
        <v>9.7797030163604326</v>
      </c>
      <c r="F80" s="76">
        <v>9.7704592890014705</v>
      </c>
      <c r="G80" s="1006">
        <f>H80</f>
        <v>1</v>
      </c>
      <c r="H80" s="1487">
        <v>1</v>
      </c>
    </row>
    <row r="81" spans="1:8" x14ac:dyDescent="0.3">
      <c r="A81" s="37" t="s">
        <v>209</v>
      </c>
      <c r="B81" s="147">
        <v>-0.11380173076818131</v>
      </c>
      <c r="C81" s="147">
        <v>-0.11812582191873244</v>
      </c>
      <c r="D81" s="147">
        <v>-0.12157307846460461</v>
      </c>
      <c r="E81" s="147">
        <v>-9.7359355860395805E-2</v>
      </c>
      <c r="F81" s="147">
        <v>-0.12108064342775766</v>
      </c>
      <c r="G81" s="1064"/>
      <c r="H81" s="1487"/>
    </row>
    <row r="82" spans="1:8" ht="15" thickBot="1" x14ac:dyDescent="0.35">
      <c r="A82" s="39" t="s">
        <v>210</v>
      </c>
      <c r="B82" s="87">
        <v>0.18304317521265279</v>
      </c>
      <c r="C82" s="87">
        <v>0.11164766709818805</v>
      </c>
      <c r="D82" s="87">
        <v>0.21070028241878022</v>
      </c>
      <c r="E82" s="87">
        <v>0.24348856393962684</v>
      </c>
      <c r="F82" s="87">
        <v>0.30932012814092724</v>
      </c>
      <c r="G82" s="1072"/>
      <c r="H82" s="1487"/>
    </row>
    <row r="83" spans="1:8" x14ac:dyDescent="0.3">
      <c r="A83" s="38" t="s">
        <v>212</v>
      </c>
      <c r="B83" s="71">
        <v>6.3133888614208402</v>
      </c>
      <c r="C83" s="72">
        <v>6.4669326641085512</v>
      </c>
      <c r="D83" s="72">
        <v>6.8481266895710045</v>
      </c>
      <c r="E83" s="72">
        <v>6.5147110537431052</v>
      </c>
      <c r="F83" s="72">
        <v>6.0194445069517757</v>
      </c>
      <c r="G83" s="984"/>
      <c r="H83" s="1487">
        <v>0</v>
      </c>
    </row>
    <row r="84" spans="1:8" x14ac:dyDescent="0.3">
      <c r="A84" s="38" t="s">
        <v>213</v>
      </c>
      <c r="B84" s="73">
        <v>6.5042167728034421</v>
      </c>
      <c r="C84" s="74">
        <v>6.3904154422505925</v>
      </c>
      <c r="D84" s="74">
        <v>6.2178952260981433</v>
      </c>
      <c r="E84" s="74">
        <v>6.9862841538171452</v>
      </c>
      <c r="F84" s="74">
        <v>6.3665405608105674</v>
      </c>
      <c r="G84" s="984"/>
      <c r="H84" s="1487">
        <v>0</v>
      </c>
    </row>
    <row r="85" spans="1:8" x14ac:dyDescent="0.3">
      <c r="A85" s="38" t="s">
        <v>214</v>
      </c>
      <c r="B85" s="73">
        <v>9.1036016439573295</v>
      </c>
      <c r="C85" s="74">
        <v>8.1494099120478918</v>
      </c>
      <c r="D85" s="74">
        <v>7.5274670939142272</v>
      </c>
      <c r="E85" s="74">
        <v>8.0608457753101934</v>
      </c>
      <c r="F85" s="74">
        <v>8.1206249099840484</v>
      </c>
      <c r="G85" s="1007"/>
      <c r="H85" s="1487">
        <v>0</v>
      </c>
    </row>
    <row r="86" spans="1:8" x14ac:dyDescent="0.3">
      <c r="A86" s="38" t="s">
        <v>215</v>
      </c>
      <c r="B86" s="73">
        <v>8.3807582187286673</v>
      </c>
      <c r="C86" s="74">
        <v>8.3084887114263317</v>
      </c>
      <c r="D86" s="74">
        <v>8.7866862983211398</v>
      </c>
      <c r="E86" s="74">
        <v>8.8903089270869522</v>
      </c>
      <c r="F86" s="74">
        <v>8.2153130150021916</v>
      </c>
      <c r="G86" s="1007"/>
      <c r="H86" s="1487">
        <v>0</v>
      </c>
    </row>
    <row r="87" spans="1:8" x14ac:dyDescent="0.3">
      <c r="A87" s="38" t="s">
        <v>216</v>
      </c>
      <c r="B87" s="73">
        <v>6.8012141296246291</v>
      </c>
      <c r="C87" s="74">
        <v>6.7296435424400975</v>
      </c>
      <c r="D87" s="74">
        <v>7.1346761780181698</v>
      </c>
      <c r="E87" s="74">
        <v>6.8616379840849797</v>
      </c>
      <c r="F87" s="74">
        <v>6.3118912104923854</v>
      </c>
      <c r="G87" s="984"/>
      <c r="H87" s="1487">
        <v>0</v>
      </c>
    </row>
    <row r="88" spans="1:8" x14ac:dyDescent="0.3">
      <c r="A88" s="38" t="s">
        <v>217</v>
      </c>
      <c r="B88" s="73">
        <v>6.6163123818511673</v>
      </c>
      <c r="C88" s="74">
        <v>7.4699249571417772</v>
      </c>
      <c r="D88" s="74">
        <v>8.1044472031257477</v>
      </c>
      <c r="E88" s="74">
        <v>8.3572891565093155</v>
      </c>
      <c r="F88" s="74">
        <v>7.2481331269489226</v>
      </c>
      <c r="G88" s="1034"/>
      <c r="H88" s="1487">
        <v>0</v>
      </c>
    </row>
    <row r="89" spans="1:8" ht="15" thickBot="1" x14ac:dyDescent="0.35">
      <c r="A89" s="39" t="s">
        <v>218</v>
      </c>
      <c r="B89" s="78">
        <v>7.8006252458797301</v>
      </c>
      <c r="C89" s="79">
        <v>8.4728385783792461</v>
      </c>
      <c r="D89" s="79">
        <v>8.6062627060569827</v>
      </c>
      <c r="E89" s="79">
        <v>8.9355643396356275</v>
      </c>
      <c r="F89" s="79">
        <v>9.2685599441488407</v>
      </c>
      <c r="G89" s="1071"/>
      <c r="H89" s="1487">
        <v>1</v>
      </c>
    </row>
    <row r="90" spans="1:8" ht="15" thickBot="1" x14ac:dyDescent="0.35">
      <c r="B90" s="8"/>
      <c r="C90" s="8"/>
      <c r="D90" s="8"/>
      <c r="E90" s="8"/>
      <c r="F90" s="372"/>
      <c r="G90" s="1070"/>
      <c r="H90" s="1487"/>
    </row>
    <row r="91" spans="1:8" ht="15" thickBot="1" x14ac:dyDescent="0.35">
      <c r="A91" s="1537" t="s">
        <v>435</v>
      </c>
      <c r="B91" s="1538"/>
      <c r="C91" s="1538"/>
      <c r="D91" s="1538"/>
      <c r="E91" s="1538"/>
      <c r="F91" s="1538"/>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332" t="s">
        <v>0</v>
      </c>
      <c r="B93" s="106">
        <v>83.317504901895887</v>
      </c>
      <c r="C93" s="106">
        <v>81.893402934809458</v>
      </c>
      <c r="D93" s="106">
        <v>80.471144806838595</v>
      </c>
      <c r="E93" s="106">
        <v>79.559700453069638</v>
      </c>
      <c r="F93" s="106">
        <v>79.559700453069638</v>
      </c>
      <c r="G93" s="1007"/>
      <c r="H93" s="1487"/>
    </row>
    <row r="94" spans="1:8" x14ac:dyDescent="0.3">
      <c r="A94" s="38" t="s">
        <v>207</v>
      </c>
      <c r="B94" s="106">
        <v>76.835596039779915</v>
      </c>
      <c r="C94" s="106">
        <v>75.728160914185295</v>
      </c>
      <c r="D94" s="106">
        <v>73.992621716246276</v>
      </c>
      <c r="E94" s="106">
        <v>70.879513949488938</v>
      </c>
      <c r="F94" s="106">
        <v>70.879513949488938</v>
      </c>
      <c r="G94" s="1005">
        <f>H94</f>
        <v>-1</v>
      </c>
      <c r="H94" s="1487">
        <v>-1</v>
      </c>
    </row>
    <row r="95" spans="1:8" x14ac:dyDescent="0.3">
      <c r="A95" s="36" t="s">
        <v>208</v>
      </c>
      <c r="B95" s="108">
        <v>89.132892997831306</v>
      </c>
      <c r="C95" s="108">
        <v>83.220814516252759</v>
      </c>
      <c r="D95" s="108">
        <v>91.415758703299517</v>
      </c>
      <c r="E95" s="108">
        <v>88.531200583062272</v>
      </c>
      <c r="F95" s="108">
        <v>88.531200583062272</v>
      </c>
      <c r="G95" s="1006">
        <f>H95</f>
        <v>0</v>
      </c>
      <c r="H95" s="1487">
        <v>0</v>
      </c>
    </row>
    <row r="96" spans="1:8" x14ac:dyDescent="0.3">
      <c r="A96" s="37" t="s">
        <v>209</v>
      </c>
      <c r="B96" s="147">
        <v>-7.7797683328950443E-2</v>
      </c>
      <c r="C96" s="147">
        <v>-7.5283744473678194E-2</v>
      </c>
      <c r="D96" s="147">
        <v>-8.0507405556901696E-2</v>
      </c>
      <c r="E96" s="147">
        <v>-0.10910280524121548</v>
      </c>
      <c r="F96" s="147">
        <v>-0.10910280524121548</v>
      </c>
      <c r="G96" s="1069"/>
      <c r="H96" s="1487"/>
    </row>
    <row r="97" spans="1:8" ht="15" thickBot="1" x14ac:dyDescent="0.35">
      <c r="A97" s="39" t="s">
        <v>210</v>
      </c>
      <c r="B97" s="87">
        <v>0.16004687399945122</v>
      </c>
      <c r="C97" s="87">
        <v>9.8941444128797656E-2</v>
      </c>
      <c r="D97" s="87">
        <v>0.23547127514779909</v>
      </c>
      <c r="E97" s="87">
        <v>0.24903791871587189</v>
      </c>
      <c r="F97" s="87">
        <v>0.24903791871587189</v>
      </c>
      <c r="G97" s="1060"/>
      <c r="H97" s="1487"/>
    </row>
    <row r="98" spans="1:8" x14ac:dyDescent="0.3">
      <c r="A98" s="38" t="s">
        <v>212</v>
      </c>
      <c r="B98" s="104">
        <v>68.91198421774898</v>
      </c>
      <c r="C98" s="103">
        <v>64.783311077427186</v>
      </c>
      <c r="D98" s="104">
        <v>69.975494241348287</v>
      </c>
      <c r="E98" s="104">
        <v>66.878568998980285</v>
      </c>
      <c r="F98" s="104">
        <v>66.878568998980285</v>
      </c>
      <c r="G98" s="1005"/>
      <c r="H98" s="1487">
        <v>0</v>
      </c>
    </row>
    <row r="99" spans="1:8" x14ac:dyDescent="0.3">
      <c r="A99" s="38" t="s">
        <v>213</v>
      </c>
      <c r="B99" s="106">
        <v>79.406796607232977</v>
      </c>
      <c r="C99" s="105">
        <v>81.158582983805672</v>
      </c>
      <c r="D99" s="105">
        <v>75.213602494567056</v>
      </c>
      <c r="E99" s="106">
        <v>61.678720962120458</v>
      </c>
      <c r="F99" s="106">
        <v>61.678720962120458</v>
      </c>
      <c r="G99" s="984"/>
      <c r="H99" s="1487">
        <v>0</v>
      </c>
    </row>
    <row r="100" spans="1:8" x14ac:dyDescent="0.3">
      <c r="A100" s="38" t="s">
        <v>214</v>
      </c>
      <c r="B100" s="106">
        <v>82.057392140594501</v>
      </c>
      <c r="C100" s="105">
        <v>71.609794934543459</v>
      </c>
      <c r="D100" s="105">
        <v>65.973860708200277</v>
      </c>
      <c r="E100" s="106">
        <v>58.819142752329967</v>
      </c>
      <c r="F100" s="106">
        <v>58.819142752329967</v>
      </c>
      <c r="G100" s="984"/>
      <c r="H100" s="1487">
        <v>0</v>
      </c>
    </row>
    <row r="101" spans="1:8" x14ac:dyDescent="0.3">
      <c r="A101" s="38" t="s">
        <v>215</v>
      </c>
      <c r="B101" s="106">
        <v>79.631437671564782</v>
      </c>
      <c r="C101" s="105">
        <v>76.624583362316159</v>
      </c>
      <c r="D101" s="106">
        <v>79.048664508989447</v>
      </c>
      <c r="E101" s="106">
        <v>74.013369715220605</v>
      </c>
      <c r="F101" s="106">
        <v>74.013369715220605</v>
      </c>
      <c r="G101" s="1007"/>
      <c r="H101" s="1487">
        <v>0</v>
      </c>
    </row>
    <row r="102" spans="1:8" x14ac:dyDescent="0.3">
      <c r="A102" s="38" t="s">
        <v>216</v>
      </c>
      <c r="B102" s="106">
        <v>66.520481613597909</v>
      </c>
      <c r="C102" s="105">
        <v>72.38928435166747</v>
      </c>
      <c r="D102" s="106">
        <v>72.11031744205124</v>
      </c>
      <c r="E102" s="106">
        <v>69.798807552531429</v>
      </c>
      <c r="F102" s="106">
        <v>69.798807552531429</v>
      </c>
      <c r="G102" s="1007"/>
      <c r="H102" s="1487">
        <v>0</v>
      </c>
    </row>
    <row r="103" spans="1:8" x14ac:dyDescent="0.3">
      <c r="A103" s="38" t="s">
        <v>217</v>
      </c>
      <c r="B103" s="106">
        <v>78.693736070493259</v>
      </c>
      <c r="C103" s="105">
        <v>79.376599631645945</v>
      </c>
      <c r="D103" s="106">
        <v>74.672634116388394</v>
      </c>
      <c r="E103" s="106">
        <v>76.616819346112663</v>
      </c>
      <c r="F103" s="106">
        <v>76.616819346112663</v>
      </c>
      <c r="G103" s="984"/>
      <c r="H103" s="1487">
        <v>0</v>
      </c>
    </row>
    <row r="104" spans="1:8" ht="15" thickBot="1" x14ac:dyDescent="0.35">
      <c r="A104" s="39" t="s">
        <v>218</v>
      </c>
      <c r="B104" s="149">
        <v>78.991227971607429</v>
      </c>
      <c r="C104" s="128">
        <v>82.5609561706558</v>
      </c>
      <c r="D104" s="149">
        <v>80.628976519238947</v>
      </c>
      <c r="E104" s="149">
        <v>87.619006124851225</v>
      </c>
      <c r="F104" s="149">
        <v>87.619006124851225</v>
      </c>
      <c r="G104" s="1068"/>
      <c r="H104" s="1487">
        <v>1</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332" t="s">
        <v>0</v>
      </c>
      <c r="B108" s="106">
        <v>168.8048755941611</v>
      </c>
      <c r="C108" s="106">
        <v>172.5508101753596</v>
      </c>
      <c r="D108" s="106">
        <v>178.32909570193547</v>
      </c>
      <c r="E108" s="106">
        <v>178.97441101128476</v>
      </c>
      <c r="F108" s="106">
        <v>177.45494333550337</v>
      </c>
      <c r="G108" s="984"/>
      <c r="H108" s="1487"/>
    </row>
    <row r="109" spans="1:8" x14ac:dyDescent="0.3">
      <c r="A109" s="38" t="s">
        <v>207</v>
      </c>
      <c r="B109" s="106">
        <v>145.8521586477614</v>
      </c>
      <c r="C109" s="106">
        <v>151.5015298374241</v>
      </c>
      <c r="D109" s="106">
        <v>155.91824795075968</v>
      </c>
      <c r="E109" s="106">
        <v>159.90161768032601</v>
      </c>
      <c r="F109" s="106">
        <v>155.28085000429331</v>
      </c>
      <c r="G109" s="1005">
        <f>H109</f>
        <v>-1</v>
      </c>
      <c r="H109" s="1487">
        <v>-1</v>
      </c>
    </row>
    <row r="110" spans="1:8" x14ac:dyDescent="0.3">
      <c r="A110" s="36" t="s">
        <v>208</v>
      </c>
      <c r="B110" s="108">
        <v>200.01354545320856</v>
      </c>
      <c r="C110" s="108">
        <v>199.67302983692423</v>
      </c>
      <c r="D110" s="108">
        <v>208.11731622104344</v>
      </c>
      <c r="E110" s="108">
        <v>194.63906746061269</v>
      </c>
      <c r="F110" s="108">
        <v>190.06814112505651</v>
      </c>
      <c r="G110" s="1006">
        <f>H110</f>
        <v>1</v>
      </c>
      <c r="H110" s="1487">
        <v>1</v>
      </c>
    </row>
    <row r="111" spans="1:8" x14ac:dyDescent="0.3">
      <c r="A111" s="37" t="s">
        <v>209</v>
      </c>
      <c r="B111" s="147">
        <v>-0.13597188390211182</v>
      </c>
      <c r="C111" s="147">
        <v>-0.12198888151578992</v>
      </c>
      <c r="D111" s="147">
        <v>-0.1256712914006694</v>
      </c>
      <c r="E111" s="147">
        <v>-0.10656715238334356</v>
      </c>
      <c r="F111" s="147">
        <v>-0.12495618839587262</v>
      </c>
      <c r="G111" s="986"/>
      <c r="H111" s="1487"/>
    </row>
    <row r="112" spans="1:8" ht="15" thickBot="1" x14ac:dyDescent="0.35">
      <c r="A112" s="39" t="s">
        <v>210</v>
      </c>
      <c r="B112" s="87">
        <v>0.37134443060420524</v>
      </c>
      <c r="C112" s="87">
        <v>0.31796048562145107</v>
      </c>
      <c r="D112" s="87">
        <v>0.33478485652794582</v>
      </c>
      <c r="E112" s="87">
        <v>0.2172426413454647</v>
      </c>
      <c r="F112" s="87">
        <v>0.22402821159081351</v>
      </c>
      <c r="G112" s="1068"/>
      <c r="H112" s="1487"/>
    </row>
    <row r="113" spans="1:8" x14ac:dyDescent="0.3">
      <c r="A113" s="38" t="s">
        <v>212</v>
      </c>
      <c r="B113" s="104">
        <v>129.11620111638453</v>
      </c>
      <c r="C113" s="103">
        <v>127.74665082954004</v>
      </c>
      <c r="D113" s="104">
        <v>137.40027785779938</v>
      </c>
      <c r="E113" s="104">
        <v>141.67140386905331</v>
      </c>
      <c r="F113" s="104">
        <v>133.72906551531941</v>
      </c>
      <c r="G113" s="984"/>
      <c r="H113" s="1487">
        <v>0</v>
      </c>
    </row>
    <row r="114" spans="1:8" x14ac:dyDescent="0.3">
      <c r="A114" s="38" t="s">
        <v>213</v>
      </c>
      <c r="B114" s="106">
        <v>109.31341713750938</v>
      </c>
      <c r="C114" s="105">
        <v>110.86694115661572</v>
      </c>
      <c r="D114" s="106">
        <v>110.11550674123666</v>
      </c>
      <c r="E114" s="106">
        <v>120.30393447981487</v>
      </c>
      <c r="F114" s="106">
        <v>116.68726970697941</v>
      </c>
      <c r="G114" s="1005"/>
      <c r="H114" s="1487">
        <v>-1</v>
      </c>
    </row>
    <row r="115" spans="1:8" x14ac:dyDescent="0.3">
      <c r="A115" s="38" t="s">
        <v>214</v>
      </c>
      <c r="B115" s="106">
        <v>171.33358620402998</v>
      </c>
      <c r="C115" s="105">
        <v>180.86439278244089</v>
      </c>
      <c r="D115" s="4">
        <v>192.76450450703607</v>
      </c>
      <c r="E115" s="4">
        <v>205.40366005907794</v>
      </c>
      <c r="F115" s="4">
        <v>188.33404071902856</v>
      </c>
      <c r="G115" s="984"/>
      <c r="H115" s="1487">
        <v>1</v>
      </c>
    </row>
    <row r="116" spans="1:8" x14ac:dyDescent="0.3">
      <c r="A116" s="38" t="s">
        <v>215</v>
      </c>
      <c r="B116" s="106">
        <v>153.45900251395963</v>
      </c>
      <c r="C116" s="105">
        <v>167.30763710884014</v>
      </c>
      <c r="D116" s="4">
        <v>172.58358058726759</v>
      </c>
      <c r="E116" s="4">
        <v>167.31222467469468</v>
      </c>
      <c r="F116" s="4">
        <v>156.63032576922154</v>
      </c>
      <c r="G116" s="984"/>
      <c r="H116" s="1487">
        <v>0</v>
      </c>
    </row>
    <row r="117" spans="1:8" x14ac:dyDescent="0.3">
      <c r="A117" s="38" t="s">
        <v>216</v>
      </c>
      <c r="B117" s="106">
        <v>139.66326084818962</v>
      </c>
      <c r="C117" s="105">
        <v>151.72448171282096</v>
      </c>
      <c r="D117" s="105">
        <v>144.78857456044935</v>
      </c>
      <c r="E117" s="106">
        <v>128.37039324507953</v>
      </c>
      <c r="F117" s="106">
        <v>129.91901055676428</v>
      </c>
      <c r="G117" s="1007"/>
      <c r="H117" s="1487">
        <v>0</v>
      </c>
    </row>
    <row r="118" spans="1:8" x14ac:dyDescent="0.3">
      <c r="A118" s="38" t="s">
        <v>217</v>
      </c>
      <c r="B118" s="106">
        <v>140.87700851337729</v>
      </c>
      <c r="C118" s="105">
        <v>142.26879058122921</v>
      </c>
      <c r="D118" s="105">
        <v>152.27972196036296</v>
      </c>
      <c r="E118" s="106">
        <v>154.28013065918225</v>
      </c>
      <c r="F118" s="106">
        <v>154.1260270453208</v>
      </c>
      <c r="G118" s="1007"/>
      <c r="H118" s="1487">
        <v>0</v>
      </c>
    </row>
    <row r="119" spans="1:8" ht="15" thickBot="1" x14ac:dyDescent="0.35">
      <c r="A119" s="39" t="s">
        <v>218</v>
      </c>
      <c r="B119" s="149">
        <v>166.96498409027527</v>
      </c>
      <c r="C119" s="128">
        <v>168.19288903385498</v>
      </c>
      <c r="D119" s="149">
        <v>168.70904353195141</v>
      </c>
      <c r="E119" s="149">
        <v>184.80157907098953</v>
      </c>
      <c r="F119" s="149">
        <v>192.96714207708794</v>
      </c>
      <c r="G119" s="985"/>
      <c r="H119" s="1487">
        <v>1</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332" t="s">
        <v>0</v>
      </c>
      <c r="B123" s="106">
        <v>252.12136177693316</v>
      </c>
      <c r="C123" s="106">
        <v>254.44421311016902</v>
      </c>
      <c r="D123" s="106">
        <v>258.80024050877381</v>
      </c>
      <c r="E123" s="106">
        <v>258.53411146435428</v>
      </c>
      <c r="F123" s="106">
        <v>256.87468852222264</v>
      </c>
      <c r="G123" s="1005"/>
      <c r="H123" s="1487"/>
    </row>
    <row r="124" spans="1:8" x14ac:dyDescent="0.3">
      <c r="A124" s="38" t="s">
        <v>207</v>
      </c>
      <c r="B124" s="106">
        <v>222.70980232792039</v>
      </c>
      <c r="C124" s="106">
        <v>227.23077696055748</v>
      </c>
      <c r="D124" s="106">
        <v>229.91343511096943</v>
      </c>
      <c r="E124" s="106">
        <v>230.78235399505263</v>
      </c>
      <c r="F124" s="106">
        <v>221.67110028475969</v>
      </c>
      <c r="G124" s="1005">
        <f>H124</f>
        <v>-1</v>
      </c>
      <c r="H124" s="1487">
        <v>-1</v>
      </c>
    </row>
    <row r="125" spans="1:8" x14ac:dyDescent="0.3">
      <c r="A125" s="36" t="s">
        <v>208</v>
      </c>
      <c r="B125" s="108">
        <v>289.16586298386545</v>
      </c>
      <c r="C125" s="108">
        <v>282.89322635096897</v>
      </c>
      <c r="D125" s="108">
        <v>299.53388499951916</v>
      </c>
      <c r="E125" s="108">
        <v>283.16792217716238</v>
      </c>
      <c r="F125" s="108">
        <v>270.74045522620645</v>
      </c>
      <c r="G125" s="1006">
        <f>H125</f>
        <v>1</v>
      </c>
      <c r="H125" s="1487">
        <v>1</v>
      </c>
    </row>
    <row r="126" spans="1:8" x14ac:dyDescent="0.3">
      <c r="A126" s="37" t="s">
        <v>209</v>
      </c>
      <c r="B126" s="147">
        <v>-0.1166563564535834</v>
      </c>
      <c r="C126" s="147">
        <v>-0.10695246638534747</v>
      </c>
      <c r="D126" s="147">
        <v>-0.11161815514937694</v>
      </c>
      <c r="E126" s="147">
        <v>-0.10734273056701828</v>
      </c>
      <c r="F126" s="147">
        <v>-0.13704576515493247</v>
      </c>
      <c r="G126" s="1010"/>
      <c r="H126" s="1487"/>
    </row>
    <row r="127" spans="1:8" ht="15" thickBot="1" x14ac:dyDescent="0.35">
      <c r="A127" s="39" t="s">
        <v>210</v>
      </c>
      <c r="B127" s="87">
        <v>0.29839755574877852</v>
      </c>
      <c r="C127" s="87">
        <v>0.24495999236966626</v>
      </c>
      <c r="D127" s="87">
        <v>0.30281157712661244</v>
      </c>
      <c r="E127" s="87">
        <v>0.22699122040861391</v>
      </c>
      <c r="F127" s="87">
        <v>0.22136108350800826</v>
      </c>
      <c r="G127" s="985"/>
      <c r="H127" s="1487"/>
    </row>
    <row r="128" spans="1:8" x14ac:dyDescent="0.3">
      <c r="A128" s="38" t="s">
        <v>212</v>
      </c>
      <c r="B128" s="104">
        <v>198.0382538345678</v>
      </c>
      <c r="C128" s="103">
        <v>192.52746822251561</v>
      </c>
      <c r="D128" s="104">
        <v>207.37716001414745</v>
      </c>
      <c r="E128" s="104">
        <v>208.55114272583114</v>
      </c>
      <c r="F128" s="104">
        <v>187.13644775656073</v>
      </c>
      <c r="G128" s="1034"/>
      <c r="H128" s="1487">
        <v>0</v>
      </c>
    </row>
    <row r="129" spans="1:8" x14ac:dyDescent="0.3">
      <c r="A129" s="38" t="s">
        <v>213</v>
      </c>
      <c r="B129" s="106">
        <v>188.72384141865263</v>
      </c>
      <c r="C129" s="105">
        <v>192.03528723608028</v>
      </c>
      <c r="D129" s="106">
        <v>185.33619756457398</v>
      </c>
      <c r="E129" s="106">
        <v>181.98747271292979</v>
      </c>
      <c r="F129" s="106">
        <v>178.51440607166415</v>
      </c>
      <c r="G129" s="984"/>
      <c r="H129" s="1487">
        <v>-1</v>
      </c>
    </row>
    <row r="130" spans="1:8" x14ac:dyDescent="0.3">
      <c r="A130" s="38" t="s">
        <v>214</v>
      </c>
      <c r="B130" s="106">
        <v>253.3962611232493</v>
      </c>
      <c r="C130" s="105">
        <v>252.48033368956868</v>
      </c>
      <c r="D130" s="106">
        <v>258.73903504293935</v>
      </c>
      <c r="E130" s="106">
        <v>264.22274212386299</v>
      </c>
      <c r="F130" s="106">
        <v>242.84691851894354</v>
      </c>
      <c r="G130" s="1005"/>
      <c r="H130" s="1487">
        <v>0</v>
      </c>
    </row>
    <row r="131" spans="1:8" x14ac:dyDescent="0.3">
      <c r="A131" s="38" t="s">
        <v>215</v>
      </c>
      <c r="B131" s="106">
        <v>233.15427381633643</v>
      </c>
      <c r="C131" s="105">
        <v>243.93520018180988</v>
      </c>
      <c r="D131" s="106">
        <v>251.63469180680721</v>
      </c>
      <c r="E131" s="106">
        <v>241.32385892140709</v>
      </c>
      <c r="F131" s="106">
        <v>227.80234751760435</v>
      </c>
      <c r="G131" s="984"/>
      <c r="H131" s="1487">
        <v>0</v>
      </c>
    </row>
    <row r="132" spans="1:8" x14ac:dyDescent="0.3">
      <c r="A132" s="38" t="s">
        <v>216</v>
      </c>
      <c r="B132" s="106">
        <v>206.18280744695227</v>
      </c>
      <c r="C132" s="105">
        <v>224.0995025574058</v>
      </c>
      <c r="D132" s="106">
        <v>216.89332686350548</v>
      </c>
      <c r="E132" s="106">
        <v>198.16821254961599</v>
      </c>
      <c r="F132" s="106">
        <v>195.00276016649039</v>
      </c>
      <c r="G132" s="984"/>
      <c r="H132" s="1487">
        <v>0</v>
      </c>
    </row>
    <row r="133" spans="1:8" x14ac:dyDescent="0.3">
      <c r="A133" s="38" t="s">
        <v>217</v>
      </c>
      <c r="B133" s="106">
        <v>219.58634401477121</v>
      </c>
      <c r="C133" s="105">
        <v>221.63959822573997</v>
      </c>
      <c r="D133" s="106">
        <v>226.95682127277476</v>
      </c>
      <c r="E133" s="106">
        <v>230.90121648322071</v>
      </c>
      <c r="F133" s="106">
        <v>223.71147311076177</v>
      </c>
      <c r="G133" s="1007"/>
      <c r="H133" s="1487">
        <v>0</v>
      </c>
    </row>
    <row r="134" spans="1:8" ht="15" thickBot="1" x14ac:dyDescent="0.35">
      <c r="A134" s="39" t="s">
        <v>218</v>
      </c>
      <c r="B134" s="149">
        <v>246.00391439194291</v>
      </c>
      <c r="C134" s="128">
        <v>250.76143664166256</v>
      </c>
      <c r="D134" s="149">
        <v>249.3451705076169</v>
      </c>
      <c r="E134" s="149">
        <v>272.42237107860819</v>
      </c>
      <c r="F134" s="149">
        <v>279.88709752866384</v>
      </c>
      <c r="G134" s="1008"/>
      <c r="H134" s="1487">
        <v>1</v>
      </c>
    </row>
    <row r="135" spans="1:8" ht="15" thickBot="1" x14ac:dyDescent="0.35">
      <c r="B135" s="8"/>
      <c r="C135" s="8"/>
      <c r="D135" s="8"/>
      <c r="E135" s="8"/>
      <c r="F135" s="372"/>
      <c r="G135" s="988"/>
      <c r="H135" s="1487"/>
    </row>
    <row r="136" spans="1:8" ht="15" thickBot="1" x14ac:dyDescent="0.35">
      <c r="A136" s="1537" t="s">
        <v>21</v>
      </c>
      <c r="B136" s="1538"/>
      <c r="C136" s="1538"/>
      <c r="D136" s="1538"/>
      <c r="E136" s="1538"/>
      <c r="F136" s="1538"/>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38" t="s">
        <v>0</v>
      </c>
      <c r="B138" s="343">
        <v>70.321836420742301</v>
      </c>
      <c r="C138" s="343">
        <v>69.763177665931011</v>
      </c>
      <c r="D138" s="343">
        <v>68.907792620978242</v>
      </c>
      <c r="E138" s="4">
        <v>68.021737471296831</v>
      </c>
      <c r="F138" s="4">
        <v>67.87523129297611</v>
      </c>
      <c r="G138" s="1005"/>
      <c r="H138" s="1487"/>
    </row>
    <row r="139" spans="1:8" x14ac:dyDescent="0.3">
      <c r="A139" s="38" t="s">
        <v>207</v>
      </c>
      <c r="B139" s="343">
        <v>69.365210599624731</v>
      </c>
      <c r="C139" s="105">
        <v>68.088236424084499</v>
      </c>
      <c r="D139" s="105">
        <v>67.363823667143578</v>
      </c>
      <c r="E139" s="106">
        <v>67.785904980629397</v>
      </c>
      <c r="F139" s="106">
        <v>62.715340932849372</v>
      </c>
      <c r="G139" s="1005">
        <f>H139</f>
        <v>0</v>
      </c>
      <c r="H139" s="1487">
        <v>0</v>
      </c>
    </row>
    <row r="140" spans="1:8" x14ac:dyDescent="0.3">
      <c r="A140" s="36" t="s">
        <v>208</v>
      </c>
      <c r="B140" s="344">
        <v>87.311745359419149</v>
      </c>
      <c r="C140" s="107">
        <v>79.85673849198362</v>
      </c>
      <c r="D140" s="107">
        <v>84.098016002401394</v>
      </c>
      <c r="E140" s="108">
        <v>84.220805901563722</v>
      </c>
      <c r="F140" s="108">
        <v>75.008525565308545</v>
      </c>
      <c r="G140" s="1006">
        <f>H140</f>
        <v>0</v>
      </c>
      <c r="H140" s="1487">
        <v>0</v>
      </c>
    </row>
    <row r="141" spans="1:8" x14ac:dyDescent="0.3">
      <c r="A141" s="37" t="s">
        <v>209</v>
      </c>
      <c r="B141" s="334">
        <v>-1.3603538670321196E-2</v>
      </c>
      <c r="C141" s="334">
        <v>-2.4008958563601558E-2</v>
      </c>
      <c r="D141" s="334">
        <v>-2.2406304063854444E-2</v>
      </c>
      <c r="E141" s="2">
        <v>-3.4670165660932789E-3</v>
      </c>
      <c r="F141" s="2">
        <v>-7.6020225078197209E-2</v>
      </c>
      <c r="G141" s="1007"/>
      <c r="H141" s="1487"/>
    </row>
    <row r="142" spans="1:8" ht="15" thickBot="1" x14ac:dyDescent="0.35">
      <c r="A142" s="39" t="s">
        <v>210</v>
      </c>
      <c r="B142" s="335">
        <v>0.25872529766227664</v>
      </c>
      <c r="C142" s="335">
        <v>0.17284192815040086</v>
      </c>
      <c r="D142" s="335">
        <v>0.24841511993060822</v>
      </c>
      <c r="E142" s="62">
        <v>0.24245307229623603</v>
      </c>
      <c r="F142" s="62">
        <v>0.19601559123503359</v>
      </c>
      <c r="G142" s="1008"/>
      <c r="H142" s="1487"/>
    </row>
    <row r="143" spans="1:8" ht="15" thickBot="1" x14ac:dyDescent="0.35">
      <c r="E143" s="373"/>
      <c r="G143" s="988"/>
      <c r="H143" s="1487"/>
    </row>
    <row r="144" spans="1:8" ht="15" thickBot="1" x14ac:dyDescent="0.35">
      <c r="A144" s="1537" t="s">
        <v>22</v>
      </c>
      <c r="B144" s="1538"/>
      <c r="C144" s="1538"/>
      <c r="D144" s="1538"/>
      <c r="E144" s="1538"/>
      <c r="F144" s="1538"/>
      <c r="G144" s="978"/>
      <c r="H144" s="1488"/>
    </row>
    <row r="145" spans="1:8" ht="15" thickBot="1" x14ac:dyDescent="0.35">
      <c r="A145" s="393" t="s">
        <v>18</v>
      </c>
      <c r="B145" s="122" t="s">
        <v>444</v>
      </c>
      <c r="C145" s="122" t="s">
        <v>474</v>
      </c>
      <c r="D145" s="122" t="s">
        <v>531</v>
      </c>
      <c r="E145" s="122" t="s">
        <v>567</v>
      </c>
      <c r="F145" s="1515" t="s">
        <v>633</v>
      </c>
      <c r="G145" s="1516"/>
      <c r="H145" s="1487"/>
    </row>
    <row r="146" spans="1:8" x14ac:dyDescent="0.3">
      <c r="A146" s="38" t="s">
        <v>0</v>
      </c>
      <c r="B146" s="343">
        <v>142.35759511300955</v>
      </c>
      <c r="C146" s="343">
        <v>139.92661849245542</v>
      </c>
      <c r="D146" s="343">
        <v>136.1893458986292</v>
      </c>
      <c r="E146" s="4">
        <v>133.32672363326571</v>
      </c>
      <c r="F146" s="4">
        <v>131.42784918571925</v>
      </c>
      <c r="G146" s="1005"/>
      <c r="H146" s="1487"/>
    </row>
    <row r="147" spans="1:8" x14ac:dyDescent="0.3">
      <c r="A147" s="38" t="s">
        <v>207</v>
      </c>
      <c r="B147" s="343">
        <v>128.03896402786262</v>
      </c>
      <c r="C147" s="105">
        <v>127.99197941143962</v>
      </c>
      <c r="D147" s="105">
        <v>121.72915442947894</v>
      </c>
      <c r="E147" s="106">
        <v>119.83090401856586</v>
      </c>
      <c r="F147" s="106">
        <v>116.14101411999795</v>
      </c>
      <c r="G147" s="1005">
        <f>H147</f>
        <v>-1</v>
      </c>
      <c r="H147" s="1487">
        <v>-1</v>
      </c>
    </row>
    <row r="148" spans="1:8" x14ac:dyDescent="0.3">
      <c r="A148" s="36" t="s">
        <v>208</v>
      </c>
      <c r="B148" s="344">
        <v>139.80352459796592</v>
      </c>
      <c r="C148" s="108">
        <v>138.99972186362325</v>
      </c>
      <c r="D148" s="108">
        <v>155.6290998276005</v>
      </c>
      <c r="E148" s="108">
        <v>143.51941600918582</v>
      </c>
      <c r="F148" s="108">
        <v>142.93383398031267</v>
      </c>
      <c r="G148" s="1006">
        <f>H148</f>
        <v>0</v>
      </c>
      <c r="H148" s="1487">
        <v>0</v>
      </c>
    </row>
    <row r="149" spans="1:8" x14ac:dyDescent="0.3">
      <c r="A149" s="37" t="s">
        <v>209</v>
      </c>
      <c r="B149" s="334">
        <v>-0.10058213665228181</v>
      </c>
      <c r="C149" s="334">
        <v>-8.5292128185455271E-2</v>
      </c>
      <c r="D149" s="334">
        <v>-0.10617711226775051</v>
      </c>
      <c r="E149" s="2">
        <v>-0.10122366504574164</v>
      </c>
      <c r="F149" s="2">
        <v>-0.11631351468074051</v>
      </c>
      <c r="G149" s="1007"/>
      <c r="H149" s="1487"/>
    </row>
    <row r="150" spans="1:8" ht="15" thickBot="1" x14ac:dyDescent="0.35">
      <c r="A150" s="38" t="s">
        <v>210</v>
      </c>
      <c r="B150" s="356">
        <v>9.1882659778028258E-2</v>
      </c>
      <c r="C150" s="356">
        <v>8.6003376952226346E-2</v>
      </c>
      <c r="D150" s="356">
        <v>0.27848665799909694</v>
      </c>
      <c r="E150" s="62">
        <v>0.19768282802030607</v>
      </c>
      <c r="F150" s="62">
        <v>0.23069214664022253</v>
      </c>
      <c r="G150" s="1008"/>
      <c r="H150" s="1487"/>
    </row>
    <row r="151" spans="1:8" ht="15" thickBot="1" x14ac:dyDescent="0.35">
      <c r="A151" s="358"/>
      <c r="B151" s="359"/>
      <c r="C151" s="359"/>
      <c r="D151" s="359"/>
      <c r="E151" s="359"/>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278" t="s">
        <v>444</v>
      </c>
      <c r="C153" s="278" t="s">
        <v>474</v>
      </c>
      <c r="D153" s="278" t="s">
        <v>531</v>
      </c>
      <c r="E153" s="278" t="s">
        <v>567</v>
      </c>
      <c r="F153" s="1519" t="s">
        <v>633</v>
      </c>
      <c r="G153" s="1520"/>
      <c r="H153" s="1487"/>
    </row>
    <row r="154" spans="1:8" x14ac:dyDescent="0.3">
      <c r="A154" s="332" t="s">
        <v>0</v>
      </c>
      <c r="B154" s="1448">
        <v>360.71359769181902</v>
      </c>
      <c r="C154" s="1449">
        <v>361.54670764084312</v>
      </c>
      <c r="D154" s="1449">
        <v>364.15375902661953</v>
      </c>
      <c r="E154" s="1449">
        <v>360.54955409599688</v>
      </c>
      <c r="F154" s="1449">
        <v>361.29697608751252</v>
      </c>
      <c r="G154" s="1013"/>
      <c r="H154" s="1487"/>
    </row>
    <row r="155" spans="1:8" x14ac:dyDescent="0.3">
      <c r="A155" s="38" t="s">
        <v>207</v>
      </c>
      <c r="B155" s="1450">
        <v>330.5285074407833</v>
      </c>
      <c r="C155" s="105">
        <v>332.66721110359958</v>
      </c>
      <c r="D155" s="105">
        <v>331.59199609385354</v>
      </c>
      <c r="E155" s="53">
        <v>327.31888562478321</v>
      </c>
      <c r="F155" s="106">
        <v>324.53689842226964</v>
      </c>
      <c r="G155" s="1005">
        <f>H155</f>
        <v>-1</v>
      </c>
      <c r="H155" s="1487">
        <v>-1</v>
      </c>
    </row>
    <row r="156" spans="1:8" x14ac:dyDescent="0.3">
      <c r="A156" s="36" t="s">
        <v>208</v>
      </c>
      <c r="B156" s="1451">
        <v>400.83053409761919</v>
      </c>
      <c r="C156" s="107">
        <v>393.55631353590445</v>
      </c>
      <c r="D156" s="107">
        <v>419.39754027226371</v>
      </c>
      <c r="E156" s="54">
        <v>413.77545665628128</v>
      </c>
      <c r="F156" s="108">
        <v>398.50964756885014</v>
      </c>
      <c r="G156" s="1006">
        <f>H156</f>
        <v>1</v>
      </c>
      <c r="H156" s="1487">
        <v>1</v>
      </c>
    </row>
    <row r="157" spans="1:8" x14ac:dyDescent="0.3">
      <c r="A157" s="37" t="s">
        <v>209</v>
      </c>
      <c r="B157" s="1452">
        <v>-8.3681597933063762E-2</v>
      </c>
      <c r="C157" s="356">
        <v>-7.987763662871504E-2</v>
      </c>
      <c r="D157" s="356">
        <v>-8.9417621336117345E-2</v>
      </c>
      <c r="E157" s="273">
        <v>-9.2166716318739253E-2</v>
      </c>
      <c r="F157" s="355">
        <v>-0.10174476981047008</v>
      </c>
      <c r="G157" s="1007"/>
      <c r="H157" s="1487"/>
    </row>
    <row r="158" spans="1:8" ht="15" thickBot="1" x14ac:dyDescent="0.35">
      <c r="A158" s="39" t="s">
        <v>210</v>
      </c>
      <c r="B158" s="1453">
        <v>0.21269580406595046</v>
      </c>
      <c r="C158" s="335">
        <v>0.18303307449600953</v>
      </c>
      <c r="D158" s="335">
        <v>0.26479995058010314</v>
      </c>
      <c r="E158" s="922">
        <v>0.26413560240030326</v>
      </c>
      <c r="F158" s="62">
        <v>0.22793324736323575</v>
      </c>
      <c r="G158" s="1008"/>
      <c r="H158" s="1487"/>
    </row>
    <row r="159" spans="1:8" ht="15" thickBot="1" x14ac:dyDescent="0.35">
      <c r="A159" s="5"/>
      <c r="E159" s="282"/>
      <c r="F159" s="282"/>
      <c r="G159" s="985"/>
      <c r="H159" s="1487"/>
    </row>
    <row r="160" spans="1:8" ht="15" thickBot="1" x14ac:dyDescent="0.35">
      <c r="A160" s="1537" t="s">
        <v>25</v>
      </c>
      <c r="B160" s="1538"/>
      <c r="C160" s="1538"/>
      <c r="D160" s="1538"/>
      <c r="E160" s="1538"/>
      <c r="F160" s="1538"/>
      <c r="G160" s="978"/>
      <c r="H160" s="1487"/>
    </row>
    <row r="161" spans="1:8" ht="16.8" customHeight="1" thickBot="1" x14ac:dyDescent="0.35">
      <c r="A161" s="61" t="s">
        <v>24</v>
      </c>
      <c r="B161" s="278" t="s">
        <v>445</v>
      </c>
      <c r="C161" s="278" t="s">
        <v>475</v>
      </c>
      <c r="D161" s="278" t="s">
        <v>532</v>
      </c>
      <c r="E161" s="278" t="s">
        <v>568</v>
      </c>
      <c r="F161" s="1519" t="s">
        <v>634</v>
      </c>
      <c r="G161" s="1520"/>
      <c r="H161" s="1488"/>
    </row>
    <row r="162" spans="1:8" x14ac:dyDescent="0.3">
      <c r="A162" s="332" t="s">
        <v>0</v>
      </c>
      <c r="B162" s="1385">
        <v>1941.8662907769333</v>
      </c>
      <c r="C162" s="114">
        <v>1720.615609049989</v>
      </c>
      <c r="D162" s="114">
        <v>1564.9301721533204</v>
      </c>
      <c r="E162" s="345">
        <v>1441.0406078249093</v>
      </c>
      <c r="F162" s="115">
        <v>1521.053939521875</v>
      </c>
      <c r="G162" s="1013"/>
      <c r="H162" s="1487"/>
    </row>
    <row r="163" spans="1:8" x14ac:dyDescent="0.3">
      <c r="A163" s="38" t="s">
        <v>207</v>
      </c>
      <c r="B163" s="1386">
        <v>2030.4386229894785</v>
      </c>
      <c r="C163" s="116">
        <v>1768.053361310763</v>
      </c>
      <c r="D163" s="116">
        <v>1529.4254849341253</v>
      </c>
      <c r="E163" s="55">
        <v>1404.6441711693467</v>
      </c>
      <c r="F163" s="117">
        <v>1509.3575903893668</v>
      </c>
      <c r="G163" s="1005">
        <f>H163</f>
        <v>0</v>
      </c>
      <c r="H163" s="1487">
        <v>0</v>
      </c>
    </row>
    <row r="164" spans="1:8" x14ac:dyDescent="0.3">
      <c r="A164" s="36" t="s">
        <v>208</v>
      </c>
      <c r="B164" s="1387">
        <v>2095.5695751005837</v>
      </c>
      <c r="C164" s="118">
        <v>1827.3847846157555</v>
      </c>
      <c r="D164" s="118">
        <v>1539.2039939937004</v>
      </c>
      <c r="E164" s="56">
        <v>1389.9541978786051</v>
      </c>
      <c r="F164" s="119">
        <v>1526.9570165064451</v>
      </c>
      <c r="G164" s="1005">
        <f>H164</f>
        <v>0</v>
      </c>
      <c r="H164" s="1487">
        <v>0</v>
      </c>
    </row>
    <row r="165" spans="1:8" x14ac:dyDescent="0.3">
      <c r="A165" s="37" t="s">
        <v>209</v>
      </c>
      <c r="B165" s="1356">
        <v>4.5611962385478037E-2</v>
      </c>
      <c r="C165" s="121">
        <v>2.7570220804265525E-2</v>
      </c>
      <c r="D165" s="121">
        <v>-2.2687713388733013E-2</v>
      </c>
      <c r="E165" s="52">
        <v>-2.5257051368246321E-2</v>
      </c>
      <c r="F165" s="87">
        <v>-7.6896346859236363E-3</v>
      </c>
      <c r="G165" s="1010"/>
      <c r="H165" s="1487"/>
    </row>
    <row r="166" spans="1:8" ht="15" thickBot="1" x14ac:dyDescent="0.35">
      <c r="A166" s="39" t="s">
        <v>210</v>
      </c>
      <c r="B166" s="1247">
        <v>3.2077281910255863E-2</v>
      </c>
      <c r="C166" s="121">
        <v>3.3557484521285395E-2</v>
      </c>
      <c r="D166" s="121">
        <v>6.3935831826394908E-3</v>
      </c>
      <c r="E166" s="52">
        <v>-1.0458145623109939E-2</v>
      </c>
      <c r="F166" s="87">
        <v>1.1660209766817576E-2</v>
      </c>
      <c r="G166" s="1007"/>
      <c r="H166" s="1487"/>
    </row>
    <row r="167" spans="1:8" x14ac:dyDescent="0.3">
      <c r="A167" s="38" t="s">
        <v>212</v>
      </c>
      <c r="B167" s="1385">
        <v>2004.1462933282057</v>
      </c>
      <c r="C167" s="114">
        <v>1647.1597226339175</v>
      </c>
      <c r="D167" s="114">
        <v>1477.8353648317591</v>
      </c>
      <c r="E167" s="345">
        <v>1419.9437356625265</v>
      </c>
      <c r="F167" s="115">
        <v>1653.7202255387945</v>
      </c>
      <c r="G167" s="1029"/>
      <c r="H167" s="1487">
        <v>1</v>
      </c>
    </row>
    <row r="168" spans="1:8" x14ac:dyDescent="0.3">
      <c r="A168" s="38" t="s">
        <v>213</v>
      </c>
      <c r="B168" s="1386">
        <v>2030.6816111874577</v>
      </c>
      <c r="C168" s="116">
        <v>1758.3387926464443</v>
      </c>
      <c r="D168" s="116">
        <v>1622.4254042789166</v>
      </c>
      <c r="E168" s="55">
        <v>1548.2147843213356</v>
      </c>
      <c r="F168" s="117">
        <v>1655.3140580001577</v>
      </c>
      <c r="G168" s="1052"/>
      <c r="H168" s="1487">
        <v>1</v>
      </c>
    </row>
    <row r="169" spans="1:8" x14ac:dyDescent="0.3">
      <c r="A169" s="38" t="s">
        <v>214</v>
      </c>
      <c r="B169" s="1386">
        <v>2188.4991113225979</v>
      </c>
      <c r="C169" s="116">
        <v>1905.4487242028249</v>
      </c>
      <c r="D169" s="116">
        <v>1538.4245713109167</v>
      </c>
      <c r="E169" s="55">
        <v>1354.6469482933546</v>
      </c>
      <c r="F169" s="117">
        <v>1430.9958000347247</v>
      </c>
      <c r="G169" s="1053"/>
      <c r="H169" s="1487">
        <v>0</v>
      </c>
    </row>
    <row r="170" spans="1:8" x14ac:dyDescent="0.3">
      <c r="A170" s="38" t="s">
        <v>215</v>
      </c>
      <c r="B170" s="1386">
        <v>1915.8198501785712</v>
      </c>
      <c r="C170" s="116">
        <v>1667.4272697214224</v>
      </c>
      <c r="D170" s="116">
        <v>1482.0479655971312</v>
      </c>
      <c r="E170" s="55">
        <v>1253.8376130899528</v>
      </c>
      <c r="F170" s="117">
        <v>1364.0877740066314</v>
      </c>
      <c r="G170" s="1005"/>
      <c r="H170" s="1487">
        <v>-1</v>
      </c>
    </row>
    <row r="171" spans="1:8" x14ac:dyDescent="0.3">
      <c r="A171" s="38" t="s">
        <v>216</v>
      </c>
      <c r="B171" s="1386">
        <v>2009.7143052435538</v>
      </c>
      <c r="C171" s="116">
        <v>1691.8522346129557</v>
      </c>
      <c r="D171" s="116">
        <v>1476.0555746034663</v>
      </c>
      <c r="E171" s="55">
        <v>1478.1361547007284</v>
      </c>
      <c r="F171" s="117">
        <v>1569.8464972781999</v>
      </c>
      <c r="G171" s="1005"/>
      <c r="H171" s="1487">
        <v>0</v>
      </c>
    </row>
    <row r="172" spans="1:8" x14ac:dyDescent="0.3">
      <c r="A172" s="38" t="s">
        <v>217</v>
      </c>
      <c r="B172" s="1386">
        <v>2143.7754479138976</v>
      </c>
      <c r="C172" s="116">
        <v>1950.4056211497123</v>
      </c>
      <c r="D172" s="116">
        <v>1632.4138714530536</v>
      </c>
      <c r="E172" s="55">
        <v>1557.8426146443537</v>
      </c>
      <c r="F172" s="117">
        <v>1596.0724556606017</v>
      </c>
      <c r="G172" s="1005"/>
      <c r="H172" s="1487">
        <v>0</v>
      </c>
    </row>
    <row r="173" spans="1:8" ht="15" thickBot="1" x14ac:dyDescent="0.35">
      <c r="A173" s="39" t="s">
        <v>218</v>
      </c>
      <c r="B173" s="1414">
        <v>1912.6841543506112</v>
      </c>
      <c r="C173" s="336">
        <v>1736.0844528296318</v>
      </c>
      <c r="D173" s="336">
        <v>1485.7036353072124</v>
      </c>
      <c r="E173" s="57">
        <v>1280.4015935606585</v>
      </c>
      <c r="F173" s="176">
        <v>1372.1135662096649</v>
      </c>
      <c r="G173" s="1008"/>
      <c r="H173" s="1487">
        <v>-1</v>
      </c>
    </row>
    <row r="174" spans="1:8" ht="15" thickBot="1" x14ac:dyDescent="0.35">
      <c r="A174" s="5"/>
      <c r="B174" s="8"/>
      <c r="C174" s="8"/>
      <c r="D174" s="361"/>
      <c r="E174" s="282"/>
      <c r="F174" s="282"/>
      <c r="G174" s="1008"/>
      <c r="H174" s="1487"/>
    </row>
    <row r="175" spans="1:8" ht="15" thickBot="1" x14ac:dyDescent="0.35">
      <c r="A175" s="1537" t="s">
        <v>26</v>
      </c>
      <c r="B175" s="1538"/>
      <c r="C175" s="1538"/>
      <c r="D175" s="1538"/>
      <c r="E175" s="1538"/>
      <c r="F175" s="1538"/>
      <c r="G175" s="53"/>
      <c r="H175" s="1487"/>
    </row>
    <row r="176" spans="1:8" ht="18.600000000000001" customHeight="1" thickBot="1" x14ac:dyDescent="0.35">
      <c r="A176" s="61" t="s">
        <v>24</v>
      </c>
      <c r="B176" s="278" t="s">
        <v>445</v>
      </c>
      <c r="C176" s="278" t="s">
        <v>475</v>
      </c>
      <c r="D176" s="278" t="s">
        <v>532</v>
      </c>
      <c r="E176" s="278" t="s">
        <v>568</v>
      </c>
      <c r="F176" s="1519" t="s">
        <v>634</v>
      </c>
      <c r="G176" s="1520"/>
      <c r="H176" s="1488"/>
    </row>
    <row r="177" spans="1:8" x14ac:dyDescent="0.3">
      <c r="A177" s="332" t="s">
        <v>0</v>
      </c>
      <c r="B177" s="1346">
        <v>1341.4496249983317</v>
      </c>
      <c r="C177" s="445">
        <v>1180.2276410121069</v>
      </c>
      <c r="D177" s="114">
        <v>1060.65371648367</v>
      </c>
      <c r="E177" s="1447">
        <v>970.87200409492982</v>
      </c>
      <c r="F177" s="445">
        <v>1033.629838792004</v>
      </c>
      <c r="G177" s="1415"/>
      <c r="H177" s="1487"/>
    </row>
    <row r="178" spans="1:8" x14ac:dyDescent="0.3">
      <c r="A178" s="38" t="s">
        <v>207</v>
      </c>
      <c r="B178" s="1329">
        <v>1340.9989657577394</v>
      </c>
      <c r="C178" s="397">
        <v>1180.4131443106885</v>
      </c>
      <c r="D178" s="116">
        <v>1035.9999751960029</v>
      </c>
      <c r="E178" s="137">
        <v>956.26557104377275</v>
      </c>
      <c r="F178" s="408">
        <v>1027.3002250233289</v>
      </c>
      <c r="G178" s="1005">
        <f>H178</f>
        <v>0</v>
      </c>
      <c r="H178" s="1487">
        <v>0</v>
      </c>
    </row>
    <row r="179" spans="1:8" x14ac:dyDescent="0.3">
      <c r="A179" s="36" t="s">
        <v>208</v>
      </c>
      <c r="B179" s="1330">
        <v>1533.5919233563998</v>
      </c>
      <c r="C179" s="405">
        <v>1350.6542826527193</v>
      </c>
      <c r="D179" s="118">
        <v>1102.7004779616634</v>
      </c>
      <c r="E179" s="921">
        <v>986.60461871230041</v>
      </c>
      <c r="F179" s="407">
        <v>1079.2993748513272</v>
      </c>
      <c r="G179" s="1005">
        <f>H179</f>
        <v>0</v>
      </c>
      <c r="H179" s="1487">
        <v>0</v>
      </c>
    </row>
    <row r="180" spans="1:8" x14ac:dyDescent="0.3">
      <c r="A180" s="37" t="s">
        <v>209</v>
      </c>
      <c r="B180" s="1331">
        <v>-3.3594943275854942E-4</v>
      </c>
      <c r="C180" s="86">
        <v>1.5717586348215068E-4</v>
      </c>
      <c r="D180" s="121">
        <v>-2.324391165987744E-2</v>
      </c>
      <c r="E180" s="146">
        <v>-1.5044653661399513E-2</v>
      </c>
      <c r="F180" s="147">
        <v>-6.1236755472078791E-3</v>
      </c>
      <c r="G180" s="1054"/>
      <c r="H180" s="1487"/>
    </row>
    <row r="181" spans="1:8" ht="15" thickBot="1" x14ac:dyDescent="0.35">
      <c r="A181" s="39" t="s">
        <v>210</v>
      </c>
      <c r="B181" s="1332">
        <v>0.14361902023528753</v>
      </c>
      <c r="C181" s="121">
        <v>0.14422165591983852</v>
      </c>
      <c r="D181" s="88">
        <v>6.4382726218735031E-2</v>
      </c>
      <c r="E181" s="52">
        <v>3.1726592054770207E-2</v>
      </c>
      <c r="F181" s="87">
        <v>5.0617286516040069E-2</v>
      </c>
      <c r="G181" s="1008"/>
      <c r="H181" s="1487"/>
    </row>
    <row r="182" spans="1:8" x14ac:dyDescent="0.3">
      <c r="A182" s="38" t="s">
        <v>212</v>
      </c>
      <c r="B182" s="1329">
        <v>1308.0024471784402</v>
      </c>
      <c r="C182" s="114">
        <v>1105.5638418100966</v>
      </c>
      <c r="D182" s="116">
        <v>1048.0781486388892</v>
      </c>
      <c r="E182" s="345">
        <v>995.47962476624411</v>
      </c>
      <c r="F182" s="115">
        <v>1181.5923898891733</v>
      </c>
      <c r="G182" s="1007"/>
      <c r="H182" s="1487">
        <v>1</v>
      </c>
    </row>
    <row r="183" spans="1:8" x14ac:dyDescent="0.3">
      <c r="A183" s="38" t="s">
        <v>213</v>
      </c>
      <c r="B183" s="1329">
        <v>1277.1185400527033</v>
      </c>
      <c r="C183" s="116">
        <v>1143.1418236364439</v>
      </c>
      <c r="D183" s="116">
        <v>1101.7581480974161</v>
      </c>
      <c r="E183" s="55">
        <v>1098.1512506613269</v>
      </c>
      <c r="F183" s="117">
        <v>1193.3170866765797</v>
      </c>
      <c r="G183" s="984"/>
      <c r="H183" s="1487">
        <v>1</v>
      </c>
    </row>
    <row r="184" spans="1:8" x14ac:dyDescent="0.3">
      <c r="A184" s="38" t="s">
        <v>214</v>
      </c>
      <c r="B184" s="1329">
        <v>1485.8627137339129</v>
      </c>
      <c r="C184" s="116">
        <v>1280.349478133192</v>
      </c>
      <c r="D184" s="116">
        <v>1050.7917208500294</v>
      </c>
      <c r="E184" s="55">
        <v>955.71664247468902</v>
      </c>
      <c r="F184" s="117">
        <v>983.57988013789145</v>
      </c>
      <c r="G184" s="1034"/>
      <c r="H184" s="1487">
        <v>0</v>
      </c>
    </row>
    <row r="185" spans="1:8" x14ac:dyDescent="0.3">
      <c r="A185" s="38" t="s">
        <v>215</v>
      </c>
      <c r="B185" s="1329">
        <v>1262.1253986575832</v>
      </c>
      <c r="C185" s="116">
        <v>1130.4356023029679</v>
      </c>
      <c r="D185" s="116">
        <v>1017.5684889798997</v>
      </c>
      <c r="E185" s="55">
        <v>825.31696143259535</v>
      </c>
      <c r="F185" s="117">
        <v>950.67327239914005</v>
      </c>
      <c r="G185" s="1053"/>
      <c r="H185" s="1487">
        <v>0</v>
      </c>
    </row>
    <row r="186" spans="1:8" x14ac:dyDescent="0.3">
      <c r="A186" s="38" t="s">
        <v>216</v>
      </c>
      <c r="B186" s="1329">
        <v>1279.1865437281813</v>
      </c>
      <c r="C186" s="116">
        <v>1127.0383255768209</v>
      </c>
      <c r="D186" s="116">
        <v>960.36072746055083</v>
      </c>
      <c r="E186" s="55">
        <v>970.27129731132686</v>
      </c>
      <c r="F186" s="117">
        <v>980.39337642105966</v>
      </c>
      <c r="G186" s="1005"/>
      <c r="H186" s="1487">
        <v>0</v>
      </c>
    </row>
    <row r="187" spans="1:8" x14ac:dyDescent="0.3">
      <c r="A187" s="38" t="s">
        <v>217</v>
      </c>
      <c r="B187" s="1329">
        <v>1407.3942186738748</v>
      </c>
      <c r="C187" s="116">
        <v>1236.30193794979</v>
      </c>
      <c r="D187" s="116">
        <v>1051.7002436785051</v>
      </c>
      <c r="E187" s="55">
        <v>946.01015904393671</v>
      </c>
      <c r="F187" s="117">
        <v>924.06663318863832</v>
      </c>
      <c r="G187" s="1005"/>
      <c r="H187" s="1487">
        <v>0</v>
      </c>
    </row>
    <row r="188" spans="1:8" ht="15" thickBot="1" x14ac:dyDescent="0.35">
      <c r="A188" s="39" t="s">
        <v>218</v>
      </c>
      <c r="B188" s="1417">
        <v>1349.8727646749355</v>
      </c>
      <c r="C188" s="336">
        <v>1220.908479549892</v>
      </c>
      <c r="D188" s="336">
        <v>1027.7975305843402</v>
      </c>
      <c r="E188" s="57">
        <v>925.39149827808092</v>
      </c>
      <c r="F188" s="176">
        <v>1001.1735152813286</v>
      </c>
      <c r="G188" s="1055"/>
      <c r="H188" s="1487">
        <v>0</v>
      </c>
    </row>
    <row r="189" spans="1:8" ht="15" thickBot="1" x14ac:dyDescent="0.35">
      <c r="A189" s="5"/>
      <c r="B189" s="8"/>
      <c r="C189" s="8"/>
      <c r="D189" s="361"/>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278">
        <v>2019</v>
      </c>
      <c r="C191" s="278">
        <v>2020</v>
      </c>
      <c r="D191" s="278">
        <v>2021</v>
      </c>
      <c r="E191" s="278">
        <v>2022</v>
      </c>
      <c r="F191" s="1519">
        <v>2023</v>
      </c>
      <c r="G191" s="1520"/>
      <c r="H191" s="1488"/>
    </row>
    <row r="192" spans="1:8" x14ac:dyDescent="0.3">
      <c r="A192" s="332" t="s">
        <v>0</v>
      </c>
      <c r="B192" s="1419">
        <v>213.67506705624385</v>
      </c>
      <c r="C192" s="103">
        <v>222.65484950267603</v>
      </c>
      <c r="D192" s="114">
        <v>224.616688161365</v>
      </c>
      <c r="E192" s="376">
        <v>228.30970080741841</v>
      </c>
      <c r="F192" s="104">
        <v>233.11411151019996</v>
      </c>
      <c r="G192" s="1418"/>
      <c r="H192" s="1487"/>
    </row>
    <row r="193" spans="1:8" x14ac:dyDescent="0.3">
      <c r="A193" s="38" t="s">
        <v>207</v>
      </c>
      <c r="B193" s="1420">
        <v>212.5348777628918</v>
      </c>
      <c r="C193" s="105">
        <v>215.43959040588786</v>
      </c>
      <c r="D193" s="116">
        <v>217.41017274894028</v>
      </c>
      <c r="E193" s="53">
        <v>221.42048025109531</v>
      </c>
      <c r="F193" s="106">
        <v>225.4154589427132</v>
      </c>
      <c r="G193" s="1005">
        <f>H193</f>
        <v>-1</v>
      </c>
      <c r="H193" s="1487">
        <v>-1</v>
      </c>
    </row>
    <row r="194" spans="1:8" ht="15" thickBot="1" x14ac:dyDescent="0.35">
      <c r="A194" s="36" t="s">
        <v>208</v>
      </c>
      <c r="B194" s="1437">
        <v>234.68465839637739</v>
      </c>
      <c r="C194" s="107">
        <v>237.55520232580997</v>
      </c>
      <c r="D194" s="118">
        <v>237.96856851791912</v>
      </c>
      <c r="E194" s="54">
        <v>239.30984504691321</v>
      </c>
      <c r="F194" s="108">
        <v>243.42543478967548</v>
      </c>
      <c r="G194" s="1005">
        <f>H194</f>
        <v>1</v>
      </c>
      <c r="H194" s="1487">
        <v>1</v>
      </c>
    </row>
    <row r="195" spans="1:8" x14ac:dyDescent="0.3">
      <c r="A195" s="37" t="s">
        <v>209</v>
      </c>
      <c r="B195" s="1344">
        <v>-5.3360895543883421E-3</v>
      </c>
      <c r="C195" s="86">
        <v>-3.2405578018642953E-2</v>
      </c>
      <c r="D195" s="121">
        <v>-3.2083615297753602E-2</v>
      </c>
      <c r="E195" s="146">
        <v>-3.0174891964552239E-2</v>
      </c>
      <c r="F195" s="147">
        <v>-3.302525324448196E-2</v>
      </c>
      <c r="G195" s="1013"/>
      <c r="H195" s="1487"/>
    </row>
    <row r="196" spans="1:8" ht="15" thickBot="1" x14ac:dyDescent="0.35">
      <c r="A196" s="39" t="s">
        <v>210</v>
      </c>
      <c r="B196" s="1331">
        <v>0.10421715657510262</v>
      </c>
      <c r="C196" s="121">
        <v>0.10265342539064588</v>
      </c>
      <c r="D196" s="88">
        <v>9.4560413199796092E-2</v>
      </c>
      <c r="E196" s="52">
        <v>8.0793631987117878E-2</v>
      </c>
      <c r="F196" s="87">
        <v>7.9896808903152067E-2</v>
      </c>
      <c r="G196" s="1055"/>
      <c r="H196" s="1487"/>
    </row>
    <row r="197" spans="1:8" x14ac:dyDescent="0.3">
      <c r="A197" s="38" t="s">
        <v>212</v>
      </c>
      <c r="B197" s="1419">
        <v>216.69020352598852</v>
      </c>
      <c r="C197" s="103">
        <v>217.03473862479257</v>
      </c>
      <c r="D197" s="116">
        <v>220.20032320521622</v>
      </c>
      <c r="E197" s="376">
        <v>223.23269548089789</v>
      </c>
      <c r="F197" s="104">
        <v>226.28557605394849</v>
      </c>
      <c r="G197" s="1007"/>
      <c r="H197" s="1487">
        <v>0</v>
      </c>
    </row>
    <row r="198" spans="1:8" x14ac:dyDescent="0.3">
      <c r="A198" s="38" t="s">
        <v>213</v>
      </c>
      <c r="B198" s="1420">
        <v>203.33850814256539</v>
      </c>
      <c r="C198" s="105">
        <v>208.02362276797268</v>
      </c>
      <c r="D198" s="116">
        <v>211.76070628326673</v>
      </c>
      <c r="E198" s="53">
        <v>214.68527513290422</v>
      </c>
      <c r="F198" s="106">
        <v>220.94686396167748</v>
      </c>
      <c r="G198" s="1007"/>
      <c r="H198" s="1487">
        <v>0</v>
      </c>
    </row>
    <row r="199" spans="1:8" x14ac:dyDescent="0.3">
      <c r="A199" s="38" t="s">
        <v>214</v>
      </c>
      <c r="B199" s="1420">
        <v>225.35237215007672</v>
      </c>
      <c r="C199" s="105">
        <v>232.68607021407317</v>
      </c>
      <c r="D199" s="116">
        <v>232.79270351052236</v>
      </c>
      <c r="E199" s="53">
        <v>236.71722605778885</v>
      </c>
      <c r="F199" s="106">
        <v>235.45079561973921</v>
      </c>
      <c r="G199" s="984"/>
      <c r="H199" s="1487">
        <v>1</v>
      </c>
    </row>
    <row r="200" spans="1:8" x14ac:dyDescent="0.3">
      <c r="A200" s="38" t="s">
        <v>215</v>
      </c>
      <c r="B200" s="1420">
        <v>210.02327172190593</v>
      </c>
      <c r="C200" s="105">
        <v>212.09326974481593</v>
      </c>
      <c r="D200" s="116">
        <v>209.91491920478103</v>
      </c>
      <c r="E200" s="53">
        <v>212.87021395834807</v>
      </c>
      <c r="F200" s="106">
        <v>217.12134434208591</v>
      </c>
      <c r="G200" s="1034"/>
      <c r="H200" s="1487">
        <v>-1</v>
      </c>
    </row>
    <row r="201" spans="1:8" x14ac:dyDescent="0.3">
      <c r="A201" s="38" t="s">
        <v>216</v>
      </c>
      <c r="B201" s="1420">
        <v>212.99852514713632</v>
      </c>
      <c r="C201" s="105">
        <v>208.63690939546458</v>
      </c>
      <c r="D201" s="116">
        <v>215.31540551286571</v>
      </c>
      <c r="E201" s="53">
        <v>218.94738709397379</v>
      </c>
      <c r="F201" s="106">
        <v>222.37201354066593</v>
      </c>
      <c r="G201" s="1053"/>
      <c r="H201" s="1487">
        <v>0</v>
      </c>
    </row>
    <row r="202" spans="1:8" x14ac:dyDescent="0.3">
      <c r="A202" s="38" t="s">
        <v>217</v>
      </c>
      <c r="B202" s="1420">
        <v>203.88348221749973</v>
      </c>
      <c r="C202" s="105">
        <v>204.62640062534123</v>
      </c>
      <c r="D202" s="116">
        <v>205.50130998093567</v>
      </c>
      <c r="E202" s="53">
        <v>208.67542086599718</v>
      </c>
      <c r="F202" s="106">
        <v>213.41419416206949</v>
      </c>
      <c r="G202" s="1005"/>
      <c r="H202" s="1487">
        <v>-1</v>
      </c>
    </row>
    <row r="203" spans="1:8" ht="15" thickBot="1" x14ac:dyDescent="0.35">
      <c r="A203" s="39" t="s">
        <v>218</v>
      </c>
      <c r="B203" s="1421">
        <v>213.45005615989049</v>
      </c>
      <c r="C203" s="128">
        <v>220.72823994406622</v>
      </c>
      <c r="D203" s="336">
        <v>223.35815696028718</v>
      </c>
      <c r="E203" s="357">
        <v>231.05786199661722</v>
      </c>
      <c r="F203" s="149">
        <v>238.85639986757749</v>
      </c>
      <c r="G203" s="1055"/>
      <c r="H203" s="1487">
        <v>1</v>
      </c>
    </row>
    <row r="204" spans="1:8" ht="15" thickBot="1" x14ac:dyDescent="0.35">
      <c r="A204" s="5"/>
      <c r="B204" s="8"/>
      <c r="C204" s="8"/>
      <c r="D204" s="361"/>
      <c r="E204" s="8"/>
      <c r="F204" s="8"/>
      <c r="G204" s="1055"/>
      <c r="H204" s="1487"/>
    </row>
    <row r="205" spans="1:8" ht="15" thickBot="1" x14ac:dyDescent="0.35">
      <c r="A205" s="28" t="s">
        <v>29</v>
      </c>
      <c r="B205" s="25"/>
      <c r="C205" s="25"/>
      <c r="D205" s="16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332" t="s">
        <v>0</v>
      </c>
      <c r="B207" s="1419">
        <v>167.34303599594091</v>
      </c>
      <c r="C207" s="114">
        <v>164.46556234564423</v>
      </c>
      <c r="D207" s="114">
        <v>166.69789610646274</v>
      </c>
      <c r="E207" s="345">
        <v>171.32678304567443</v>
      </c>
      <c r="F207" s="115">
        <v>175.90020328643277</v>
      </c>
      <c r="G207" s="1029"/>
      <c r="H207" s="1487"/>
    </row>
    <row r="208" spans="1:8" x14ac:dyDescent="0.3">
      <c r="A208" s="38" t="s">
        <v>207</v>
      </c>
      <c r="B208" s="1420">
        <v>178.24017016664561</v>
      </c>
      <c r="C208" s="116">
        <v>174.901532764846</v>
      </c>
      <c r="D208" s="116">
        <v>177.70517169136363</v>
      </c>
      <c r="E208" s="55">
        <v>183.54510266233635</v>
      </c>
      <c r="F208" s="117">
        <v>188.56378674946126</v>
      </c>
      <c r="G208" s="1005">
        <f>H208</f>
        <v>1</v>
      </c>
      <c r="H208" s="1487">
        <v>1</v>
      </c>
    </row>
    <row r="209" spans="1:8" x14ac:dyDescent="0.3">
      <c r="A209" s="36" t="s">
        <v>208</v>
      </c>
      <c r="B209" s="1437">
        <v>196.55491695299014</v>
      </c>
      <c r="C209" s="118">
        <v>192.00567821052084</v>
      </c>
      <c r="D209" s="118">
        <v>193.36149858858687</v>
      </c>
      <c r="E209" s="56">
        <v>198.18900482178321</v>
      </c>
      <c r="F209" s="119">
        <v>201.5374493804735</v>
      </c>
      <c r="G209" s="1006">
        <f>H209</f>
        <v>1</v>
      </c>
      <c r="H209" s="1487">
        <v>1</v>
      </c>
    </row>
    <row r="210" spans="1:8" x14ac:dyDescent="0.3">
      <c r="A210" s="37" t="s">
        <v>209</v>
      </c>
      <c r="B210" s="1331">
        <v>6.5118539925193092E-2</v>
      </c>
      <c r="C210" s="86">
        <v>6.3453833558598211E-2</v>
      </c>
      <c r="D210" s="121">
        <v>6.6031280789956848E-2</v>
      </c>
      <c r="E210" s="146">
        <v>7.1315876008741744E-2</v>
      </c>
      <c r="F210" s="147">
        <v>7.1993000726709416E-2</v>
      </c>
      <c r="G210" s="1054"/>
      <c r="H210" s="1487"/>
    </row>
    <row r="211" spans="1:8" ht="15" thickBot="1" x14ac:dyDescent="0.35">
      <c r="A211" s="39" t="s">
        <v>210</v>
      </c>
      <c r="B211" s="1332">
        <v>0.10275319401468906</v>
      </c>
      <c r="C211" s="88">
        <v>9.7792999153822516E-2</v>
      </c>
      <c r="D211" s="88">
        <v>8.8102820802621162E-2</v>
      </c>
      <c r="E211" s="60">
        <v>7.978367140847617E-2</v>
      </c>
      <c r="F211" s="89">
        <v>6.8802514282606878E-2</v>
      </c>
      <c r="G211" s="1055"/>
      <c r="H211" s="1487"/>
    </row>
    <row r="212" spans="1:8" x14ac:dyDescent="0.3">
      <c r="A212" s="38" t="s">
        <v>212</v>
      </c>
      <c r="B212" s="1419">
        <v>177.59976266131568</v>
      </c>
      <c r="C212" s="103">
        <v>170.48391441377115</v>
      </c>
      <c r="D212" s="116">
        <v>173.40760136010647</v>
      </c>
      <c r="E212" s="376">
        <v>176.27086180424928</v>
      </c>
      <c r="F212" s="104">
        <v>182.06885818334814</v>
      </c>
      <c r="G212" s="1005"/>
      <c r="H212" s="1487">
        <v>0</v>
      </c>
    </row>
    <row r="213" spans="1:8" x14ac:dyDescent="0.3">
      <c r="A213" s="38" t="s">
        <v>213</v>
      </c>
      <c r="B213" s="1420">
        <v>166.55585973495829</v>
      </c>
      <c r="C213" s="105">
        <v>164.87831466686995</v>
      </c>
      <c r="D213" s="116">
        <v>172.233972046731</v>
      </c>
      <c r="E213" s="53">
        <v>186.01510697888548</v>
      </c>
      <c r="F213" s="106">
        <v>191.6552978751341</v>
      </c>
      <c r="G213" s="1007"/>
      <c r="H213" s="1487">
        <v>0</v>
      </c>
    </row>
    <row r="214" spans="1:8" x14ac:dyDescent="0.3">
      <c r="A214" s="38" t="s">
        <v>214</v>
      </c>
      <c r="B214" s="1420">
        <v>183.01153045844364</v>
      </c>
      <c r="C214" s="105">
        <v>181.68726902647865</v>
      </c>
      <c r="D214" s="116">
        <v>182.58109464147884</v>
      </c>
      <c r="E214" s="53">
        <v>188.70135191774864</v>
      </c>
      <c r="F214" s="106">
        <v>192.25647588833354</v>
      </c>
      <c r="G214" s="1007"/>
      <c r="H214" s="1487">
        <v>0</v>
      </c>
    </row>
    <row r="215" spans="1:8" x14ac:dyDescent="0.3">
      <c r="A215" s="38" t="s">
        <v>215</v>
      </c>
      <c r="B215" s="1420">
        <v>178.9387269832016</v>
      </c>
      <c r="C215" s="105">
        <v>176.80180798376293</v>
      </c>
      <c r="D215" s="116">
        <v>176.96878922094103</v>
      </c>
      <c r="E215" s="53">
        <v>180.58075539240932</v>
      </c>
      <c r="F215" s="106">
        <v>182.96689009126948</v>
      </c>
      <c r="G215" s="984"/>
      <c r="H215" s="1487">
        <v>0</v>
      </c>
    </row>
    <row r="216" spans="1:8" x14ac:dyDescent="0.3">
      <c r="A216" s="38" t="s">
        <v>216</v>
      </c>
      <c r="B216" s="1420">
        <v>180.89017709644438</v>
      </c>
      <c r="C216" s="105">
        <v>175.78569939380273</v>
      </c>
      <c r="D216" s="116">
        <v>179.02464246816547</v>
      </c>
      <c r="E216" s="53">
        <v>182.50654836629653</v>
      </c>
      <c r="F216" s="106">
        <v>189.83907612399267</v>
      </c>
      <c r="G216" s="1034"/>
      <c r="H216" s="1487">
        <v>0</v>
      </c>
    </row>
    <row r="217" spans="1:8" x14ac:dyDescent="0.3">
      <c r="A217" s="38" t="s">
        <v>217</v>
      </c>
      <c r="B217" s="1420">
        <v>176.4370769784116</v>
      </c>
      <c r="C217" s="105">
        <v>172.81704220384108</v>
      </c>
      <c r="D217" s="116">
        <v>176.18090512135791</v>
      </c>
      <c r="E217" s="53">
        <v>177.10913350675662</v>
      </c>
      <c r="F217" s="106">
        <v>183.06041947447474</v>
      </c>
      <c r="G217" s="984"/>
      <c r="H217" s="1487">
        <v>0</v>
      </c>
    </row>
    <row r="218" spans="1:8" ht="15" thickBot="1" x14ac:dyDescent="0.35">
      <c r="A218" s="39" t="s">
        <v>218</v>
      </c>
      <c r="B218" s="1421">
        <v>183.49475967592642</v>
      </c>
      <c r="C218" s="128">
        <v>180.03668246490039</v>
      </c>
      <c r="D218" s="336">
        <v>182.43527087904994</v>
      </c>
      <c r="E218" s="357">
        <v>191.02612772592499</v>
      </c>
      <c r="F218" s="149">
        <v>196.10662839630561</v>
      </c>
      <c r="G218" s="1055"/>
      <c r="H218" s="1487">
        <v>1</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6.8" customHeight="1" thickBot="1" x14ac:dyDescent="0.35">
      <c r="A221" s="61" t="s">
        <v>24</v>
      </c>
      <c r="B221" s="122" t="s">
        <v>445</v>
      </c>
      <c r="C221" s="122" t="s">
        <v>475</v>
      </c>
      <c r="D221" s="122" t="s">
        <v>532</v>
      </c>
      <c r="E221" s="122" t="s">
        <v>568</v>
      </c>
      <c r="F221" s="1515" t="s">
        <v>634</v>
      </c>
      <c r="G221" s="1516"/>
      <c r="H221" s="1488"/>
    </row>
    <row r="222" spans="1:8" x14ac:dyDescent="0.3">
      <c r="A222" s="332" t="s">
        <v>0</v>
      </c>
      <c r="B222" s="117">
        <v>1963.5592945137491</v>
      </c>
      <c r="C222" s="117">
        <v>1552.5708543714695</v>
      </c>
      <c r="D222" s="116">
        <v>1301.1419248417697</v>
      </c>
      <c r="E222" s="117">
        <v>1162.4505148129354</v>
      </c>
      <c r="F222" s="117">
        <v>1410.47287446583</v>
      </c>
      <c r="G222" s="1007"/>
      <c r="H222" s="1487"/>
    </row>
    <row r="223" spans="1:8" x14ac:dyDescent="0.3">
      <c r="A223" s="38" t="s">
        <v>207</v>
      </c>
      <c r="B223" s="117">
        <v>1948.6865205948709</v>
      </c>
      <c r="C223" s="117">
        <v>1508.1327098520308</v>
      </c>
      <c r="D223" s="116">
        <v>1223.1446222248933</v>
      </c>
      <c r="E223" s="117">
        <v>1061.1031594428428</v>
      </c>
      <c r="F223" s="117">
        <v>1310.5633815654705</v>
      </c>
      <c r="G223" s="1005">
        <f>H223</f>
        <v>-1</v>
      </c>
      <c r="H223" s="1487">
        <v>-1</v>
      </c>
    </row>
    <row r="224" spans="1:8" x14ac:dyDescent="0.3">
      <c r="A224" s="36" t="s">
        <v>208</v>
      </c>
      <c r="B224" s="119">
        <v>2075.981159810568</v>
      </c>
      <c r="C224" s="119">
        <v>1597.0237723312048</v>
      </c>
      <c r="D224" s="118">
        <v>1313.1742546252131</v>
      </c>
      <c r="E224" s="119">
        <v>1163.031915283063</v>
      </c>
      <c r="F224" s="119">
        <v>1487.945301032519</v>
      </c>
      <c r="G224" s="1005">
        <f>H224</f>
        <v>1</v>
      </c>
      <c r="H224" s="1487">
        <v>1</v>
      </c>
    </row>
    <row r="225" spans="1:8" x14ac:dyDescent="0.3">
      <c r="A225" s="37" t="s">
        <v>209</v>
      </c>
      <c r="B225" s="147">
        <v>-7.5743951101620768E-3</v>
      </c>
      <c r="C225" s="147">
        <v>-2.8622297265414501E-2</v>
      </c>
      <c r="D225" s="121">
        <v>-5.9945268942403443E-2</v>
      </c>
      <c r="E225" s="147">
        <v>-8.7184231998384626E-2</v>
      </c>
      <c r="F225" s="147">
        <v>-7.0834040632080167E-2</v>
      </c>
      <c r="G225" s="1064"/>
      <c r="H225" s="1487"/>
    </row>
    <row r="226" spans="1:8" ht="15" thickBot="1" x14ac:dyDescent="0.35">
      <c r="A226" s="39" t="s">
        <v>210</v>
      </c>
      <c r="B226" s="87">
        <v>6.5323302578620068E-2</v>
      </c>
      <c r="C226" s="87">
        <v>5.8941140854835976E-2</v>
      </c>
      <c r="D226" s="88">
        <v>7.3605059258288169E-2</v>
      </c>
      <c r="E226" s="87">
        <v>9.6059233198156069E-2</v>
      </c>
      <c r="F226" s="87">
        <v>0.13534783739735301</v>
      </c>
      <c r="G226" s="1055"/>
      <c r="H226" s="1487"/>
    </row>
    <row r="227" spans="1:8" x14ac:dyDescent="0.3">
      <c r="A227" s="38" t="s">
        <v>212</v>
      </c>
      <c r="B227" s="114">
        <v>1842.5397667795717</v>
      </c>
      <c r="C227" s="115">
        <v>1377.029037974168</v>
      </c>
      <c r="D227" s="116">
        <v>1039.4553904398897</v>
      </c>
      <c r="E227" s="115">
        <v>864.57729638197281</v>
      </c>
      <c r="F227" s="115">
        <v>1148.161655411378</v>
      </c>
      <c r="G227" s="1005"/>
      <c r="H227" s="1487">
        <v>-1</v>
      </c>
    </row>
    <row r="228" spans="1:8" x14ac:dyDescent="0.3">
      <c r="A228" s="38" t="s">
        <v>213</v>
      </c>
      <c r="B228" s="116">
        <v>1892.1315247870475</v>
      </c>
      <c r="C228" s="117">
        <v>1375.6809488607425</v>
      </c>
      <c r="D228" s="116">
        <v>1115.6335488303453</v>
      </c>
      <c r="E228" s="117">
        <v>941.32508401955488</v>
      </c>
      <c r="F228" s="117">
        <v>1223.2509803386756</v>
      </c>
      <c r="G228" s="1005"/>
      <c r="H228" s="1487">
        <v>0</v>
      </c>
    </row>
    <row r="229" spans="1:8" x14ac:dyDescent="0.3">
      <c r="A229" s="38" t="s">
        <v>214</v>
      </c>
      <c r="B229" s="116">
        <v>2087.5406050280226</v>
      </c>
      <c r="C229" s="117">
        <v>1684.4607419083018</v>
      </c>
      <c r="D229" s="116">
        <v>1415.9538210542316</v>
      </c>
      <c r="E229" s="117">
        <v>1193.9660534232546</v>
      </c>
      <c r="F229" s="117">
        <v>1379.8454509790733</v>
      </c>
      <c r="G229" s="1007"/>
      <c r="H229" s="1487">
        <v>0</v>
      </c>
    </row>
    <row r="230" spans="1:8" x14ac:dyDescent="0.3">
      <c r="A230" s="38" t="s">
        <v>215</v>
      </c>
      <c r="B230" s="116">
        <v>1694.5973372498097</v>
      </c>
      <c r="C230" s="117">
        <v>1368.6162440074431</v>
      </c>
      <c r="D230" s="116">
        <v>1192.9955258226576</v>
      </c>
      <c r="E230" s="117">
        <v>1014.3485893390447</v>
      </c>
      <c r="F230" s="117">
        <v>1277.3953050666355</v>
      </c>
      <c r="G230" s="1007"/>
      <c r="H230" s="1487">
        <v>0</v>
      </c>
    </row>
    <row r="231" spans="1:8" x14ac:dyDescent="0.3">
      <c r="A231" s="38" t="s">
        <v>216</v>
      </c>
      <c r="B231" s="116">
        <v>1962.7952111373272</v>
      </c>
      <c r="C231" s="117">
        <v>1556.6175463297425</v>
      </c>
      <c r="D231" s="116">
        <v>1202.0612285643665</v>
      </c>
      <c r="E231" s="117">
        <v>1181.5315533156975</v>
      </c>
      <c r="F231" s="117">
        <v>1385.7068332294036</v>
      </c>
      <c r="G231" s="822"/>
      <c r="H231" s="1487">
        <v>0</v>
      </c>
    </row>
    <row r="232" spans="1:8" x14ac:dyDescent="0.3">
      <c r="A232" s="38" t="s">
        <v>217</v>
      </c>
      <c r="B232" s="116">
        <v>2071.6950996113655</v>
      </c>
      <c r="C232" s="117">
        <v>1585.7123903252798</v>
      </c>
      <c r="D232" s="116">
        <v>1234.1021716569628</v>
      </c>
      <c r="E232" s="117">
        <v>1125.1701415144521</v>
      </c>
      <c r="F232" s="117">
        <v>1390.8549305746767</v>
      </c>
      <c r="G232" s="1034"/>
      <c r="H232" s="1487">
        <v>0</v>
      </c>
    </row>
    <row r="233" spans="1:8" ht="15" thickBot="1" x14ac:dyDescent="0.35">
      <c r="A233" s="39" t="s">
        <v>218</v>
      </c>
      <c r="B233" s="336">
        <v>2085.7154105946915</v>
      </c>
      <c r="C233" s="176">
        <v>1587.3811071324315</v>
      </c>
      <c r="D233" s="336">
        <v>1291.9917899105158</v>
      </c>
      <c r="E233" s="176">
        <v>1072.8130406242344</v>
      </c>
      <c r="F233" s="176">
        <v>1345.6251837774944</v>
      </c>
      <c r="G233" s="1063"/>
      <c r="H233" s="1487">
        <v>0</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6.8" customHeight="1" thickBot="1" x14ac:dyDescent="0.35">
      <c r="A236" s="61" t="s">
        <v>24</v>
      </c>
      <c r="B236" s="122" t="s">
        <v>445</v>
      </c>
      <c r="C236" s="122" t="s">
        <v>475</v>
      </c>
      <c r="D236" s="122" t="s">
        <v>532</v>
      </c>
      <c r="E236" s="122" t="s">
        <v>568</v>
      </c>
      <c r="F236" s="1515" t="s">
        <v>634</v>
      </c>
      <c r="G236" s="1516"/>
      <c r="H236" s="1488"/>
    </row>
    <row r="237" spans="1:8" x14ac:dyDescent="0.3">
      <c r="A237" s="332" t="s">
        <v>0</v>
      </c>
      <c r="B237" s="117">
        <v>1425.3121260706812</v>
      </c>
      <c r="C237" s="117">
        <v>1112.4538958061025</v>
      </c>
      <c r="D237" s="116">
        <v>926.58490753481169</v>
      </c>
      <c r="E237" s="117">
        <v>825.53160766569908</v>
      </c>
      <c r="F237" s="117">
        <v>1034.4135494194063</v>
      </c>
      <c r="G237" s="1007"/>
      <c r="H237" s="1487"/>
    </row>
    <row r="238" spans="1:8" x14ac:dyDescent="0.3">
      <c r="A238" s="38" t="s">
        <v>207</v>
      </c>
      <c r="B238" s="117">
        <v>1360.7183819831955</v>
      </c>
      <c r="C238" s="117">
        <v>1027.7599629933391</v>
      </c>
      <c r="D238" s="116">
        <v>807.6593136943992</v>
      </c>
      <c r="E238" s="117">
        <v>716.45860306281384</v>
      </c>
      <c r="F238" s="117">
        <v>922.8428446959349</v>
      </c>
      <c r="G238" s="1005">
        <f>H238</f>
        <v>-1</v>
      </c>
      <c r="H238" s="1487">
        <v>-1</v>
      </c>
    </row>
    <row r="239" spans="1:8" x14ac:dyDescent="0.3">
      <c r="A239" s="36" t="s">
        <v>208</v>
      </c>
      <c r="B239" s="119">
        <v>1508.3161985917895</v>
      </c>
      <c r="C239" s="119">
        <v>1146.9926728921878</v>
      </c>
      <c r="D239" s="118">
        <v>936.36394340954564</v>
      </c>
      <c r="E239" s="119">
        <v>840.08977284959815</v>
      </c>
      <c r="F239" s="119">
        <v>1137.0390532901106</v>
      </c>
      <c r="G239" s="1005">
        <f>H239</f>
        <v>1</v>
      </c>
      <c r="H239" s="1487">
        <v>1</v>
      </c>
    </row>
    <row r="240" spans="1:8" x14ac:dyDescent="0.3">
      <c r="A240" s="37" t="s">
        <v>209</v>
      </c>
      <c r="B240" s="147">
        <v>-4.5319016730432607E-2</v>
      </c>
      <c r="C240" s="147">
        <v>-7.6132532891525231E-2</v>
      </c>
      <c r="D240" s="121">
        <v>-0.12834829584783031</v>
      </c>
      <c r="E240" s="147">
        <v>-0.13212456505609002</v>
      </c>
      <c r="F240" s="147">
        <v>-0.10785889723321354</v>
      </c>
      <c r="G240" s="1069"/>
      <c r="H240" s="1487"/>
    </row>
    <row r="241" spans="1:8" ht="15" thickBot="1" x14ac:dyDescent="0.35">
      <c r="A241" s="39" t="s">
        <v>210</v>
      </c>
      <c r="B241" s="87">
        <v>0.10847050981517263</v>
      </c>
      <c r="C241" s="87">
        <v>0.1160122151008732</v>
      </c>
      <c r="D241" s="88">
        <v>0.1593550987809762</v>
      </c>
      <c r="E241" s="87">
        <v>0.17255870647413418</v>
      </c>
      <c r="F241" s="87">
        <v>0.23210475090669488</v>
      </c>
      <c r="G241" s="1060"/>
      <c r="H241" s="1487"/>
    </row>
    <row r="242" spans="1:8" x14ac:dyDescent="0.3">
      <c r="A242" s="38" t="s">
        <v>212</v>
      </c>
      <c r="B242" s="114">
        <v>1341.36556611584</v>
      </c>
      <c r="C242" s="115">
        <v>1016.8012762862895</v>
      </c>
      <c r="D242" s="116">
        <v>738.47143157880043</v>
      </c>
      <c r="E242" s="115">
        <v>599.86750470681181</v>
      </c>
      <c r="F242" s="115">
        <v>787.04784176002238</v>
      </c>
      <c r="G242" s="1005"/>
      <c r="H242" s="1487">
        <v>-1</v>
      </c>
    </row>
    <row r="243" spans="1:8" x14ac:dyDescent="0.3">
      <c r="A243" s="38" t="s">
        <v>213</v>
      </c>
      <c r="B243" s="116">
        <v>1264.3185361533072</v>
      </c>
      <c r="C243" s="117">
        <v>902.40409275118793</v>
      </c>
      <c r="D243" s="116">
        <v>730.07822309742721</v>
      </c>
      <c r="E243" s="117">
        <v>642.78830505075632</v>
      </c>
      <c r="F243" s="117">
        <v>897.67375498814386</v>
      </c>
      <c r="G243" s="1005"/>
      <c r="H243" s="1487">
        <v>0</v>
      </c>
    </row>
    <row r="244" spans="1:8" x14ac:dyDescent="0.3">
      <c r="A244" s="38" t="s">
        <v>214</v>
      </c>
      <c r="B244" s="116">
        <v>1469.9770451649867</v>
      </c>
      <c r="C244" s="117">
        <v>1156.7533606606999</v>
      </c>
      <c r="D244" s="116">
        <v>897.6586611549933</v>
      </c>
      <c r="E244" s="117">
        <v>781.98563107688574</v>
      </c>
      <c r="F244" s="117">
        <v>932.93297804217787</v>
      </c>
      <c r="G244" s="1005"/>
      <c r="H244" s="1487">
        <v>0</v>
      </c>
    </row>
    <row r="245" spans="1:8" x14ac:dyDescent="0.3">
      <c r="A245" s="38" t="s">
        <v>215</v>
      </c>
      <c r="B245" s="116">
        <v>1196.3948635976203</v>
      </c>
      <c r="C245" s="117">
        <v>923.40852334419492</v>
      </c>
      <c r="D245" s="116">
        <v>789.63796357601746</v>
      </c>
      <c r="E245" s="117">
        <v>714.7439566352175</v>
      </c>
      <c r="F245" s="117">
        <v>930.49265078380074</v>
      </c>
      <c r="G245" s="1007"/>
      <c r="H245" s="1487">
        <v>0</v>
      </c>
    </row>
    <row r="246" spans="1:8" x14ac:dyDescent="0.3">
      <c r="A246" s="38" t="s">
        <v>216</v>
      </c>
      <c r="B246" s="116">
        <v>1349.3436466468074</v>
      </c>
      <c r="C246" s="117">
        <v>988.82439109549523</v>
      </c>
      <c r="D246" s="116">
        <v>696.67146409424799</v>
      </c>
      <c r="E246" s="117">
        <v>721.38708559916995</v>
      </c>
      <c r="F246" s="117">
        <v>893.10928864083564</v>
      </c>
      <c r="G246" s="1007"/>
      <c r="H246" s="1487">
        <v>0</v>
      </c>
    </row>
    <row r="247" spans="1:8" x14ac:dyDescent="0.3">
      <c r="A247" s="38" t="s">
        <v>217</v>
      </c>
      <c r="B247" s="116">
        <v>1428.7691913490664</v>
      </c>
      <c r="C247" s="117">
        <v>1079.5237436776692</v>
      </c>
      <c r="D247" s="116">
        <v>848.78774599512826</v>
      </c>
      <c r="E247" s="117">
        <v>765.22719950123792</v>
      </c>
      <c r="F247" s="117">
        <v>998.98196098974131</v>
      </c>
      <c r="G247" s="984"/>
      <c r="H247" s="1487">
        <v>0</v>
      </c>
    </row>
    <row r="248" spans="1:8" ht="15" thickBot="1" x14ac:dyDescent="0.35">
      <c r="A248" s="39" t="s">
        <v>218</v>
      </c>
      <c r="B248" s="336">
        <v>1482.3487081998835</v>
      </c>
      <c r="C248" s="176">
        <v>1119.2319246973457</v>
      </c>
      <c r="D248" s="336">
        <v>910.77957778087978</v>
      </c>
      <c r="E248" s="176">
        <v>757.96044950232704</v>
      </c>
      <c r="F248" s="176">
        <v>992.31675889953056</v>
      </c>
      <c r="G248" s="1068"/>
      <c r="H248" s="1487">
        <v>0</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332" t="s">
        <v>0</v>
      </c>
      <c r="B252" s="117">
        <v>602.5872537950554</v>
      </c>
      <c r="C252" s="106">
        <v>602.53579409253405</v>
      </c>
      <c r="D252" s="116">
        <v>603.05184080744141</v>
      </c>
      <c r="E252" s="106">
        <v>595.5506197046011</v>
      </c>
      <c r="F252" s="106">
        <v>595.91959108413891</v>
      </c>
      <c r="G252" s="1009"/>
      <c r="H252" s="1487"/>
    </row>
    <row r="253" spans="1:8" x14ac:dyDescent="0.3">
      <c r="A253" s="38" t="s">
        <v>207</v>
      </c>
      <c r="B253" s="117">
        <v>566.72414724279236</v>
      </c>
      <c r="C253" s="106">
        <v>559.28894435155996</v>
      </c>
      <c r="D253" s="116">
        <v>565.03571120867218</v>
      </c>
      <c r="E253" s="106">
        <v>558.77838334682588</v>
      </c>
      <c r="F253" s="106">
        <v>558.33304501027487</v>
      </c>
      <c r="G253" s="1005">
        <f>H253</f>
        <v>-1</v>
      </c>
      <c r="H253" s="1487">
        <v>-1</v>
      </c>
    </row>
    <row r="254" spans="1:8" x14ac:dyDescent="0.3">
      <c r="A254" s="36" t="s">
        <v>208</v>
      </c>
      <c r="B254" s="119">
        <v>603.91585593992068</v>
      </c>
      <c r="C254" s="108">
        <v>599.62627125816493</v>
      </c>
      <c r="D254" s="118">
        <v>608.45554857912248</v>
      </c>
      <c r="E254" s="108">
        <v>595.62303602827319</v>
      </c>
      <c r="F254" s="108">
        <v>588.67547050470864</v>
      </c>
      <c r="G254" s="1006">
        <f>H254</f>
        <v>0</v>
      </c>
      <c r="H254" s="1487">
        <v>0</v>
      </c>
    </row>
    <row r="255" spans="1:8" x14ac:dyDescent="0.3">
      <c r="A255" s="37" t="s">
        <v>209</v>
      </c>
      <c r="B255" s="147">
        <v>-5.9515209335078915E-2</v>
      </c>
      <c r="C255" s="147">
        <v>-7.1774739633696308E-2</v>
      </c>
      <c r="D255" s="121">
        <v>-6.3039571436957167E-2</v>
      </c>
      <c r="E255" s="147">
        <v>-6.1744938450428638E-2</v>
      </c>
      <c r="F255" s="147">
        <v>-6.3073184094323775E-2</v>
      </c>
      <c r="G255" s="986"/>
      <c r="H255" s="1487"/>
    </row>
    <row r="256" spans="1:8" ht="15" thickBot="1" x14ac:dyDescent="0.35">
      <c r="A256" s="39" t="s">
        <v>210</v>
      </c>
      <c r="B256" s="87">
        <v>6.5625770276548465E-2</v>
      </c>
      <c r="C256" s="87">
        <v>7.2122517911331327E-2</v>
      </c>
      <c r="D256" s="88">
        <v>7.6844412678927124E-2</v>
      </c>
      <c r="E256" s="87">
        <v>6.5937863345329806E-2</v>
      </c>
      <c r="F256" s="87">
        <v>5.4344670740159008E-2</v>
      </c>
      <c r="G256" s="1068"/>
      <c r="H256" s="1487"/>
    </row>
    <row r="257" spans="1:8" x14ac:dyDescent="0.3">
      <c r="A257" s="38" t="s">
        <v>212</v>
      </c>
      <c r="B257" s="114">
        <v>539.0083181836161</v>
      </c>
      <c r="C257" s="115">
        <v>530.56678831690488</v>
      </c>
      <c r="D257" s="116">
        <v>541.83928986356682</v>
      </c>
      <c r="E257" s="115">
        <v>537.65484159567268</v>
      </c>
      <c r="F257" s="115">
        <v>551.10846210585612</v>
      </c>
      <c r="G257" s="984"/>
      <c r="H257" s="1487">
        <v>0</v>
      </c>
    </row>
    <row r="258" spans="1:8" x14ac:dyDescent="0.3">
      <c r="A258" s="38" t="s">
        <v>213</v>
      </c>
      <c r="B258" s="116">
        <v>530.36192314697973</v>
      </c>
      <c r="C258" s="117">
        <v>522.0012903011617</v>
      </c>
      <c r="D258" s="116">
        <v>531.16740350888506</v>
      </c>
      <c r="E258" s="117">
        <v>533.32438063254335</v>
      </c>
      <c r="F258" s="117">
        <v>539.75720544844376</v>
      </c>
      <c r="G258" s="1005"/>
      <c r="H258" s="1487">
        <v>0</v>
      </c>
    </row>
    <row r="259" spans="1:8" x14ac:dyDescent="0.3">
      <c r="A259" s="38" t="s">
        <v>214</v>
      </c>
      <c r="B259" s="116">
        <v>589.57929955352006</v>
      </c>
      <c r="C259" s="117">
        <v>591.39558281185225</v>
      </c>
      <c r="D259" s="116">
        <v>577.52601906338816</v>
      </c>
      <c r="E259" s="117">
        <v>583.2212537961633</v>
      </c>
      <c r="F259" s="117">
        <v>571.1375711514512</v>
      </c>
      <c r="G259" s="1005"/>
      <c r="H259" s="1487">
        <v>0</v>
      </c>
    </row>
    <row r="260" spans="1:8" x14ac:dyDescent="0.3">
      <c r="A260" s="38" t="s">
        <v>215</v>
      </c>
      <c r="B260" s="116">
        <v>572.99784798517271</v>
      </c>
      <c r="C260" s="117">
        <v>556.71234561373512</v>
      </c>
      <c r="D260" s="116">
        <v>548.56385696418749</v>
      </c>
      <c r="E260" s="117">
        <v>524.69601078968435</v>
      </c>
      <c r="F260" s="117">
        <v>525.62501731077805</v>
      </c>
      <c r="G260" s="1005"/>
      <c r="H260" s="1487">
        <v>0</v>
      </c>
    </row>
    <row r="261" spans="1:8" x14ac:dyDescent="0.3">
      <c r="A261" s="38" t="s">
        <v>216</v>
      </c>
      <c r="B261" s="116">
        <v>595.1790470079078</v>
      </c>
      <c r="C261" s="117">
        <v>587.46710303469877</v>
      </c>
      <c r="D261" s="116">
        <v>602.63769948603488</v>
      </c>
      <c r="E261" s="117">
        <v>591.93264793231742</v>
      </c>
      <c r="F261" s="117">
        <v>588.40135509023753</v>
      </c>
      <c r="G261" s="1007"/>
      <c r="H261" s="1487">
        <v>0</v>
      </c>
    </row>
    <row r="262" spans="1:8" x14ac:dyDescent="0.3">
      <c r="A262" s="38" t="s">
        <v>217</v>
      </c>
      <c r="B262" s="116">
        <v>560.24535503292691</v>
      </c>
      <c r="C262" s="117">
        <v>555.01393983191531</v>
      </c>
      <c r="D262" s="116">
        <v>571.76513742085081</v>
      </c>
      <c r="E262" s="117">
        <v>561.02612210086295</v>
      </c>
      <c r="F262" s="117">
        <v>569.75937731331055</v>
      </c>
      <c r="G262" s="1007"/>
      <c r="H262" s="1487">
        <v>0</v>
      </c>
    </row>
    <row r="263" spans="1:8" ht="15" thickBot="1" x14ac:dyDescent="0.35">
      <c r="A263" s="39" t="s">
        <v>218</v>
      </c>
      <c r="B263" s="336">
        <v>573.65120686205</v>
      </c>
      <c r="C263" s="176">
        <v>565.63049052360225</v>
      </c>
      <c r="D263" s="336">
        <v>583.03568334486113</v>
      </c>
      <c r="E263" s="176">
        <v>579.62101330009079</v>
      </c>
      <c r="F263" s="176">
        <v>568.75461212783216</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332" t="s">
        <v>0</v>
      </c>
      <c r="B267" s="106"/>
      <c r="C267" s="106">
        <v>100.57258082900594</v>
      </c>
      <c r="D267" s="106">
        <v>110.80614466087633</v>
      </c>
      <c r="E267" s="106">
        <v>39.274090344218877</v>
      </c>
      <c r="F267" s="106">
        <v>19.389954699089618</v>
      </c>
      <c r="G267" s="1005"/>
      <c r="H267" s="1487"/>
    </row>
    <row r="268" spans="1:8" x14ac:dyDescent="0.3">
      <c r="A268" s="38" t="s">
        <v>207</v>
      </c>
      <c r="B268" s="106"/>
      <c r="C268" s="106">
        <v>92.598733158672303</v>
      </c>
      <c r="D268" s="106">
        <v>151.18362175449346</v>
      </c>
      <c r="E268" s="106">
        <v>30.264158762755738</v>
      </c>
      <c r="F268" s="106">
        <v>14.395310660559744</v>
      </c>
      <c r="G268" s="1005">
        <f>H268</f>
        <v>0</v>
      </c>
      <c r="H268" s="1489">
        <v>0</v>
      </c>
    </row>
    <row r="269" spans="1:8" x14ac:dyDescent="0.3">
      <c r="A269" s="36" t="s">
        <v>208</v>
      </c>
      <c r="B269" s="108"/>
      <c r="C269" s="108">
        <v>134.84824834047203</v>
      </c>
      <c r="D269" s="108">
        <v>119.79661687628052</v>
      </c>
      <c r="E269" s="108">
        <v>37.877386785096789</v>
      </c>
      <c r="F269" s="108">
        <v>23.659499232156982</v>
      </c>
      <c r="G269" s="1006">
        <f>H269</f>
        <v>0</v>
      </c>
      <c r="H269" s="1489">
        <v>0</v>
      </c>
    </row>
    <row r="270" spans="1:8" x14ac:dyDescent="0.3">
      <c r="A270" s="37" t="s">
        <v>209</v>
      </c>
      <c r="B270" s="147"/>
      <c r="C270" s="147">
        <v>-7.9284508805544329E-2</v>
      </c>
      <c r="D270" s="147">
        <v>0.36439745482701286</v>
      </c>
      <c r="E270" s="147">
        <v>-0.22941159177705553</v>
      </c>
      <c r="F270" s="147">
        <v>-0.25758925773892488</v>
      </c>
      <c r="G270" s="1010"/>
      <c r="H270" s="1490"/>
    </row>
    <row r="271" spans="1:8" ht="15" thickBot="1" x14ac:dyDescent="0.35">
      <c r="A271" s="39" t="s">
        <v>210</v>
      </c>
      <c r="B271" s="87"/>
      <c r="C271" s="87">
        <v>0.45626450536211099</v>
      </c>
      <c r="D271" s="87">
        <v>-0.20760849961103708</v>
      </c>
      <c r="E271" s="87">
        <v>0.25155921504450302</v>
      </c>
      <c r="F271" s="87">
        <v>0.64355600167624383</v>
      </c>
      <c r="G271" s="985"/>
      <c r="H271" s="1490"/>
    </row>
    <row r="272" spans="1:8" x14ac:dyDescent="0.3">
      <c r="A272" s="38" t="s">
        <v>212</v>
      </c>
      <c r="B272" s="104"/>
      <c r="C272" s="104">
        <v>79.946472619581854</v>
      </c>
      <c r="D272" s="104">
        <v>101.71802199794234</v>
      </c>
      <c r="E272" s="104">
        <v>31.19394538957096</v>
      </c>
      <c r="F272" s="104">
        <v>12.917954406955195</v>
      </c>
      <c r="G272" s="1034"/>
      <c r="H272" s="1489">
        <v>0</v>
      </c>
    </row>
    <row r="273" spans="1:8" x14ac:dyDescent="0.3">
      <c r="A273" s="38" t="s">
        <v>213</v>
      </c>
      <c r="B273" s="106"/>
      <c r="C273" s="106">
        <v>59.395917749956162</v>
      </c>
      <c r="D273" s="106">
        <v>142.20783953828868</v>
      </c>
      <c r="E273" s="106">
        <v>18.646646806831257</v>
      </c>
      <c r="F273" s="106">
        <v>5.6062885992282192</v>
      </c>
      <c r="G273" s="984"/>
      <c r="H273" s="1489">
        <v>0</v>
      </c>
    </row>
    <row r="274" spans="1:8" x14ac:dyDescent="0.3">
      <c r="A274" s="38" t="s">
        <v>214</v>
      </c>
      <c r="B274" s="106"/>
      <c r="C274" s="106">
        <v>125.19162676632692</v>
      </c>
      <c r="D274" s="106">
        <v>143.78086779990963</v>
      </c>
      <c r="E274" s="106">
        <v>19.194863871090622</v>
      </c>
      <c r="F274" s="106">
        <v>23.739752725460818</v>
      </c>
      <c r="G274" s="1005"/>
      <c r="H274" s="1489">
        <v>0</v>
      </c>
    </row>
    <row r="275" spans="1:8" x14ac:dyDescent="0.3">
      <c r="A275" s="38" t="s">
        <v>215</v>
      </c>
      <c r="B275" s="106"/>
      <c r="C275" s="106">
        <v>104.06506978578787</v>
      </c>
      <c r="D275" s="106">
        <v>185.73005837604765</v>
      </c>
      <c r="E275" s="106">
        <v>39.252839706228571</v>
      </c>
      <c r="F275" s="106">
        <v>12.775311404770825</v>
      </c>
      <c r="G275" s="1005"/>
      <c r="H275" s="1489">
        <v>0</v>
      </c>
    </row>
    <row r="276" spans="1:8" x14ac:dyDescent="0.3">
      <c r="A276" s="38" t="s">
        <v>216</v>
      </c>
      <c r="B276" s="106"/>
      <c r="C276" s="106">
        <v>96.350835434703953</v>
      </c>
      <c r="D276" s="106">
        <v>178.22171898098679</v>
      </c>
      <c r="E276" s="106">
        <v>38.290142763018132</v>
      </c>
      <c r="F276" s="106">
        <v>20.888341262366154</v>
      </c>
      <c r="G276" s="1005"/>
      <c r="H276" s="1489">
        <v>0</v>
      </c>
    </row>
    <row r="277" spans="1:8" x14ac:dyDescent="0.3">
      <c r="A277" s="38" t="s">
        <v>217</v>
      </c>
      <c r="B277" s="106"/>
      <c r="C277" s="106">
        <v>75.34582717407018</v>
      </c>
      <c r="D277" s="106">
        <v>158.7958191784009</v>
      </c>
      <c r="E277" s="106">
        <v>45.32739626718471</v>
      </c>
      <c r="F277" s="106">
        <v>6.287122069571021</v>
      </c>
      <c r="G277" s="1007"/>
      <c r="H277" s="1489">
        <v>0</v>
      </c>
    </row>
    <row r="278" spans="1:8" ht="15" thickBot="1" x14ac:dyDescent="0.35">
      <c r="A278" s="39" t="s">
        <v>218</v>
      </c>
      <c r="B278" s="149"/>
      <c r="C278" s="149">
        <v>98.267599569875472</v>
      </c>
      <c r="D278" s="149">
        <v>144.84178119350858</v>
      </c>
      <c r="E278" s="149">
        <v>27.193072011018522</v>
      </c>
      <c r="F278" s="149">
        <v>16.002099160575767</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332" t="s">
        <v>0</v>
      </c>
      <c r="B282" s="117">
        <v>22433.802444429686</v>
      </c>
      <c r="C282" s="117">
        <v>14863.522148656168</v>
      </c>
      <c r="D282" s="117">
        <v>18224.056735117305</v>
      </c>
      <c r="E282" s="117">
        <v>20042.373707913102</v>
      </c>
      <c r="F282" s="117">
        <v>20694.937230155603</v>
      </c>
      <c r="G282" s="1005"/>
      <c r="H282" s="1487"/>
    </row>
    <row r="283" spans="1:8" x14ac:dyDescent="0.3">
      <c r="A283" s="38" t="s">
        <v>207</v>
      </c>
      <c r="B283" s="117">
        <v>22539.189995978366</v>
      </c>
      <c r="C283" s="117">
        <v>13970.358005454513</v>
      </c>
      <c r="D283" s="117">
        <v>17345.941283455657</v>
      </c>
      <c r="E283" s="117">
        <v>20335.181746012764</v>
      </c>
      <c r="F283" s="117">
        <v>20721.722720969166</v>
      </c>
      <c r="G283" s="1005">
        <f>H283</f>
        <v>0</v>
      </c>
      <c r="H283" s="1487">
        <v>0</v>
      </c>
    </row>
    <row r="284" spans="1:8" x14ac:dyDescent="0.3">
      <c r="A284" s="36" t="s">
        <v>208</v>
      </c>
      <c r="B284" s="119">
        <v>24270.369590057449</v>
      </c>
      <c r="C284" s="119">
        <v>15537.45649539742</v>
      </c>
      <c r="D284" s="119">
        <v>18926.7258140985</v>
      </c>
      <c r="E284" s="119">
        <v>21723.039929602353</v>
      </c>
      <c r="F284" s="119">
        <v>22719.581145174106</v>
      </c>
      <c r="G284" s="1005">
        <f>H284</f>
        <v>1</v>
      </c>
      <c r="H284" s="1487">
        <v>1</v>
      </c>
    </row>
    <row r="285" spans="1:8" x14ac:dyDescent="0.3">
      <c r="A285" s="37" t="s">
        <v>209</v>
      </c>
      <c r="B285" s="147">
        <v>4.6977123833435337E-3</v>
      </c>
      <c r="C285" s="147">
        <v>-6.0091015727547943E-2</v>
      </c>
      <c r="D285" s="147">
        <v>-4.8184411650208557E-2</v>
      </c>
      <c r="E285" s="147">
        <v>1.4609449078581725E-2</v>
      </c>
      <c r="F285" s="147">
        <v>1.2943016214870555E-3</v>
      </c>
      <c r="G285" s="1010"/>
      <c r="H285" s="1487"/>
    </row>
    <row r="286" spans="1:8" ht="15" thickBot="1" x14ac:dyDescent="0.35">
      <c r="A286" s="39" t="s">
        <v>210</v>
      </c>
      <c r="B286" s="87">
        <v>7.6807533650853257E-2</v>
      </c>
      <c r="C286" s="87">
        <v>0.11217310890179465</v>
      </c>
      <c r="D286" s="87">
        <v>9.1132819188692579E-2</v>
      </c>
      <c r="E286" s="87">
        <v>6.8249116281525968E-2</v>
      </c>
      <c r="F286" s="87">
        <v>9.6413722503063154E-2</v>
      </c>
      <c r="G286" s="1008"/>
      <c r="H286" s="1487"/>
    </row>
    <row r="287" spans="1:8" x14ac:dyDescent="0.3">
      <c r="A287" s="38" t="s">
        <v>212</v>
      </c>
      <c r="B287" s="114">
        <v>20614.470670117469</v>
      </c>
      <c r="C287" s="115">
        <v>12157.189851704115</v>
      </c>
      <c r="D287" s="115">
        <v>16355.206281109149</v>
      </c>
      <c r="E287" s="115">
        <v>19906.571013950059</v>
      </c>
      <c r="F287" s="115">
        <v>22672.975037044398</v>
      </c>
      <c r="G287" s="984"/>
      <c r="H287" s="1487">
        <v>1</v>
      </c>
    </row>
    <row r="288" spans="1:8" x14ac:dyDescent="0.3">
      <c r="A288" s="38" t="s">
        <v>213</v>
      </c>
      <c r="B288" s="116">
        <v>22475.633174811734</v>
      </c>
      <c r="C288" s="117">
        <v>13976.536529625448</v>
      </c>
      <c r="D288" s="117">
        <v>17511.530141714353</v>
      </c>
      <c r="E288" s="117">
        <v>19249.512498202766</v>
      </c>
      <c r="F288" s="117">
        <v>18586.235291323181</v>
      </c>
      <c r="G288" s="1034"/>
      <c r="H288" s="1487">
        <v>-1</v>
      </c>
    </row>
    <row r="289" spans="1:8" x14ac:dyDescent="0.3">
      <c r="A289" s="38" t="s">
        <v>214</v>
      </c>
      <c r="B289" s="116">
        <v>24611.817449789589</v>
      </c>
      <c r="C289" s="117">
        <v>15327.769368211431</v>
      </c>
      <c r="D289" s="117">
        <v>18712.035380267218</v>
      </c>
      <c r="E289" s="117">
        <v>21352.88579592478</v>
      </c>
      <c r="F289" s="117">
        <v>20581.344095369161</v>
      </c>
      <c r="G289" s="1053"/>
      <c r="H289" s="1487">
        <v>0</v>
      </c>
    </row>
    <row r="290" spans="1:8" x14ac:dyDescent="0.3">
      <c r="A290" s="38" t="s">
        <v>215</v>
      </c>
      <c r="B290" s="116">
        <v>21889.068074528717</v>
      </c>
      <c r="C290" s="117">
        <v>13765.337098953913</v>
      </c>
      <c r="D290" s="117">
        <v>16692.807779462644</v>
      </c>
      <c r="E290" s="117">
        <v>16753.117165794738</v>
      </c>
      <c r="F290" s="117">
        <v>17581.9118258821</v>
      </c>
      <c r="G290" s="1019"/>
      <c r="H290" s="1487">
        <v>-1</v>
      </c>
    </row>
    <row r="291" spans="1:8" x14ac:dyDescent="0.3">
      <c r="A291" s="38" t="s">
        <v>216</v>
      </c>
      <c r="B291" s="116">
        <v>22068.33447617132</v>
      </c>
      <c r="C291" s="117">
        <v>13953.865654320311</v>
      </c>
      <c r="D291" s="117">
        <v>17190.918396910522</v>
      </c>
      <c r="E291" s="117">
        <v>23934.264983448091</v>
      </c>
      <c r="F291" s="117">
        <v>24516.64606822604</v>
      </c>
      <c r="G291" s="1020"/>
      <c r="H291" s="1487">
        <v>1</v>
      </c>
    </row>
    <row r="292" spans="1:8" x14ac:dyDescent="0.3">
      <c r="A292" s="38" t="s">
        <v>217</v>
      </c>
      <c r="B292" s="116">
        <v>22358.239950211111</v>
      </c>
      <c r="C292" s="117">
        <v>13890.116187709133</v>
      </c>
      <c r="D292" s="117">
        <v>16591.778612888495</v>
      </c>
      <c r="E292" s="117">
        <v>22563.200007175881</v>
      </c>
      <c r="F292" s="117">
        <v>22410.823013874466</v>
      </c>
      <c r="G292" s="1020"/>
      <c r="H292" s="1487">
        <v>1</v>
      </c>
    </row>
    <row r="293" spans="1:8" ht="15" thickBot="1" x14ac:dyDescent="0.35">
      <c r="A293" s="39" t="s">
        <v>218</v>
      </c>
      <c r="B293" s="336">
        <v>23119.333627309275</v>
      </c>
      <c r="C293" s="176">
        <v>14246.347443860632</v>
      </c>
      <c r="D293" s="176">
        <v>17864.655555625031</v>
      </c>
      <c r="E293" s="176">
        <v>19211.810861182275</v>
      </c>
      <c r="F293" s="176">
        <v>19858.344378851885</v>
      </c>
      <c r="G293" s="1008"/>
      <c r="H293" s="1487">
        <v>-1</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332" t="s">
        <v>0</v>
      </c>
      <c r="B297" s="117">
        <v>8748.5989050767421</v>
      </c>
      <c r="C297" s="117">
        <v>6892.2208746888273</v>
      </c>
      <c r="D297" s="117">
        <v>7715.250886649269</v>
      </c>
      <c r="E297" s="117">
        <v>7650.5426483883584</v>
      </c>
      <c r="F297" s="117">
        <v>7568.1162865423885</v>
      </c>
      <c r="G297" s="1053"/>
      <c r="H297" s="1487"/>
    </row>
    <row r="298" spans="1:8" x14ac:dyDescent="0.3">
      <c r="A298" s="38" t="s">
        <v>207</v>
      </c>
      <c r="B298" s="117">
        <v>8818.5801281431759</v>
      </c>
      <c r="C298" s="117">
        <v>6808.3225973128483</v>
      </c>
      <c r="D298" s="117">
        <v>7588.5775178384183</v>
      </c>
      <c r="E298" s="117">
        <v>7348.7826454639153</v>
      </c>
      <c r="F298" s="117">
        <v>7016.5435022079164</v>
      </c>
      <c r="G298" s="1005">
        <f>H298</f>
        <v>-1</v>
      </c>
      <c r="H298" s="1487">
        <v>-1</v>
      </c>
    </row>
    <row r="299" spans="1:8" x14ac:dyDescent="0.3">
      <c r="A299" s="36" t="s">
        <v>208</v>
      </c>
      <c r="B299" s="119">
        <v>10084.080105841893</v>
      </c>
      <c r="C299" s="119">
        <v>7803.7420721935468</v>
      </c>
      <c r="D299" s="119">
        <v>8746.9887261901749</v>
      </c>
      <c r="E299" s="119">
        <v>7906.3256033991383</v>
      </c>
      <c r="F299" s="119">
        <v>7878.3588939179617</v>
      </c>
      <c r="G299" s="1005">
        <f>H299</f>
        <v>1</v>
      </c>
      <c r="H299" s="1487">
        <v>1</v>
      </c>
    </row>
    <row r="300" spans="1:8" x14ac:dyDescent="0.3">
      <c r="A300" s="37" t="s">
        <v>209</v>
      </c>
      <c r="B300" s="147">
        <v>7.999134927288102E-3</v>
      </c>
      <c r="C300" s="147">
        <v>-1.2172894470647221E-2</v>
      </c>
      <c r="D300" s="147">
        <v>-1.6418567674843929E-2</v>
      </c>
      <c r="E300" s="147">
        <v>-3.944295415280262E-2</v>
      </c>
      <c r="F300" s="147">
        <v>-7.2881119085772758E-2</v>
      </c>
      <c r="G300" s="1054"/>
      <c r="H300" s="1487"/>
    </row>
    <row r="301" spans="1:8" ht="15" thickBot="1" x14ac:dyDescent="0.35">
      <c r="A301" s="39" t="s">
        <v>210</v>
      </c>
      <c r="B301" s="87">
        <v>0.14350382480055532</v>
      </c>
      <c r="C301" s="87">
        <v>0.14620627337394043</v>
      </c>
      <c r="D301" s="87">
        <v>0.15265195692192471</v>
      </c>
      <c r="E301" s="87">
        <v>7.5868750626251022E-2</v>
      </c>
      <c r="F301" s="87">
        <v>0.12282620230870875</v>
      </c>
      <c r="G301" s="1008"/>
      <c r="H301" s="1487"/>
    </row>
    <row r="302" spans="1:8" x14ac:dyDescent="0.3">
      <c r="A302" s="38" t="s">
        <v>212</v>
      </c>
      <c r="B302" s="114">
        <v>6905.8771238600448</v>
      </c>
      <c r="C302" s="115">
        <v>5296.1271486623227</v>
      </c>
      <c r="D302" s="115">
        <v>6361.8914301920631</v>
      </c>
      <c r="E302" s="115">
        <v>6078.6362375858862</v>
      </c>
      <c r="F302" s="115">
        <v>6281.1267470855382</v>
      </c>
      <c r="G302" s="1007"/>
      <c r="H302" s="1487">
        <v>-1</v>
      </c>
    </row>
    <row r="303" spans="1:8" x14ac:dyDescent="0.3">
      <c r="A303" s="38" t="s">
        <v>213</v>
      </c>
      <c r="B303" s="116">
        <v>9490.3456744016585</v>
      </c>
      <c r="C303" s="117">
        <v>7145.4731541617293</v>
      </c>
      <c r="D303" s="117">
        <v>8491.4950312142719</v>
      </c>
      <c r="E303" s="117">
        <v>8275.4416309793669</v>
      </c>
      <c r="F303" s="117">
        <v>7274.7665917933837</v>
      </c>
      <c r="G303" s="984"/>
      <c r="H303" s="1487">
        <v>0</v>
      </c>
    </row>
    <row r="304" spans="1:8" x14ac:dyDescent="0.3">
      <c r="A304" s="38" t="s">
        <v>214</v>
      </c>
      <c r="B304" s="116">
        <v>10246.086129854142</v>
      </c>
      <c r="C304" s="117">
        <v>7759.4675283805636</v>
      </c>
      <c r="D304" s="117">
        <v>8146.3789799180613</v>
      </c>
      <c r="E304" s="117">
        <v>7895.3639629337094</v>
      </c>
      <c r="F304" s="117">
        <v>7101.2340922728454</v>
      </c>
      <c r="G304" s="1034"/>
      <c r="H304" s="1487">
        <v>0</v>
      </c>
    </row>
    <row r="305" spans="1:8" x14ac:dyDescent="0.3">
      <c r="A305" s="38" t="s">
        <v>215</v>
      </c>
      <c r="B305" s="116">
        <v>9033.9439198149976</v>
      </c>
      <c r="C305" s="117">
        <v>6837.7282721798128</v>
      </c>
      <c r="D305" s="117">
        <v>7925.9442066510182</v>
      </c>
      <c r="E305" s="117">
        <v>6832.9698314751595</v>
      </c>
      <c r="F305" s="117">
        <v>7056.2719827335704</v>
      </c>
      <c r="G305" s="1053"/>
      <c r="H305" s="1487">
        <v>0</v>
      </c>
    </row>
    <row r="306" spans="1:8" x14ac:dyDescent="0.3">
      <c r="A306" s="38" t="s">
        <v>216</v>
      </c>
      <c r="B306" s="116">
        <v>7917.2742079471527</v>
      </c>
      <c r="C306" s="117">
        <v>6842.2193545906912</v>
      </c>
      <c r="D306" s="117">
        <v>7103.08272944489</v>
      </c>
      <c r="E306" s="117">
        <v>7629.5774941955169</v>
      </c>
      <c r="F306" s="117">
        <v>7100.0950852285596</v>
      </c>
      <c r="G306" s="1007"/>
      <c r="H306" s="1487">
        <v>0</v>
      </c>
    </row>
    <row r="307" spans="1:8" x14ac:dyDescent="0.3">
      <c r="A307" s="38" t="s">
        <v>217</v>
      </c>
      <c r="B307" s="116">
        <v>8082.7529072459402</v>
      </c>
      <c r="C307" s="117">
        <v>6741.0264304214415</v>
      </c>
      <c r="D307" s="117">
        <v>6637.9118548905735</v>
      </c>
      <c r="E307" s="117">
        <v>7455.1822336051591</v>
      </c>
      <c r="F307" s="117">
        <v>7203.9848475475883</v>
      </c>
      <c r="G307" s="1023"/>
      <c r="H307" s="1487">
        <v>0</v>
      </c>
    </row>
    <row r="308" spans="1:8" ht="15" thickBot="1" x14ac:dyDescent="0.35">
      <c r="A308" s="39" t="s">
        <v>218</v>
      </c>
      <c r="B308" s="336">
        <v>9309.0698022658507</v>
      </c>
      <c r="C308" s="176">
        <v>6648.6580908903261</v>
      </c>
      <c r="D308" s="176">
        <v>7943.9530761791093</v>
      </c>
      <c r="E308" s="176">
        <v>7053.5982234755174</v>
      </c>
      <c r="F308" s="176">
        <v>7035.5787728227424</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122" t="s">
        <v>447</v>
      </c>
      <c r="C311" s="122" t="s">
        <v>477</v>
      </c>
      <c r="D311" s="122" t="s">
        <v>534</v>
      </c>
      <c r="E311" s="122" t="s">
        <v>570</v>
      </c>
      <c r="F311" s="1515" t="s">
        <v>635</v>
      </c>
      <c r="G311" s="1516"/>
      <c r="H311" s="1488"/>
    </row>
    <row r="312" spans="1:8" x14ac:dyDescent="0.3">
      <c r="A312" s="332" t="s">
        <v>0</v>
      </c>
      <c r="B312" s="117">
        <v>42438.383699933875</v>
      </c>
      <c r="C312" s="116">
        <v>31793.820906233563</v>
      </c>
      <c r="D312" s="55">
        <v>38119.605491042872</v>
      </c>
      <c r="E312" s="117">
        <v>39390.940537913426</v>
      </c>
      <c r="F312" s="117">
        <v>39725.640360821635</v>
      </c>
      <c r="G312" s="1034"/>
      <c r="H312" s="1487"/>
    </row>
    <row r="313" spans="1:8" x14ac:dyDescent="0.3">
      <c r="A313" s="38" t="s">
        <v>207</v>
      </c>
      <c r="B313" s="117">
        <v>48423.016930484708</v>
      </c>
      <c r="C313" s="116">
        <v>36013.486807705347</v>
      </c>
      <c r="D313" s="55">
        <v>41591.951926778551</v>
      </c>
      <c r="E313" s="117">
        <v>41967.482158064333</v>
      </c>
      <c r="F313" s="117">
        <v>41408.891663141272</v>
      </c>
      <c r="G313" s="1005">
        <f>H313</f>
        <v>1</v>
      </c>
      <c r="H313" s="1487">
        <v>1</v>
      </c>
    </row>
    <row r="314" spans="1:8" x14ac:dyDescent="0.3">
      <c r="A314" s="36" t="s">
        <v>208</v>
      </c>
      <c r="B314" s="119">
        <v>53167.280874815879</v>
      </c>
      <c r="C314" s="118">
        <v>40258.288152365116</v>
      </c>
      <c r="D314" s="56">
        <v>45928.986278733442</v>
      </c>
      <c r="E314" s="119">
        <v>44952.780161146897</v>
      </c>
      <c r="F314" s="119">
        <v>44374.856735395297</v>
      </c>
      <c r="G314" s="1005">
        <f>H314</f>
        <v>1</v>
      </c>
      <c r="H314" s="1487">
        <v>1</v>
      </c>
    </row>
    <row r="315" spans="1:8" x14ac:dyDescent="0.3">
      <c r="A315" s="37" t="s">
        <v>209</v>
      </c>
      <c r="B315" s="147">
        <v>0.14101934873076136</v>
      </c>
      <c r="C315" s="86">
        <v>0.13271968518399962</v>
      </c>
      <c r="D315" s="86">
        <v>9.1090828223591949E-2</v>
      </c>
      <c r="E315" s="146">
        <v>6.5409497335332953E-2</v>
      </c>
      <c r="F315" s="146">
        <v>4.2371911114105015E-2</v>
      </c>
      <c r="G315" s="1054"/>
      <c r="H315" s="1487"/>
    </row>
    <row r="316" spans="1:8" ht="15" thickBot="1" x14ac:dyDescent="0.35">
      <c r="A316" s="39" t="s">
        <v>210</v>
      </c>
      <c r="B316" s="89">
        <v>9.7975389495907672E-2</v>
      </c>
      <c r="C316" s="88">
        <v>0.1178669915336152</v>
      </c>
      <c r="D316" s="60">
        <v>0.10427580700204013</v>
      </c>
      <c r="E316" s="89">
        <v>7.1133597956600764E-2</v>
      </c>
      <c r="F316" s="89">
        <v>7.1626284914408325E-2</v>
      </c>
      <c r="G316" s="1055"/>
      <c r="H316" s="1487"/>
    </row>
    <row r="317" spans="1:8" x14ac:dyDescent="0.3">
      <c r="A317" s="38" t="s">
        <v>212</v>
      </c>
      <c r="B317" s="114">
        <v>40789.448182116263</v>
      </c>
      <c r="C317" s="115">
        <v>29630.234677381406</v>
      </c>
      <c r="D317" s="115">
        <v>35656.538100787286</v>
      </c>
      <c r="E317" s="115">
        <v>35064.9649607061</v>
      </c>
      <c r="F317" s="115">
        <v>35529.344773467965</v>
      </c>
      <c r="G317" s="1007"/>
      <c r="H317" s="1487">
        <v>-1</v>
      </c>
    </row>
    <row r="318" spans="1:8" x14ac:dyDescent="0.3">
      <c r="A318" s="38" t="s">
        <v>213</v>
      </c>
      <c r="B318" s="116">
        <v>49556.443665544692</v>
      </c>
      <c r="C318" s="117">
        <v>36429.984847966269</v>
      </c>
      <c r="D318" s="117">
        <v>45199.1490118535</v>
      </c>
      <c r="E318" s="117">
        <v>43694.044781357632</v>
      </c>
      <c r="F318" s="117">
        <v>43141.610949180562</v>
      </c>
      <c r="G318" s="1007"/>
      <c r="H318" s="1487">
        <v>1</v>
      </c>
    </row>
    <row r="319" spans="1:8" x14ac:dyDescent="0.3">
      <c r="A319" s="38" t="s">
        <v>214</v>
      </c>
      <c r="B319" s="116">
        <v>47488.618663489993</v>
      </c>
      <c r="C319" s="117">
        <v>36601.961128981427</v>
      </c>
      <c r="D319" s="117">
        <v>41881.219167065705</v>
      </c>
      <c r="E319" s="117">
        <v>41468.149654105393</v>
      </c>
      <c r="F319" s="117">
        <v>40884.518529965258</v>
      </c>
      <c r="G319" s="984"/>
      <c r="H319" s="1487">
        <v>0</v>
      </c>
    </row>
    <row r="320" spans="1:8" x14ac:dyDescent="0.3">
      <c r="A320" s="38" t="s">
        <v>215</v>
      </c>
      <c r="B320" s="116">
        <v>52156.917310869525</v>
      </c>
      <c r="C320" s="117">
        <v>38861.235878616644</v>
      </c>
      <c r="D320" s="117">
        <v>43093.008881838679</v>
      </c>
      <c r="E320" s="117">
        <v>43040.793888496824</v>
      </c>
      <c r="F320" s="117">
        <v>41977.241285533957</v>
      </c>
      <c r="G320" s="1034"/>
      <c r="H320" s="1487">
        <v>0</v>
      </c>
    </row>
    <row r="321" spans="1:8" x14ac:dyDescent="0.3">
      <c r="A321" s="38" t="s">
        <v>216</v>
      </c>
      <c r="B321" s="116">
        <v>45903.831131935418</v>
      </c>
      <c r="C321" s="117">
        <v>34522.670517668055</v>
      </c>
      <c r="D321" s="117">
        <v>38732.301185829303</v>
      </c>
      <c r="E321" s="117">
        <v>41438.692116288948</v>
      </c>
      <c r="F321" s="117">
        <v>40874.615334503142</v>
      </c>
      <c r="G321" s="1053"/>
      <c r="H321" s="1487">
        <v>0</v>
      </c>
    </row>
    <row r="322" spans="1:8" x14ac:dyDescent="0.3">
      <c r="A322" s="38" t="s">
        <v>217</v>
      </c>
      <c r="B322" s="116">
        <v>47013.142140948563</v>
      </c>
      <c r="C322" s="117">
        <v>35296.317175623662</v>
      </c>
      <c r="D322" s="117">
        <v>37732.657871538002</v>
      </c>
      <c r="E322" s="117">
        <v>42130.120633388375</v>
      </c>
      <c r="F322" s="117">
        <v>41882.837408224004</v>
      </c>
      <c r="G322" s="1005"/>
      <c r="H322" s="1487">
        <v>0</v>
      </c>
    </row>
    <row r="323" spans="1:8" ht="15" thickBot="1" x14ac:dyDescent="0.35">
      <c r="A323" s="39" t="s">
        <v>218</v>
      </c>
      <c r="B323" s="336">
        <v>53537.751199631144</v>
      </c>
      <c r="C323" s="176">
        <v>38771.568867071132</v>
      </c>
      <c r="D323" s="176">
        <v>46273.159997276518</v>
      </c>
      <c r="E323" s="176">
        <v>45412.621200879941</v>
      </c>
      <c r="F323" s="176">
        <v>44476.26143730872</v>
      </c>
      <c r="G323" s="1066"/>
      <c r="H323" s="1487">
        <v>1</v>
      </c>
    </row>
    <row r="324" spans="1:8" ht="15" thickBot="1" x14ac:dyDescent="0.35">
      <c r="B324" s="8"/>
      <c r="C324" s="8"/>
      <c r="D324" s="8"/>
      <c r="E324" s="8"/>
      <c r="F324" s="8"/>
      <c r="G324" s="1065"/>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332" t="s">
        <v>0</v>
      </c>
      <c r="B327" s="117">
        <v>2295.3144322674111</v>
      </c>
      <c r="C327" s="117">
        <v>1190.2605360932221</v>
      </c>
      <c r="D327" s="117">
        <v>1470.592604001369</v>
      </c>
      <c r="E327" s="117">
        <v>1758.9069025403926</v>
      </c>
      <c r="F327" s="117">
        <v>1913.2982225696142</v>
      </c>
      <c r="G327" s="984"/>
      <c r="H327" s="1487"/>
    </row>
    <row r="328" spans="1:8" x14ac:dyDescent="0.3">
      <c r="A328" s="38" t="s">
        <v>207</v>
      </c>
      <c r="B328" s="117">
        <v>2198.4238843046401</v>
      </c>
      <c r="C328" s="117">
        <v>1090.8296506921938</v>
      </c>
      <c r="D328" s="117">
        <v>1316.2039517983039</v>
      </c>
      <c r="E328" s="117">
        <v>1723.6328219026193</v>
      </c>
      <c r="F328" s="117">
        <v>1854.2252096218465</v>
      </c>
      <c r="G328" s="1005">
        <f>H328</f>
        <v>0</v>
      </c>
      <c r="H328" s="1487">
        <v>0</v>
      </c>
    </row>
    <row r="329" spans="1:8" x14ac:dyDescent="0.3">
      <c r="A329" s="36" t="s">
        <v>208</v>
      </c>
      <c r="B329" s="119">
        <v>2418.4227321527969</v>
      </c>
      <c r="C329" s="119">
        <v>1215.5142840497715</v>
      </c>
      <c r="D329" s="119">
        <v>1432.6822539730758</v>
      </c>
      <c r="E329" s="119">
        <v>1823.2651321244007</v>
      </c>
      <c r="F329" s="119">
        <v>2201.1789381019394</v>
      </c>
      <c r="G329" s="1005">
        <f>H329</f>
        <v>1</v>
      </c>
      <c r="H329" s="1487">
        <v>1</v>
      </c>
    </row>
    <row r="330" spans="1:8" x14ac:dyDescent="0.3">
      <c r="A330" s="37" t="s">
        <v>209</v>
      </c>
      <c r="B330" s="147">
        <v>-4.2212320282000913E-2</v>
      </c>
      <c r="C330" s="147">
        <v>-8.3537076451672562E-2</v>
      </c>
      <c r="D330" s="147">
        <v>-0.10498397162000231</v>
      </c>
      <c r="E330" s="147">
        <v>-2.0054546711271003E-2</v>
      </c>
      <c r="F330" s="147">
        <v>-3.087496358431302E-2</v>
      </c>
      <c r="G330" s="1010"/>
      <c r="H330" s="1487"/>
    </row>
    <row r="331" spans="1:8" ht="15" thickBot="1" x14ac:dyDescent="0.35">
      <c r="A331" s="39" t="s">
        <v>210</v>
      </c>
      <c r="B331" s="87">
        <v>0.10007116890369044</v>
      </c>
      <c r="C331" s="87">
        <v>0.11430257078037635</v>
      </c>
      <c r="D331" s="87">
        <v>8.849563323041984E-2</v>
      </c>
      <c r="E331" s="87">
        <v>5.7803674283600025E-2</v>
      </c>
      <c r="F331" s="87">
        <v>0.1871152040645867</v>
      </c>
      <c r="G331" s="1066"/>
      <c r="H331" s="1487"/>
    </row>
    <row r="332" spans="1:8" x14ac:dyDescent="0.3">
      <c r="A332" s="38" t="s">
        <v>212</v>
      </c>
      <c r="B332" s="114">
        <v>2607.6481643607135</v>
      </c>
      <c r="C332" s="115">
        <v>1285.2588376459316</v>
      </c>
      <c r="D332" s="115">
        <v>1635.841363753497</v>
      </c>
      <c r="E332" s="115">
        <v>2196.6729683605522</v>
      </c>
      <c r="F332" s="115">
        <v>2275.1552910973487</v>
      </c>
      <c r="G332" s="1023"/>
      <c r="H332" s="1487">
        <v>1</v>
      </c>
    </row>
    <row r="333" spans="1:8" x14ac:dyDescent="0.3">
      <c r="A333" s="38" t="s">
        <v>213</v>
      </c>
      <c r="B333" s="116">
        <v>2335.265323226356</v>
      </c>
      <c r="C333" s="117">
        <v>951.07948033884577</v>
      </c>
      <c r="D333" s="117">
        <v>1117.4449284634359</v>
      </c>
      <c r="E333" s="117">
        <v>1286.4698237047355</v>
      </c>
      <c r="F333" s="117">
        <v>1349.1439104139845</v>
      </c>
      <c r="G333" s="1007"/>
      <c r="H333" s="1487">
        <v>-1</v>
      </c>
    </row>
    <row r="334" spans="1:8" x14ac:dyDescent="0.3">
      <c r="A334" s="38" t="s">
        <v>214</v>
      </c>
      <c r="B334" s="116">
        <v>2196.1743370409918</v>
      </c>
      <c r="C334" s="117">
        <v>1289.1952351447694</v>
      </c>
      <c r="D334" s="117">
        <v>1418.1867358040531</v>
      </c>
      <c r="E334" s="117">
        <v>1778.3347677679021</v>
      </c>
      <c r="F334" s="117">
        <v>1994.2460664530142</v>
      </c>
      <c r="G334" s="1007"/>
      <c r="H334" s="1487">
        <v>0</v>
      </c>
    </row>
    <row r="335" spans="1:8" x14ac:dyDescent="0.3">
      <c r="A335" s="38" t="s">
        <v>215</v>
      </c>
      <c r="B335" s="116">
        <v>1862.2434557016356</v>
      </c>
      <c r="C335" s="117">
        <v>933.26176441004975</v>
      </c>
      <c r="D335" s="117">
        <v>1048.3098898659314</v>
      </c>
      <c r="E335" s="117">
        <v>1038.1225756014378</v>
      </c>
      <c r="F335" s="117">
        <v>1310.2950641363311</v>
      </c>
      <c r="G335" s="984"/>
      <c r="H335" s="1487">
        <v>-1</v>
      </c>
    </row>
    <row r="336" spans="1:8" x14ac:dyDescent="0.3">
      <c r="A336" s="38" t="s">
        <v>216</v>
      </c>
      <c r="B336" s="116">
        <v>2401.495618260878</v>
      </c>
      <c r="C336" s="117">
        <v>1143.9624313713723</v>
      </c>
      <c r="D336" s="117">
        <v>1527.0526574995267</v>
      </c>
      <c r="E336" s="117">
        <v>2249.7782166073498</v>
      </c>
      <c r="F336" s="117">
        <v>2344.7140804212008</v>
      </c>
      <c r="G336" s="1034"/>
      <c r="H336" s="1487">
        <v>1</v>
      </c>
    </row>
    <row r="337" spans="1:8" x14ac:dyDescent="0.3">
      <c r="A337" s="38" t="s">
        <v>217</v>
      </c>
      <c r="B337" s="116">
        <v>2270.7291620642459</v>
      </c>
      <c r="C337" s="117">
        <v>1200.3577425927406</v>
      </c>
      <c r="D337" s="117">
        <v>1474.3350445817039</v>
      </c>
      <c r="E337" s="117">
        <v>2236.3736211888104</v>
      </c>
      <c r="F337" s="117">
        <v>2281.9449203492541</v>
      </c>
      <c r="G337" s="1053"/>
      <c r="H337" s="1487">
        <v>1</v>
      </c>
    </row>
    <row r="338" spans="1:8" ht="15" thickBot="1" x14ac:dyDescent="0.35">
      <c r="A338" s="39" t="s">
        <v>218</v>
      </c>
      <c r="B338" s="336">
        <v>1865.5662290441851</v>
      </c>
      <c r="C338" s="176">
        <v>875.83958631173402</v>
      </c>
      <c r="D338" s="176">
        <v>1098.7024742074329</v>
      </c>
      <c r="E338" s="176">
        <v>1505.2194558062631</v>
      </c>
      <c r="F338" s="176">
        <v>1620.7832567422852</v>
      </c>
      <c r="G338" s="1008"/>
      <c r="H338" s="1487">
        <v>-1</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332" t="s">
        <v>0</v>
      </c>
      <c r="B342" s="117">
        <v>10321.30232127106</v>
      </c>
      <c r="C342" s="117">
        <v>5713.9721639909867</v>
      </c>
      <c r="D342" s="117">
        <v>7983.1768676458341</v>
      </c>
      <c r="E342" s="117">
        <v>9590.0245463039464</v>
      </c>
      <c r="F342" s="117">
        <v>10160.604078674691</v>
      </c>
      <c r="G342" s="1007"/>
      <c r="H342" s="1487"/>
    </row>
    <row r="343" spans="1:8" x14ac:dyDescent="0.3">
      <c r="A343" s="38" t="s">
        <v>207</v>
      </c>
      <c r="B343" s="117">
        <v>10493.276251214837</v>
      </c>
      <c r="C343" s="117">
        <v>5052.115691235098</v>
      </c>
      <c r="D343" s="117">
        <v>7471.0104447572139</v>
      </c>
      <c r="E343" s="117">
        <v>10151.498071966605</v>
      </c>
      <c r="F343" s="117">
        <v>10730.031203166376</v>
      </c>
      <c r="G343" s="1005">
        <f>H343</f>
        <v>1</v>
      </c>
      <c r="H343" s="1487">
        <v>1</v>
      </c>
    </row>
    <row r="344" spans="1:8" x14ac:dyDescent="0.3">
      <c r="A344" s="36" t="s">
        <v>208</v>
      </c>
      <c r="B344" s="119">
        <v>10882.553979506343</v>
      </c>
      <c r="C344" s="119">
        <v>5579.1952243762871</v>
      </c>
      <c r="D344" s="119">
        <v>7852.6941086396937</v>
      </c>
      <c r="E344" s="119">
        <v>10850.78036994186</v>
      </c>
      <c r="F344" s="119">
        <v>11552.637605764876</v>
      </c>
      <c r="G344" s="1005">
        <f>H344</f>
        <v>1</v>
      </c>
      <c r="H344" s="1487">
        <v>1</v>
      </c>
    </row>
    <row r="345" spans="1:8" x14ac:dyDescent="0.3">
      <c r="A345" s="37" t="s">
        <v>209</v>
      </c>
      <c r="B345" s="147">
        <v>1.6662037850529558E-2</v>
      </c>
      <c r="C345" s="147">
        <v>-0.1158312385431027</v>
      </c>
      <c r="D345" s="147">
        <v>-6.4155715372450892E-2</v>
      </c>
      <c r="E345" s="147">
        <v>5.8547663037948575E-2</v>
      </c>
      <c r="F345" s="147">
        <v>5.60426447170412E-2</v>
      </c>
      <c r="G345" s="1064"/>
      <c r="H345" s="1487"/>
    </row>
    <row r="346" spans="1:8" ht="15" thickBot="1" x14ac:dyDescent="0.35">
      <c r="A346" s="39" t="s">
        <v>210</v>
      </c>
      <c r="B346" s="87">
        <v>3.7097825214164062E-2</v>
      </c>
      <c r="C346" s="87">
        <v>0.10432847649463332</v>
      </c>
      <c r="D346" s="87">
        <v>5.1088626726566354E-2</v>
      </c>
      <c r="E346" s="87">
        <v>6.8884640771033082E-2</v>
      </c>
      <c r="F346" s="87">
        <v>7.666393387148332E-2</v>
      </c>
      <c r="G346" s="985"/>
      <c r="H346" s="1487"/>
    </row>
    <row r="347" spans="1:8" x14ac:dyDescent="0.3">
      <c r="A347" s="38" t="s">
        <v>212</v>
      </c>
      <c r="B347" s="114">
        <v>9570.748868028164</v>
      </c>
      <c r="C347" s="115">
        <v>4377.8222892050953</v>
      </c>
      <c r="D347" s="115">
        <v>6913.9897557710947</v>
      </c>
      <c r="E347" s="115">
        <v>10344.15123772986</v>
      </c>
      <c r="F347" s="115">
        <v>12402.374483076193</v>
      </c>
      <c r="G347" s="984"/>
      <c r="H347" s="1487">
        <v>1</v>
      </c>
    </row>
    <row r="348" spans="1:8" x14ac:dyDescent="0.3">
      <c r="A348" s="38" t="s">
        <v>213</v>
      </c>
      <c r="B348" s="116">
        <v>9989.4594651321822</v>
      </c>
      <c r="C348" s="117">
        <v>5132.2560169049357</v>
      </c>
      <c r="D348" s="117">
        <v>7283.1198790354874</v>
      </c>
      <c r="E348" s="117">
        <v>8833.2537415891584</v>
      </c>
      <c r="F348" s="117">
        <v>9200.4644920430692</v>
      </c>
      <c r="G348" s="984"/>
      <c r="H348" s="1487">
        <v>-1</v>
      </c>
    </row>
    <row r="349" spans="1:8" x14ac:dyDescent="0.3">
      <c r="A349" s="38" t="s">
        <v>214</v>
      </c>
      <c r="B349" s="116">
        <v>11016.454485329914</v>
      </c>
      <c r="C349" s="117">
        <v>5107.453088646811</v>
      </c>
      <c r="D349" s="117">
        <v>8107.2827759576494</v>
      </c>
      <c r="E349" s="117">
        <v>10510.814961536249</v>
      </c>
      <c r="F349" s="117">
        <v>10206.982541452113</v>
      </c>
      <c r="G349" s="984"/>
      <c r="H349" s="1487">
        <v>0</v>
      </c>
    </row>
    <row r="350" spans="1:8" x14ac:dyDescent="0.3">
      <c r="A350" s="38" t="s">
        <v>215</v>
      </c>
      <c r="B350" s="116">
        <v>10487.484212318501</v>
      </c>
      <c r="C350" s="117">
        <v>5407.600098450881</v>
      </c>
      <c r="D350" s="117">
        <v>7179.9622664788521</v>
      </c>
      <c r="E350" s="117">
        <v>8364.7976340738587</v>
      </c>
      <c r="F350" s="117">
        <v>8748.0659042824082</v>
      </c>
      <c r="G350" s="984"/>
      <c r="H350" s="1487">
        <v>-1</v>
      </c>
    </row>
    <row r="351" spans="1:8" x14ac:dyDescent="0.3">
      <c r="A351" s="38" t="s">
        <v>216</v>
      </c>
      <c r="B351" s="116">
        <v>10367.785664332019</v>
      </c>
      <c r="C351" s="117">
        <v>4668.9017255845329</v>
      </c>
      <c r="D351" s="117">
        <v>7200.4915634223771</v>
      </c>
      <c r="E351" s="117">
        <v>12392.534088368271</v>
      </c>
      <c r="F351" s="117">
        <v>13499.596733239872</v>
      </c>
      <c r="G351" s="984"/>
      <c r="H351" s="1487">
        <v>1</v>
      </c>
    </row>
    <row r="352" spans="1:8" x14ac:dyDescent="0.3">
      <c r="A352" s="38" t="s">
        <v>217</v>
      </c>
      <c r="B352" s="116">
        <v>10385.804172663535</v>
      </c>
      <c r="C352" s="117">
        <v>4337.0513360913019</v>
      </c>
      <c r="D352" s="117">
        <v>7056.5673733606909</v>
      </c>
      <c r="E352" s="117">
        <v>11071.318997445991</v>
      </c>
      <c r="F352" s="117">
        <v>11310.29926483807</v>
      </c>
      <c r="G352" s="1057"/>
      <c r="H352" s="1487">
        <v>0</v>
      </c>
    </row>
    <row r="353" spans="1:8" ht="15" thickBot="1" x14ac:dyDescent="0.35">
      <c r="A353" s="39" t="s">
        <v>218</v>
      </c>
      <c r="B353" s="336">
        <v>11334.622774417572</v>
      </c>
      <c r="C353" s="176">
        <v>6025.3545792352352</v>
      </c>
      <c r="D353" s="176">
        <v>8226.2010200544591</v>
      </c>
      <c r="E353" s="176">
        <v>9914.7005870515968</v>
      </c>
      <c r="F353" s="176">
        <v>10510.920349567063</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38" t="s">
        <v>0</v>
      </c>
      <c r="B357" s="391">
        <v>122.17380126879196</v>
      </c>
      <c r="C357" s="105">
        <v>111.1448479770486</v>
      </c>
      <c r="D357" s="105">
        <v>102.20547243691443</v>
      </c>
      <c r="E357" s="106">
        <v>90.921542876828056</v>
      </c>
      <c r="F357" s="106">
        <v>78.195750301359666</v>
      </c>
      <c r="G357" s="984"/>
      <c r="H357" s="1491"/>
    </row>
    <row r="358" spans="1:8" x14ac:dyDescent="0.3">
      <c r="A358" s="38" t="s">
        <v>207</v>
      </c>
      <c r="B358" s="391">
        <v>90.106165783537847</v>
      </c>
      <c r="C358" s="105">
        <v>87.853478885142209</v>
      </c>
      <c r="D358" s="105">
        <v>83.238051416897093</v>
      </c>
      <c r="E358" s="106">
        <v>70.620262494436275</v>
      </c>
      <c r="F358" s="106">
        <v>55.769483006432964</v>
      </c>
      <c r="G358" s="1005">
        <f>H358</f>
        <v>-1</v>
      </c>
      <c r="H358" s="1491">
        <v>-1</v>
      </c>
    </row>
    <row r="359" spans="1:8" x14ac:dyDescent="0.3">
      <c r="A359" s="36" t="s">
        <v>208</v>
      </c>
      <c r="B359" s="392">
        <v>142.70587840390274</v>
      </c>
      <c r="C359" s="107">
        <v>120.40804126736143</v>
      </c>
      <c r="D359" s="107">
        <v>115.1876178022672</v>
      </c>
      <c r="E359" s="108">
        <v>91.941516040519971</v>
      </c>
      <c r="F359" s="108">
        <v>70.292468361923795</v>
      </c>
      <c r="G359" s="1005">
        <f>H359</f>
        <v>0</v>
      </c>
      <c r="H359" s="1491">
        <v>0</v>
      </c>
    </row>
    <row r="360" spans="1:8" x14ac:dyDescent="0.3">
      <c r="A360" s="37" t="s">
        <v>209</v>
      </c>
      <c r="B360" s="390">
        <v>-0.26247554837638881</v>
      </c>
      <c r="C360" s="337">
        <v>-0.20955869314532741</v>
      </c>
      <c r="D360" s="337">
        <v>-0.18558126651901971</v>
      </c>
      <c r="E360" s="420">
        <v>-0.22328350069789338</v>
      </c>
      <c r="F360" s="420">
        <v>-0.28679649736076201</v>
      </c>
      <c r="G360" s="1059"/>
      <c r="H360" s="1491"/>
    </row>
    <row r="361" spans="1:8" ht="15" thickBot="1" x14ac:dyDescent="0.35">
      <c r="A361" s="39" t="s">
        <v>210</v>
      </c>
      <c r="B361" s="389">
        <v>0.58375264514889302</v>
      </c>
      <c r="C361" s="338">
        <v>0.37055518797133086</v>
      </c>
      <c r="D361" s="338">
        <v>0.38383366551135328</v>
      </c>
      <c r="E361" s="421">
        <v>0.30191410783503481</v>
      </c>
      <c r="F361" s="421">
        <v>0.26041097339589142</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332" t="s">
        <v>0</v>
      </c>
      <c r="B365" s="74">
        <v>12.775614217779108</v>
      </c>
      <c r="C365" s="74">
        <v>12.763532915367886</v>
      </c>
      <c r="D365" s="74">
        <v>13.223168910879362</v>
      </c>
      <c r="E365" s="74">
        <v>13.286996005102143</v>
      </c>
      <c r="F365" s="74">
        <v>13.082219331815528</v>
      </c>
      <c r="G365" s="984"/>
      <c r="H365" s="1487"/>
    </row>
    <row r="366" spans="1:8" x14ac:dyDescent="0.3">
      <c r="A366" s="38" t="s">
        <v>207</v>
      </c>
      <c r="B366" s="74">
        <v>10.80691406827556</v>
      </c>
      <c r="C366" s="74">
        <v>10.474897708951428</v>
      </c>
      <c r="D366" s="74">
        <v>10.422402138767056</v>
      </c>
      <c r="E366" s="74">
        <v>10.699247666772308</v>
      </c>
      <c r="F366" s="74">
        <v>11.986330573248136</v>
      </c>
      <c r="G366" s="1005">
        <f>H366</f>
        <v>0</v>
      </c>
      <c r="H366" s="1487">
        <v>0</v>
      </c>
    </row>
    <row r="367" spans="1:8" x14ac:dyDescent="0.3">
      <c r="A367" s="36" t="s">
        <v>208</v>
      </c>
      <c r="B367" s="76">
        <v>14.210861249003695</v>
      </c>
      <c r="C367" s="76">
        <v>12.983621843018783</v>
      </c>
      <c r="D367" s="76">
        <v>11.862600590398463</v>
      </c>
      <c r="E367" s="76">
        <v>10.608334734101641</v>
      </c>
      <c r="F367" s="76">
        <v>8.9132876587874854</v>
      </c>
      <c r="G367" s="1006">
        <f>H367</f>
        <v>0</v>
      </c>
      <c r="H367" s="1487">
        <v>0</v>
      </c>
    </row>
    <row r="368" spans="1:8" x14ac:dyDescent="0.3">
      <c r="A368" s="37" t="s">
        <v>209</v>
      </c>
      <c r="B368" s="147">
        <v>-0.15409827785530794</v>
      </c>
      <c r="C368" s="147">
        <v>-0.17931047944106723</v>
      </c>
      <c r="D368" s="147">
        <v>-0.21180753199091143</v>
      </c>
      <c r="E368" s="147">
        <v>-0.1947579676652384</v>
      </c>
      <c r="F368" s="147">
        <v>-8.3769330781836598E-2</v>
      </c>
      <c r="G368" s="1059"/>
      <c r="H368" s="1487"/>
    </row>
    <row r="369" spans="1:8" ht="15" thickBot="1" x14ac:dyDescent="0.35">
      <c r="A369" s="39" t="s">
        <v>210</v>
      </c>
      <c r="B369" s="87">
        <v>0.27907291363451597</v>
      </c>
      <c r="C369" s="87">
        <v>0.28248137636192222</v>
      </c>
      <c r="D369" s="87">
        <v>0.27394205483924322</v>
      </c>
      <c r="E369" s="87">
        <v>0.26786562292165234</v>
      </c>
      <c r="F369" s="87">
        <v>0.24655535730788306</v>
      </c>
      <c r="G369" s="1060"/>
      <c r="H369" s="1487"/>
    </row>
    <row r="370" spans="1:8" x14ac:dyDescent="0.3">
      <c r="A370" s="38" t="s">
        <v>212</v>
      </c>
      <c r="B370" s="72">
        <v>4.8447639940963736</v>
      </c>
      <c r="C370" s="71">
        <v>4.8989865443003655</v>
      </c>
      <c r="D370" s="72">
        <v>7.6937706607689211</v>
      </c>
      <c r="E370" s="72">
        <v>5.2114929448997795</v>
      </c>
      <c r="F370" s="72">
        <v>6.5501646764432699</v>
      </c>
      <c r="G370" s="984"/>
      <c r="H370" s="1487">
        <v>0</v>
      </c>
    </row>
    <row r="371" spans="1:8" x14ac:dyDescent="0.3">
      <c r="A371" s="38" t="s">
        <v>213</v>
      </c>
      <c r="B371" s="74">
        <v>6.4798453000534124</v>
      </c>
      <c r="C371" s="73">
        <v>7.4163993249139644</v>
      </c>
      <c r="D371" s="74">
        <v>6.3850245578864273</v>
      </c>
      <c r="E371" s="74">
        <v>9.1797233868281154</v>
      </c>
      <c r="F371" s="74">
        <v>12.646341506808236</v>
      </c>
      <c r="G371" s="984"/>
      <c r="H371" s="1487">
        <v>0</v>
      </c>
    </row>
    <row r="372" spans="1:8" x14ac:dyDescent="0.3">
      <c r="A372" s="38" t="s">
        <v>214</v>
      </c>
      <c r="B372" s="74">
        <v>11.139341825451602</v>
      </c>
      <c r="C372" s="73">
        <v>10.24748307881454</v>
      </c>
      <c r="D372" s="74">
        <v>9.3840702319555263</v>
      </c>
      <c r="E372" s="74">
        <v>13.229121011818771</v>
      </c>
      <c r="F372" s="74">
        <v>11.405011661160323</v>
      </c>
      <c r="G372" s="984"/>
      <c r="H372" s="1487">
        <v>0</v>
      </c>
    </row>
    <row r="373" spans="1:8" x14ac:dyDescent="0.3">
      <c r="A373" s="38" t="s">
        <v>215</v>
      </c>
      <c r="B373" s="74">
        <v>21.481297164461832</v>
      </c>
      <c r="C373" s="73">
        <v>18.470891733861897</v>
      </c>
      <c r="D373" s="74">
        <v>13.915971814138047</v>
      </c>
      <c r="E373" s="74">
        <v>11.245011931943402</v>
      </c>
      <c r="F373" s="74">
        <v>7.6238821376216643</v>
      </c>
      <c r="G373" s="984"/>
      <c r="H373" s="1487">
        <v>0</v>
      </c>
    </row>
    <row r="374" spans="1:8" x14ac:dyDescent="0.3">
      <c r="A374" s="38" t="s">
        <v>216</v>
      </c>
      <c r="B374" s="74">
        <v>9.6709913057303769</v>
      </c>
      <c r="C374" s="73">
        <v>9.5879617721645012</v>
      </c>
      <c r="D374" s="74">
        <v>10.578186735189444</v>
      </c>
      <c r="E374" s="74">
        <v>9.3670124055008177</v>
      </c>
      <c r="F374" s="74">
        <v>10.908750974472502</v>
      </c>
      <c r="G374" s="984"/>
      <c r="H374" s="1487">
        <v>0</v>
      </c>
    </row>
    <row r="375" spans="1:8" x14ac:dyDescent="0.3">
      <c r="A375" s="38" t="s">
        <v>217</v>
      </c>
      <c r="B375" s="74">
        <v>4.990438900631931</v>
      </c>
      <c r="C375" s="73">
        <v>7.7897093439801823</v>
      </c>
      <c r="D375" s="74">
        <v>10.018192257479113</v>
      </c>
      <c r="E375" s="74">
        <v>10.130771618172265</v>
      </c>
      <c r="F375" s="74">
        <v>13.95417413720582</v>
      </c>
      <c r="G375" s="984"/>
      <c r="H375" s="1487">
        <v>0</v>
      </c>
    </row>
    <row r="376" spans="1:8" ht="15" thickBot="1" x14ac:dyDescent="0.35">
      <c r="A376" s="39" t="s">
        <v>218</v>
      </c>
      <c r="B376" s="79">
        <v>13.591878773048739</v>
      </c>
      <c r="C376" s="78">
        <v>12.416896209640885</v>
      </c>
      <c r="D376" s="79">
        <v>13.496954614165997</v>
      </c>
      <c r="E376" s="79">
        <v>14.387103325487793</v>
      </c>
      <c r="F376" s="79">
        <v>19.687855612278721</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332" t="s">
        <v>0</v>
      </c>
      <c r="B380" s="106">
        <v>217.17121998097497</v>
      </c>
      <c r="C380" s="106">
        <v>214.35025234851918</v>
      </c>
      <c r="D380" s="106">
        <v>220.57053111556661</v>
      </c>
      <c r="E380" s="106">
        <v>224.74219556627756</v>
      </c>
      <c r="F380" s="106">
        <v>227.99627109147869</v>
      </c>
      <c r="G380" s="1005"/>
      <c r="H380" s="1487"/>
    </row>
    <row r="381" spans="1:8" x14ac:dyDescent="0.3">
      <c r="A381" s="38" t="s">
        <v>207</v>
      </c>
      <c r="B381" s="106">
        <v>194.16471913757371</v>
      </c>
      <c r="C381" s="106">
        <v>191.47932504325297</v>
      </c>
      <c r="D381" s="106">
        <v>195.14385045248</v>
      </c>
      <c r="E381" s="106">
        <v>197.41533850021034</v>
      </c>
      <c r="F381" s="106">
        <v>199.63285054836601</v>
      </c>
      <c r="G381" s="1005">
        <f>H381</f>
        <v>-1</v>
      </c>
      <c r="H381" s="1487">
        <v>-1</v>
      </c>
    </row>
    <row r="382" spans="1:8" x14ac:dyDescent="0.3">
      <c r="A382" s="36" t="s">
        <v>208</v>
      </c>
      <c r="B382" s="108">
        <v>230.15212981295409</v>
      </c>
      <c r="C382" s="108">
        <v>227.34641975386327</v>
      </c>
      <c r="D382" s="108">
        <v>230.10381392620093</v>
      </c>
      <c r="E382" s="108">
        <v>229.58690649854233</v>
      </c>
      <c r="F382" s="108">
        <v>231.62519406823051</v>
      </c>
      <c r="G382" s="1006">
        <f>H382</f>
        <v>1</v>
      </c>
      <c r="H382" s="1487">
        <v>1</v>
      </c>
    </row>
    <row r="383" spans="1:8" x14ac:dyDescent="0.3">
      <c r="A383" s="37" t="s">
        <v>209</v>
      </c>
      <c r="B383" s="147">
        <v>-0.10593715339176486</v>
      </c>
      <c r="C383" s="147">
        <v>-0.10669885878221225</v>
      </c>
      <c r="D383" s="147">
        <v>-0.11527687100578479</v>
      </c>
      <c r="E383" s="147">
        <v>-0.12159201789949764</v>
      </c>
      <c r="F383" s="147">
        <v>-0.12440300188827412</v>
      </c>
      <c r="G383" s="1054"/>
      <c r="H383" s="1487"/>
    </row>
    <row r="384" spans="1:8" ht="15" thickBot="1" x14ac:dyDescent="0.35">
      <c r="A384" s="39" t="s">
        <v>210</v>
      </c>
      <c r="B384" s="87">
        <v>0.18534474664206019</v>
      </c>
      <c r="C384" s="87">
        <v>0.18731575694925987</v>
      </c>
      <c r="D384" s="87">
        <v>0.17914970619191573</v>
      </c>
      <c r="E384" s="87">
        <v>0.16296387222362521</v>
      </c>
      <c r="F384" s="87">
        <v>0.16025590694109518</v>
      </c>
      <c r="G384" s="1055"/>
      <c r="H384" s="1487"/>
    </row>
    <row r="385" spans="1:8" x14ac:dyDescent="0.3">
      <c r="A385" s="38" t="s">
        <v>212</v>
      </c>
      <c r="B385" s="103">
        <v>188.99674555502722</v>
      </c>
      <c r="C385" s="104">
        <v>183.49977706647559</v>
      </c>
      <c r="D385" s="104">
        <v>186.66361259587808</v>
      </c>
      <c r="E385" s="104">
        <v>187.85154164246643</v>
      </c>
      <c r="F385" s="104">
        <v>188.59149519170427</v>
      </c>
      <c r="G385" s="984"/>
      <c r="H385" s="1487">
        <v>-1</v>
      </c>
    </row>
    <row r="386" spans="1:8" x14ac:dyDescent="0.3">
      <c r="A386" s="38" t="s">
        <v>213</v>
      </c>
      <c r="B386" s="105">
        <v>169.68524375748211</v>
      </c>
      <c r="C386" s="106">
        <v>164.34891455699966</v>
      </c>
      <c r="D386" s="106">
        <v>168.87035590469463</v>
      </c>
      <c r="E386" s="106">
        <v>170.68562489822162</v>
      </c>
      <c r="F386" s="106">
        <v>171.49778719340958</v>
      </c>
      <c r="G386" s="1005"/>
      <c r="H386" s="1487">
        <v>-1</v>
      </c>
    </row>
    <row r="387" spans="1:8" x14ac:dyDescent="0.3">
      <c r="A387" s="38" t="s">
        <v>214</v>
      </c>
      <c r="B387" s="105">
        <v>214.30856631007921</v>
      </c>
      <c r="C387" s="106">
        <v>212.50239014241447</v>
      </c>
      <c r="D387" s="106">
        <v>215.84855479445636</v>
      </c>
      <c r="E387" s="106">
        <v>219.90973291729316</v>
      </c>
      <c r="F387" s="106">
        <v>220.33674179184732</v>
      </c>
      <c r="G387" s="1005"/>
      <c r="H387" s="1487">
        <v>1</v>
      </c>
    </row>
    <row r="388" spans="1:8" x14ac:dyDescent="0.3">
      <c r="A388" s="38" t="s">
        <v>215</v>
      </c>
      <c r="B388" s="105">
        <v>177.61345514029625</v>
      </c>
      <c r="C388" s="106">
        <v>176.55689650423423</v>
      </c>
      <c r="D388" s="106">
        <v>179.18879833533433</v>
      </c>
      <c r="E388" s="106">
        <v>178.4407320292639</v>
      </c>
      <c r="F388" s="106">
        <v>182.54588949601214</v>
      </c>
      <c r="G388" s="1005"/>
      <c r="H388" s="1487">
        <v>-1</v>
      </c>
    </row>
    <row r="389" spans="1:8" x14ac:dyDescent="0.3">
      <c r="A389" s="38" t="s">
        <v>216</v>
      </c>
      <c r="B389" s="105">
        <v>197.58017276111022</v>
      </c>
      <c r="C389" s="106">
        <v>193.86835270351193</v>
      </c>
      <c r="D389" s="106">
        <v>198.63847471801182</v>
      </c>
      <c r="E389" s="106">
        <v>205.86324689583623</v>
      </c>
      <c r="F389" s="106">
        <v>208.18296528158646</v>
      </c>
      <c r="G389" s="1007"/>
      <c r="H389" s="1487">
        <v>1</v>
      </c>
    </row>
    <row r="390" spans="1:8" x14ac:dyDescent="0.3">
      <c r="A390" s="38" t="s">
        <v>217</v>
      </c>
      <c r="B390" s="105">
        <v>191.19406703234665</v>
      </c>
      <c r="C390" s="106">
        <v>194.60212934302663</v>
      </c>
      <c r="D390" s="106">
        <v>198.71647498614047</v>
      </c>
      <c r="E390" s="106">
        <v>198.39337728116331</v>
      </c>
      <c r="F390" s="106">
        <v>199.9042122278818</v>
      </c>
      <c r="G390" s="1007"/>
      <c r="H390" s="1487">
        <v>0</v>
      </c>
    </row>
    <row r="391" spans="1:8" ht="15" thickBot="1" x14ac:dyDescent="0.35">
      <c r="A391" s="39" t="s">
        <v>218</v>
      </c>
      <c r="B391" s="128">
        <v>215.99113841868592</v>
      </c>
      <c r="C391" s="149">
        <v>211.3283301659585</v>
      </c>
      <c r="D391" s="149">
        <v>214.5343500968892</v>
      </c>
      <c r="E391" s="149">
        <v>217.0091878779632</v>
      </c>
      <c r="F391" s="149">
        <v>221.94561580794743</v>
      </c>
      <c r="G391" s="985"/>
      <c r="H391" s="1487">
        <v>1</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332" t="s">
        <v>0</v>
      </c>
      <c r="B395" s="106">
        <v>657.36356287161618</v>
      </c>
      <c r="C395" s="106">
        <v>609.36239162773552</v>
      </c>
      <c r="D395" s="106">
        <v>563.19259941850373</v>
      </c>
      <c r="E395" s="106">
        <v>517.28716534049624</v>
      </c>
      <c r="F395" s="106">
        <v>525.24311918772503</v>
      </c>
      <c r="G395" s="1005"/>
      <c r="H395" s="1487"/>
    </row>
    <row r="396" spans="1:8" x14ac:dyDescent="0.3">
      <c r="A396" s="38" t="s">
        <v>207</v>
      </c>
      <c r="B396" s="106">
        <v>495.48238390265203</v>
      </c>
      <c r="C396" s="106">
        <v>452.91915584837017</v>
      </c>
      <c r="D396" s="106">
        <v>411.69040453965096</v>
      </c>
      <c r="E396" s="106">
        <v>379.17424239838641</v>
      </c>
      <c r="F396" s="106">
        <v>361.44798563424939</v>
      </c>
      <c r="G396" s="1005">
        <f>H396</f>
        <v>-1</v>
      </c>
      <c r="H396" s="1487">
        <v>-1</v>
      </c>
    </row>
    <row r="397" spans="1:8" x14ac:dyDescent="0.3">
      <c r="A397" s="36" t="s">
        <v>208</v>
      </c>
      <c r="B397" s="108">
        <v>783.81132541960949</v>
      </c>
      <c r="C397" s="108">
        <v>718.73684130189099</v>
      </c>
      <c r="D397" s="108">
        <v>664.71460250710004</v>
      </c>
      <c r="E397" s="108">
        <v>604.60396039636828</v>
      </c>
      <c r="F397" s="108">
        <v>552.86157353042051</v>
      </c>
      <c r="G397" s="1005">
        <f>H397</f>
        <v>1</v>
      </c>
      <c r="H397" s="1487">
        <v>1</v>
      </c>
    </row>
    <row r="398" spans="1:8" x14ac:dyDescent="0.3">
      <c r="A398" s="37" t="s">
        <v>209</v>
      </c>
      <c r="B398" s="147">
        <v>-0.24625821708432555</v>
      </c>
      <c r="C398" s="147">
        <v>-0.25673267324797067</v>
      </c>
      <c r="D398" s="147">
        <v>-0.2690060115052626</v>
      </c>
      <c r="E398" s="147">
        <v>-0.26699468340993759</v>
      </c>
      <c r="F398" s="147">
        <v>-0.31184631948492841</v>
      </c>
      <c r="G398" s="1010"/>
      <c r="H398" s="1487"/>
    </row>
    <row r="399" spans="1:8" ht="15" thickBot="1" x14ac:dyDescent="0.35">
      <c r="A399" s="39" t="s">
        <v>210</v>
      </c>
      <c r="B399" s="87">
        <v>0.58191562583101997</v>
      </c>
      <c r="C399" s="87">
        <v>0.58689874786950313</v>
      </c>
      <c r="D399" s="87">
        <v>0.61459823978744121</v>
      </c>
      <c r="E399" s="87">
        <v>0.59452803695755785</v>
      </c>
      <c r="F399" s="87">
        <v>0.52957436617135634</v>
      </c>
      <c r="G399" s="985"/>
      <c r="H399" s="1487"/>
    </row>
    <row r="400" spans="1:8" x14ac:dyDescent="0.3">
      <c r="A400" s="38" t="s">
        <v>212</v>
      </c>
      <c r="B400" s="103">
        <v>432.91422830347966</v>
      </c>
      <c r="C400" s="104">
        <v>407.62067131119426</v>
      </c>
      <c r="D400" s="104">
        <v>362.19808519004005</v>
      </c>
      <c r="E400" s="104">
        <v>323.69408654993413</v>
      </c>
      <c r="F400" s="104">
        <v>322.69638747855487</v>
      </c>
      <c r="G400" s="1052"/>
      <c r="H400" s="1487">
        <v>0</v>
      </c>
    </row>
    <row r="401" spans="1:8" x14ac:dyDescent="0.3">
      <c r="A401" s="38" t="s">
        <v>213</v>
      </c>
      <c r="B401" s="105">
        <v>358.54633069752924</v>
      </c>
      <c r="C401" s="106">
        <v>342.87336805957574</v>
      </c>
      <c r="D401" s="106">
        <v>362.15321366343795</v>
      </c>
      <c r="E401" s="106">
        <v>376.76048721236469</v>
      </c>
      <c r="F401" s="106">
        <v>359.5335815568634</v>
      </c>
      <c r="G401" s="1053"/>
      <c r="H401" s="1487">
        <v>0</v>
      </c>
    </row>
    <row r="402" spans="1:8" x14ac:dyDescent="0.3">
      <c r="A402" s="38" t="s">
        <v>214</v>
      </c>
      <c r="B402" s="105">
        <v>602.91867877892309</v>
      </c>
      <c r="C402" s="106">
        <v>529.05667371757477</v>
      </c>
      <c r="D402" s="106">
        <v>477.77010389747454</v>
      </c>
      <c r="E402" s="106">
        <v>418.55070927685938</v>
      </c>
      <c r="F402" s="106">
        <v>389.33390124239747</v>
      </c>
      <c r="G402" s="1005"/>
      <c r="H402" s="1487">
        <v>0</v>
      </c>
    </row>
    <row r="403" spans="1:8" x14ac:dyDescent="0.3">
      <c r="A403" s="38" t="s">
        <v>215</v>
      </c>
      <c r="B403" s="105">
        <v>532.53315229382019</v>
      </c>
      <c r="C403" s="106">
        <v>492.31130476167004</v>
      </c>
      <c r="D403" s="106">
        <v>441.53141013993701</v>
      </c>
      <c r="E403" s="106">
        <v>419.33652889037847</v>
      </c>
      <c r="F403" s="106">
        <v>396.64949924314101</v>
      </c>
      <c r="G403" s="1005"/>
      <c r="H403" s="1487">
        <v>0</v>
      </c>
    </row>
    <row r="404" spans="1:8" x14ac:dyDescent="0.3">
      <c r="A404" s="38" t="s">
        <v>216</v>
      </c>
      <c r="B404" s="105">
        <v>487.45260291717074</v>
      </c>
      <c r="C404" s="106">
        <v>433.27477509853321</v>
      </c>
      <c r="D404" s="106">
        <v>434.28703757584879</v>
      </c>
      <c r="E404" s="106">
        <v>400.32321308907234</v>
      </c>
      <c r="F404" s="106">
        <v>423.26058886238235</v>
      </c>
      <c r="G404" s="1005"/>
      <c r="H404" s="1487">
        <v>0</v>
      </c>
    </row>
    <row r="405" spans="1:8" x14ac:dyDescent="0.3">
      <c r="A405" s="38" t="s">
        <v>217</v>
      </c>
      <c r="B405" s="105">
        <v>372.69496576742119</v>
      </c>
      <c r="C405" s="106">
        <v>358.98321561615109</v>
      </c>
      <c r="D405" s="106">
        <v>324.93139359570807</v>
      </c>
      <c r="E405" s="106">
        <v>330.33053911977777</v>
      </c>
      <c r="F405" s="106">
        <v>316.53560141219742</v>
      </c>
      <c r="G405" s="1007"/>
      <c r="H405" s="1487">
        <v>0</v>
      </c>
    </row>
    <row r="406" spans="1:8" ht="15" thickBot="1" x14ac:dyDescent="0.35">
      <c r="A406" s="39" t="s">
        <v>218</v>
      </c>
      <c r="B406" s="128">
        <v>614.66274821453601</v>
      </c>
      <c r="C406" s="149">
        <v>548.35334206687185</v>
      </c>
      <c r="D406" s="149">
        <v>434.21114184611901</v>
      </c>
      <c r="E406" s="149">
        <v>355.13535482984219</v>
      </c>
      <c r="F406" s="149">
        <v>304.50481272403306</v>
      </c>
      <c r="G406" s="1008"/>
      <c r="H406" s="1487">
        <v>-1</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38" t="s">
        <v>0</v>
      </c>
      <c r="B410" s="74">
        <v>16.961777396320979</v>
      </c>
      <c r="C410" s="74">
        <v>17.584585652714715</v>
      </c>
      <c r="D410" s="74">
        <v>18.081810089501115</v>
      </c>
      <c r="E410" s="74">
        <v>18.545015623582604</v>
      </c>
      <c r="F410" s="74">
        <v>19.042900167935169</v>
      </c>
      <c r="G410" s="1005"/>
      <c r="H410" s="1487"/>
    </row>
    <row r="411" spans="1:8" x14ac:dyDescent="0.3">
      <c r="A411" s="38" t="s">
        <v>207</v>
      </c>
      <c r="B411" s="74">
        <v>12.568428026276745</v>
      </c>
      <c r="C411" s="74">
        <v>12.006607429947376</v>
      </c>
      <c r="D411" s="74">
        <v>12.449831307225278</v>
      </c>
      <c r="E411" s="74">
        <v>12.685523987408386</v>
      </c>
      <c r="F411" s="74">
        <v>13.379255471338267</v>
      </c>
      <c r="G411" s="1005">
        <f>H411</f>
        <v>-1</v>
      </c>
      <c r="H411" s="1487">
        <v>-1</v>
      </c>
    </row>
    <row r="412" spans="1:8" x14ac:dyDescent="0.3">
      <c r="A412" s="36" t="s">
        <v>208</v>
      </c>
      <c r="B412" s="76">
        <v>21.287729469773495</v>
      </c>
      <c r="C412" s="76">
        <v>19.108863977013407</v>
      </c>
      <c r="D412" s="76">
        <v>18.017713402015961</v>
      </c>
      <c r="E412" s="76">
        <v>17.868726959528516</v>
      </c>
      <c r="F412" s="76">
        <v>20.107133759126125</v>
      </c>
      <c r="G412" s="1006">
        <f>H412</f>
        <v>0</v>
      </c>
      <c r="H412" s="1487">
        <v>0</v>
      </c>
    </row>
    <row r="413" spans="1:8" x14ac:dyDescent="0.3">
      <c r="A413" s="37" t="s">
        <v>209</v>
      </c>
      <c r="B413" s="147">
        <v>-0.25901468150367041</v>
      </c>
      <c r="C413" s="147">
        <v>-0.31720839677028206</v>
      </c>
      <c r="D413" s="147">
        <v>-0.31147206802851818</v>
      </c>
      <c r="E413" s="147">
        <v>-0.31596045833054176</v>
      </c>
      <c r="F413" s="147">
        <v>-0.29741502852246554</v>
      </c>
      <c r="G413" s="1007"/>
      <c r="H413" s="1487"/>
    </row>
    <row r="414" spans="1:8" ht="15" thickBot="1" x14ac:dyDescent="0.35">
      <c r="A414" s="39" t="s">
        <v>210</v>
      </c>
      <c r="B414" s="89">
        <v>0.69374637983901832</v>
      </c>
      <c r="C414" s="89">
        <v>0.59152900505027661</v>
      </c>
      <c r="D414" s="89">
        <v>0.44722550510056747</v>
      </c>
      <c r="E414" s="89">
        <v>0.40859194915913305</v>
      </c>
      <c r="F414" s="89">
        <v>0.50285894474477055</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332" t="s">
        <v>0</v>
      </c>
      <c r="B418" s="106">
        <v>242.26201050086422</v>
      </c>
      <c r="C418" s="106">
        <v>234.0501167017465</v>
      </c>
      <c r="D418" s="106">
        <v>223.55018067540325</v>
      </c>
      <c r="E418" s="106">
        <v>212.00014905398515</v>
      </c>
      <c r="F418" s="106">
        <v>204.07214488558336</v>
      </c>
      <c r="G418" s="1005"/>
      <c r="H418" s="1487"/>
    </row>
    <row r="419" spans="1:8" x14ac:dyDescent="0.3">
      <c r="A419" s="38" t="s">
        <v>207</v>
      </c>
      <c r="B419" s="106">
        <v>222.2781901257336</v>
      </c>
      <c r="C419" s="106">
        <v>215.67875882822199</v>
      </c>
      <c r="D419" s="106">
        <v>205.10109514472629</v>
      </c>
      <c r="E419" s="106">
        <v>195.666009318036</v>
      </c>
      <c r="F419" s="106">
        <v>189.76700575281771</v>
      </c>
      <c r="G419" s="1005">
        <f>H419</f>
        <v>0</v>
      </c>
      <c r="H419" s="1487">
        <v>0</v>
      </c>
    </row>
    <row r="420" spans="1:8" x14ac:dyDescent="0.3">
      <c r="A420" s="36" t="s">
        <v>208</v>
      </c>
      <c r="B420" s="108">
        <v>272.26294400665302</v>
      </c>
      <c r="C420" s="108">
        <v>247.11709239213906</v>
      </c>
      <c r="D420" s="108">
        <v>240.9846517482413</v>
      </c>
      <c r="E420" s="108">
        <v>212.3077736605978</v>
      </c>
      <c r="F420" s="108">
        <v>211.54542593322316</v>
      </c>
      <c r="G420" s="1006">
        <f>H420</f>
        <v>0</v>
      </c>
      <c r="H420" s="1487">
        <v>0</v>
      </c>
    </row>
    <row r="421" spans="1:8" x14ac:dyDescent="0.3">
      <c r="A421" s="37" t="s">
        <v>209</v>
      </c>
      <c r="B421" s="147">
        <v>-8.2488460876780065E-2</v>
      </c>
      <c r="C421" s="147">
        <v>-7.849326517078993E-2</v>
      </c>
      <c r="D421" s="147">
        <v>-8.2527714694470303E-2</v>
      </c>
      <c r="E421" s="147">
        <v>-7.7047774772034311E-2</v>
      </c>
      <c r="F421" s="147">
        <v>-7.009844063130749E-2</v>
      </c>
      <c r="G421" s="1010"/>
      <c r="H421" s="1487"/>
    </row>
    <row r="422" spans="1:8" ht="15" thickBot="1" x14ac:dyDescent="0.35">
      <c r="A422" s="39" t="s">
        <v>210</v>
      </c>
      <c r="B422" s="87">
        <v>0.22487475650510336</v>
      </c>
      <c r="C422" s="87">
        <v>0.14576462575508525</v>
      </c>
      <c r="D422" s="87">
        <v>0.17495546076043311</v>
      </c>
      <c r="E422" s="87">
        <v>8.5051892255400552E-2</v>
      </c>
      <c r="F422" s="87">
        <v>0.11476399753481423</v>
      </c>
      <c r="G422" s="1008"/>
      <c r="H422" s="1487"/>
    </row>
    <row r="423" spans="1:8" x14ac:dyDescent="0.3">
      <c r="A423" s="38" t="s">
        <v>212</v>
      </c>
      <c r="B423" s="103">
        <v>192.52079006230963</v>
      </c>
      <c r="C423" s="104">
        <v>191.24963974167571</v>
      </c>
      <c r="D423" s="104">
        <v>199.60196771844221</v>
      </c>
      <c r="E423" s="104">
        <v>184.90424118069441</v>
      </c>
      <c r="F423" s="104">
        <v>178.24692929147866</v>
      </c>
      <c r="G423" s="822"/>
      <c r="H423" s="1487">
        <v>0</v>
      </c>
    </row>
    <row r="424" spans="1:8" x14ac:dyDescent="0.3">
      <c r="A424" s="38" t="s">
        <v>213</v>
      </c>
      <c r="B424" s="105">
        <v>204.51396809605745</v>
      </c>
      <c r="C424" s="106">
        <v>193.40057298739166</v>
      </c>
      <c r="D424" s="106">
        <v>178.1294683184465</v>
      </c>
      <c r="E424" s="106">
        <v>182.43313306868799</v>
      </c>
      <c r="F424" s="106">
        <v>164.38687879080064</v>
      </c>
      <c r="G424" s="1052"/>
      <c r="H424" s="1487">
        <v>0</v>
      </c>
    </row>
    <row r="425" spans="1:8" x14ac:dyDescent="0.3">
      <c r="A425" s="38" t="s">
        <v>214</v>
      </c>
      <c r="B425" s="105">
        <v>231.02048828988171</v>
      </c>
      <c r="C425" s="106">
        <v>219.7954556560781</v>
      </c>
      <c r="D425" s="106">
        <v>213.13367543873494</v>
      </c>
      <c r="E425" s="106">
        <v>211.23527572386143</v>
      </c>
      <c r="F425" s="106">
        <v>205.82710000075534</v>
      </c>
      <c r="G425" s="984"/>
      <c r="H425" s="1487">
        <v>0</v>
      </c>
    </row>
    <row r="426" spans="1:8" x14ac:dyDescent="0.3">
      <c r="A426" s="38" t="s">
        <v>215</v>
      </c>
      <c r="B426" s="105">
        <v>213.61408573124893</v>
      </c>
      <c r="C426" s="106">
        <v>215.97455276010493</v>
      </c>
      <c r="D426" s="106">
        <v>213.93270772040137</v>
      </c>
      <c r="E426" s="106">
        <v>191.92179871393503</v>
      </c>
      <c r="F426" s="106">
        <v>192.90799063889426</v>
      </c>
      <c r="G426" s="1005"/>
      <c r="H426" s="1487">
        <v>0</v>
      </c>
    </row>
    <row r="427" spans="1:8" x14ac:dyDescent="0.3">
      <c r="A427" s="38" t="s">
        <v>216</v>
      </c>
      <c r="B427" s="105">
        <v>227.77232842241062</v>
      </c>
      <c r="C427" s="106">
        <v>212.25353270768821</v>
      </c>
      <c r="D427" s="106">
        <v>191.81841621641576</v>
      </c>
      <c r="E427" s="106">
        <v>177.54120145321031</v>
      </c>
      <c r="F427" s="106">
        <v>184.30457871746964</v>
      </c>
      <c r="G427" s="1005"/>
      <c r="H427" s="1487">
        <v>0</v>
      </c>
    </row>
    <row r="428" spans="1:8" x14ac:dyDescent="0.3">
      <c r="A428" s="38" t="s">
        <v>217</v>
      </c>
      <c r="B428" s="105">
        <v>226.37422651701306</v>
      </c>
      <c r="C428" s="106">
        <v>230.31618512248673</v>
      </c>
      <c r="D428" s="106">
        <v>207.83734425596091</v>
      </c>
      <c r="E428" s="106">
        <v>191.55290195645998</v>
      </c>
      <c r="F428" s="106">
        <v>182.44560130484641</v>
      </c>
      <c r="G428" s="1005"/>
      <c r="H428" s="1487">
        <v>0</v>
      </c>
    </row>
    <row r="429" spans="1:8" ht="15" thickBot="1" x14ac:dyDescent="0.35">
      <c r="A429" s="39" t="s">
        <v>218</v>
      </c>
      <c r="B429" s="128">
        <v>254.10796743712621</v>
      </c>
      <c r="C429" s="149">
        <v>242.44925185976336</v>
      </c>
      <c r="D429" s="149">
        <v>226.23170236372604</v>
      </c>
      <c r="E429" s="149">
        <v>220.85286652092179</v>
      </c>
      <c r="F429" s="149">
        <v>212.30119764754028</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332" t="s">
        <v>0</v>
      </c>
      <c r="B433" s="106">
        <v>84.153893287855752</v>
      </c>
      <c r="C433" s="106">
        <v>84.238363805482791</v>
      </c>
      <c r="D433" s="106">
        <v>84.382797501750758</v>
      </c>
      <c r="E433" s="106">
        <v>83.608543376455756</v>
      </c>
      <c r="F433" s="106">
        <v>82.468839398067658</v>
      </c>
      <c r="G433" s="6"/>
      <c r="H433" s="1487"/>
    </row>
    <row r="434" spans="1:8" x14ac:dyDescent="0.3">
      <c r="A434" s="38" t="s">
        <v>207</v>
      </c>
      <c r="B434" s="106">
        <v>71.909798356587402</v>
      </c>
      <c r="C434" s="106">
        <v>68.965347931670735</v>
      </c>
      <c r="D434" s="106">
        <v>70.797503562951675</v>
      </c>
      <c r="E434" s="106">
        <v>69.06504692957229</v>
      </c>
      <c r="F434" s="106">
        <v>72.776955391920495</v>
      </c>
      <c r="G434" s="1005">
        <f>H434</f>
        <v>-1</v>
      </c>
      <c r="H434" s="1487">
        <v>-1</v>
      </c>
    </row>
    <row r="435" spans="1:8" x14ac:dyDescent="0.3">
      <c r="A435" s="36" t="s">
        <v>208</v>
      </c>
      <c r="B435" s="108">
        <v>101.78152977383768</v>
      </c>
      <c r="C435" s="108">
        <v>98.801580732798243</v>
      </c>
      <c r="D435" s="108">
        <v>93.210710193211838</v>
      </c>
      <c r="E435" s="108">
        <v>84.524803000380203</v>
      </c>
      <c r="F435" s="108">
        <v>88.600211156320071</v>
      </c>
      <c r="G435" s="1006">
        <f>H435</f>
        <v>0</v>
      </c>
      <c r="H435" s="1487">
        <v>0</v>
      </c>
    </row>
    <row r="436" spans="1:8" x14ac:dyDescent="0.3">
      <c r="A436" s="37" t="s">
        <v>209</v>
      </c>
      <c r="B436" s="147">
        <v>-0.14549647619256725</v>
      </c>
      <c r="C436" s="147">
        <v>-0.18130712876949287</v>
      </c>
      <c r="D436" s="147">
        <v>-0.16099601270646682</v>
      </c>
      <c r="E436" s="147">
        <v>-0.17394749220064668</v>
      </c>
      <c r="F436" s="147">
        <v>-0.11752177036669022</v>
      </c>
      <c r="G436" s="1041"/>
      <c r="H436" s="1487"/>
    </row>
    <row r="437" spans="1:8" ht="15" thickBot="1" x14ac:dyDescent="0.35">
      <c r="A437" s="39" t="s">
        <v>210</v>
      </c>
      <c r="B437" s="87">
        <v>0.41540557893267727</v>
      </c>
      <c r="C437" s="87">
        <v>0.43262643771026221</v>
      </c>
      <c r="D437" s="87">
        <v>0.31658187792357401</v>
      </c>
      <c r="E437" s="87">
        <v>0.22384341657760246</v>
      </c>
      <c r="F437" s="87">
        <v>0.21742123834650318</v>
      </c>
      <c r="G437" s="1040"/>
      <c r="H437" s="1487"/>
    </row>
    <row r="438" spans="1:8" x14ac:dyDescent="0.3">
      <c r="A438" s="38" t="s">
        <v>212</v>
      </c>
      <c r="B438" s="103">
        <v>60.511226140860202</v>
      </c>
      <c r="C438" s="104">
        <v>60.57543157324713</v>
      </c>
      <c r="D438" s="104">
        <v>66.351659412246306</v>
      </c>
      <c r="E438" s="104">
        <v>64.95307596412168</v>
      </c>
      <c r="F438" s="104">
        <v>66.993493186364859</v>
      </c>
      <c r="G438" s="6"/>
      <c r="H438" s="1487">
        <v>0</v>
      </c>
    </row>
    <row r="439" spans="1:8" x14ac:dyDescent="0.3">
      <c r="A439" s="38" t="s">
        <v>213</v>
      </c>
      <c r="B439" s="105">
        <v>64.269443786680725</v>
      </c>
      <c r="C439" s="106">
        <v>56.845680024175799</v>
      </c>
      <c r="D439" s="106">
        <v>57.010462438375015</v>
      </c>
      <c r="E439" s="106">
        <v>51.219520123955242</v>
      </c>
      <c r="F439" s="106">
        <v>62.658471180720234</v>
      </c>
      <c r="G439" s="6"/>
      <c r="H439" s="1487">
        <v>0</v>
      </c>
    </row>
    <row r="440" spans="1:8" x14ac:dyDescent="0.3">
      <c r="A440" s="38" t="s">
        <v>214</v>
      </c>
      <c r="B440" s="105">
        <v>71.658618901844079</v>
      </c>
      <c r="C440" s="106">
        <v>66.34760457425719</v>
      </c>
      <c r="D440" s="106">
        <v>65.43917623848543</v>
      </c>
      <c r="E440" s="106">
        <v>71.451385080573502</v>
      </c>
      <c r="F440" s="106">
        <v>78.271405328335462</v>
      </c>
      <c r="G440" s="6"/>
      <c r="H440" s="1487">
        <v>0</v>
      </c>
    </row>
    <row r="441" spans="1:8" x14ac:dyDescent="0.3">
      <c r="A441" s="38" t="s">
        <v>215</v>
      </c>
      <c r="B441" s="105">
        <v>76.406476857958651</v>
      </c>
      <c r="C441" s="106">
        <v>76.068661918344333</v>
      </c>
      <c r="D441" s="106">
        <v>70.856300713128263</v>
      </c>
      <c r="E441" s="106">
        <v>68.697317308353661</v>
      </c>
      <c r="F441" s="106">
        <v>67.89765871271068</v>
      </c>
      <c r="G441" s="6"/>
      <c r="H441" s="1487">
        <v>0</v>
      </c>
    </row>
    <row r="442" spans="1:8" x14ac:dyDescent="0.3">
      <c r="A442" s="38" t="s">
        <v>216</v>
      </c>
      <c r="B442" s="105">
        <v>61.36776696106925</v>
      </c>
      <c r="C442" s="106">
        <v>62.516379622146687</v>
      </c>
      <c r="D442" s="106">
        <v>69.562725111625113</v>
      </c>
      <c r="E442" s="106">
        <v>63.356138493317609</v>
      </c>
      <c r="F442" s="106">
        <v>62.665879037660169</v>
      </c>
      <c r="G442" s="6"/>
      <c r="H442" s="1487">
        <v>0</v>
      </c>
    </row>
    <row r="443" spans="1:8" x14ac:dyDescent="0.3">
      <c r="A443" s="38" t="s">
        <v>217</v>
      </c>
      <c r="B443" s="105">
        <v>84.195756725847133</v>
      </c>
      <c r="C443" s="106">
        <v>79.397277998405926</v>
      </c>
      <c r="D443" s="106">
        <v>81.265224106701581</v>
      </c>
      <c r="E443" s="106">
        <v>78.857979626198684</v>
      </c>
      <c r="F443" s="106">
        <v>77.900040015623802</v>
      </c>
      <c r="G443" s="6"/>
      <c r="H443" s="1487">
        <v>0</v>
      </c>
    </row>
    <row r="444" spans="1:8" ht="15" thickBot="1" x14ac:dyDescent="0.35">
      <c r="A444" s="39" t="s">
        <v>218</v>
      </c>
      <c r="B444" s="128">
        <v>83.796213004518506</v>
      </c>
      <c r="C444" s="149">
        <v>80.8345734504869</v>
      </c>
      <c r="D444" s="149">
        <v>86.503124458461642</v>
      </c>
      <c r="E444" s="149">
        <v>85.04433974252116</v>
      </c>
      <c r="F444" s="149">
        <v>90.699944304623401</v>
      </c>
      <c r="G444" s="1040"/>
      <c r="H444" s="1487">
        <v>1</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38" t="s">
        <v>0</v>
      </c>
      <c r="B448" s="106">
        <v>64.99948175189212</v>
      </c>
      <c r="C448" s="105">
        <v>64.444032023837053</v>
      </c>
      <c r="D448" s="105">
        <v>62.312133905546226</v>
      </c>
      <c r="E448" s="106">
        <v>60.981927277920427</v>
      </c>
      <c r="F448" s="106">
        <v>59.225287063902492</v>
      </c>
      <c r="G448" s="6"/>
      <c r="H448" s="1487"/>
    </row>
    <row r="449" spans="1:8" x14ac:dyDescent="0.3">
      <c r="A449" s="38" t="s">
        <v>207</v>
      </c>
      <c r="B449" s="106">
        <v>50.280883122944608</v>
      </c>
      <c r="C449" s="105">
        <v>50.618655956647956</v>
      </c>
      <c r="D449" s="105">
        <v>49.198527770260981</v>
      </c>
      <c r="E449" s="106">
        <v>50.934123892729211</v>
      </c>
      <c r="F449" s="106">
        <v>52.546340597995957</v>
      </c>
      <c r="G449" s="1005">
        <f>H449</f>
        <v>-1</v>
      </c>
      <c r="H449" s="1487">
        <v>-1</v>
      </c>
    </row>
    <row r="450" spans="1:8" x14ac:dyDescent="0.3">
      <c r="A450" s="36" t="s">
        <v>208</v>
      </c>
      <c r="B450" s="108">
        <v>68.479388689304386</v>
      </c>
      <c r="C450" s="107">
        <v>62.802236348598932</v>
      </c>
      <c r="D450" s="107">
        <v>67.183274049839653</v>
      </c>
      <c r="E450" s="108">
        <v>55.347667324238969</v>
      </c>
      <c r="F450" s="108">
        <v>63.384628944885058</v>
      </c>
      <c r="G450" s="1006">
        <f>H450</f>
        <v>0</v>
      </c>
      <c r="H450" s="1487">
        <v>0</v>
      </c>
    </row>
    <row r="451" spans="1:8" x14ac:dyDescent="0.3">
      <c r="A451" s="37" t="s">
        <v>209</v>
      </c>
      <c r="B451" s="147">
        <v>-0.22644178433805831</v>
      </c>
      <c r="C451" s="86">
        <v>-0.21453307052661233</v>
      </c>
      <c r="D451" s="86">
        <v>-0.21045028172463279</v>
      </c>
      <c r="E451" s="147">
        <v>-0.16476690445349698</v>
      </c>
      <c r="F451" s="147">
        <v>-0.11277187156054019</v>
      </c>
      <c r="G451" s="6"/>
      <c r="H451" s="1487"/>
    </row>
    <row r="452" spans="1:8" ht="15" thickBot="1" x14ac:dyDescent="0.35">
      <c r="A452" s="39" t="s">
        <v>210</v>
      </c>
      <c r="B452" s="89">
        <v>0.36193687214804066</v>
      </c>
      <c r="C452" s="88">
        <v>0.24069347875189595</v>
      </c>
      <c r="D452" s="88">
        <v>0.36555456219260907</v>
      </c>
      <c r="E452" s="89">
        <v>8.6651994658924258E-2</v>
      </c>
      <c r="F452" s="89">
        <v>0.20626152503762474</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332" t="s">
        <v>0</v>
      </c>
      <c r="B456" s="106">
        <v>188.81771164271439</v>
      </c>
      <c r="C456" s="106">
        <v>178.08012969468459</v>
      </c>
      <c r="D456" s="106">
        <v>160.79313596897487</v>
      </c>
      <c r="E456" s="106">
        <v>135.94473377637792</v>
      </c>
      <c r="F456" s="106">
        <v>126.32496841421224</v>
      </c>
      <c r="G456" s="6"/>
      <c r="H456" s="1487"/>
    </row>
    <row r="457" spans="1:8" x14ac:dyDescent="0.3">
      <c r="A457" s="38" t="s">
        <v>207</v>
      </c>
      <c r="B457" s="106">
        <v>130.64229395774086</v>
      </c>
      <c r="C457" s="106">
        <v>126.19158470144772</v>
      </c>
      <c r="D457" s="106">
        <v>114.32551063832715</v>
      </c>
      <c r="E457" s="106">
        <v>87.932012437964161</v>
      </c>
      <c r="F457" s="106">
        <v>70.488848956604798</v>
      </c>
      <c r="G457" s="1005">
        <f>H457</f>
        <v>-1</v>
      </c>
      <c r="H457" s="1487">
        <v>-1</v>
      </c>
    </row>
    <row r="458" spans="1:8" x14ac:dyDescent="0.3">
      <c r="A458" s="36" t="s">
        <v>208</v>
      </c>
      <c r="B458" s="108">
        <v>204.27680384239457</v>
      </c>
      <c r="C458" s="108">
        <v>179.13037570332071</v>
      </c>
      <c r="D458" s="108">
        <v>170.30576803605518</v>
      </c>
      <c r="E458" s="108">
        <v>125.7334400052639</v>
      </c>
      <c r="F458" s="108">
        <v>116.91059958032388</v>
      </c>
      <c r="G458" s="1005">
        <f>H458</f>
        <v>1</v>
      </c>
      <c r="H458" s="1487">
        <v>1</v>
      </c>
    </row>
    <row r="459" spans="1:8" x14ac:dyDescent="0.3">
      <c r="A459" s="37" t="s">
        <v>209</v>
      </c>
      <c r="B459" s="147">
        <v>-0.30810360521185909</v>
      </c>
      <c r="C459" s="147">
        <v>-0.29137751124844141</v>
      </c>
      <c r="D459" s="147">
        <v>-0.28899010552050974</v>
      </c>
      <c r="E459" s="147">
        <v>-0.35317823651331876</v>
      </c>
      <c r="F459" s="147">
        <v>-0.44200382678524835</v>
      </c>
      <c r="G459" s="1041"/>
      <c r="H459" s="1487"/>
    </row>
    <row r="460" spans="1:8" ht="15" thickBot="1" x14ac:dyDescent="0.35">
      <c r="A460" s="39" t="s">
        <v>210</v>
      </c>
      <c r="B460" s="87">
        <v>0.56363454478587482</v>
      </c>
      <c r="C460" s="87">
        <v>0.41951126239613384</v>
      </c>
      <c r="D460" s="87">
        <v>0.48965674489592781</v>
      </c>
      <c r="E460" s="87">
        <v>0.4298938068086246</v>
      </c>
      <c r="F460" s="87">
        <v>0.65856871421319141</v>
      </c>
      <c r="G460" s="1040"/>
      <c r="H460" s="1487"/>
    </row>
    <row r="461" spans="1:8" x14ac:dyDescent="0.3">
      <c r="A461" s="38" t="s">
        <v>212</v>
      </c>
      <c r="B461" s="103">
        <v>88.219140840923629</v>
      </c>
      <c r="C461" s="104">
        <v>82.401060064969528</v>
      </c>
      <c r="D461" s="104">
        <v>81.003641397310119</v>
      </c>
      <c r="E461" s="104">
        <v>61.575034434681776</v>
      </c>
      <c r="F461" s="104">
        <v>51.075674399293717</v>
      </c>
      <c r="G461" s="6"/>
      <c r="H461" s="1487">
        <v>0</v>
      </c>
    </row>
    <row r="462" spans="1:8" x14ac:dyDescent="0.3">
      <c r="A462" s="38" t="s">
        <v>213</v>
      </c>
      <c r="B462" s="105">
        <v>99.739674757964124</v>
      </c>
      <c r="C462" s="106">
        <v>109.54372015069215</v>
      </c>
      <c r="D462" s="106">
        <v>116.61643331304477</v>
      </c>
      <c r="E462" s="106">
        <v>91.02596876616478</v>
      </c>
      <c r="F462" s="106">
        <v>66.210332795177763</v>
      </c>
      <c r="G462" s="6"/>
      <c r="H462" s="1487">
        <v>0</v>
      </c>
    </row>
    <row r="463" spans="1:8" x14ac:dyDescent="0.3">
      <c r="A463" s="38" t="s">
        <v>214</v>
      </c>
      <c r="B463" s="105">
        <v>144.44585788772335</v>
      </c>
      <c r="C463" s="106">
        <v>146.84095741254978</v>
      </c>
      <c r="D463" s="106">
        <v>124.86631034512233</v>
      </c>
      <c r="E463" s="106">
        <v>101.44300642598535</v>
      </c>
      <c r="F463" s="106">
        <v>78.034286394764464</v>
      </c>
      <c r="G463" s="6"/>
      <c r="H463" s="1487">
        <v>0</v>
      </c>
    </row>
    <row r="464" spans="1:8" x14ac:dyDescent="0.3">
      <c r="A464" s="38" t="s">
        <v>215</v>
      </c>
      <c r="B464" s="105">
        <v>143.59399265278432</v>
      </c>
      <c r="C464" s="106">
        <v>118.96123235389699</v>
      </c>
      <c r="D464" s="106">
        <v>95.134629827742415</v>
      </c>
      <c r="E464" s="106">
        <v>78.068525904178372</v>
      </c>
      <c r="F464" s="106">
        <v>77.553613638764858</v>
      </c>
      <c r="G464" s="6"/>
      <c r="H464" s="1487">
        <v>0</v>
      </c>
    </row>
    <row r="465" spans="1:8" x14ac:dyDescent="0.3">
      <c r="A465" s="38" t="s">
        <v>216</v>
      </c>
      <c r="B465" s="105">
        <v>162.88857723755561</v>
      </c>
      <c r="C465" s="106">
        <v>161.46050559732555</v>
      </c>
      <c r="D465" s="106">
        <v>163.11031418913498</v>
      </c>
      <c r="E465" s="106">
        <v>122.57900024097839</v>
      </c>
      <c r="F465" s="106">
        <v>100.61982576753427</v>
      </c>
      <c r="G465" s="6"/>
      <c r="H465" s="1487">
        <v>0</v>
      </c>
    </row>
    <row r="466" spans="1:8" x14ac:dyDescent="0.3">
      <c r="A466" s="38" t="s">
        <v>217</v>
      </c>
      <c r="B466" s="105">
        <v>109.808372446162</v>
      </c>
      <c r="C466" s="106">
        <v>133.9630579852753</v>
      </c>
      <c r="D466" s="106">
        <v>131.43870363701529</v>
      </c>
      <c r="E466" s="106">
        <v>91.788355201971754</v>
      </c>
      <c r="F466" s="106">
        <v>59.250280422629373</v>
      </c>
      <c r="G466" s="6"/>
      <c r="H466" s="1487">
        <v>0</v>
      </c>
    </row>
    <row r="467" spans="1:8" ht="15" thickBot="1" x14ac:dyDescent="0.35">
      <c r="A467" s="39" t="s">
        <v>218</v>
      </c>
      <c r="B467" s="128">
        <v>151.89731225036357</v>
      </c>
      <c r="C467" s="149">
        <v>125.07760719896159</v>
      </c>
      <c r="D467" s="149">
        <v>93.626065225509208</v>
      </c>
      <c r="E467" s="149">
        <v>69.989934627712003</v>
      </c>
      <c r="F467" s="149">
        <v>58.729243429937853</v>
      </c>
      <c r="G467" s="1040"/>
      <c r="H467" s="1487">
        <v>0</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38" t="s">
        <v>0</v>
      </c>
      <c r="B471" s="74">
        <v>8.5015927252381829</v>
      </c>
      <c r="C471" s="74">
        <v>9.3004362042194373</v>
      </c>
      <c r="D471" s="74">
        <v>10.232545254551999</v>
      </c>
      <c r="E471" s="74">
        <v>10.429250689334904</v>
      </c>
      <c r="F471" s="74">
        <v>10.191773747991558</v>
      </c>
      <c r="G471" s="6"/>
      <c r="H471" s="1487"/>
    </row>
    <row r="472" spans="1:8" x14ac:dyDescent="0.3">
      <c r="A472" s="38" t="s">
        <v>207</v>
      </c>
      <c r="B472" s="74">
        <v>5.7577119397939214</v>
      </c>
      <c r="C472" s="74">
        <v>6.0860676246133414</v>
      </c>
      <c r="D472" s="74">
        <v>6.6453685033540637</v>
      </c>
      <c r="E472" s="74">
        <v>6.0121103727564389</v>
      </c>
      <c r="F472" s="74">
        <v>5.6956386403054982</v>
      </c>
      <c r="G472" s="1005">
        <f>H472</f>
        <v>-1</v>
      </c>
      <c r="H472" s="1487">
        <v>-1</v>
      </c>
    </row>
    <row r="473" spans="1:8" x14ac:dyDescent="0.3">
      <c r="A473" s="36" t="s">
        <v>208</v>
      </c>
      <c r="B473" s="76">
        <v>8.7703587594761476</v>
      </c>
      <c r="C473" s="76">
        <v>10.247329691488796</v>
      </c>
      <c r="D473" s="76">
        <v>8.5837477891775702</v>
      </c>
      <c r="E473" s="76">
        <v>6.9254724813559516</v>
      </c>
      <c r="F473" s="76">
        <v>5.802458109584534</v>
      </c>
      <c r="G473" s="1006">
        <f>H473</f>
        <v>0</v>
      </c>
      <c r="H473" s="1487">
        <v>0</v>
      </c>
    </row>
    <row r="474" spans="1:8" x14ac:dyDescent="0.3">
      <c r="A474" s="37" t="s">
        <v>209</v>
      </c>
      <c r="B474" s="147">
        <v>-0.32274902763792279</v>
      </c>
      <c r="C474" s="147">
        <v>-0.34561481945844602</v>
      </c>
      <c r="D474" s="87">
        <v>-0.35056544212224833</v>
      </c>
      <c r="E474" s="87">
        <v>-0.42353381351696662</v>
      </c>
      <c r="F474" s="87">
        <v>-0.44115334767631498</v>
      </c>
      <c r="G474" s="6"/>
      <c r="H474" s="1487"/>
    </row>
    <row r="475" spans="1:8" ht="15" thickBot="1" x14ac:dyDescent="0.35">
      <c r="A475" s="39" t="s">
        <v>210</v>
      </c>
      <c r="B475" s="89">
        <v>0.5232368085073138</v>
      </c>
      <c r="C475" s="89">
        <v>0.68373575903863315</v>
      </c>
      <c r="D475" s="89">
        <v>0.29168875809447797</v>
      </c>
      <c r="E475" s="89">
        <v>0.15192038268930738</v>
      </c>
      <c r="F475" s="89">
        <v>1.8754607871911331E-2</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122">
        <v>2019</v>
      </c>
      <c r="D478" s="122">
        <v>2020</v>
      </c>
      <c r="E478" s="122">
        <v>2021</v>
      </c>
      <c r="F478" s="1515">
        <v>2022</v>
      </c>
      <c r="G478" s="1516"/>
      <c r="H478" s="1491"/>
    </row>
    <row r="479" spans="1:8" x14ac:dyDescent="0.3">
      <c r="A479" s="332" t="s">
        <v>0</v>
      </c>
      <c r="B479" s="183">
        <v>0.132007148231753</v>
      </c>
      <c r="C479" s="183">
        <v>0.12966243938828884</v>
      </c>
      <c r="D479" s="183">
        <v>0.12971528420187098</v>
      </c>
      <c r="E479" s="183">
        <v>0.11081231924501436</v>
      </c>
      <c r="F479" s="183">
        <v>0.10793185379909973</v>
      </c>
      <c r="G479" s="6"/>
      <c r="H479" s="1487"/>
    </row>
    <row r="480" spans="1:8" x14ac:dyDescent="0.3">
      <c r="A480" s="38" t="s">
        <v>207</v>
      </c>
      <c r="B480" s="183">
        <v>9.6622318207934543E-2</v>
      </c>
      <c r="C480" s="183">
        <v>0.10177664211777605</v>
      </c>
      <c r="D480" s="183">
        <v>9.64133498251485E-2</v>
      </c>
      <c r="E480" s="183">
        <v>9.1531664676926389E-2</v>
      </c>
      <c r="F480" s="183">
        <v>8.3806827419104141E-2</v>
      </c>
      <c r="G480" s="1005">
        <f>H480</f>
        <v>0</v>
      </c>
      <c r="H480" s="1487">
        <v>0</v>
      </c>
    </row>
    <row r="481" spans="1:8" x14ac:dyDescent="0.3">
      <c r="A481" s="36" t="s">
        <v>208</v>
      </c>
      <c r="B481" s="185">
        <v>0.14031956240944793</v>
      </c>
      <c r="C481" s="185">
        <v>0.1268209168732953</v>
      </c>
      <c r="D481" s="185">
        <v>0.1425146940304548</v>
      </c>
      <c r="E481" s="185">
        <v>0.11496757506630258</v>
      </c>
      <c r="F481" s="185">
        <v>0.11708639417763513</v>
      </c>
      <c r="G481" s="1006">
        <f>H481</f>
        <v>0</v>
      </c>
      <c r="H481" s="1487">
        <v>0</v>
      </c>
    </row>
    <row r="482" spans="1:8" x14ac:dyDescent="0.3">
      <c r="A482" s="37" t="s">
        <v>209</v>
      </c>
      <c r="B482" s="147">
        <v>-0.26805237820679612</v>
      </c>
      <c r="C482" s="87">
        <v>-0.21506457384320535</v>
      </c>
      <c r="D482" s="87">
        <v>-0.25673099805953431</v>
      </c>
      <c r="E482" s="87">
        <v>-0.17399378245533331</v>
      </c>
      <c r="F482" s="87">
        <v>-0.22352091186074685</v>
      </c>
      <c r="G482" s="1041"/>
      <c r="H482" s="1487"/>
    </row>
    <row r="483" spans="1:8" ht="15" thickBot="1" x14ac:dyDescent="0.35">
      <c r="A483" s="39" t="s">
        <v>210</v>
      </c>
      <c r="B483" s="89">
        <v>0.4522479382814581</v>
      </c>
      <c r="C483" s="89">
        <v>0.24607094746295505</v>
      </c>
      <c r="D483" s="89">
        <v>0.47816349384098683</v>
      </c>
      <c r="E483" s="89">
        <v>0.25604156192391408</v>
      </c>
      <c r="F483" s="89">
        <v>0.39709851551956921</v>
      </c>
      <c r="G483" s="1040"/>
      <c r="H483" s="1487"/>
    </row>
    <row r="484" spans="1:8" x14ac:dyDescent="0.3">
      <c r="A484" s="38" t="s">
        <v>212</v>
      </c>
      <c r="B484" s="181">
        <v>7.3227051897061163E-2</v>
      </c>
      <c r="C484" s="181">
        <v>9.1872111209594556E-2</v>
      </c>
      <c r="D484" s="181">
        <v>9.7834813429357584E-2</v>
      </c>
      <c r="E484" s="181">
        <v>4.4535502536444324E-2</v>
      </c>
      <c r="F484" s="181">
        <v>5.745128666965741E-2</v>
      </c>
      <c r="G484" s="6"/>
      <c r="H484" s="1487"/>
    </row>
    <row r="485" spans="1:8" x14ac:dyDescent="0.3">
      <c r="A485" s="38" t="s">
        <v>213</v>
      </c>
      <c r="B485" s="183">
        <v>6.2754536224214133E-2</v>
      </c>
      <c r="C485" s="183">
        <v>8.6949368802102273E-2</v>
      </c>
      <c r="D485" s="183">
        <v>7.7271172901758417E-2</v>
      </c>
      <c r="E485" s="183">
        <v>6.4262740601556609E-2</v>
      </c>
      <c r="F485" s="183">
        <v>5.9724539019895662E-2</v>
      </c>
      <c r="G485" s="6"/>
      <c r="H485" s="1487"/>
    </row>
    <row r="486" spans="1:8" x14ac:dyDescent="0.3">
      <c r="A486" s="38" t="s">
        <v>214</v>
      </c>
      <c r="B486" s="183">
        <v>0.11316123920959276</v>
      </c>
      <c r="C486" s="183">
        <v>0.10492762174990537</v>
      </c>
      <c r="D486" s="183">
        <v>0.15819666519322625</v>
      </c>
      <c r="E486" s="183">
        <v>0.11621958447886874</v>
      </c>
      <c r="F486" s="183">
        <v>7.5657680332577013E-2</v>
      </c>
      <c r="G486" s="6"/>
      <c r="H486" s="1487"/>
    </row>
    <row r="487" spans="1:8" x14ac:dyDescent="0.3">
      <c r="A487" s="38" t="s">
        <v>215</v>
      </c>
      <c r="B487" s="183">
        <v>0.10393750689642212</v>
      </c>
      <c r="C487" s="183">
        <v>0.1210003499370296</v>
      </c>
      <c r="D487" s="183">
        <v>9.1647807484552909E-2</v>
      </c>
      <c r="E487" s="183">
        <v>0.13652286471091302</v>
      </c>
      <c r="F487" s="183">
        <v>0.12362935106128808</v>
      </c>
      <c r="G487" s="6"/>
      <c r="H487" s="1487"/>
    </row>
    <row r="488" spans="1:8" x14ac:dyDescent="0.3">
      <c r="A488" s="38" t="s">
        <v>216</v>
      </c>
      <c r="B488" s="183">
        <v>0.10230090361322768</v>
      </c>
      <c r="C488" s="183">
        <v>0.11570144005458316</v>
      </c>
      <c r="D488" s="183">
        <v>0.1141612298297055</v>
      </c>
      <c r="E488" s="183">
        <v>0.10426214047197242</v>
      </c>
      <c r="F488" s="183">
        <v>8.6176930004486119E-2</v>
      </c>
      <c r="G488" s="6"/>
      <c r="H488" s="1487"/>
    </row>
    <row r="489" spans="1:8" x14ac:dyDescent="0.3">
      <c r="A489" s="38" t="s">
        <v>217</v>
      </c>
      <c r="B489" s="183">
        <v>0.10334035041270044</v>
      </c>
      <c r="C489" s="183">
        <v>8.1705934969188612E-2</v>
      </c>
      <c r="D489" s="183">
        <v>5.5129140900669754E-2</v>
      </c>
      <c r="E489" s="183">
        <v>7.7823201409033191E-2</v>
      </c>
      <c r="F489" s="183">
        <v>5.5545319813318068E-2</v>
      </c>
      <c r="G489" s="6"/>
      <c r="H489" s="1487"/>
    </row>
    <row r="490" spans="1:8" ht="15" thickBot="1" x14ac:dyDescent="0.35">
      <c r="A490" s="39" t="s">
        <v>218</v>
      </c>
      <c r="B490" s="579">
        <v>0.11890333179324786</v>
      </c>
      <c r="C490" s="579">
        <v>0.10270188431884678</v>
      </c>
      <c r="D490" s="579">
        <v>7.1647980953939025E-2</v>
      </c>
      <c r="E490" s="579">
        <v>8.3842207182498713E-2</v>
      </c>
      <c r="F490" s="579">
        <v>0.11448168479228435</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38" t="s">
        <v>0</v>
      </c>
      <c r="B494" s="653">
        <v>8.4501878056372011</v>
      </c>
      <c r="C494" s="577">
        <v>8.1865563193310145</v>
      </c>
      <c r="D494" s="577">
        <v>7.3464689552440152</v>
      </c>
      <c r="E494" s="577">
        <v>5.8298825266160401</v>
      </c>
      <c r="F494" s="577">
        <v>5.4599394598241311</v>
      </c>
      <c r="G494" s="6"/>
      <c r="H494" s="1487"/>
    </row>
    <row r="495" spans="1:8" x14ac:dyDescent="0.3">
      <c r="A495" s="38" t="s">
        <v>207</v>
      </c>
      <c r="B495" s="653">
        <v>5.4203945077891653</v>
      </c>
      <c r="C495" s="577">
        <v>5.4947698736409158</v>
      </c>
      <c r="D495" s="577">
        <v>4.9930498165088162</v>
      </c>
      <c r="E495" s="577">
        <v>3.6276288053335923</v>
      </c>
      <c r="F495" s="577">
        <v>3.5444008046747748</v>
      </c>
      <c r="G495" s="1005">
        <f>H495</f>
        <v>-1</v>
      </c>
      <c r="H495" s="1487">
        <v>-1</v>
      </c>
    </row>
    <row r="496" spans="1:8" x14ac:dyDescent="0.3">
      <c r="A496" s="36" t="s">
        <v>208</v>
      </c>
      <c r="B496" s="654">
        <v>9.3057350436939021</v>
      </c>
      <c r="C496" s="578">
        <v>9.5091523636517312</v>
      </c>
      <c r="D496" s="578">
        <v>7.9342192926146007</v>
      </c>
      <c r="E496" s="578">
        <v>4.3744506805682981</v>
      </c>
      <c r="F496" s="578">
        <v>4.5120693192894192</v>
      </c>
      <c r="G496" s="1006">
        <f>H496</f>
        <v>0</v>
      </c>
      <c r="H496" s="1487">
        <v>0</v>
      </c>
    </row>
    <row r="497" spans="1:8" x14ac:dyDescent="0.3">
      <c r="A497" s="37" t="s">
        <v>209</v>
      </c>
      <c r="B497" s="87">
        <v>-0.35854745096041907</v>
      </c>
      <c r="C497" s="87">
        <v>-0.3288057078815852</v>
      </c>
      <c r="D497" s="87">
        <v>-0.32034697935465917</v>
      </c>
      <c r="E497" s="87">
        <v>-0.37775267532890544</v>
      </c>
      <c r="F497" s="87">
        <v>-0.35083514556241202</v>
      </c>
      <c r="G497" s="6"/>
      <c r="H497" s="1487"/>
    </row>
    <row r="498" spans="1:8" ht="15" thickBot="1" x14ac:dyDescent="0.35">
      <c r="A498" s="39" t="s">
        <v>210</v>
      </c>
      <c r="B498" s="89">
        <v>0.71680032335680743</v>
      </c>
      <c r="C498" s="89">
        <v>0.7305824597438193</v>
      </c>
      <c r="D498" s="89">
        <v>0.58905270009147948</v>
      </c>
      <c r="E498" s="89">
        <v>0.20587053287719964</v>
      </c>
      <c r="F498" s="89">
        <v>0.27301328713681838</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658">
        <v>2019</v>
      </c>
      <c r="D501" s="658">
        <v>2020</v>
      </c>
      <c r="E501" s="658">
        <v>2021</v>
      </c>
      <c r="F501" s="1530">
        <v>2022</v>
      </c>
      <c r="G501" s="1531"/>
      <c r="H501" s="1491"/>
    </row>
    <row r="502" spans="1:8" x14ac:dyDescent="0.3">
      <c r="A502" s="38" t="s">
        <v>0</v>
      </c>
      <c r="B502" s="656">
        <v>0.4865411894246322</v>
      </c>
      <c r="C502" s="87">
        <v>0.49712496157785224</v>
      </c>
      <c r="D502" s="87">
        <v>0.50142095094917005</v>
      </c>
      <c r="E502" s="87">
        <v>0.50650521379320568</v>
      </c>
      <c r="F502" s="87">
        <v>0.51233769579008703</v>
      </c>
      <c r="G502" s="6"/>
      <c r="H502" s="1487"/>
    </row>
    <row r="503" spans="1:8" x14ac:dyDescent="0.3">
      <c r="A503" s="38" t="s">
        <v>207</v>
      </c>
      <c r="B503" s="656">
        <v>0.49715574444559324</v>
      </c>
      <c r="C503" s="87">
        <v>0.50465329463388264</v>
      </c>
      <c r="D503" s="87">
        <v>0.49111396368880122</v>
      </c>
      <c r="E503" s="87">
        <v>0.51285443808558706</v>
      </c>
      <c r="F503" s="87">
        <v>0.50725988942588929</v>
      </c>
      <c r="G503" s="984">
        <f>H503</f>
        <v>0</v>
      </c>
      <c r="H503" s="1487">
        <v>0</v>
      </c>
    </row>
    <row r="504" spans="1:8" x14ac:dyDescent="0.3">
      <c r="A504" s="36" t="s">
        <v>208</v>
      </c>
      <c r="B504" s="844">
        <v>0.50753695606289873</v>
      </c>
      <c r="C504" s="840">
        <v>0.44507001656945211</v>
      </c>
      <c r="D504" s="840">
        <v>0.46548925943743286</v>
      </c>
      <c r="E504" s="840">
        <v>0.41976375589699561</v>
      </c>
      <c r="F504" s="840">
        <v>0.4819626072789599</v>
      </c>
      <c r="G504" s="984">
        <f>H504</f>
        <v>0</v>
      </c>
      <c r="H504" s="1487">
        <v>0</v>
      </c>
    </row>
    <row r="505" spans="1:8" x14ac:dyDescent="0.3">
      <c r="A505" s="37" t="s">
        <v>209</v>
      </c>
      <c r="B505" s="147">
        <v>-2.1816354404677361E-2</v>
      </c>
      <c r="C505" s="87">
        <v>-1.5143743802636283E-2</v>
      </c>
      <c r="D505" s="87">
        <v>2.0555557642452132E-2</v>
      </c>
      <c r="E505" s="87">
        <v>-1.2535358214444016E-2</v>
      </c>
      <c r="F505" s="87">
        <v>9.911053599847168E-3</v>
      </c>
      <c r="G505" s="1041"/>
      <c r="H505" s="1487"/>
    </row>
    <row r="506" spans="1:8" ht="15" thickBot="1" x14ac:dyDescent="0.35">
      <c r="A506" s="39" t="s">
        <v>210</v>
      </c>
      <c r="B506" s="89">
        <v>-2.0881206208091124E-2</v>
      </c>
      <c r="C506" s="89">
        <v>0.11806774809160255</v>
      </c>
      <c r="D506" s="89">
        <v>5.217669654289385E-2</v>
      </c>
      <c r="E506" s="89">
        <v>0.18151482228775437</v>
      </c>
      <c r="F506" s="89">
        <v>4.9870456297186345E-2</v>
      </c>
      <c r="G506" s="1040"/>
      <c r="H506" s="1487"/>
    </row>
    <row r="507" spans="1:8" x14ac:dyDescent="0.3">
      <c r="A507" s="332" t="s">
        <v>212</v>
      </c>
      <c r="B507" s="120">
        <v>0.4300299420837651</v>
      </c>
      <c r="C507" s="120">
        <v>0.48205781731887204</v>
      </c>
      <c r="D507" s="120">
        <v>0.44650529090229513</v>
      </c>
      <c r="E507" s="120">
        <v>0.47994770903577827</v>
      </c>
      <c r="F507" s="120">
        <v>0.5178194427029269</v>
      </c>
      <c r="G507" s="6"/>
      <c r="H507" s="1487"/>
    </row>
    <row r="508" spans="1:8" x14ac:dyDescent="0.3">
      <c r="A508" s="38" t="s">
        <v>213</v>
      </c>
      <c r="B508" s="87">
        <v>0.56225086801116841</v>
      </c>
      <c r="C508" s="87">
        <v>0.54663254051111976</v>
      </c>
      <c r="D508" s="87">
        <v>0.5256137049396673</v>
      </c>
      <c r="E508" s="87">
        <v>0.59427731738235978</v>
      </c>
      <c r="F508" s="87">
        <v>0.51687394159026179</v>
      </c>
      <c r="G508" s="6"/>
      <c r="H508" s="1487"/>
    </row>
    <row r="509" spans="1:8" x14ac:dyDescent="0.3">
      <c r="A509" s="38" t="s">
        <v>214</v>
      </c>
      <c r="B509" s="87">
        <v>0.4542246174359556</v>
      </c>
      <c r="C509" s="87">
        <v>0.433189166631686</v>
      </c>
      <c r="D509" s="87">
        <v>0.42050462335155037</v>
      </c>
      <c r="E509" s="87">
        <v>0.46367829517015879</v>
      </c>
      <c r="F509" s="87">
        <v>0.4608718125382027</v>
      </c>
      <c r="G509" s="6"/>
      <c r="H509" s="1487"/>
    </row>
    <row r="510" spans="1:8" x14ac:dyDescent="0.3">
      <c r="A510" s="38" t="s">
        <v>215</v>
      </c>
      <c r="B510" s="87">
        <v>0.61656420382253496</v>
      </c>
      <c r="C510" s="87">
        <v>0.63343298238348988</v>
      </c>
      <c r="D510" s="87">
        <v>0.59012321944991053</v>
      </c>
      <c r="E510" s="87">
        <v>0.55224280477395449</v>
      </c>
      <c r="F510" s="87">
        <v>0.54140526342745587</v>
      </c>
      <c r="G510" s="6"/>
      <c r="H510" s="1487"/>
    </row>
    <row r="511" spans="1:8" x14ac:dyDescent="0.3">
      <c r="A511" s="38" t="s">
        <v>216</v>
      </c>
      <c r="B511" s="87">
        <v>0.50028235836477619</v>
      </c>
      <c r="C511" s="87">
        <v>0.50855457996890352</v>
      </c>
      <c r="D511" s="87">
        <v>0.50485813495617249</v>
      </c>
      <c r="E511" s="87">
        <v>0.49830706737030173</v>
      </c>
      <c r="F511" s="87">
        <v>0.48809839652273673</v>
      </c>
      <c r="G511" s="6"/>
      <c r="H511" s="1487"/>
    </row>
    <row r="512" spans="1:8" x14ac:dyDescent="0.3">
      <c r="A512" s="38" t="s">
        <v>217</v>
      </c>
      <c r="B512" s="87">
        <v>0.44264614196330432</v>
      </c>
      <c r="C512" s="87">
        <v>0.494195391828605</v>
      </c>
      <c r="D512" s="87">
        <v>0.45902413083413512</v>
      </c>
      <c r="E512" s="87">
        <v>0.53334292194276778</v>
      </c>
      <c r="F512" s="87">
        <v>0.51926687650503156</v>
      </c>
      <c r="G512" s="6"/>
      <c r="H512" s="1487"/>
    </row>
    <row r="513" spans="1:8" ht="15" thickBot="1" x14ac:dyDescent="0.35">
      <c r="A513" s="39" t="s">
        <v>218</v>
      </c>
      <c r="B513" s="89">
        <v>0.41585971039072023</v>
      </c>
      <c r="C513" s="89">
        <v>0.4157630805424069</v>
      </c>
      <c r="D513" s="89">
        <v>0.45902413083413518</v>
      </c>
      <c r="E513" s="89">
        <v>0.44242844848853313</v>
      </c>
      <c r="F513" s="89">
        <v>0.50975992750248977</v>
      </c>
      <c r="G513" s="1040"/>
      <c r="H513" s="1487"/>
    </row>
    <row r="514" spans="1:8" ht="15" thickBot="1" x14ac:dyDescent="0.35">
      <c r="B514" s="172"/>
      <c r="C514" s="172"/>
      <c r="D514" s="172"/>
      <c r="E514" s="172"/>
      <c r="F514" s="172"/>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658" t="s">
        <v>444</v>
      </c>
      <c r="D516" s="658" t="s">
        <v>474</v>
      </c>
      <c r="E516" s="658" t="s">
        <v>531</v>
      </c>
      <c r="F516" s="658" t="s">
        <v>567</v>
      </c>
      <c r="G516" s="1081"/>
      <c r="H516" s="1491"/>
    </row>
    <row r="517" spans="1:8" x14ac:dyDescent="0.3">
      <c r="A517" s="38" t="s">
        <v>0</v>
      </c>
      <c r="B517" s="183">
        <v>6.2591671692889789E-2</v>
      </c>
      <c r="C517" s="183">
        <v>6.2209096366015154E-2</v>
      </c>
      <c r="D517" s="183">
        <v>6.0384145733729834E-2</v>
      </c>
      <c r="E517" s="183">
        <v>5.9552928993554577E-2</v>
      </c>
      <c r="F517" s="183">
        <v>5.9691783442980102E-2</v>
      </c>
      <c r="G517" s="6"/>
      <c r="H517" s="1487"/>
    </row>
    <row r="518" spans="1:8" x14ac:dyDescent="0.3">
      <c r="A518" s="38" t="s">
        <v>207</v>
      </c>
      <c r="B518" s="183">
        <v>5.9280865086121771E-2</v>
      </c>
      <c r="C518" s="183">
        <v>5.647976902995934E-2</v>
      </c>
      <c r="D518" s="183">
        <v>5.450034139275358E-2</v>
      </c>
      <c r="E518" s="183">
        <v>5.4667016212864905E-2</v>
      </c>
      <c r="F518" s="183">
        <v>5.3485589682885894E-2</v>
      </c>
      <c r="G518" s="1044">
        <f>H518</f>
        <v>-1</v>
      </c>
      <c r="H518" s="1487">
        <v>-1</v>
      </c>
    </row>
    <row r="519" spans="1:8" x14ac:dyDescent="0.3">
      <c r="A519" s="36" t="s">
        <v>208</v>
      </c>
      <c r="B519" s="185">
        <v>6.3227173264767483E-2</v>
      </c>
      <c r="C519" s="185">
        <v>6.2719754687972681E-2</v>
      </c>
      <c r="D519" s="185">
        <v>6.470726197268431E-2</v>
      </c>
      <c r="E519" s="185">
        <v>6.6722190564177997E-2</v>
      </c>
      <c r="F519" s="185">
        <v>6.4966289753972631E-2</v>
      </c>
      <c r="G519" s="1046">
        <f>H519</f>
        <v>0</v>
      </c>
      <c r="H519" s="1487">
        <v>0</v>
      </c>
    </row>
    <row r="520" spans="1:8" x14ac:dyDescent="0.3">
      <c r="A520" s="37" t="s">
        <v>209</v>
      </c>
      <c r="B520" s="147">
        <v>-5.2895321649383494E-2</v>
      </c>
      <c r="C520" s="147">
        <v>-9.2097903212523549E-2</v>
      </c>
      <c r="D520" s="147">
        <v>-9.7439555854967302E-2</v>
      </c>
      <c r="E520" s="147">
        <v>-8.2043198601003745E-2</v>
      </c>
      <c r="F520" s="147">
        <v>-0.10397065395143713</v>
      </c>
      <c r="G520" s="6"/>
      <c r="H520" s="1487"/>
    </row>
    <row r="521" spans="1:8" ht="15" thickBot="1" x14ac:dyDescent="0.35">
      <c r="A521" s="39" t="s">
        <v>210</v>
      </c>
      <c r="B521" s="89">
        <v>6.6569679320850214E-2</v>
      </c>
      <c r="C521" s="89">
        <v>0.11048178427754159</v>
      </c>
      <c r="D521" s="89">
        <v>0.18728177327138454</v>
      </c>
      <c r="E521" s="89">
        <v>0.22052007200049309</v>
      </c>
      <c r="F521" s="89">
        <v>0.21465034113217016</v>
      </c>
      <c r="G521" s="1040"/>
      <c r="H521" s="1487"/>
    </row>
    <row r="522" spans="1:8" x14ac:dyDescent="0.3">
      <c r="A522" s="37" t="s">
        <v>212</v>
      </c>
      <c r="B522" s="181">
        <v>5.9502756419998803E-2</v>
      </c>
      <c r="C522" s="181">
        <v>5.4351298968498205E-2</v>
      </c>
      <c r="D522" s="181">
        <v>5.0734439285888402E-2</v>
      </c>
      <c r="E522" s="181">
        <v>5.3394675293504251E-2</v>
      </c>
      <c r="F522" s="181">
        <v>4.3457398388637596E-2</v>
      </c>
      <c r="G522" s="1049"/>
      <c r="H522" s="1487"/>
    </row>
    <row r="523" spans="1:8" x14ac:dyDescent="0.3">
      <c r="A523" s="38" t="s">
        <v>213</v>
      </c>
      <c r="B523" s="183">
        <v>5.8824728150783628E-2</v>
      </c>
      <c r="C523" s="183">
        <v>5.897993984350626E-2</v>
      </c>
      <c r="D523" s="183">
        <v>5.5208011444218885E-2</v>
      </c>
      <c r="E523" s="183">
        <v>5.4636445975458706E-2</v>
      </c>
      <c r="F523" s="183">
        <v>5.3258644380805277E-2</v>
      </c>
      <c r="G523" s="6"/>
      <c r="H523" s="1487"/>
    </row>
    <row r="524" spans="1:8" x14ac:dyDescent="0.3">
      <c r="A524" s="38" t="s">
        <v>214</v>
      </c>
      <c r="B524" s="183">
        <v>6.1047533976964774E-2</v>
      </c>
      <c r="C524" s="183">
        <v>6.1066751014080801E-2</v>
      </c>
      <c r="D524" s="183">
        <v>6.1902492951285498E-2</v>
      </c>
      <c r="E524" s="183">
        <v>6.336052894477931E-2</v>
      </c>
      <c r="F524" s="183">
        <v>6.588866399214402E-2</v>
      </c>
      <c r="G524" s="6"/>
      <c r="H524" s="1487"/>
    </row>
    <row r="525" spans="1:8" x14ac:dyDescent="0.3">
      <c r="A525" s="38" t="s">
        <v>215</v>
      </c>
      <c r="B525" s="183">
        <v>6.2291449246087878E-2</v>
      </c>
      <c r="C525" s="183">
        <v>5.7393455626515905E-2</v>
      </c>
      <c r="D525" s="183">
        <v>5.6925385228858968E-2</v>
      </c>
      <c r="E525" s="183">
        <v>6.0013376504337912E-2</v>
      </c>
      <c r="F525" s="183">
        <v>6.5047258876552119E-2</v>
      </c>
      <c r="G525" s="6"/>
      <c r="H525" s="1487"/>
    </row>
    <row r="526" spans="1:8" x14ac:dyDescent="0.3">
      <c r="A526" s="38" t="s">
        <v>216</v>
      </c>
      <c r="B526" s="183">
        <v>4.606426498870364E-2</v>
      </c>
      <c r="C526" s="183">
        <v>4.4533016154413387E-2</v>
      </c>
      <c r="D526" s="183">
        <v>3.9815759154570356E-2</v>
      </c>
      <c r="E526" s="183">
        <v>3.9955646888134189E-2</v>
      </c>
      <c r="F526" s="183">
        <v>3.0997162045227625E-2</v>
      </c>
      <c r="G526" s="6"/>
      <c r="H526" s="1487"/>
    </row>
    <row r="527" spans="1:8" x14ac:dyDescent="0.3">
      <c r="A527" s="38" t="s">
        <v>217</v>
      </c>
      <c r="B527" s="183">
        <v>5.566098686135023E-2</v>
      </c>
      <c r="C527" s="183">
        <v>5.2108746464194923E-2</v>
      </c>
      <c r="D527" s="183">
        <v>6.0863572997784429E-2</v>
      </c>
      <c r="E527" s="183">
        <v>6.4131438267486934E-2</v>
      </c>
      <c r="F527" s="183">
        <v>6.5331377714176034E-2</v>
      </c>
      <c r="G527" s="6"/>
      <c r="H527" s="1487"/>
    </row>
    <row r="528" spans="1:8" ht="15" thickBot="1" x14ac:dyDescent="0.35">
      <c r="A528" s="39" t="s">
        <v>218</v>
      </c>
      <c r="B528" s="579">
        <v>6.0868636907916419E-2</v>
      </c>
      <c r="C528" s="579">
        <v>5.748326590157319E-2</v>
      </c>
      <c r="D528" s="579">
        <v>5.1107946223693662E-2</v>
      </c>
      <c r="E528" s="579">
        <v>4.607240660226216E-2</v>
      </c>
      <c r="F528" s="579">
        <v>4.4489807356026964E-2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61" t="s">
        <v>56</v>
      </c>
      <c r="B531" s="122"/>
      <c r="C531" s="658">
        <v>2019</v>
      </c>
      <c r="D531" s="658">
        <v>2020</v>
      </c>
      <c r="E531" s="658">
        <v>2021</v>
      </c>
      <c r="F531" s="1530">
        <v>2022</v>
      </c>
      <c r="G531" s="1531"/>
      <c r="H531" s="1485"/>
    </row>
    <row r="532" spans="1:8" x14ac:dyDescent="0.3">
      <c r="A532" s="38" t="s">
        <v>0</v>
      </c>
      <c r="B532" s="183"/>
      <c r="C532" s="183">
        <v>0.10269827546980967</v>
      </c>
      <c r="D532" s="183">
        <v>0.11275066212637104</v>
      </c>
      <c r="E532" s="183">
        <v>0.10683701337777245</v>
      </c>
      <c r="F532" s="183">
        <v>0.10947316349245588</v>
      </c>
      <c r="G532" s="6"/>
      <c r="H532" s="1484"/>
    </row>
    <row r="533" spans="1:8" x14ac:dyDescent="0.3">
      <c r="A533" s="38" t="s">
        <v>207</v>
      </c>
      <c r="B533" s="183"/>
      <c r="C533" s="183">
        <v>8.2779622842397371E-2</v>
      </c>
      <c r="D533" s="183">
        <v>0.11329690616995765</v>
      </c>
      <c r="E533" s="183">
        <v>8.6692399176513613E-2</v>
      </c>
      <c r="F533" s="183">
        <v>0.10343719599091944</v>
      </c>
      <c r="G533" s="1005">
        <f>H533</f>
        <v>0</v>
      </c>
      <c r="H533" s="1484">
        <v>0</v>
      </c>
    </row>
    <row r="534" spans="1:8" x14ac:dyDescent="0.3">
      <c r="A534" s="36" t="s">
        <v>208</v>
      </c>
      <c r="B534" s="185"/>
      <c r="C534" s="185">
        <v>0.10381162096396943</v>
      </c>
      <c r="D534" s="185">
        <v>0.12908002047309916</v>
      </c>
      <c r="E534" s="185">
        <v>9.333469813980505E-2</v>
      </c>
      <c r="F534" s="185">
        <v>0.11344356445646311</v>
      </c>
      <c r="G534" s="1005">
        <f>H534</f>
        <v>0</v>
      </c>
      <c r="H534" s="1484">
        <v>0</v>
      </c>
    </row>
    <row r="535" spans="1:8" x14ac:dyDescent="0.3">
      <c r="A535" s="37" t="s">
        <v>209</v>
      </c>
      <c r="B535" s="87"/>
      <c r="C535" s="87">
        <v>-0.19395313637245842</v>
      </c>
      <c r="D535" s="87">
        <v>4.8447080778503725E-3</v>
      </c>
      <c r="E535" s="87">
        <v>-0.18855463630406896</v>
      </c>
      <c r="F535" s="87">
        <v>-5.5136503860623312E-2</v>
      </c>
      <c r="G535" s="1041"/>
      <c r="H535" s="1484"/>
    </row>
    <row r="536" spans="1:8" ht="15" thickBot="1" x14ac:dyDescent="0.35">
      <c r="A536" s="39" t="s">
        <v>210</v>
      </c>
      <c r="B536" s="89"/>
      <c r="C536" s="89">
        <v>0.25407216654773235</v>
      </c>
      <c r="D536" s="89">
        <v>0.13930754895870792</v>
      </c>
      <c r="E536" s="89">
        <v>7.6619161845632083E-2</v>
      </c>
      <c r="F536" s="89">
        <v>9.6738589727646096E-2</v>
      </c>
      <c r="G536" s="1040"/>
      <c r="H536" s="1484"/>
    </row>
    <row r="537" spans="1:8" x14ac:dyDescent="0.3">
      <c r="A537" s="332" t="s">
        <v>212</v>
      </c>
      <c r="B537" s="120"/>
      <c r="C537" s="181">
        <v>6.0572873720604499E-2</v>
      </c>
      <c r="D537" s="181">
        <v>0.10941470144988658</v>
      </c>
      <c r="E537" s="181">
        <v>5.9257604095569856E-2</v>
      </c>
      <c r="F537" s="181">
        <v>9.4586954622712438E-2</v>
      </c>
      <c r="G537" s="6"/>
      <c r="H537" s="1487"/>
    </row>
    <row r="538" spans="1:8" x14ac:dyDescent="0.3">
      <c r="A538" s="38" t="s">
        <v>213</v>
      </c>
      <c r="B538" s="87"/>
      <c r="C538" s="183">
        <v>6.4531978491866288E-2</v>
      </c>
      <c r="D538" s="183">
        <v>0.10087708501135088</v>
      </c>
      <c r="E538" s="183">
        <v>0.10373975826546958</v>
      </c>
      <c r="F538" s="183">
        <v>0.1062940733556566</v>
      </c>
      <c r="G538" s="6"/>
      <c r="H538" s="1487"/>
    </row>
    <row r="539" spans="1:8" x14ac:dyDescent="0.3">
      <c r="A539" s="38" t="s">
        <v>214</v>
      </c>
      <c r="B539" s="87"/>
      <c r="C539" s="183">
        <v>0.1272622265465469</v>
      </c>
      <c r="D539" s="183">
        <v>9.4919591428747743E-2</v>
      </c>
      <c r="E539" s="183">
        <v>8.6947658357011223E-2</v>
      </c>
      <c r="F539" s="183">
        <v>0.14093386122435284</v>
      </c>
      <c r="G539" s="6"/>
      <c r="H539" s="1487"/>
    </row>
    <row r="540" spans="1:8" x14ac:dyDescent="0.3">
      <c r="A540" s="38" t="s">
        <v>215</v>
      </c>
      <c r="B540" s="87"/>
      <c r="C540" s="183">
        <v>7.5278426878207891E-2</v>
      </c>
      <c r="D540" s="183">
        <v>9.2363374666630041E-2</v>
      </c>
      <c r="E540" s="183">
        <v>0.10155904262625549</v>
      </c>
      <c r="F540" s="183">
        <v>0.114721958372435</v>
      </c>
      <c r="G540" s="6"/>
      <c r="H540" s="1487"/>
    </row>
    <row r="541" spans="1:8" x14ac:dyDescent="0.3">
      <c r="A541" s="38" t="s">
        <v>216</v>
      </c>
      <c r="B541" s="87"/>
      <c r="C541" s="183">
        <v>7.8060946153426375E-2</v>
      </c>
      <c r="D541" s="183">
        <v>0.14308076343446705</v>
      </c>
      <c r="E541" s="183">
        <v>8.3220340413101099E-2</v>
      </c>
      <c r="F541" s="183">
        <v>5.5354022940458589E-2</v>
      </c>
      <c r="G541" s="6"/>
      <c r="H541" s="1487"/>
    </row>
    <row r="542" spans="1:8" x14ac:dyDescent="0.3">
      <c r="A542" s="38" t="s">
        <v>217</v>
      </c>
      <c r="B542" s="87"/>
      <c r="C542" s="183">
        <v>8.0142571384184402E-2</v>
      </c>
      <c r="D542" s="183">
        <v>0.16692755734021156</v>
      </c>
      <c r="E542" s="183">
        <v>5.3525446364352018E-2</v>
      </c>
      <c r="F542" s="183">
        <v>9.395590748290189E-2</v>
      </c>
      <c r="G542" s="6"/>
      <c r="H542" s="1487"/>
    </row>
    <row r="543" spans="1:8" ht="15" thickBot="1" x14ac:dyDescent="0.35">
      <c r="A543" s="39" t="s">
        <v>218</v>
      </c>
      <c r="B543" s="89"/>
      <c r="C543" s="579">
        <v>8.7242288668969506E-2</v>
      </c>
      <c r="D543" s="579">
        <v>0.10661824630116738</v>
      </c>
      <c r="E543" s="579">
        <v>0.10559971767030979</v>
      </c>
      <c r="F543" s="579">
        <v>0.10188236949600488</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122" t="s">
        <v>447</v>
      </c>
      <c r="C546" s="70" t="s">
        <v>477</v>
      </c>
      <c r="D546" s="122" t="s">
        <v>534</v>
      </c>
      <c r="E546" s="122" t="s">
        <v>570</v>
      </c>
      <c r="F546" s="1515" t="s">
        <v>635</v>
      </c>
      <c r="G546" s="1516"/>
      <c r="H546" s="1484"/>
    </row>
    <row r="547" spans="1:8" x14ac:dyDescent="0.3">
      <c r="A547" s="38" t="s">
        <v>0</v>
      </c>
      <c r="B547" s="73"/>
      <c r="C547" s="664"/>
      <c r="D547" s="661">
        <v>6.0715655652364121E-2</v>
      </c>
      <c r="E547" s="169">
        <v>5.1300718307124578E-2</v>
      </c>
      <c r="F547" s="169">
        <v>5.6774693600736184E-2</v>
      </c>
      <c r="G547" s="6"/>
      <c r="H547" s="1484"/>
    </row>
    <row r="548" spans="1:8" x14ac:dyDescent="0.3">
      <c r="A548" s="38" t="s">
        <v>207</v>
      </c>
      <c r="B548" s="73"/>
      <c r="C548" s="664"/>
      <c r="D548" s="661">
        <v>4.9351608299406914E-2</v>
      </c>
      <c r="E548" s="169">
        <v>5.0366622753846541E-2</v>
      </c>
      <c r="F548" s="169">
        <v>5.4227854837636744E-2</v>
      </c>
      <c r="G548" s="1005">
        <f>H548</f>
        <v>0</v>
      </c>
      <c r="H548" s="1484">
        <v>0</v>
      </c>
    </row>
    <row r="549" spans="1:8" x14ac:dyDescent="0.3">
      <c r="A549" s="36" t="s">
        <v>208</v>
      </c>
      <c r="B549" s="75"/>
      <c r="C549" s="937"/>
      <c r="D549" s="663">
        <v>5.59571788493574E-2</v>
      </c>
      <c r="E549" s="169">
        <v>5.267822101407274E-2</v>
      </c>
      <c r="F549" s="169">
        <v>8.1530053134783204E-2</v>
      </c>
      <c r="G549" s="1005">
        <f>H549</f>
        <v>0</v>
      </c>
      <c r="H549" s="1484">
        <v>0</v>
      </c>
    </row>
    <row r="550" spans="1:8" x14ac:dyDescent="0.3">
      <c r="A550" s="37" t="s">
        <v>209</v>
      </c>
      <c r="B550" s="77"/>
      <c r="C550" s="936"/>
      <c r="D550" s="935">
        <v>-0.18716832142970885</v>
      </c>
      <c r="E550" s="1024">
        <v>-1.8208235363993165E-2</v>
      </c>
      <c r="F550" s="1024">
        <v>-4.4858696746298533E-2</v>
      </c>
      <c r="G550" s="1041"/>
      <c r="H550" s="1484"/>
    </row>
    <row r="551" spans="1:8" ht="15" thickBot="1" x14ac:dyDescent="0.35">
      <c r="A551" s="38" t="s">
        <v>210</v>
      </c>
      <c r="B551" s="78"/>
      <c r="C551" s="946"/>
      <c r="D551" s="947">
        <v>5.59571788493574E-2</v>
      </c>
      <c r="E551" s="813">
        <v>5.267822101407274E-2</v>
      </c>
      <c r="F551" s="813">
        <v>8.1530053134783204E-2</v>
      </c>
      <c r="G551" s="1040"/>
      <c r="H551" s="1484"/>
    </row>
    <row r="552" spans="1:8" ht="15" thickBot="1" x14ac:dyDescent="0.35">
      <c r="A552" s="166"/>
      <c r="B552" s="1003"/>
      <c r="C552" s="1003"/>
      <c r="D552" s="167"/>
      <c r="E552" s="167"/>
      <c r="F552" s="167"/>
      <c r="G552" s="919"/>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38" t="s">
        <v>0</v>
      </c>
      <c r="B555" s="1357"/>
      <c r="C555" s="948"/>
      <c r="D555" s="948">
        <v>0.21628582388076006</v>
      </c>
      <c r="E555" s="430">
        <v>0.20369831100757166</v>
      </c>
      <c r="F555" s="843">
        <v>0.2118878070047947</v>
      </c>
      <c r="G555" s="1049"/>
      <c r="H555" s="1484"/>
    </row>
    <row r="556" spans="1:8" x14ac:dyDescent="0.3">
      <c r="A556" s="38" t="s">
        <v>207</v>
      </c>
      <c r="B556" s="1358"/>
      <c r="C556" s="377"/>
      <c r="D556" s="377">
        <v>0.19463200350364629</v>
      </c>
      <c r="E556" s="172">
        <v>0.19832943533823952</v>
      </c>
      <c r="F556" s="378">
        <v>0.20836831385300841</v>
      </c>
      <c r="G556" s="1005">
        <f>H556</f>
        <v>0</v>
      </c>
      <c r="H556" s="1484">
        <v>0</v>
      </c>
    </row>
    <row r="557" spans="1:8" x14ac:dyDescent="0.3">
      <c r="A557" s="36" t="s">
        <v>208</v>
      </c>
      <c r="B557" s="1359"/>
      <c r="C557" s="941"/>
      <c r="D557" s="941">
        <v>0.17617121319796919</v>
      </c>
      <c r="E557" s="172">
        <v>0.22092877213248385</v>
      </c>
      <c r="F557" s="829">
        <v>0.21428702304020833</v>
      </c>
      <c r="G557" s="1006">
        <f>H557</f>
        <v>0</v>
      </c>
      <c r="H557" s="1484">
        <v>0</v>
      </c>
    </row>
    <row r="558" spans="1:8" x14ac:dyDescent="0.3">
      <c r="A558" s="37" t="s">
        <v>209</v>
      </c>
      <c r="B558" s="1360"/>
      <c r="C558" s="339"/>
      <c r="D558" s="339">
        <v>-0.10011668813325317</v>
      </c>
      <c r="E558" s="178">
        <v>-2.6356996495334583E-2</v>
      </c>
      <c r="F558" s="178">
        <v>-1.6610173098382437E-2</v>
      </c>
      <c r="G558" s="1041"/>
      <c r="H558" s="1484"/>
    </row>
    <row r="559" spans="1:8" ht="15" thickBot="1" x14ac:dyDescent="0.35">
      <c r="A559" s="38" t="s">
        <v>210</v>
      </c>
      <c r="B559" s="1361"/>
      <c r="C559" s="340"/>
      <c r="D559" s="340">
        <v>0.17617121319796919</v>
      </c>
      <c r="E559" s="179">
        <v>0.22092877213248385</v>
      </c>
      <c r="F559" s="179">
        <v>0.21428702304020833</v>
      </c>
      <c r="G559" s="1040"/>
      <c r="H559" s="1484"/>
    </row>
    <row r="560" spans="1:8" ht="15" thickBot="1" x14ac:dyDescent="0.35">
      <c r="A560" s="166"/>
      <c r="B560" s="1003"/>
      <c r="C560" s="1003"/>
      <c r="D560" s="167"/>
      <c r="E560" s="167"/>
      <c r="F560" s="167"/>
      <c r="G560" s="919"/>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1519" t="s">
        <v>635</v>
      </c>
      <c r="G562" s="1520"/>
      <c r="H562" s="1484"/>
    </row>
    <row r="563" spans="1:8" x14ac:dyDescent="0.3">
      <c r="A563" s="38" t="s">
        <v>0</v>
      </c>
      <c r="B563" s="1367">
        <v>5.9806194637655283E-2</v>
      </c>
      <c r="C563" s="944"/>
      <c r="D563" s="945"/>
      <c r="E563" s="811">
        <v>5.6419396472251283E-2</v>
      </c>
      <c r="F563" s="649">
        <v>5.846279640228922E-2</v>
      </c>
      <c r="G563" s="1049"/>
      <c r="H563" s="1484"/>
    </row>
    <row r="564" spans="1:8" x14ac:dyDescent="0.3">
      <c r="A564" s="38" t="s">
        <v>207</v>
      </c>
      <c r="B564" s="1368">
        <v>5.2997511326561476E-2</v>
      </c>
      <c r="C564" s="664"/>
      <c r="D564" s="661"/>
      <c r="E564" s="169">
        <v>5.3192069388855998E-2</v>
      </c>
      <c r="F564" s="628">
        <v>5.7477817201466934E-2</v>
      </c>
      <c r="G564" s="1005">
        <f>H564</f>
        <v>0</v>
      </c>
      <c r="H564" s="1484">
        <v>0</v>
      </c>
    </row>
    <row r="565" spans="1:8" x14ac:dyDescent="0.3">
      <c r="A565" s="36" t="s">
        <v>208</v>
      </c>
      <c r="B565" s="1369">
        <v>7.478093235340047E-2</v>
      </c>
      <c r="C565" s="937"/>
      <c r="D565" s="663"/>
      <c r="E565" s="169">
        <v>5.7516907850470748E-2</v>
      </c>
      <c r="F565" s="630">
        <v>5.1579898978203254E-2</v>
      </c>
      <c r="G565" s="1006">
        <f>H565</f>
        <v>0</v>
      </c>
      <c r="H565" s="1484">
        <v>0</v>
      </c>
    </row>
    <row r="566" spans="1:8" x14ac:dyDescent="0.3">
      <c r="A566" s="37" t="s">
        <v>209</v>
      </c>
      <c r="B566" s="1370">
        <v>-0.11384578725239461</v>
      </c>
      <c r="C566" s="936"/>
      <c r="D566" s="935"/>
      <c r="E566" s="1024">
        <v>-5.720243896941684E-2</v>
      </c>
      <c r="F566" s="1024">
        <v>-1.6847965910568682E-2</v>
      </c>
      <c r="G566" s="1041"/>
      <c r="H566" s="1484"/>
    </row>
    <row r="567" spans="1:8" ht="15" thickBot="1" x14ac:dyDescent="0.35">
      <c r="A567" s="38" t="s">
        <v>210</v>
      </c>
      <c r="B567" s="1371">
        <v>7.478093235340047E-2</v>
      </c>
      <c r="C567" s="946"/>
      <c r="D567" s="947"/>
      <c r="E567" s="813">
        <v>5.7516907850470748E-2</v>
      </c>
      <c r="F567" s="813">
        <v>5.1579898978203254E-2</v>
      </c>
      <c r="G567" s="1040"/>
      <c r="H567" s="1484"/>
    </row>
    <row r="568" spans="1:8" ht="15" thickBot="1" x14ac:dyDescent="0.35">
      <c r="A568" s="166"/>
      <c r="B568" s="1003"/>
      <c r="C568" s="1003"/>
      <c r="D568" s="167"/>
      <c r="E568" s="167"/>
      <c r="F568" s="167"/>
      <c r="G568" s="919"/>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38" t="s">
        <v>0</v>
      </c>
      <c r="B571" s="1372">
        <v>0.26460971404791667</v>
      </c>
      <c r="C571" s="948"/>
      <c r="D571" s="948"/>
      <c r="E571" s="430">
        <v>0.26027902403048297</v>
      </c>
      <c r="F571" s="843">
        <v>0.26620721878285269</v>
      </c>
      <c r="G571" s="1049"/>
      <c r="H571" s="1484"/>
    </row>
    <row r="572" spans="1:8" x14ac:dyDescent="0.3">
      <c r="A572" s="38" t="s">
        <v>207</v>
      </c>
      <c r="B572" s="1331">
        <v>0.23146819639586697</v>
      </c>
      <c r="C572" s="377"/>
      <c r="D572" s="377"/>
      <c r="E572" s="172">
        <v>0.2267689664071702</v>
      </c>
      <c r="F572" s="378">
        <v>0.25643923636990218</v>
      </c>
      <c r="G572" s="1005">
        <f>H572</f>
        <v>0</v>
      </c>
      <c r="H572" s="1484">
        <v>0</v>
      </c>
    </row>
    <row r="573" spans="1:8" x14ac:dyDescent="0.3">
      <c r="A573" s="36" t="s">
        <v>208</v>
      </c>
      <c r="B573" s="1373">
        <v>0.29569961318388072</v>
      </c>
      <c r="C573" s="941"/>
      <c r="D573" s="941"/>
      <c r="E573" s="172">
        <v>0.24389572333881485</v>
      </c>
      <c r="F573" s="829">
        <v>0.26663637305674581</v>
      </c>
      <c r="G573" s="1006">
        <f>H573</f>
        <v>0</v>
      </c>
      <c r="H573" s="1484">
        <v>0</v>
      </c>
    </row>
    <row r="574" spans="1:8" x14ac:dyDescent="0.3">
      <c r="A574" s="37" t="s">
        <v>209</v>
      </c>
      <c r="B574" s="1344">
        <v>-0.12524679137837053</v>
      </c>
      <c r="C574" s="339"/>
      <c r="D574" s="339"/>
      <c r="E574" s="178">
        <v>-0.12874667003280368</v>
      </c>
      <c r="F574" s="178">
        <v>-3.669315376799881E-2</v>
      </c>
      <c r="G574" s="1041"/>
      <c r="H574" s="1484"/>
    </row>
    <row r="575" spans="1:8" ht="15" thickBot="1" x14ac:dyDescent="0.35">
      <c r="A575" s="38" t="s">
        <v>210</v>
      </c>
      <c r="B575" s="1332">
        <v>0.29569961318388072</v>
      </c>
      <c r="C575" s="340"/>
      <c r="D575" s="340"/>
      <c r="E575" s="179">
        <v>0.24389572333881485</v>
      </c>
      <c r="F575" s="179">
        <v>0.26663637305674581</v>
      </c>
      <c r="G575" s="1040"/>
      <c r="H575" s="1484"/>
    </row>
    <row r="576" spans="1:8" ht="15" thickBot="1" x14ac:dyDescent="0.35">
      <c r="A576" s="845"/>
      <c r="B576" s="167"/>
      <c r="C576" s="167"/>
      <c r="D576" s="167"/>
      <c r="E576" s="167"/>
      <c r="F576" s="167"/>
      <c r="G576" s="919"/>
      <c r="H576" s="1491"/>
    </row>
    <row r="577" spans="1:8" ht="15" thickBot="1" x14ac:dyDescent="0.35">
      <c r="A577" s="164" t="s">
        <v>605</v>
      </c>
      <c r="B577" s="165"/>
      <c r="C577" s="165"/>
      <c r="D577" s="165"/>
      <c r="E577" s="165"/>
      <c r="F577" s="165"/>
      <c r="H577" s="1484"/>
    </row>
    <row r="578" spans="1:8" ht="15" thickBot="1" x14ac:dyDescent="0.35">
      <c r="A578" s="61" t="s">
        <v>576</v>
      </c>
      <c r="B578" s="122" t="s">
        <v>447</v>
      </c>
      <c r="C578" s="658" t="s">
        <v>477</v>
      </c>
      <c r="D578" s="658" t="s">
        <v>534</v>
      </c>
      <c r="E578" s="658" t="s">
        <v>570</v>
      </c>
      <c r="F578" s="1530" t="s">
        <v>635</v>
      </c>
      <c r="G578" s="1531"/>
      <c r="H578" s="1485"/>
    </row>
    <row r="579" spans="1:8" x14ac:dyDescent="0.3">
      <c r="A579" s="38" t="s">
        <v>0</v>
      </c>
      <c r="B579" s="408">
        <v>47364.835688388914</v>
      </c>
      <c r="C579" s="408">
        <v>13132.518509931853</v>
      </c>
      <c r="D579" s="397">
        <v>24797.030429282662</v>
      </c>
      <c r="E579" s="408">
        <v>35776.735329024916</v>
      </c>
      <c r="F579" s="408">
        <v>33663.260899506873</v>
      </c>
      <c r="H579" s="1489"/>
    </row>
    <row r="580" spans="1:8" x14ac:dyDescent="0.3">
      <c r="A580" s="38" t="s">
        <v>207</v>
      </c>
      <c r="B580" s="408">
        <v>48710.098954360445</v>
      </c>
      <c r="C580" s="408">
        <v>14434.913699987852</v>
      </c>
      <c r="D580" s="397">
        <v>25713.252959017515</v>
      </c>
      <c r="E580" s="408">
        <v>36354.006086392248</v>
      </c>
      <c r="F580" s="408">
        <v>35843.291913399109</v>
      </c>
      <c r="G580" s="910">
        <f>H580</f>
        <v>1</v>
      </c>
      <c r="H580" s="1489">
        <v>1</v>
      </c>
    </row>
    <row r="581" spans="1:8" x14ac:dyDescent="0.3">
      <c r="A581" s="36" t="s">
        <v>208</v>
      </c>
      <c r="B581" s="407">
        <v>53217.999876264534</v>
      </c>
      <c r="C581" s="407">
        <v>15473.07421635764</v>
      </c>
      <c r="D581" s="405">
        <v>28497.780338791865</v>
      </c>
      <c r="E581" s="407">
        <v>38906.730373974038</v>
      </c>
      <c r="F581" s="407">
        <v>38804.658896502406</v>
      </c>
      <c r="G581" s="910">
        <f>H581</f>
        <v>1</v>
      </c>
      <c r="H581" s="1489">
        <v>1</v>
      </c>
    </row>
    <row r="582" spans="1:8" x14ac:dyDescent="0.3">
      <c r="A582" s="37" t="s">
        <v>209</v>
      </c>
      <c r="B582" s="147">
        <v>2.8402152069563934E-2</v>
      </c>
      <c r="C582" s="147">
        <v>9.9173299399580056E-2</v>
      </c>
      <c r="D582" s="86">
        <v>3.6948881131060381E-2</v>
      </c>
      <c r="E582" s="147">
        <v>1.6135367077470725E-2</v>
      </c>
      <c r="F582" s="147">
        <v>6.4759947659264669E-2</v>
      </c>
      <c r="G582" s="1078"/>
      <c r="H582" s="1493"/>
    </row>
    <row r="583" spans="1:8" ht="15" thickBot="1" x14ac:dyDescent="0.35">
      <c r="A583" s="39" t="s">
        <v>210</v>
      </c>
      <c r="B583" s="87">
        <v>9.2545509425629072E-2</v>
      </c>
      <c r="C583" s="87">
        <v>7.1920105512696023E-2</v>
      </c>
      <c r="D583" s="121">
        <v>0.10829152516067905</v>
      </c>
      <c r="E583" s="87">
        <v>7.0218514061846579E-2</v>
      </c>
      <c r="F583" s="87">
        <v>8.2619838330091122E-2</v>
      </c>
      <c r="G583" s="1079"/>
      <c r="H583" s="1493"/>
    </row>
    <row r="584" spans="1:8" x14ac:dyDescent="0.3">
      <c r="A584" s="37" t="s">
        <v>212</v>
      </c>
      <c r="B584" s="445">
        <v>49808.078689381255</v>
      </c>
      <c r="C584" s="445">
        <v>15826.58329275162</v>
      </c>
      <c r="D584" s="404">
        <v>28801.516467492529</v>
      </c>
      <c r="E584" s="445">
        <v>40312.91689228858</v>
      </c>
      <c r="F584" s="445">
        <v>39150.217595897368</v>
      </c>
      <c r="H584" s="1489">
        <v>1</v>
      </c>
    </row>
    <row r="585" spans="1:8" x14ac:dyDescent="0.3">
      <c r="A585" s="38" t="s">
        <v>213</v>
      </c>
      <c r="B585" s="408">
        <v>54145.888778259417</v>
      </c>
      <c r="C585" s="408">
        <v>15803.44839461174</v>
      </c>
      <c r="D585" s="397">
        <v>27059.752156474446</v>
      </c>
      <c r="E585" s="408">
        <v>35458.623242444279</v>
      </c>
      <c r="F585" s="408">
        <v>33948.77556079426</v>
      </c>
      <c r="H585" s="1489">
        <v>-1</v>
      </c>
    </row>
    <row r="586" spans="1:8" x14ac:dyDescent="0.3">
      <c r="A586" s="38" t="s">
        <v>214</v>
      </c>
      <c r="B586" s="408">
        <v>43513.775642163739</v>
      </c>
      <c r="C586" s="408">
        <v>13436.483947415354</v>
      </c>
      <c r="D586" s="397">
        <v>24094.686962159944</v>
      </c>
      <c r="E586" s="408">
        <v>33985.000673892901</v>
      </c>
      <c r="F586" s="408">
        <v>37571.725890664893</v>
      </c>
      <c r="H586" s="1489">
        <v>1</v>
      </c>
    </row>
    <row r="587" spans="1:8" x14ac:dyDescent="0.3">
      <c r="A587" s="38" t="s">
        <v>215</v>
      </c>
      <c r="B587" s="408">
        <v>48410.326371244963</v>
      </c>
      <c r="C587" s="408">
        <v>13295.683248913825</v>
      </c>
      <c r="D587" s="397">
        <v>26315.165213983044</v>
      </c>
      <c r="E587" s="408">
        <v>36959.447411551562</v>
      </c>
      <c r="F587" s="408">
        <v>34182.431731238525</v>
      </c>
      <c r="H587" s="1489">
        <v>-1</v>
      </c>
    </row>
    <row r="588" spans="1:8" x14ac:dyDescent="0.3">
      <c r="A588" s="38" t="s">
        <v>216</v>
      </c>
      <c r="B588" s="408">
        <v>47050.705020673369</v>
      </c>
      <c r="C588" s="408">
        <v>14124.292313693641</v>
      </c>
      <c r="D588" s="397">
        <v>23457.285086113443</v>
      </c>
      <c r="E588" s="408">
        <v>34235.783684056019</v>
      </c>
      <c r="F588" s="408">
        <v>33450.165267871147</v>
      </c>
      <c r="H588" s="1489">
        <v>-1</v>
      </c>
    </row>
    <row r="589" spans="1:8" x14ac:dyDescent="0.3">
      <c r="A589" s="38" t="s">
        <v>217</v>
      </c>
      <c r="B589" s="408">
        <v>49482.620831599343</v>
      </c>
      <c r="C589" s="408">
        <v>14647.470904070236</v>
      </c>
      <c r="D589" s="397">
        <v>24737.946287438572</v>
      </c>
      <c r="E589" s="408">
        <v>35435.543268462883</v>
      </c>
      <c r="F589" s="408">
        <v>34018.735852057667</v>
      </c>
      <c r="H589" s="1489">
        <v>-1</v>
      </c>
    </row>
    <row r="590" spans="1:8" ht="15" thickBot="1" x14ac:dyDescent="0.35">
      <c r="A590" s="39" t="s">
        <v>218</v>
      </c>
      <c r="B590" s="699">
        <v>49614.388566798028</v>
      </c>
      <c r="C590" s="699">
        <v>14483.575460852626</v>
      </c>
      <c r="D590" s="700">
        <v>25948.367359087606</v>
      </c>
      <c r="E590" s="699">
        <v>38604.342944168464</v>
      </c>
      <c r="F590" s="699">
        <v>38366.954907628155</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38" t="s">
        <v>0</v>
      </c>
      <c r="B594" s="408">
        <v>42475.46016500808</v>
      </c>
      <c r="C594" s="408">
        <v>10519.540573270608</v>
      </c>
      <c r="D594" s="397">
        <v>20914.94267450822</v>
      </c>
      <c r="E594" s="408">
        <v>33275.777523905708</v>
      </c>
      <c r="F594" s="408">
        <v>30907.274038056028</v>
      </c>
      <c r="G594" s="6"/>
      <c r="H594" s="1489"/>
    </row>
    <row r="595" spans="1:8" x14ac:dyDescent="0.3">
      <c r="A595" s="38" t="s">
        <v>207</v>
      </c>
      <c r="B595" s="408">
        <v>49304.485220237453</v>
      </c>
      <c r="C595" s="408">
        <v>11929.819956777834</v>
      </c>
      <c r="D595" s="397">
        <v>23069.253501561652</v>
      </c>
      <c r="E595" s="408">
        <v>35502.204787664552</v>
      </c>
      <c r="F595" s="408">
        <v>36458.53784815126</v>
      </c>
      <c r="G595" s="1005">
        <f>H595</f>
        <v>1</v>
      </c>
      <c r="H595" s="1489">
        <v>1</v>
      </c>
    </row>
    <row r="596" spans="1:8" x14ac:dyDescent="0.3">
      <c r="A596" s="36" t="s">
        <v>208</v>
      </c>
      <c r="B596" s="407">
        <v>52112.906383951973</v>
      </c>
      <c r="C596" s="407">
        <v>13318.465127549469</v>
      </c>
      <c r="D596" s="405">
        <v>26706.259479178276</v>
      </c>
      <c r="E596" s="407">
        <v>39872.537541503043</v>
      </c>
      <c r="F596" s="407">
        <v>41776.906987145769</v>
      </c>
      <c r="G596" s="1005">
        <f>H596</f>
        <v>1</v>
      </c>
      <c r="H596" s="1489">
        <v>1</v>
      </c>
    </row>
    <row r="597" spans="1:8" x14ac:dyDescent="0.3">
      <c r="A597" s="37" t="s">
        <v>209</v>
      </c>
      <c r="B597" s="147">
        <v>0.16077577567612147</v>
      </c>
      <c r="C597" s="147">
        <v>0.13406283037594285</v>
      </c>
      <c r="D597" s="86">
        <v>0.10300342968088423</v>
      </c>
      <c r="E597" s="147">
        <v>6.6908346834551116E-2</v>
      </c>
      <c r="F597" s="147">
        <v>0.17961026919617623</v>
      </c>
      <c r="G597" s="1041"/>
      <c r="H597" s="1493"/>
    </row>
    <row r="598" spans="1:8" ht="15" thickBot="1" x14ac:dyDescent="0.35">
      <c r="A598" s="39" t="s">
        <v>210</v>
      </c>
      <c r="B598" s="87">
        <v>5.696076434364189E-2</v>
      </c>
      <c r="C598" s="87">
        <v>0.11640118424274183</v>
      </c>
      <c r="D598" s="121">
        <v>0.15765598905792161</v>
      </c>
      <c r="E598" s="87">
        <v>0.12310031954288621</v>
      </c>
      <c r="F598" s="87">
        <v>0.14587444952250581</v>
      </c>
      <c r="G598" s="1040"/>
      <c r="H598" s="1493"/>
    </row>
    <row r="599" spans="1:8" x14ac:dyDescent="0.3">
      <c r="A599" s="37" t="s">
        <v>212</v>
      </c>
      <c r="B599" s="445">
        <v>44807.465347011617</v>
      </c>
      <c r="C599" s="445">
        <v>10352.679193184427</v>
      </c>
      <c r="D599" s="404">
        <v>21813.339497888439</v>
      </c>
      <c r="E599" s="445">
        <v>32543.62656695634</v>
      </c>
      <c r="F599" s="445">
        <v>32121.664096394161</v>
      </c>
      <c r="G599" s="6"/>
      <c r="H599" s="1489">
        <v>-1</v>
      </c>
    </row>
    <row r="600" spans="1:8" x14ac:dyDescent="0.3">
      <c r="A600" s="38" t="s">
        <v>213</v>
      </c>
      <c r="B600" s="408">
        <v>51503.579894366165</v>
      </c>
      <c r="C600" s="408">
        <v>11259.090595003499</v>
      </c>
      <c r="D600" s="397">
        <v>22366.903848837883</v>
      </c>
      <c r="E600" s="408">
        <v>34126.858941790408</v>
      </c>
      <c r="F600" s="408">
        <v>33972.842381509341</v>
      </c>
      <c r="G600" s="6"/>
      <c r="H600" s="1489">
        <v>-1</v>
      </c>
    </row>
    <row r="601" spans="1:8" x14ac:dyDescent="0.3">
      <c r="A601" s="38" t="s">
        <v>214</v>
      </c>
      <c r="B601" s="408">
        <v>45101.407982451412</v>
      </c>
      <c r="C601" s="408">
        <v>10947.025231130496</v>
      </c>
      <c r="D601" s="397">
        <v>22053.178421648543</v>
      </c>
      <c r="E601" s="408">
        <v>33710.382809621486</v>
      </c>
      <c r="F601" s="408">
        <v>38297.977848286449</v>
      </c>
      <c r="G601" s="6"/>
      <c r="H601" s="1489">
        <v>0</v>
      </c>
    </row>
    <row r="602" spans="1:8" x14ac:dyDescent="0.3">
      <c r="A602" s="38" t="s">
        <v>215</v>
      </c>
      <c r="B602" s="408">
        <v>48583.239729209818</v>
      </c>
      <c r="C602" s="408">
        <v>11634.448528459845</v>
      </c>
      <c r="D602" s="397">
        <v>24756.543252691674</v>
      </c>
      <c r="E602" s="408">
        <v>37441.339345155728</v>
      </c>
      <c r="F602" s="408">
        <v>36280.614557332898</v>
      </c>
      <c r="G602" s="6"/>
      <c r="H602" s="1489">
        <v>0</v>
      </c>
    </row>
    <row r="603" spans="1:8" x14ac:dyDescent="0.3">
      <c r="A603" s="38" t="s">
        <v>216</v>
      </c>
      <c r="B603" s="408">
        <v>53992.523066462738</v>
      </c>
      <c r="C603" s="408">
        <v>15030.753184275505</v>
      </c>
      <c r="D603" s="397">
        <v>22092.58121002249</v>
      </c>
      <c r="E603" s="408">
        <v>37122.860233122876</v>
      </c>
      <c r="F603" s="408">
        <v>36421.536056221164</v>
      </c>
      <c r="G603" s="6"/>
      <c r="H603" s="1489">
        <v>0</v>
      </c>
    </row>
    <row r="604" spans="1:8" x14ac:dyDescent="0.3">
      <c r="A604" s="38" t="s">
        <v>217</v>
      </c>
      <c r="B604" s="408">
        <v>51372.177296875649</v>
      </c>
      <c r="C604" s="408">
        <v>13307.615313232676</v>
      </c>
      <c r="D604" s="397">
        <v>22122.327789518302</v>
      </c>
      <c r="E604" s="408">
        <v>33018.725560405685</v>
      </c>
      <c r="F604" s="408">
        <v>34529.623570706382</v>
      </c>
      <c r="G604" s="6"/>
      <c r="H604" s="1489">
        <v>0</v>
      </c>
    </row>
    <row r="605" spans="1:8" ht="15" thickBot="1" x14ac:dyDescent="0.35">
      <c r="A605" s="39" t="s">
        <v>218</v>
      </c>
      <c r="B605" s="699">
        <v>50459.020167349096</v>
      </c>
      <c r="C605" s="699">
        <v>11558.908288781129</v>
      </c>
      <c r="D605" s="700">
        <v>25472.683491558306</v>
      </c>
      <c r="E605" s="699">
        <v>39570.663477024733</v>
      </c>
      <c r="F605" s="699">
        <v>42061.422671328473</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38" t="s">
        <v>0</v>
      </c>
      <c r="B609" s="408">
        <v>9069.4516999900407</v>
      </c>
      <c r="C609" s="408">
        <v>4758.9284360828369</v>
      </c>
      <c r="D609" s="397">
        <v>6588.3058920899712</v>
      </c>
      <c r="E609" s="408">
        <v>7641.7689670501331</v>
      </c>
      <c r="F609" s="408">
        <v>7104.8271379535008</v>
      </c>
      <c r="G609" s="6"/>
      <c r="H609" s="1489"/>
    </row>
    <row r="610" spans="1:8" x14ac:dyDescent="0.3">
      <c r="A610" s="38" t="s">
        <v>207</v>
      </c>
      <c r="B610" s="408">
        <v>8998.7596136659558</v>
      </c>
      <c r="C610" s="408">
        <v>4448.5895915089768</v>
      </c>
      <c r="D610" s="397">
        <v>6261.6041059707322</v>
      </c>
      <c r="E610" s="408">
        <v>7151.1333062872736</v>
      </c>
      <c r="F610" s="408">
        <v>6833.9485619695442</v>
      </c>
      <c r="G610" s="1005">
        <f>H610</f>
        <v>-1</v>
      </c>
      <c r="H610" s="1489">
        <v>-1</v>
      </c>
    </row>
    <row r="611" spans="1:8" x14ac:dyDescent="0.3">
      <c r="A611" s="36" t="s">
        <v>208</v>
      </c>
      <c r="B611" s="407">
        <v>12152.048538722725</v>
      </c>
      <c r="C611" s="407">
        <v>5725.164793527284</v>
      </c>
      <c r="D611" s="405">
        <v>7554.4664048416253</v>
      </c>
      <c r="E611" s="407">
        <v>8481.1156893269617</v>
      </c>
      <c r="F611" s="407">
        <v>7998.3745628108263</v>
      </c>
      <c r="G611" s="1005">
        <f>H611</f>
        <v>1</v>
      </c>
      <c r="H611" s="1489">
        <v>1</v>
      </c>
    </row>
    <row r="612" spans="1:8" x14ac:dyDescent="0.3">
      <c r="A612" s="37" t="s">
        <v>209</v>
      </c>
      <c r="B612" s="147">
        <v>-7.7945270191099245E-3</v>
      </c>
      <c r="C612" s="147">
        <v>-6.5211916661916822E-2</v>
      </c>
      <c r="D612" s="86">
        <v>-4.9588132589818347E-2</v>
      </c>
      <c r="E612" s="147">
        <v>-6.4204461411799807E-2</v>
      </c>
      <c r="F612" s="147">
        <v>-3.8125991065559042E-2</v>
      </c>
      <c r="G612" s="1041"/>
      <c r="H612" s="1493"/>
    </row>
    <row r="613" spans="1:8" ht="15" thickBot="1" x14ac:dyDescent="0.35">
      <c r="A613" s="39" t="s">
        <v>210</v>
      </c>
      <c r="B613" s="87">
        <v>0.35041373038435553</v>
      </c>
      <c r="C613" s="87">
        <v>0.28696178322561072</v>
      </c>
      <c r="D613" s="121">
        <v>0.20647461528877056</v>
      </c>
      <c r="E613" s="87">
        <v>0.18598204313578773</v>
      </c>
      <c r="F613" s="87">
        <v>0.17038846433835236</v>
      </c>
      <c r="G613" s="1040"/>
      <c r="H613" s="1493"/>
    </row>
    <row r="614" spans="1:8" x14ac:dyDescent="0.3">
      <c r="A614" s="37" t="s">
        <v>212</v>
      </c>
      <c r="B614" s="445">
        <v>7859.3622937694136</v>
      </c>
      <c r="C614" s="445">
        <v>4481.6897348700386</v>
      </c>
      <c r="D614" s="404">
        <v>7551.0043993742183</v>
      </c>
      <c r="E614" s="445">
        <v>8818.5458095754529</v>
      </c>
      <c r="F614" s="445">
        <v>8289.8345391070889</v>
      </c>
      <c r="G614" s="6"/>
      <c r="H614" s="1489">
        <v>1</v>
      </c>
    </row>
    <row r="615" spans="1:8" x14ac:dyDescent="0.3">
      <c r="A615" s="38" t="s">
        <v>213</v>
      </c>
      <c r="B615" s="408">
        <v>8124.840164645504</v>
      </c>
      <c r="C615" s="408">
        <v>4520.2770710782561</v>
      </c>
      <c r="D615" s="397">
        <v>5252.7421088171413</v>
      </c>
      <c r="E615" s="408">
        <v>6415.462874041883</v>
      </c>
      <c r="F615" s="408">
        <v>5977.3482404994265</v>
      </c>
      <c r="G615" s="6"/>
      <c r="H615" s="1489">
        <v>-1</v>
      </c>
    </row>
    <row r="616" spans="1:8" x14ac:dyDescent="0.3">
      <c r="A616" s="38" t="s">
        <v>214</v>
      </c>
      <c r="B616" s="408">
        <v>9201.5569488961937</v>
      </c>
      <c r="C616" s="408">
        <v>4212.1662048444832</v>
      </c>
      <c r="D616" s="397">
        <v>5683.2857157978206</v>
      </c>
      <c r="E616" s="408">
        <v>6657.8344983376337</v>
      </c>
      <c r="F616" s="408">
        <v>5851.8395062073778</v>
      </c>
      <c r="G616" s="6"/>
      <c r="H616" s="1489">
        <v>-1</v>
      </c>
    </row>
    <row r="617" spans="1:8" x14ac:dyDescent="0.3">
      <c r="A617" s="38" t="s">
        <v>215</v>
      </c>
      <c r="B617" s="408">
        <v>10767.326078205953</v>
      </c>
      <c r="C617" s="408">
        <v>4583.1788388937457</v>
      </c>
      <c r="D617" s="397">
        <v>6166.8730007196236</v>
      </c>
      <c r="E617" s="408">
        <v>6890.1627972746792</v>
      </c>
      <c r="F617" s="408">
        <v>6895.5613833055722</v>
      </c>
      <c r="G617" s="6"/>
      <c r="H617" s="1489">
        <v>0</v>
      </c>
    </row>
    <row r="618" spans="1:8" x14ac:dyDescent="0.3">
      <c r="A618" s="38" t="s">
        <v>216</v>
      </c>
      <c r="B618" s="408">
        <v>10961.676016635494</v>
      </c>
      <c r="C618" s="408">
        <v>4819.6556369547379</v>
      </c>
      <c r="D618" s="397">
        <v>7120.0968560990423</v>
      </c>
      <c r="E618" s="408">
        <v>7405.395330146448</v>
      </c>
      <c r="F618" s="408">
        <v>6495.7844506728952</v>
      </c>
      <c r="G618" s="6"/>
      <c r="H618" s="1489">
        <v>0</v>
      </c>
    </row>
    <row r="619" spans="1:8" x14ac:dyDescent="0.3">
      <c r="A619" s="38" t="s">
        <v>217</v>
      </c>
      <c r="B619" s="408">
        <v>8442.3898663797354</v>
      </c>
      <c r="C619" s="408">
        <v>4936.6291510401634</v>
      </c>
      <c r="D619" s="397">
        <v>7056.4792656870886</v>
      </c>
      <c r="E619" s="408">
        <v>7444.4704908095882</v>
      </c>
      <c r="F619" s="408">
        <v>7689.7943383064121</v>
      </c>
      <c r="G619" s="6"/>
      <c r="H619" s="1489">
        <v>1</v>
      </c>
    </row>
    <row r="620" spans="1:8" ht="15" thickBot="1" x14ac:dyDescent="0.35">
      <c r="A620" s="39" t="s">
        <v>218</v>
      </c>
      <c r="B620" s="699">
        <v>7603.5306403398372</v>
      </c>
      <c r="C620" s="699">
        <v>3798.6883260151021</v>
      </c>
      <c r="D620" s="700">
        <v>5558.6115114707836</v>
      </c>
      <c r="E620" s="699">
        <v>6869.2723590576143</v>
      </c>
      <c r="F620" s="699">
        <v>7109.079765557145</v>
      </c>
      <c r="G620" s="1040"/>
      <c r="H620" s="1489">
        <v>0</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38" t="s">
        <v>0</v>
      </c>
      <c r="B624" s="408">
        <v>6821.8463667224569</v>
      </c>
      <c r="C624" s="408">
        <v>3329.9556333117171</v>
      </c>
      <c r="D624" s="397">
        <v>4977.6543695816545</v>
      </c>
      <c r="E624" s="408">
        <v>6072.6676748129667</v>
      </c>
      <c r="F624" s="408">
        <v>6335.7349082131213</v>
      </c>
      <c r="G624" s="6"/>
      <c r="H624" s="1489"/>
    </row>
    <row r="625" spans="1:8" x14ac:dyDescent="0.3">
      <c r="A625" s="38" t="s">
        <v>207</v>
      </c>
      <c r="B625" s="408">
        <v>6705.2773243805159</v>
      </c>
      <c r="C625" s="408">
        <v>3342.3690504041583</v>
      </c>
      <c r="D625" s="397">
        <v>5238.9335695181053</v>
      </c>
      <c r="E625" s="408">
        <v>6164.0054084751582</v>
      </c>
      <c r="F625" s="408">
        <v>6478.6683136248093</v>
      </c>
      <c r="G625" s="1005">
        <f>H625</f>
        <v>0</v>
      </c>
      <c r="H625" s="1489">
        <v>0</v>
      </c>
    </row>
    <row r="626" spans="1:8" x14ac:dyDescent="0.3">
      <c r="A626" s="36" t="s">
        <v>208</v>
      </c>
      <c r="B626" s="407">
        <v>6896.0517315074103</v>
      </c>
      <c r="C626" s="407">
        <v>3163.3196982317186</v>
      </c>
      <c r="D626" s="405">
        <v>5730.909910842176</v>
      </c>
      <c r="E626" s="407">
        <v>5884.6578400063545</v>
      </c>
      <c r="F626" s="407">
        <v>6117.3259877147593</v>
      </c>
      <c r="G626" s="1005">
        <f>H626</f>
        <v>0</v>
      </c>
      <c r="H626" s="1489">
        <v>0</v>
      </c>
    </row>
    <row r="627" spans="1:8" x14ac:dyDescent="0.3">
      <c r="A627" s="37" t="s">
        <v>209</v>
      </c>
      <c r="B627" s="147">
        <v>-1.7087608848914367E-2</v>
      </c>
      <c r="C627" s="147">
        <v>3.7278025473558105E-3</v>
      </c>
      <c r="D627" s="86">
        <v>5.2490426320702929E-2</v>
      </c>
      <c r="E627" s="147">
        <v>1.5040792375486726E-2</v>
      </c>
      <c r="F627" s="147">
        <v>2.2559877817236479E-2</v>
      </c>
      <c r="G627" s="1041"/>
      <c r="H627" s="1493"/>
    </row>
    <row r="628" spans="1:8" ht="15" thickBot="1" x14ac:dyDescent="0.35">
      <c r="A628" s="39" t="s">
        <v>210</v>
      </c>
      <c r="B628" s="87">
        <v>2.8451382082771585E-2</v>
      </c>
      <c r="C628" s="87">
        <v>-5.3569593743931165E-2</v>
      </c>
      <c r="D628" s="121">
        <v>9.3907726600420391E-2</v>
      </c>
      <c r="E628" s="87">
        <v>-4.5319163426546745E-2</v>
      </c>
      <c r="F628" s="87">
        <v>-5.5774166606143059E-2</v>
      </c>
      <c r="G628" s="1040"/>
      <c r="H628" s="1493"/>
    </row>
    <row r="629" spans="1:8" x14ac:dyDescent="0.3">
      <c r="A629" s="37" t="s">
        <v>212</v>
      </c>
      <c r="B629" s="445">
        <v>6175.6753364289289</v>
      </c>
      <c r="C629" s="445">
        <v>2787.6392880227045</v>
      </c>
      <c r="D629" s="404">
        <v>5542.4587742867661</v>
      </c>
      <c r="E629" s="445">
        <v>7600.4514370050201</v>
      </c>
      <c r="F629" s="445">
        <v>6267.6802679501789</v>
      </c>
      <c r="G629" s="6"/>
      <c r="H629" s="1489">
        <v>0</v>
      </c>
    </row>
    <row r="630" spans="1:8" x14ac:dyDescent="0.3">
      <c r="A630" s="38" t="s">
        <v>213</v>
      </c>
      <c r="B630" s="408">
        <v>7025.6285644275495</v>
      </c>
      <c r="C630" s="408">
        <v>3632.1908489355928</v>
      </c>
      <c r="D630" s="397">
        <v>6033.9756456117357</v>
      </c>
      <c r="E630" s="408">
        <v>5226.1686202823303</v>
      </c>
      <c r="F630" s="408">
        <v>5554.6265459549359</v>
      </c>
      <c r="G630" s="6"/>
      <c r="H630" s="1489">
        <v>-1</v>
      </c>
    </row>
    <row r="631" spans="1:8" x14ac:dyDescent="0.3">
      <c r="A631" s="38" t="s">
        <v>214</v>
      </c>
      <c r="B631" s="408">
        <v>6444.7607263362715</v>
      </c>
      <c r="C631" s="408">
        <v>2913.3400109946242</v>
      </c>
      <c r="D631" s="397">
        <v>4482.8736539640986</v>
      </c>
      <c r="E631" s="408">
        <v>5130.7537314951369</v>
      </c>
      <c r="F631" s="408">
        <v>5162.6252373198458</v>
      </c>
      <c r="G631" s="6"/>
      <c r="H631" s="1489">
        <v>-1</v>
      </c>
    </row>
    <row r="632" spans="1:8" x14ac:dyDescent="0.3">
      <c r="A632" s="38" t="s">
        <v>215</v>
      </c>
      <c r="B632" s="408">
        <v>6035.5034576961543</v>
      </c>
      <c r="C632" s="408">
        <v>3281.1443742693618</v>
      </c>
      <c r="D632" s="397">
        <v>5413.8968231836443</v>
      </c>
      <c r="E632" s="408">
        <v>5351.6960684135429</v>
      </c>
      <c r="F632" s="408">
        <v>6297.5831090209813</v>
      </c>
      <c r="G632" s="6"/>
      <c r="H632" s="1489">
        <v>0</v>
      </c>
    </row>
    <row r="633" spans="1:8" x14ac:dyDescent="0.3">
      <c r="A633" s="38" t="s">
        <v>216</v>
      </c>
      <c r="B633" s="408">
        <v>8517.4083614470583</v>
      </c>
      <c r="C633" s="408">
        <v>2993.5882227734437</v>
      </c>
      <c r="D633" s="397">
        <v>5326.9020846123985</v>
      </c>
      <c r="E633" s="408">
        <v>7208.6260107582766</v>
      </c>
      <c r="F633" s="408">
        <v>7105.5704895197923</v>
      </c>
      <c r="G633" s="6"/>
      <c r="H633" s="1489">
        <v>0</v>
      </c>
    </row>
    <row r="634" spans="1:8" x14ac:dyDescent="0.3">
      <c r="A634" s="38" t="s">
        <v>217</v>
      </c>
      <c r="B634" s="408">
        <v>6972.9892010087933</v>
      </c>
      <c r="C634" s="408">
        <v>3931.4083127966423</v>
      </c>
      <c r="D634" s="397">
        <v>4865.915260122385</v>
      </c>
      <c r="E634" s="408">
        <v>7059.844136676089</v>
      </c>
      <c r="F634" s="408">
        <v>8089.2166093394389</v>
      </c>
      <c r="G634" s="6"/>
      <c r="H634" s="1489">
        <v>1</v>
      </c>
    </row>
    <row r="635" spans="1:8" ht="15" thickBot="1" x14ac:dyDescent="0.35">
      <c r="A635" s="39" t="s">
        <v>218</v>
      </c>
      <c r="B635" s="699">
        <v>6047.2201415355867</v>
      </c>
      <c r="C635" s="699">
        <v>3809.910186887013</v>
      </c>
      <c r="D635" s="700">
        <v>5108.3917412677574</v>
      </c>
      <c r="E635" s="699">
        <v>6195.2860056898171</v>
      </c>
      <c r="F635" s="699">
        <v>7136.2485057064787</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38" t="s">
        <v>0</v>
      </c>
      <c r="B639" s="408">
        <v>1872.7759937772057</v>
      </c>
      <c r="C639" s="408">
        <v>411.13934224916852</v>
      </c>
      <c r="D639" s="397">
        <v>701.66577862235908</v>
      </c>
      <c r="E639" s="408">
        <v>994.84841032979682</v>
      </c>
      <c r="F639" s="408">
        <v>963.34506508253969</v>
      </c>
      <c r="G639" s="6"/>
      <c r="H639" s="1489"/>
    </row>
    <row r="640" spans="1:8" x14ac:dyDescent="0.3">
      <c r="A640" s="38" t="s">
        <v>207</v>
      </c>
      <c r="B640" s="408">
        <v>1899.0784513163298</v>
      </c>
      <c r="C640" s="408">
        <v>413.57038379753931</v>
      </c>
      <c r="D640" s="397">
        <v>641.61596499978293</v>
      </c>
      <c r="E640" s="408">
        <v>1005.4611426026609</v>
      </c>
      <c r="F640" s="408">
        <v>995.2261582314527</v>
      </c>
      <c r="G640" s="1005">
        <f>H640</f>
        <v>0</v>
      </c>
      <c r="H640" s="1489">
        <v>0</v>
      </c>
    </row>
    <row r="641" spans="1:8" x14ac:dyDescent="0.3">
      <c r="A641" s="36" t="s">
        <v>208</v>
      </c>
      <c r="B641" s="407">
        <v>2151.1586702241616</v>
      </c>
      <c r="C641" s="407">
        <v>561.82662272151242</v>
      </c>
      <c r="D641" s="405">
        <v>720.88646034799524</v>
      </c>
      <c r="E641" s="407">
        <v>1115.7162594119604</v>
      </c>
      <c r="F641" s="407">
        <v>1213.5683021905659</v>
      </c>
      <c r="G641" s="1005">
        <f>H641</f>
        <v>1</v>
      </c>
      <c r="H641" s="1489">
        <v>1</v>
      </c>
    </row>
    <row r="642" spans="1:8" x14ac:dyDescent="0.3">
      <c r="A642" s="37" t="s">
        <v>209</v>
      </c>
      <c r="B642" s="147">
        <v>1.4044636211976774E-2</v>
      </c>
      <c r="C642" s="147">
        <v>5.9129382633916544E-3</v>
      </c>
      <c r="D642" s="86">
        <v>-8.5581790436576696E-2</v>
      </c>
      <c r="E642" s="147">
        <v>1.0667687823259291E-2</v>
      </c>
      <c r="F642" s="147">
        <v>3.3094157332068157E-2</v>
      </c>
      <c r="G642" s="1041"/>
      <c r="H642" s="1493"/>
    </row>
    <row r="643" spans="1:8" ht="15" thickBot="1" x14ac:dyDescent="0.35">
      <c r="A643" s="39" t="s">
        <v>210</v>
      </c>
      <c r="B643" s="87">
        <v>0.13273818084403227</v>
      </c>
      <c r="C643" s="87">
        <v>0.3584788580909386</v>
      </c>
      <c r="D643" s="121">
        <v>0.12354819654189735</v>
      </c>
      <c r="E643" s="87">
        <v>0.1096562682908874</v>
      </c>
      <c r="F643" s="87">
        <v>0.21938947459652169</v>
      </c>
      <c r="G643" s="1040"/>
      <c r="H643" s="1493"/>
    </row>
    <row r="644" spans="1:8" x14ac:dyDescent="0.3">
      <c r="A644" s="37" t="s">
        <v>212</v>
      </c>
      <c r="B644" s="445">
        <v>2089.6555775627585</v>
      </c>
      <c r="C644" s="445">
        <v>446.6145348009606</v>
      </c>
      <c r="D644" s="404">
        <v>671.58046475605477</v>
      </c>
      <c r="E644" s="445">
        <v>1207.9696633246313</v>
      </c>
      <c r="F644" s="445">
        <v>1035.1598263179917</v>
      </c>
      <c r="G644" s="6"/>
      <c r="H644" s="1489">
        <v>0</v>
      </c>
    </row>
    <row r="645" spans="1:8" x14ac:dyDescent="0.3">
      <c r="A645" s="38" t="s">
        <v>213</v>
      </c>
      <c r="B645" s="408">
        <v>1281.9981016885276</v>
      </c>
      <c r="C645" s="408">
        <v>307.1980747778569</v>
      </c>
      <c r="D645" s="397">
        <v>431.93675767759822</v>
      </c>
      <c r="E645" s="408">
        <v>597.59222612439726</v>
      </c>
      <c r="F645" s="408">
        <v>579.28816511302909</v>
      </c>
      <c r="G645" s="6"/>
      <c r="H645" s="1489">
        <v>-1</v>
      </c>
    </row>
    <row r="646" spans="1:8" x14ac:dyDescent="0.3">
      <c r="A646" s="38" t="s">
        <v>214</v>
      </c>
      <c r="B646" s="408">
        <v>2464.5564866785476</v>
      </c>
      <c r="C646" s="408">
        <v>529.33784909689064</v>
      </c>
      <c r="D646" s="397">
        <v>768.16016034508198</v>
      </c>
      <c r="E646" s="408">
        <v>1297.7955505662223</v>
      </c>
      <c r="F646" s="408">
        <v>1169.9984903153847</v>
      </c>
      <c r="G646" s="6"/>
      <c r="H646" s="1489">
        <v>0</v>
      </c>
    </row>
    <row r="647" spans="1:8" x14ac:dyDescent="0.3">
      <c r="A647" s="38" t="s">
        <v>215</v>
      </c>
      <c r="B647" s="408">
        <v>1170.2088474997286</v>
      </c>
      <c r="C647" s="408">
        <v>304.32535020760793</v>
      </c>
      <c r="D647" s="397">
        <v>683.2426989772182</v>
      </c>
      <c r="E647" s="408">
        <v>591.07067099954315</v>
      </c>
      <c r="F647" s="408">
        <v>688.74107415411822</v>
      </c>
      <c r="G647" s="6"/>
      <c r="H647" s="1489">
        <v>-1</v>
      </c>
    </row>
    <row r="648" spans="1:8" x14ac:dyDescent="0.3">
      <c r="A648" s="38" t="s">
        <v>216</v>
      </c>
      <c r="B648" s="408">
        <v>2068.7290444383225</v>
      </c>
      <c r="C648" s="408">
        <v>474.89738789627569</v>
      </c>
      <c r="D648" s="397">
        <v>710.65738483379164</v>
      </c>
      <c r="E648" s="408">
        <v>1053.587997865515</v>
      </c>
      <c r="F648" s="408">
        <v>1351.03638543382</v>
      </c>
      <c r="G648" s="6"/>
      <c r="H648" s="1489">
        <v>1</v>
      </c>
    </row>
    <row r="649" spans="1:8" x14ac:dyDescent="0.3">
      <c r="A649" s="38" t="s">
        <v>217</v>
      </c>
      <c r="B649" s="408">
        <v>2453.1444573733675</v>
      </c>
      <c r="C649" s="408">
        <v>421.86943426322972</v>
      </c>
      <c r="D649" s="397">
        <v>496.21738645528927</v>
      </c>
      <c r="E649" s="408">
        <v>1283.0382761297096</v>
      </c>
      <c r="F649" s="408">
        <v>1146.0242670632811</v>
      </c>
      <c r="G649" s="6"/>
      <c r="H649" s="1489">
        <v>0</v>
      </c>
    </row>
    <row r="650" spans="1:8" ht="15" thickBot="1" x14ac:dyDescent="0.35">
      <c r="A650" s="39" t="s">
        <v>218</v>
      </c>
      <c r="B650" s="699">
        <v>1855.0917813541864</v>
      </c>
      <c r="C650" s="699">
        <v>413.04605851161267</v>
      </c>
      <c r="D650" s="700">
        <v>702.83355915506536</v>
      </c>
      <c r="E650" s="699">
        <v>1057.6438218111457</v>
      </c>
      <c r="F650" s="699">
        <v>1049.7169621757419</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38" t="s">
        <v>0</v>
      </c>
      <c r="B654" s="408">
        <v>63560.439589296577</v>
      </c>
      <c r="C654" s="408">
        <v>65074.694492470204</v>
      </c>
      <c r="D654" s="397">
        <v>67251.735616046441</v>
      </c>
      <c r="E654" s="408">
        <v>69828.94750009125</v>
      </c>
      <c r="F654" s="408">
        <v>67027.139505634826</v>
      </c>
      <c r="G654" s="6"/>
      <c r="H654" s="1489"/>
    </row>
    <row r="655" spans="1:8" x14ac:dyDescent="0.3">
      <c r="A655" s="38" t="s">
        <v>207</v>
      </c>
      <c r="B655" s="408">
        <v>62350.181868259308</v>
      </c>
      <c r="C655" s="408">
        <v>63933.944989481184</v>
      </c>
      <c r="D655" s="397">
        <v>66243.654116770995</v>
      </c>
      <c r="E655" s="408">
        <v>69455.021548305565</v>
      </c>
      <c r="F655" s="408">
        <v>67574.599011786733</v>
      </c>
      <c r="G655" s="1005">
        <f>H655</f>
        <v>1</v>
      </c>
      <c r="H655" s="1489">
        <v>1</v>
      </c>
    </row>
    <row r="656" spans="1:8" x14ac:dyDescent="0.3">
      <c r="A656" s="36" t="s">
        <v>208</v>
      </c>
      <c r="B656" s="407">
        <v>62536.240022330567</v>
      </c>
      <c r="C656" s="407">
        <v>64042.678585893074</v>
      </c>
      <c r="D656" s="405">
        <v>65890.876110496392</v>
      </c>
      <c r="E656" s="407">
        <v>69382.794633193174</v>
      </c>
      <c r="F656" s="407">
        <v>67253.423022390081</v>
      </c>
      <c r="G656" s="1005">
        <f>H656</f>
        <v>0</v>
      </c>
      <c r="H656" s="1489">
        <v>0</v>
      </c>
    </row>
    <row r="657" spans="1:8" x14ac:dyDescent="0.3">
      <c r="A657" s="37" t="s">
        <v>209</v>
      </c>
      <c r="B657" s="147">
        <v>1.9041053347923567E-2</v>
      </c>
      <c r="C657" s="147">
        <v>1.7529847998303177E-2</v>
      </c>
      <c r="D657" s="86">
        <v>1.4989672609057765E-2</v>
      </c>
      <c r="E657" s="147">
        <v>5.3548845453412547E-3</v>
      </c>
      <c r="F657" s="147">
        <v>-8.167728925771672E-3</v>
      </c>
      <c r="G657" s="1041"/>
      <c r="H657" s="1493"/>
    </row>
    <row r="658" spans="1:8" ht="15" thickBot="1" x14ac:dyDescent="0.35">
      <c r="A658" s="39" t="s">
        <v>210</v>
      </c>
      <c r="B658" s="87">
        <v>-2.9840835823764624E-3</v>
      </c>
      <c r="C658" s="87">
        <v>-1.7007177709709562E-3</v>
      </c>
      <c r="D658" s="121">
        <v>5.3254611476103502E-3</v>
      </c>
      <c r="E658" s="87">
        <v>1.0399091887424957E-3</v>
      </c>
      <c r="F658" s="87">
        <v>4.752910029708509E-3</v>
      </c>
      <c r="G658" s="1040"/>
      <c r="H658" s="1493"/>
    </row>
    <row r="659" spans="1:8" x14ac:dyDescent="0.3">
      <c r="A659" s="37" t="s">
        <v>212</v>
      </c>
      <c r="B659" s="445">
        <v>66132.459676695755</v>
      </c>
      <c r="C659" s="445">
        <v>68738.584700652922</v>
      </c>
      <c r="D659" s="404">
        <v>71649.602050785863</v>
      </c>
      <c r="E659" s="445">
        <v>75045.522156489416</v>
      </c>
      <c r="F659" s="445">
        <v>73195.963595796493</v>
      </c>
      <c r="G659" s="6"/>
      <c r="H659" s="1489">
        <v>1</v>
      </c>
    </row>
    <row r="660" spans="1:8" x14ac:dyDescent="0.3">
      <c r="A660" s="38" t="s">
        <v>213</v>
      </c>
      <c r="B660" s="408">
        <v>66391.368305296797</v>
      </c>
      <c r="C660" s="408">
        <v>67272.44813517078</v>
      </c>
      <c r="D660" s="397">
        <v>69011.172440249473</v>
      </c>
      <c r="E660" s="408">
        <v>71697.202011012589</v>
      </c>
      <c r="F660" s="408">
        <v>69798.783827567328</v>
      </c>
      <c r="G660" s="6"/>
      <c r="H660" s="1489">
        <v>1</v>
      </c>
    </row>
    <row r="661" spans="1:8" x14ac:dyDescent="0.3">
      <c r="A661" s="38" t="s">
        <v>214</v>
      </c>
      <c r="B661" s="408">
        <v>57390.616683388296</v>
      </c>
      <c r="C661" s="408">
        <v>59260.796321530623</v>
      </c>
      <c r="D661" s="397">
        <v>62016.793079524286</v>
      </c>
      <c r="E661" s="408">
        <v>65376.287591768458</v>
      </c>
      <c r="F661" s="408">
        <v>65510.07365255514</v>
      </c>
      <c r="G661" s="6"/>
      <c r="H661" s="1489">
        <v>-1</v>
      </c>
    </row>
    <row r="662" spans="1:8" x14ac:dyDescent="0.3">
      <c r="A662" s="38" t="s">
        <v>215</v>
      </c>
      <c r="B662" s="408">
        <v>65138.895281235593</v>
      </c>
      <c r="C662" s="408">
        <v>66151.750563103124</v>
      </c>
      <c r="D662" s="397">
        <v>67707.769395800307</v>
      </c>
      <c r="E662" s="408">
        <v>70110.939561648673</v>
      </c>
      <c r="F662" s="408">
        <v>64676.974101614025</v>
      </c>
      <c r="G662" s="6"/>
      <c r="H662" s="1489">
        <v>-1</v>
      </c>
    </row>
    <row r="663" spans="1:8" x14ac:dyDescent="0.3">
      <c r="A663" s="38" t="s">
        <v>216</v>
      </c>
      <c r="B663" s="408">
        <v>55764.714676728479</v>
      </c>
      <c r="C663" s="408">
        <v>57587.559751358567</v>
      </c>
      <c r="D663" s="397">
        <v>59980.855036063454</v>
      </c>
      <c r="E663" s="408">
        <v>63281.816805693874</v>
      </c>
      <c r="F663" s="408">
        <v>62599.852929782166</v>
      </c>
      <c r="G663" s="6"/>
      <c r="H663" s="1489">
        <v>-1</v>
      </c>
    </row>
    <row r="664" spans="1:8" x14ac:dyDescent="0.3">
      <c r="A664" s="38" t="s">
        <v>217</v>
      </c>
      <c r="B664" s="408">
        <v>61886.097309083743</v>
      </c>
      <c r="C664" s="408">
        <v>63980.797940628254</v>
      </c>
      <c r="D664" s="397">
        <v>66332.828973862372</v>
      </c>
      <c r="E664" s="408">
        <v>69957.467358561407</v>
      </c>
      <c r="F664" s="408">
        <v>68532.610572836813</v>
      </c>
      <c r="G664" s="6"/>
      <c r="H664" s="1489">
        <v>0</v>
      </c>
    </row>
    <row r="665" spans="1:8" ht="15" thickBot="1" x14ac:dyDescent="0.35">
      <c r="A665" s="39" t="s">
        <v>218</v>
      </c>
      <c r="B665" s="699">
        <v>64400.326040844069</v>
      </c>
      <c r="C665" s="699">
        <v>65514.614161880076</v>
      </c>
      <c r="D665" s="700">
        <v>68137.271610693613</v>
      </c>
      <c r="E665" s="699">
        <v>71945.022392227576</v>
      </c>
      <c r="F665" s="699">
        <v>70234.934432592636</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38" t="s">
        <v>0</v>
      </c>
      <c r="B669" s="408">
        <v>76285.820770022052</v>
      </c>
      <c r="C669" s="408">
        <v>73865.051586872665</v>
      </c>
      <c r="D669" s="397">
        <v>73561.186932239201</v>
      </c>
      <c r="E669" s="408">
        <v>75760.73423598407</v>
      </c>
      <c r="F669" s="408">
        <v>75010.613387602643</v>
      </c>
      <c r="G669" s="6"/>
      <c r="H669" s="1489"/>
    </row>
    <row r="670" spans="1:8" x14ac:dyDescent="0.3">
      <c r="A670" s="38" t="s">
        <v>207</v>
      </c>
      <c r="B670" s="408">
        <v>77576.599346336458</v>
      </c>
      <c r="C670" s="408">
        <v>75220.990063561461</v>
      </c>
      <c r="D670" s="397">
        <v>74826.152989359325</v>
      </c>
      <c r="E670" s="408">
        <v>76689.618658294276</v>
      </c>
      <c r="F670" s="408">
        <v>76803.731165438367</v>
      </c>
      <c r="G670" s="1005">
        <f>H670</f>
        <v>1</v>
      </c>
      <c r="H670" s="1489">
        <v>1</v>
      </c>
    </row>
    <row r="671" spans="1:8" x14ac:dyDescent="0.3">
      <c r="A671" s="36" t="s">
        <v>208</v>
      </c>
      <c r="B671" s="407">
        <v>75373.23553664975</v>
      </c>
      <c r="C671" s="407">
        <v>72867.084066347452</v>
      </c>
      <c r="D671" s="405">
        <v>72100.867217824925</v>
      </c>
      <c r="E671" s="407">
        <v>74802.504642558953</v>
      </c>
      <c r="F671" s="407">
        <v>75009.385737760735</v>
      </c>
      <c r="G671" s="1005">
        <f>H671</f>
        <v>0</v>
      </c>
      <c r="H671" s="1489">
        <v>0</v>
      </c>
    </row>
    <row r="672" spans="1:8" x14ac:dyDescent="0.3">
      <c r="A672" s="37" t="s">
        <v>209</v>
      </c>
      <c r="B672" s="147">
        <v>-1.6920294797714772E-2</v>
      </c>
      <c r="C672" s="147">
        <v>-1.8356969196644739E-2</v>
      </c>
      <c r="D672" s="86">
        <v>-1.7196107211882618E-2</v>
      </c>
      <c r="E672" s="147">
        <v>-1.2260763199797685E-2</v>
      </c>
      <c r="F672" s="147">
        <v>-2.3904854218030968E-2</v>
      </c>
      <c r="G672" s="1041"/>
      <c r="H672" s="1493"/>
    </row>
    <row r="673" spans="1:8" ht="15" thickBot="1" x14ac:dyDescent="0.35">
      <c r="A673" s="39" t="s">
        <v>210</v>
      </c>
      <c r="B673" s="87">
        <v>2.8402428415944227E-2</v>
      </c>
      <c r="C673" s="87">
        <v>3.129320679274452E-2</v>
      </c>
      <c r="D673" s="121">
        <v>3.6421567361908207E-2</v>
      </c>
      <c r="E673" s="87">
        <v>2.4607163899767592E-2</v>
      </c>
      <c r="F673" s="87">
        <v>2.3362737727058321E-2</v>
      </c>
      <c r="G673" s="1040"/>
      <c r="H673" s="1493"/>
    </row>
    <row r="674" spans="1:8" x14ac:dyDescent="0.3">
      <c r="A674" s="37" t="s">
        <v>212</v>
      </c>
      <c r="B674" s="445">
        <v>78515.085481127579</v>
      </c>
      <c r="C674" s="445">
        <v>75636.140391235545</v>
      </c>
      <c r="D674" s="404">
        <v>75926.693668200503</v>
      </c>
      <c r="E674" s="445">
        <v>77953.578756502917</v>
      </c>
      <c r="F674" s="445">
        <v>79060.992755918051</v>
      </c>
      <c r="G674" s="6"/>
      <c r="H674" s="1489">
        <v>0</v>
      </c>
    </row>
    <row r="675" spans="1:8" x14ac:dyDescent="0.3">
      <c r="A675" s="38" t="s">
        <v>213</v>
      </c>
      <c r="B675" s="408">
        <v>77348.552826945481</v>
      </c>
      <c r="C675" s="408">
        <v>73853.414304899226</v>
      </c>
      <c r="D675" s="397">
        <v>73798.796709585309</v>
      </c>
      <c r="E675" s="408">
        <v>75586.574390522001</v>
      </c>
      <c r="F675" s="408">
        <v>76818.605812281341</v>
      </c>
      <c r="G675" s="6"/>
      <c r="H675" s="1489">
        <v>0</v>
      </c>
    </row>
    <row r="676" spans="1:8" x14ac:dyDescent="0.3">
      <c r="A676" s="38" t="s">
        <v>214</v>
      </c>
      <c r="B676" s="408">
        <v>79668.658882526652</v>
      </c>
      <c r="C676" s="408">
        <v>77758.155104324687</v>
      </c>
      <c r="D676" s="397">
        <v>77565.42486980457</v>
      </c>
      <c r="E676" s="408">
        <v>78765.659054215415</v>
      </c>
      <c r="F676" s="408">
        <v>79669.87743086624</v>
      </c>
      <c r="G676" s="6"/>
      <c r="H676" s="1489">
        <v>0</v>
      </c>
    </row>
    <row r="677" spans="1:8" x14ac:dyDescent="0.3">
      <c r="A677" s="38" t="s">
        <v>215</v>
      </c>
      <c r="B677" s="408">
        <v>70669.239713703821</v>
      </c>
      <c r="C677" s="408">
        <v>68065.527978564598</v>
      </c>
      <c r="D677" s="397">
        <v>67386.675055658896</v>
      </c>
      <c r="E677" s="408">
        <v>69544.028439518501</v>
      </c>
      <c r="F677" s="408">
        <v>66993.391525389699</v>
      </c>
      <c r="G677" s="6"/>
      <c r="H677" s="1489">
        <v>-1</v>
      </c>
    </row>
    <row r="678" spans="1:8" x14ac:dyDescent="0.3">
      <c r="A678" s="38" t="s">
        <v>216</v>
      </c>
      <c r="B678" s="408">
        <v>77592.821140347296</v>
      </c>
      <c r="C678" s="408">
        <v>76867.161381831495</v>
      </c>
      <c r="D678" s="397">
        <v>75859.523660804261</v>
      </c>
      <c r="E678" s="408">
        <v>77139.279391859978</v>
      </c>
      <c r="F678" s="408">
        <v>77473.01178168683</v>
      </c>
      <c r="G678" s="6"/>
      <c r="H678" s="1489">
        <v>0</v>
      </c>
    </row>
    <row r="679" spans="1:8" x14ac:dyDescent="0.3">
      <c r="A679" s="38" t="s">
        <v>217</v>
      </c>
      <c r="B679" s="408">
        <v>80642.40590949083</v>
      </c>
      <c r="C679" s="408">
        <v>78287.73870894991</v>
      </c>
      <c r="D679" s="397">
        <v>77725.241890960329</v>
      </c>
      <c r="E679" s="408">
        <v>80755.842391119921</v>
      </c>
      <c r="F679" s="408">
        <v>80386.513388626277</v>
      </c>
      <c r="G679" s="6"/>
      <c r="H679" s="1489">
        <v>1</v>
      </c>
    </row>
    <row r="680" spans="1:8" ht="15" thickBot="1" x14ac:dyDescent="0.35">
      <c r="A680" s="39" t="s">
        <v>218</v>
      </c>
      <c r="B680" s="699">
        <v>79986.607864250269</v>
      </c>
      <c r="C680" s="699">
        <v>77574.420065500191</v>
      </c>
      <c r="D680" s="700">
        <v>77073.934645476911</v>
      </c>
      <c r="E680" s="699">
        <v>78820.980143816094</v>
      </c>
      <c r="F680" s="699">
        <v>79366.494627006978</v>
      </c>
      <c r="G680" s="1040"/>
      <c r="H680" s="1489">
        <v>0</v>
      </c>
    </row>
  </sheetData>
  <mergeCells count="65">
    <mergeCell ref="A106:F106"/>
    <mergeCell ref="A121:F121"/>
    <mergeCell ref="F9:G9"/>
    <mergeCell ref="F24:G24"/>
    <mergeCell ref="A6:F6"/>
    <mergeCell ref="F39:G39"/>
    <mergeCell ref="F54:G54"/>
    <mergeCell ref="F69:G69"/>
    <mergeCell ref="F77:G77"/>
    <mergeCell ref="F92:G92"/>
    <mergeCell ref="A68:F68"/>
    <mergeCell ref="A91:F91"/>
    <mergeCell ref="F107:G107"/>
    <mergeCell ref="H3:H4"/>
    <mergeCell ref="F326:G326"/>
    <mergeCell ref="F341:G341"/>
    <mergeCell ref="F161:G161"/>
    <mergeCell ref="F176:G176"/>
    <mergeCell ref="F191:G191"/>
    <mergeCell ref="F251:G251"/>
    <mergeCell ref="F266:G266"/>
    <mergeCell ref="F281:G281"/>
    <mergeCell ref="F296:G296"/>
    <mergeCell ref="F311:G311"/>
    <mergeCell ref="A160:F160"/>
    <mergeCell ref="A175:F175"/>
    <mergeCell ref="F206:G206"/>
    <mergeCell ref="F221:G221"/>
    <mergeCell ref="F236:G236"/>
    <mergeCell ref="F122:G122"/>
    <mergeCell ref="F137:G137"/>
    <mergeCell ref="F145:G145"/>
    <mergeCell ref="F153:G153"/>
    <mergeCell ref="A144:F144"/>
    <mergeCell ref="A152:F152"/>
    <mergeCell ref="A136:F136"/>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31:G531"/>
    <mergeCell ref="F546:G546"/>
    <mergeCell ref="A545:F545"/>
    <mergeCell ref="F554:G554"/>
    <mergeCell ref="F562:G562"/>
    <mergeCell ref="A553:F553"/>
    <mergeCell ref="A561:F561"/>
    <mergeCell ref="F638:G638"/>
    <mergeCell ref="A569:F569"/>
    <mergeCell ref="F653:G653"/>
    <mergeCell ref="F668:G668"/>
    <mergeCell ref="F570:G570"/>
    <mergeCell ref="F578:G578"/>
    <mergeCell ref="F593:G593"/>
    <mergeCell ref="F608:G608"/>
    <mergeCell ref="F623:G623"/>
  </mergeCells>
  <conditionalFormatting sqref="A15:A21">
    <cfRule type="cellIs" dxfId="492" priority="3248" operator="equal">
      <formula>"Improved"</formula>
    </cfRule>
    <cfRule type="cellIs" dxfId="491" priority="3243" operator="equal">
      <formula>"Widened"</formula>
    </cfRule>
    <cfRule type="cellIs" dxfId="490" priority="3244" operator="equal">
      <formula>"Narrowed"</formula>
    </cfRule>
    <cfRule type="cellIs" dxfId="489" priority="3245" operator="equal">
      <formula>"fluctuated"</formula>
    </cfRule>
    <cfRule type="cellIs" dxfId="488" priority="3247" operator="equal">
      <formula>"No Change"</formula>
    </cfRule>
    <cfRule type="cellIs" dxfId="487" priority="3246" operator="equal">
      <formula>"Declined"</formula>
    </cfRule>
  </conditionalFormatting>
  <conditionalFormatting sqref="A30:A36">
    <cfRule type="cellIs" dxfId="486" priority="277" operator="equal">
      <formula>"fluctuated"</formula>
    </cfRule>
    <cfRule type="cellIs" dxfId="485" priority="278" operator="equal">
      <formula>"Declined"</formula>
    </cfRule>
    <cfRule type="cellIs" dxfId="484" priority="279" operator="equal">
      <formula>"No Change"</formula>
    </cfRule>
    <cfRule type="cellIs" dxfId="483" priority="275" operator="equal">
      <formula>"Widened"</formula>
    </cfRule>
    <cfRule type="cellIs" dxfId="482" priority="280" operator="equal">
      <formula>"Improved"</formula>
    </cfRule>
    <cfRule type="cellIs" dxfId="481" priority="276" operator="equal">
      <formula>"Narrowed"</formula>
    </cfRule>
  </conditionalFormatting>
  <conditionalFormatting sqref="A45:A51">
    <cfRule type="cellIs" dxfId="480" priority="273" operator="equal">
      <formula>"No Change"</formula>
    </cfRule>
    <cfRule type="cellIs" dxfId="479" priority="272" operator="equal">
      <formula>"Declined"</formula>
    </cfRule>
    <cfRule type="cellIs" dxfId="478" priority="271" operator="equal">
      <formula>"fluctuated"</formula>
    </cfRule>
    <cfRule type="cellIs" dxfId="477" priority="270" operator="equal">
      <formula>"Narrowed"</formula>
    </cfRule>
    <cfRule type="cellIs" dxfId="476" priority="269" operator="equal">
      <formula>"Widened"</formula>
    </cfRule>
    <cfRule type="cellIs" dxfId="475" priority="274" operator="equal">
      <formula>"Improved"</formula>
    </cfRule>
  </conditionalFormatting>
  <conditionalFormatting sqref="A60:A66">
    <cfRule type="cellIs" dxfId="474" priority="268" operator="equal">
      <formula>"Improved"</formula>
    </cfRule>
    <cfRule type="cellIs" dxfId="473" priority="267" operator="equal">
      <formula>"No Change"</formula>
    </cfRule>
    <cfRule type="cellIs" dxfId="472" priority="266" operator="equal">
      <formula>"Declined"</formula>
    </cfRule>
    <cfRule type="cellIs" dxfId="471" priority="264" operator="equal">
      <formula>"Narrowed"</formula>
    </cfRule>
    <cfRule type="cellIs" dxfId="470" priority="263" operator="equal">
      <formula>"Widened"</formula>
    </cfRule>
    <cfRule type="cellIs" dxfId="469" priority="265" operator="equal">
      <formula>"fluctuated"</formula>
    </cfRule>
  </conditionalFormatting>
  <conditionalFormatting sqref="A83:A89">
    <cfRule type="cellIs" dxfId="468" priority="262" operator="equal">
      <formula>"Improved"</formula>
    </cfRule>
    <cfRule type="cellIs" dxfId="467" priority="261" operator="equal">
      <formula>"No Change"</formula>
    </cfRule>
    <cfRule type="cellIs" dxfId="466" priority="260" operator="equal">
      <formula>"Declined"</formula>
    </cfRule>
    <cfRule type="cellIs" dxfId="465" priority="259" operator="equal">
      <formula>"fluctuated"</formula>
    </cfRule>
    <cfRule type="cellIs" dxfId="464" priority="258" operator="equal">
      <formula>"Narrowed"</formula>
    </cfRule>
    <cfRule type="cellIs" dxfId="463" priority="257" operator="equal">
      <formula>"Widened"</formula>
    </cfRule>
  </conditionalFormatting>
  <conditionalFormatting sqref="A98:A104">
    <cfRule type="cellIs" dxfId="462" priority="256" operator="equal">
      <formula>"Improved"</formula>
    </cfRule>
    <cfRule type="cellIs" dxfId="461" priority="255" operator="equal">
      <formula>"No Change"</formula>
    </cfRule>
    <cfRule type="cellIs" dxfId="460" priority="254" operator="equal">
      <formula>"Declined"</formula>
    </cfRule>
    <cfRule type="cellIs" dxfId="459" priority="253" operator="equal">
      <formula>"fluctuated"</formula>
    </cfRule>
    <cfRule type="cellIs" dxfId="458" priority="252" operator="equal">
      <formula>"Narrowed"</formula>
    </cfRule>
    <cfRule type="cellIs" dxfId="457" priority="251" operator="equal">
      <formula>"Widened"</formula>
    </cfRule>
  </conditionalFormatting>
  <conditionalFormatting sqref="A113:A119">
    <cfRule type="cellIs" dxfId="456" priority="250" operator="equal">
      <formula>"Improved"</formula>
    </cfRule>
    <cfRule type="cellIs" dxfId="455" priority="249" operator="equal">
      <formula>"No Change"</formula>
    </cfRule>
    <cfRule type="cellIs" dxfId="454" priority="248" operator="equal">
      <formula>"Declined"</formula>
    </cfRule>
    <cfRule type="cellIs" dxfId="453" priority="247" operator="equal">
      <formula>"fluctuated"</formula>
    </cfRule>
    <cfRule type="cellIs" dxfId="452" priority="246" operator="equal">
      <formula>"Narrowed"</formula>
    </cfRule>
    <cfRule type="cellIs" dxfId="451" priority="245" operator="equal">
      <formula>"Widened"</formula>
    </cfRule>
  </conditionalFormatting>
  <conditionalFormatting sqref="A128:A134">
    <cfRule type="cellIs" dxfId="450" priority="242" operator="equal">
      <formula>"Declined"</formula>
    </cfRule>
    <cfRule type="cellIs" dxfId="449" priority="240" operator="equal">
      <formula>"Narrowed"</formula>
    </cfRule>
    <cfRule type="cellIs" dxfId="448" priority="241" operator="equal">
      <formula>"fluctuated"</formula>
    </cfRule>
    <cfRule type="cellIs" dxfId="447" priority="243" operator="equal">
      <formula>"No Change"</formula>
    </cfRule>
    <cfRule type="cellIs" dxfId="446" priority="244" operator="equal">
      <formula>"Improved"</formula>
    </cfRule>
    <cfRule type="cellIs" dxfId="445" priority="239" operator="equal">
      <formula>"Widened"</formula>
    </cfRule>
  </conditionalFormatting>
  <conditionalFormatting sqref="A167:A173">
    <cfRule type="cellIs" dxfId="444" priority="235" operator="equal">
      <formula>"fluctuated"</formula>
    </cfRule>
    <cfRule type="cellIs" dxfId="443" priority="234" operator="equal">
      <formula>"Narrowed"</formula>
    </cfRule>
    <cfRule type="cellIs" dxfId="442" priority="237" operator="equal">
      <formula>"No Change"</formula>
    </cfRule>
    <cfRule type="cellIs" dxfId="441" priority="238" operator="equal">
      <formula>"Improved"</formula>
    </cfRule>
    <cfRule type="cellIs" dxfId="440" priority="236" operator="equal">
      <formula>"Declined"</formula>
    </cfRule>
    <cfRule type="cellIs" dxfId="439" priority="233" operator="equal">
      <formula>"Widened"</formula>
    </cfRule>
  </conditionalFormatting>
  <conditionalFormatting sqref="A182:A188">
    <cfRule type="cellIs" dxfId="438" priority="231" operator="equal">
      <formula>"No Change"</formula>
    </cfRule>
    <cfRule type="cellIs" dxfId="437" priority="230" operator="equal">
      <formula>"Declined"</formula>
    </cfRule>
    <cfRule type="cellIs" dxfId="436" priority="229" operator="equal">
      <formula>"fluctuated"</formula>
    </cfRule>
    <cfRule type="cellIs" dxfId="435" priority="228" operator="equal">
      <formula>"Narrowed"</formula>
    </cfRule>
    <cfRule type="cellIs" dxfId="434" priority="227" operator="equal">
      <formula>"Widened"</formula>
    </cfRule>
    <cfRule type="cellIs" dxfId="433" priority="232" operator="equal">
      <formula>"Improved"</formula>
    </cfRule>
  </conditionalFormatting>
  <conditionalFormatting sqref="A197:A203">
    <cfRule type="cellIs" dxfId="432" priority="221" operator="equal">
      <formula>"Widened"</formula>
    </cfRule>
    <cfRule type="cellIs" dxfId="431" priority="226" operator="equal">
      <formula>"Improved"</formula>
    </cfRule>
    <cfRule type="cellIs" dxfId="430" priority="225" operator="equal">
      <formula>"No Change"</formula>
    </cfRule>
    <cfRule type="cellIs" dxfId="429" priority="224" operator="equal">
      <formula>"Declined"</formula>
    </cfRule>
    <cfRule type="cellIs" dxfId="428" priority="223" operator="equal">
      <formula>"fluctuated"</formula>
    </cfRule>
    <cfRule type="cellIs" dxfId="427" priority="222" operator="equal">
      <formula>"Narrowed"</formula>
    </cfRule>
  </conditionalFormatting>
  <conditionalFormatting sqref="A212:A218">
    <cfRule type="cellIs" dxfId="426" priority="218" operator="equal">
      <formula>"Declined"</formula>
    </cfRule>
    <cfRule type="cellIs" dxfId="425" priority="217" operator="equal">
      <formula>"fluctuated"</formula>
    </cfRule>
    <cfRule type="cellIs" dxfId="424" priority="220" operator="equal">
      <formula>"Improved"</formula>
    </cfRule>
    <cfRule type="cellIs" dxfId="423" priority="215" operator="equal">
      <formula>"Widened"</formula>
    </cfRule>
    <cfRule type="cellIs" dxfId="422" priority="216" operator="equal">
      <formula>"Narrowed"</formula>
    </cfRule>
    <cfRule type="cellIs" dxfId="421" priority="219" operator="equal">
      <formula>"No Change"</formula>
    </cfRule>
  </conditionalFormatting>
  <conditionalFormatting sqref="A227:A233">
    <cfRule type="cellIs" dxfId="420" priority="209" operator="equal">
      <formula>"Widened"</formula>
    </cfRule>
    <cfRule type="cellIs" dxfId="419" priority="214" operator="equal">
      <formula>"Improved"</formula>
    </cfRule>
    <cfRule type="cellIs" dxfId="418" priority="213" operator="equal">
      <formula>"No Change"</formula>
    </cfRule>
    <cfRule type="cellIs" dxfId="417" priority="212" operator="equal">
      <formula>"Declined"</formula>
    </cfRule>
    <cfRule type="cellIs" dxfId="416" priority="211" operator="equal">
      <formula>"fluctuated"</formula>
    </cfRule>
    <cfRule type="cellIs" dxfId="415" priority="210" operator="equal">
      <formula>"Narrowed"</formula>
    </cfRule>
  </conditionalFormatting>
  <conditionalFormatting sqref="A242:A248">
    <cfRule type="cellIs" dxfId="414" priority="203" operator="equal">
      <formula>"Widened"</formula>
    </cfRule>
    <cfRule type="cellIs" dxfId="413" priority="204" operator="equal">
      <formula>"Narrowed"</formula>
    </cfRule>
    <cfRule type="cellIs" dxfId="412" priority="205" operator="equal">
      <formula>"fluctuated"</formula>
    </cfRule>
    <cfRule type="cellIs" dxfId="411" priority="206" operator="equal">
      <formula>"Declined"</formula>
    </cfRule>
    <cfRule type="cellIs" dxfId="410" priority="207" operator="equal">
      <formula>"No Change"</formula>
    </cfRule>
    <cfRule type="cellIs" dxfId="409" priority="208" operator="equal">
      <formula>"Improved"</formula>
    </cfRule>
  </conditionalFormatting>
  <conditionalFormatting sqref="A257:A263">
    <cfRule type="cellIs" dxfId="408" priority="198" operator="equal">
      <formula>"Narrowed"</formula>
    </cfRule>
    <cfRule type="cellIs" dxfId="407" priority="197" operator="equal">
      <formula>"Widened"</formula>
    </cfRule>
    <cfRule type="cellIs" dxfId="406" priority="199" operator="equal">
      <formula>"fluctuated"</formula>
    </cfRule>
    <cfRule type="cellIs" dxfId="405" priority="200" operator="equal">
      <formula>"Declined"</formula>
    </cfRule>
    <cfRule type="cellIs" dxfId="404" priority="201" operator="equal">
      <formula>"No Change"</formula>
    </cfRule>
    <cfRule type="cellIs" dxfId="403" priority="202" operator="equal">
      <formula>"Improved"</formula>
    </cfRule>
  </conditionalFormatting>
  <conditionalFormatting sqref="A272:A278">
    <cfRule type="cellIs" dxfId="402" priority="193" operator="equal">
      <formula>"fluctuated"</formula>
    </cfRule>
    <cfRule type="cellIs" dxfId="401" priority="194" operator="equal">
      <formula>"Declined"</formula>
    </cfRule>
    <cfRule type="cellIs" dxfId="400" priority="195" operator="equal">
      <formula>"No Change"</formula>
    </cfRule>
    <cfRule type="cellIs" dxfId="399" priority="196" operator="equal">
      <formula>"Improved"</formula>
    </cfRule>
    <cfRule type="cellIs" dxfId="398" priority="191" operator="equal">
      <formula>"Widened"</formula>
    </cfRule>
    <cfRule type="cellIs" dxfId="397" priority="192" operator="equal">
      <formula>"Narrowed"</formula>
    </cfRule>
  </conditionalFormatting>
  <conditionalFormatting sqref="A287:A293">
    <cfRule type="cellIs" dxfId="396" priority="185" operator="equal">
      <formula>"Widened"</formula>
    </cfRule>
    <cfRule type="cellIs" dxfId="395" priority="187" operator="equal">
      <formula>"fluctuated"</formula>
    </cfRule>
    <cfRule type="cellIs" dxfId="394" priority="188" operator="equal">
      <formula>"Declined"</formula>
    </cfRule>
    <cfRule type="cellIs" dxfId="393" priority="189" operator="equal">
      <formula>"No Change"</formula>
    </cfRule>
    <cfRule type="cellIs" dxfId="392" priority="190" operator="equal">
      <formula>"Improved"</formula>
    </cfRule>
    <cfRule type="cellIs" dxfId="391" priority="186" operator="equal">
      <formula>"Narrowed"</formula>
    </cfRule>
  </conditionalFormatting>
  <conditionalFormatting sqref="A302:A308">
    <cfRule type="cellIs" dxfId="390" priority="181" operator="equal">
      <formula>"fluctuated"</formula>
    </cfRule>
    <cfRule type="cellIs" dxfId="389" priority="182" operator="equal">
      <formula>"Declined"</formula>
    </cfRule>
    <cfRule type="cellIs" dxfId="388" priority="183" operator="equal">
      <formula>"No Change"</formula>
    </cfRule>
    <cfRule type="cellIs" dxfId="387" priority="184" operator="equal">
      <formula>"Improved"</formula>
    </cfRule>
    <cfRule type="cellIs" dxfId="386" priority="179" operator="equal">
      <formula>"Widened"</formula>
    </cfRule>
    <cfRule type="cellIs" dxfId="385" priority="180" operator="equal">
      <formula>"Narrowed"</formula>
    </cfRule>
  </conditionalFormatting>
  <conditionalFormatting sqref="A317:A323">
    <cfRule type="cellIs" dxfId="384" priority="109" operator="equal">
      <formula>"Improved"</formula>
    </cfRule>
    <cfRule type="cellIs" dxfId="383" priority="108" operator="equal">
      <formula>"No Change"</formula>
    </cfRule>
    <cfRule type="cellIs" dxfId="382" priority="107" operator="equal">
      <formula>"Declined"</formula>
    </cfRule>
    <cfRule type="cellIs" dxfId="381" priority="106" operator="equal">
      <formula>"fluctuated"</formula>
    </cfRule>
    <cfRule type="cellIs" dxfId="380" priority="105" operator="equal">
      <formula>"Narrowed"</formula>
    </cfRule>
    <cfRule type="cellIs" dxfId="379" priority="104" operator="equal">
      <formula>"Widened"</formula>
    </cfRule>
  </conditionalFormatting>
  <conditionalFormatting sqref="A332:A338">
    <cfRule type="cellIs" dxfId="378" priority="173" operator="equal">
      <formula>"Widened"</formula>
    </cfRule>
    <cfRule type="cellIs" dxfId="377" priority="174" operator="equal">
      <formula>"Narrowed"</formula>
    </cfRule>
    <cfRule type="cellIs" dxfId="376" priority="175" operator="equal">
      <formula>"fluctuated"</formula>
    </cfRule>
    <cfRule type="cellIs" dxfId="375" priority="176" operator="equal">
      <formula>"Declined"</formula>
    </cfRule>
    <cfRule type="cellIs" dxfId="374" priority="178" operator="equal">
      <formula>"Improved"</formula>
    </cfRule>
    <cfRule type="cellIs" dxfId="373" priority="177" operator="equal">
      <formula>"No Change"</formula>
    </cfRule>
  </conditionalFormatting>
  <conditionalFormatting sqref="A347:A353">
    <cfRule type="cellIs" dxfId="372" priority="168" operator="equal">
      <formula>"Narrowed"</formula>
    </cfRule>
    <cfRule type="cellIs" dxfId="371" priority="169" operator="equal">
      <formula>"fluctuated"</formula>
    </cfRule>
    <cfRule type="cellIs" dxfId="370" priority="171" operator="equal">
      <formula>"No Change"</formula>
    </cfRule>
    <cfRule type="cellIs" dxfId="369" priority="170" operator="equal">
      <formula>"Declined"</formula>
    </cfRule>
    <cfRule type="cellIs" dxfId="368" priority="172" operator="equal">
      <formula>"Improved"</formula>
    </cfRule>
    <cfRule type="cellIs" dxfId="367" priority="167" operator="equal">
      <formula>"Widened"</formula>
    </cfRule>
  </conditionalFormatting>
  <conditionalFormatting sqref="A370:A376">
    <cfRule type="cellIs" dxfId="366" priority="161" operator="equal">
      <formula>"Widened"</formula>
    </cfRule>
    <cfRule type="cellIs" dxfId="365" priority="162" operator="equal">
      <formula>"Narrowed"</formula>
    </cfRule>
    <cfRule type="cellIs" dxfId="364" priority="163" operator="equal">
      <formula>"fluctuated"</formula>
    </cfRule>
    <cfRule type="cellIs" dxfId="363" priority="164" operator="equal">
      <formula>"Declined"</formula>
    </cfRule>
    <cfRule type="cellIs" dxfId="362" priority="165" operator="equal">
      <formula>"No Change"</formula>
    </cfRule>
    <cfRule type="cellIs" dxfId="361" priority="166" operator="equal">
      <formula>"Improved"</formula>
    </cfRule>
  </conditionalFormatting>
  <conditionalFormatting sqref="A385:A391">
    <cfRule type="cellIs" dxfId="360" priority="155" operator="equal">
      <formula>"Widened"</formula>
    </cfRule>
    <cfRule type="cellIs" dxfId="359" priority="160" operator="equal">
      <formula>"Improved"</formula>
    </cfRule>
    <cfRule type="cellIs" dxfId="358" priority="159" operator="equal">
      <formula>"No Change"</formula>
    </cfRule>
    <cfRule type="cellIs" dxfId="357" priority="158" operator="equal">
      <formula>"Declined"</formula>
    </cfRule>
    <cfRule type="cellIs" dxfId="356" priority="157" operator="equal">
      <formula>"fluctuated"</formula>
    </cfRule>
    <cfRule type="cellIs" dxfId="355" priority="156" operator="equal">
      <formula>"Narrowed"</formula>
    </cfRule>
  </conditionalFormatting>
  <conditionalFormatting sqref="A400:A406">
    <cfRule type="cellIs" dxfId="354" priority="154" operator="equal">
      <formula>"Improved"</formula>
    </cfRule>
    <cfRule type="cellIs" dxfId="353" priority="153" operator="equal">
      <formula>"No Change"</formula>
    </cfRule>
    <cfRule type="cellIs" dxfId="352" priority="152" operator="equal">
      <formula>"Declined"</formula>
    </cfRule>
    <cfRule type="cellIs" dxfId="351" priority="151" operator="equal">
      <formula>"fluctuated"</formula>
    </cfRule>
    <cfRule type="cellIs" dxfId="350" priority="149" operator="equal">
      <formula>"Widened"</formula>
    </cfRule>
    <cfRule type="cellIs" dxfId="349" priority="150" operator="equal">
      <formula>"Narrowed"</formula>
    </cfRule>
  </conditionalFormatting>
  <conditionalFormatting sqref="A423:A429">
    <cfRule type="cellIs" dxfId="348" priority="148" operator="equal">
      <formula>"Improved"</formula>
    </cfRule>
    <cfRule type="cellIs" dxfId="347" priority="147" operator="equal">
      <formula>"No Change"</formula>
    </cfRule>
    <cfRule type="cellIs" dxfId="346" priority="146" operator="equal">
      <formula>"Declined"</formula>
    </cfRule>
    <cfRule type="cellIs" dxfId="345" priority="145" operator="equal">
      <formula>"fluctuated"</formula>
    </cfRule>
    <cfRule type="cellIs" dxfId="344" priority="144" operator="equal">
      <formula>"Narrowed"</formula>
    </cfRule>
    <cfRule type="cellIs" dxfId="343" priority="143" operator="equal">
      <formula>"Widened"</formula>
    </cfRule>
  </conditionalFormatting>
  <conditionalFormatting sqref="A438:A444">
    <cfRule type="cellIs" dxfId="342" priority="142" operator="equal">
      <formula>"Improved"</formula>
    </cfRule>
    <cfRule type="cellIs" dxfId="341" priority="139" operator="equal">
      <formula>"fluctuated"</formula>
    </cfRule>
    <cfRule type="cellIs" dxfId="340" priority="141" operator="equal">
      <formula>"No Change"</formula>
    </cfRule>
    <cfRule type="cellIs" dxfId="339" priority="140" operator="equal">
      <formula>"Declined"</formula>
    </cfRule>
    <cfRule type="cellIs" dxfId="338" priority="137" operator="equal">
      <formula>"Widened"</formula>
    </cfRule>
    <cfRule type="cellIs" dxfId="337" priority="138" operator="equal">
      <formula>"Narrowed"</formula>
    </cfRule>
  </conditionalFormatting>
  <conditionalFormatting sqref="A461:A467">
    <cfRule type="cellIs" dxfId="336" priority="133" operator="equal">
      <formula>"fluctuated"</formula>
    </cfRule>
    <cfRule type="cellIs" dxfId="335" priority="132" operator="equal">
      <formula>"Narrowed"</formula>
    </cfRule>
    <cfRule type="cellIs" dxfId="334" priority="135" operator="equal">
      <formula>"No Change"</formula>
    </cfRule>
    <cfRule type="cellIs" dxfId="333" priority="131" operator="equal">
      <formula>"Widened"</formula>
    </cfRule>
    <cfRule type="cellIs" dxfId="332" priority="136" operator="equal">
      <formula>"Improved"</formula>
    </cfRule>
    <cfRule type="cellIs" dxfId="331" priority="134" operator="equal">
      <formula>"Declined"</formula>
    </cfRule>
  </conditionalFormatting>
  <conditionalFormatting sqref="A484:A490">
    <cfRule type="cellIs" dxfId="330" priority="125" operator="equal">
      <formula>"Widened"</formula>
    </cfRule>
    <cfRule type="cellIs" dxfId="329" priority="126" operator="equal">
      <formula>"Narrowed"</formula>
    </cfRule>
    <cfRule type="cellIs" dxfId="328" priority="130" operator="equal">
      <formula>"Improved"</formula>
    </cfRule>
    <cfRule type="cellIs" dxfId="327" priority="129" operator="equal">
      <formula>"No Change"</formula>
    </cfRule>
    <cfRule type="cellIs" dxfId="326" priority="128" operator="equal">
      <formula>"Declined"</formula>
    </cfRule>
    <cfRule type="cellIs" dxfId="325" priority="127" operator="equal">
      <formula>"fluctuated"</formula>
    </cfRule>
  </conditionalFormatting>
  <conditionalFormatting sqref="A507:A513">
    <cfRule type="cellIs" dxfId="324" priority="1331" operator="equal">
      <formula>"Narrowed"</formula>
    </cfRule>
    <cfRule type="cellIs" dxfId="323" priority="1330" operator="equal">
      <formula>"Widened"</formula>
    </cfRule>
    <cfRule type="cellIs" dxfId="322" priority="1332" operator="equal">
      <formula>"fluctuated"</formula>
    </cfRule>
    <cfRule type="cellIs" dxfId="321" priority="1333" operator="equal">
      <formula>"Declined"</formula>
    </cfRule>
    <cfRule type="cellIs" dxfId="320" priority="1334" operator="equal">
      <formula>"No Change"</formula>
    </cfRule>
    <cfRule type="cellIs" dxfId="319" priority="1335" operator="equal">
      <formula>"Improved"</formula>
    </cfRule>
  </conditionalFormatting>
  <conditionalFormatting sqref="A522:A528">
    <cfRule type="cellIs" dxfId="318" priority="1310" operator="equal">
      <formula>"No Change"</formula>
    </cfRule>
    <cfRule type="cellIs" dxfId="317" priority="1309" operator="equal">
      <formula>"Declined"</formula>
    </cfRule>
    <cfRule type="cellIs" dxfId="316" priority="1308" operator="equal">
      <formula>"fluctuated"</formula>
    </cfRule>
    <cfRule type="cellIs" dxfId="315" priority="1307" operator="equal">
      <formula>"Narrowed"</formula>
    </cfRule>
    <cfRule type="cellIs" dxfId="314" priority="1306" operator="equal">
      <formula>"Widened"</formula>
    </cfRule>
    <cfRule type="cellIs" dxfId="313" priority="1311" operator="equal">
      <formula>"Improved"</formula>
    </cfRule>
  </conditionalFormatting>
  <conditionalFormatting sqref="A537:A543">
    <cfRule type="cellIs" dxfId="312" priority="1287" operator="equal">
      <formula>"Improved"</formula>
    </cfRule>
    <cfRule type="cellIs" dxfId="311" priority="1286" operator="equal">
      <formula>"No Change"</formula>
    </cfRule>
    <cfRule type="cellIs" dxfId="310" priority="1284" operator="equal">
      <formula>"fluctuated"</formula>
    </cfRule>
    <cfRule type="cellIs" dxfId="309" priority="1283" operator="equal">
      <formula>"Narrowed"</formula>
    </cfRule>
    <cfRule type="cellIs" dxfId="308" priority="1285" operator="equal">
      <formula>"Declined"</formula>
    </cfRule>
    <cfRule type="cellIs" dxfId="307" priority="1282" operator="equal">
      <formula>"Widened"</formula>
    </cfRule>
  </conditionalFormatting>
  <conditionalFormatting sqref="A584:A590">
    <cfRule type="cellIs" dxfId="306" priority="372" operator="equal">
      <formula>"Declined"</formula>
    </cfRule>
    <cfRule type="cellIs" dxfId="305" priority="374" operator="equal">
      <formula>"Improved"</formula>
    </cfRule>
    <cfRule type="cellIs" dxfId="304" priority="371" operator="equal">
      <formula>"fluctuated"</formula>
    </cfRule>
    <cfRule type="cellIs" dxfId="303" priority="373" operator="equal">
      <formula>"No Change"</formula>
    </cfRule>
    <cfRule type="cellIs" dxfId="302" priority="369" operator="equal">
      <formula>"Widened"</formula>
    </cfRule>
    <cfRule type="cellIs" dxfId="301" priority="370" operator="equal">
      <formula>"Narrowed"</formula>
    </cfRule>
  </conditionalFormatting>
  <conditionalFormatting sqref="A599:A605">
    <cfRule type="cellIs" dxfId="300" priority="365" operator="equal">
      <formula>"fluctuated"</formula>
    </cfRule>
    <cfRule type="cellIs" dxfId="299" priority="364" operator="equal">
      <formula>"Narrowed"</formula>
    </cfRule>
    <cfRule type="cellIs" dxfId="298" priority="363" operator="equal">
      <formula>"Widened"</formula>
    </cfRule>
    <cfRule type="cellIs" dxfId="297" priority="367" operator="equal">
      <formula>"No Change"</formula>
    </cfRule>
    <cfRule type="cellIs" dxfId="296" priority="368" operator="equal">
      <formula>"Improved"</formula>
    </cfRule>
    <cfRule type="cellIs" dxfId="295" priority="366" operator="equal">
      <formula>"Declined"</formula>
    </cfRule>
  </conditionalFormatting>
  <conditionalFormatting sqref="A614:A620">
    <cfRule type="cellIs" dxfId="294" priority="350" operator="equal">
      <formula>"Improved"</formula>
    </cfRule>
    <cfRule type="cellIs" dxfId="293" priority="345" operator="equal">
      <formula>"Widened"</formula>
    </cfRule>
    <cfRule type="cellIs" dxfId="292" priority="346" operator="equal">
      <formula>"Narrowed"</formula>
    </cfRule>
    <cfRule type="cellIs" dxfId="291" priority="347" operator="equal">
      <formula>"fluctuated"</formula>
    </cfRule>
    <cfRule type="cellIs" dxfId="290" priority="348" operator="equal">
      <formula>"Declined"</formula>
    </cfRule>
    <cfRule type="cellIs" dxfId="289" priority="349" operator="equal">
      <formula>"No Change"</formula>
    </cfRule>
  </conditionalFormatting>
  <conditionalFormatting sqref="A629:A635">
    <cfRule type="cellIs" dxfId="288" priority="339" operator="equal">
      <formula>"Widened"</formula>
    </cfRule>
    <cfRule type="cellIs" dxfId="287" priority="340" operator="equal">
      <formula>"Narrowed"</formula>
    </cfRule>
    <cfRule type="cellIs" dxfId="286" priority="341" operator="equal">
      <formula>"fluctuated"</formula>
    </cfRule>
    <cfRule type="cellIs" dxfId="285" priority="342" operator="equal">
      <formula>"Declined"</formula>
    </cfRule>
    <cfRule type="cellIs" dxfId="284" priority="343" operator="equal">
      <formula>"No Change"</formula>
    </cfRule>
    <cfRule type="cellIs" dxfId="283" priority="344" operator="equal">
      <formula>"Improved"</formula>
    </cfRule>
  </conditionalFormatting>
  <conditionalFormatting sqref="A644:A650">
    <cfRule type="cellIs" dxfId="282" priority="323" operator="equal">
      <formula>"fluctuated"</formula>
    </cfRule>
    <cfRule type="cellIs" dxfId="281" priority="325" operator="equal">
      <formula>"No Change"</formula>
    </cfRule>
    <cfRule type="cellIs" dxfId="280" priority="326" operator="equal">
      <formula>"Improved"</formula>
    </cfRule>
    <cfRule type="cellIs" dxfId="279" priority="324" operator="equal">
      <formula>"Declined"</formula>
    </cfRule>
    <cfRule type="cellIs" dxfId="278" priority="321" operator="equal">
      <formula>"Widened"</formula>
    </cfRule>
    <cfRule type="cellIs" dxfId="277" priority="322" operator="equal">
      <formula>"Narrowed"</formula>
    </cfRule>
  </conditionalFormatting>
  <conditionalFormatting sqref="A659:A665">
    <cfRule type="cellIs" dxfId="276" priority="309" operator="equal">
      <formula>"Widened"</formula>
    </cfRule>
    <cfRule type="cellIs" dxfId="275" priority="310" operator="equal">
      <formula>"Narrowed"</formula>
    </cfRule>
    <cfRule type="cellIs" dxfId="274" priority="311" operator="equal">
      <formula>"fluctuated"</formula>
    </cfRule>
    <cfRule type="cellIs" dxfId="273" priority="312" operator="equal">
      <formula>"Declined"</formula>
    </cfRule>
    <cfRule type="cellIs" dxfId="272" priority="313" operator="equal">
      <formula>"No Change"</formula>
    </cfRule>
    <cfRule type="cellIs" dxfId="271" priority="314" operator="equal">
      <formula>"Improved"</formula>
    </cfRule>
  </conditionalFormatting>
  <conditionalFormatting sqref="A674:A680">
    <cfRule type="cellIs" dxfId="270" priority="305" operator="equal">
      <formula>"fluctuated"</formula>
    </cfRule>
    <cfRule type="cellIs" dxfId="269" priority="303" operator="equal">
      <formula>"Widened"</formula>
    </cfRule>
    <cfRule type="cellIs" dxfId="268" priority="304" operator="equal">
      <formula>"Narrowed"</formula>
    </cfRule>
    <cfRule type="cellIs" dxfId="267" priority="306" operator="equal">
      <formula>"Declined"</formula>
    </cfRule>
    <cfRule type="cellIs" dxfId="266" priority="307" operator="equal">
      <formula>"No Change"</formula>
    </cfRule>
    <cfRule type="cellIs" dxfId="265" priority="308" operator="equal">
      <formula>"Improved"</formula>
    </cfRule>
  </conditionalFormatting>
  <conditionalFormatting sqref="B4:F4">
    <cfRule type="iconSet" priority="3">
      <iconSet showValue="0">
        <cfvo type="percent" val="0"/>
        <cfvo type="num" val="0"/>
        <cfvo type="num" val="1"/>
      </iconSet>
    </cfRule>
  </conditionalFormatting>
  <conditionalFormatting sqref="C5:F5">
    <cfRule type="iconSet" priority="2">
      <iconSet iconSet="3ArrowsGray" showValue="0">
        <cfvo type="percent" val="0"/>
        <cfvo type="num" val="0"/>
        <cfvo type="num" val="1"/>
      </iconSet>
    </cfRule>
  </conditionalFormatting>
  <conditionalFormatting sqref="G4">
    <cfRule type="iconSet" priority="57">
      <iconSet showValue="0">
        <cfvo type="percent" val="0"/>
        <cfvo type="num" val="0"/>
        <cfvo type="num" val="1"/>
      </iconSet>
    </cfRule>
  </conditionalFormatting>
  <conditionalFormatting sqref="G5">
    <cfRule type="iconSet" priority="56">
      <iconSet iconSet="3ArrowsGray" showValue="0">
        <cfvo type="percent" val="0"/>
        <cfvo type="num" val="0"/>
        <cfvo type="num" val="1"/>
      </iconSet>
    </cfRule>
  </conditionalFormatting>
  <conditionalFormatting sqref="G11:G12 G19:G20 G28 G35:G36 G323:G324 G427:G428">
    <cfRule type="iconSet" priority="60">
      <iconSet showValue="0">
        <cfvo type="percent" val="0"/>
        <cfvo type="num" val="0"/>
        <cfvo type="num" val="1"/>
      </iconSet>
    </cfRule>
  </conditionalFormatting>
  <conditionalFormatting sqref="G26:G27">
    <cfRule type="iconSet" priority="55">
      <iconSet showValue="0">
        <cfvo type="percent" val="0"/>
        <cfvo type="num" val="0"/>
        <cfvo type="num" val="1"/>
      </iconSet>
    </cfRule>
  </conditionalFormatting>
  <conditionalFormatting sqref="G41:G42">
    <cfRule type="iconSet" priority="54">
      <iconSet showValue="0">
        <cfvo type="percent" val="0"/>
        <cfvo type="num" val="0"/>
        <cfvo type="num" val="1"/>
      </iconSet>
    </cfRule>
  </conditionalFormatting>
  <conditionalFormatting sqref="G56:G57">
    <cfRule type="iconSet" priority="53">
      <iconSet showValue="0">
        <cfvo type="percent" val="0"/>
        <cfvo type="num" val="0"/>
        <cfvo type="num" val="1"/>
      </iconSet>
    </cfRule>
  </conditionalFormatting>
  <conditionalFormatting sqref="G115:G116 G123 G180 G187:G188 G195:G196 G203:G204 G211:G212 G219:G220 G243:G244 G380 G387:G388 G395 G403:G404 G427:G428">
    <cfRule type="iconSet" priority="58">
      <iconSet iconSet="3ArrowsGray" showValue="0">
        <cfvo type="percent" val="0"/>
        <cfvo type="num" val="0"/>
        <cfvo type="num" val="1"/>
      </iconSet>
    </cfRule>
  </conditionalFormatting>
  <conditionalFormatting sqref="G163:G164">
    <cfRule type="iconSet" priority="4">
      <iconSet iconSet="3ArrowsGray" showValue="0">
        <cfvo type="percent" val="0"/>
        <cfvo type="num" val="0"/>
        <cfvo type="num" val="1"/>
      </iconSet>
    </cfRule>
  </conditionalFormatting>
  <conditionalFormatting sqref="G178:G179">
    <cfRule type="iconSet" priority="5">
      <iconSet iconSet="3ArrowsGray" showValue="0">
        <cfvo type="percent" val="0"/>
        <cfvo type="num" val="0"/>
        <cfvo type="num" val="1"/>
      </iconSet>
    </cfRule>
  </conditionalFormatting>
  <conditionalFormatting sqref="G223:G224">
    <cfRule type="iconSet" priority="6">
      <iconSet iconSet="3ArrowsGray" showValue="0">
        <cfvo type="percent" val="0"/>
        <cfvo type="num" val="0"/>
        <cfvo type="num" val="1"/>
      </iconSet>
    </cfRule>
  </conditionalFormatting>
  <conditionalFormatting sqref="G238:G239">
    <cfRule type="iconSet" priority="7">
      <iconSet iconSet="3ArrowsGray" showValue="0">
        <cfvo type="percent" val="0"/>
        <cfvo type="num" val="0"/>
        <cfvo type="num" val="1"/>
      </iconSet>
    </cfRule>
  </conditionalFormatting>
  <conditionalFormatting sqref="G283:G284">
    <cfRule type="iconSet" priority="8">
      <iconSet iconSet="3ArrowsGray" showValue="0">
        <cfvo type="percent" val="0"/>
        <cfvo type="num" val="0"/>
        <cfvo type="num" val="1"/>
      </iconSet>
    </cfRule>
  </conditionalFormatting>
  <conditionalFormatting sqref="G298:G299">
    <cfRule type="iconSet" priority="9">
      <iconSet iconSet="3ArrowsGray" showValue="0">
        <cfvo type="percent" val="0"/>
        <cfvo type="num" val="0"/>
        <cfvo type="num" val="1"/>
      </iconSet>
    </cfRule>
  </conditionalFormatting>
  <conditionalFormatting sqref="G313:G314">
    <cfRule type="iconSet" priority="10">
      <iconSet iconSet="3ArrowsGray" showValue="0">
        <cfvo type="percent" val="0"/>
        <cfvo type="num" val="0"/>
        <cfvo type="num" val="1"/>
      </iconSet>
    </cfRule>
  </conditionalFormatting>
  <conditionalFormatting sqref="G328:G329">
    <cfRule type="iconSet" priority="11">
      <iconSet iconSet="3ArrowsGray" showValue="0">
        <cfvo type="percent" val="0"/>
        <cfvo type="num" val="0"/>
        <cfvo type="num" val="1"/>
      </iconSet>
    </cfRule>
  </conditionalFormatting>
  <conditionalFormatting sqref="G343:G344">
    <cfRule type="iconSet" priority="12">
      <iconSet iconSet="3ArrowsGray" showValue="0">
        <cfvo type="percent" val="0"/>
        <cfvo type="num" val="0"/>
        <cfvo type="num" val="1"/>
      </iconSet>
    </cfRule>
  </conditionalFormatting>
  <conditionalFormatting sqref="G358:G359">
    <cfRule type="iconSet" priority="13">
      <iconSet iconSet="3ArrowsGray" showValue="0">
        <cfvo type="percent" val="0"/>
        <cfvo type="num" val="0"/>
        <cfvo type="num" val="1"/>
      </iconSet>
    </cfRule>
  </conditionalFormatting>
  <conditionalFormatting sqref="G396:G397">
    <cfRule type="iconSet" priority="14">
      <iconSet iconSet="3ArrowsGray" showValue="0">
        <cfvo type="percent" val="0"/>
        <cfvo type="num" val="0"/>
        <cfvo type="num" val="1"/>
      </iconSet>
    </cfRule>
  </conditionalFormatting>
  <conditionalFormatting sqref="G457:G458">
    <cfRule type="iconSet" priority="15">
      <iconSet iconSet="3ArrowsGray" showValue="0">
        <cfvo type="percent" val="0"/>
        <cfvo type="num" val="0"/>
        <cfvo type="num" val="1"/>
      </iconSet>
    </cfRule>
  </conditionalFormatting>
  <conditionalFormatting sqref="G503:G504">
    <cfRule type="iconSet" priority="25">
      <iconSet showValue="0">
        <cfvo type="percent" val="0"/>
        <cfvo type="num" val="0"/>
        <cfvo type="num" val="1"/>
      </iconSet>
    </cfRule>
  </conditionalFormatting>
  <conditionalFormatting sqref="G580:G581">
    <cfRule type="iconSet" priority="16">
      <iconSet iconSet="3ArrowsGray" showValue="0">
        <cfvo type="percent" val="0"/>
        <cfvo type="num" val="0"/>
        <cfvo type="num" val="1"/>
      </iconSet>
    </cfRule>
  </conditionalFormatting>
  <conditionalFormatting sqref="G595:G596">
    <cfRule type="iconSet" priority="17">
      <iconSet iconSet="3ArrowsGray" showValue="0">
        <cfvo type="percent" val="0"/>
        <cfvo type="num" val="0"/>
        <cfvo type="num" val="1"/>
      </iconSet>
    </cfRule>
  </conditionalFormatting>
  <conditionalFormatting sqref="G610:G611">
    <cfRule type="iconSet" priority="18">
      <iconSet iconSet="3ArrowsGray" showValue="0">
        <cfvo type="percent" val="0"/>
        <cfvo type="num" val="0"/>
        <cfvo type="num" val="1"/>
      </iconSet>
    </cfRule>
  </conditionalFormatting>
  <conditionalFormatting sqref="G625:G626">
    <cfRule type="iconSet" priority="19">
      <iconSet iconSet="3ArrowsGray" showValue="0">
        <cfvo type="percent" val="0"/>
        <cfvo type="num" val="0"/>
        <cfvo type="num" val="1"/>
      </iconSet>
    </cfRule>
  </conditionalFormatting>
  <conditionalFormatting sqref="G640:G641">
    <cfRule type="iconSet" priority="20">
      <iconSet iconSet="3ArrowsGray" showValue="0">
        <cfvo type="percent" val="0"/>
        <cfvo type="num" val="0"/>
        <cfvo type="num" val="1"/>
      </iconSet>
    </cfRule>
  </conditionalFormatting>
  <conditionalFormatting sqref="G655:G656">
    <cfRule type="iconSet" priority="23">
      <iconSet iconSet="3ArrowsGray" showValue="0">
        <cfvo type="percent" val="0"/>
        <cfvo type="num" val="0"/>
        <cfvo type="num" val="1"/>
      </iconSet>
    </cfRule>
    <cfRule type="iconSet" priority="24">
      <iconSet showValue="0">
        <cfvo type="percent" val="0"/>
        <cfvo type="num" val="0"/>
        <cfvo type="num" val="1"/>
      </iconSet>
    </cfRule>
  </conditionalFormatting>
  <conditionalFormatting sqref="G670:G671">
    <cfRule type="iconSet" priority="21">
      <iconSet iconSet="3ArrowsGray" showValue="0">
        <cfvo type="percent" val="0"/>
        <cfvo type="num" val="0"/>
        <cfvo type="num" val="1"/>
      </iconSet>
    </cfRule>
    <cfRule type="iconSet" priority="22">
      <iconSet showValue="0">
        <cfvo type="percent" val="0"/>
        <cfvo type="num" val="0"/>
        <cfvo type="num" val="1"/>
      </iconSet>
    </cfRule>
  </conditionalFormatting>
  <dataValidations count="1">
    <dataValidation type="list" allowBlank="1" showInputMessage="1" showErrorMessage="1" sqref="A120:A122 A105:A107 A91:A92 A189:A191 A174:A176 A69:A74 A135:A161" xr:uid="{00000000-0002-0000-1300-000000000000}">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9" id="{7B6474A4-47E1-4FCD-BEB6-AF646BEF3FC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52" id="{74E1F392-D898-4A24-831F-47786C179B2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51" id="{D9069B81-1107-46D7-A9DC-D06A771512C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50" id="{B47FA8B7-2667-40AF-9656-45187978E88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49" id="{C316D987-E7AA-45D3-8EBD-50BDE2C256A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48" id="{BE51094D-A6AC-4941-B4CE-85D4EDF5B7C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47" id="{760101B1-103B-4D38-B7F1-593A1CAF7802}">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46" id="{20217F82-F2BF-4A19-93FF-E0C51AA77C8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45" id="{B2A89E1E-3037-4051-844C-65BA34BFD3D5}">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44" id="{73D60BD2-4C33-4D70-9BE4-B0C765CF60D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43" id="{BB98BF83-F6FF-49E3-8A7D-7AA84F3C7FC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42" id="{C01FFE07-ACA2-4096-A3A2-FCC4DFFD020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41" id="{9288BE03-2626-4451-A11F-DA8C9D9A230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40" id="{00F95894-F6EC-4C58-887E-9A915ECF7CF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1" id="{BB5904ED-7DE6-4C42-8F39-906B24547DB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39" id="{09E69579-BDB9-48CF-8511-4486132BF73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38" id="{0A4B6E29-7820-48CC-895C-9C83BB52AEE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37" id="{6D30C0A5-E21A-4087-AC20-FEDB1623D29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36" id="{01FB6F9D-3B99-4C07-B094-13C970017C2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35" id="{E3179E52-23F8-4ADD-B062-609408E2DBB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34" id="{347ABF13-4EBF-4E70-BE54-6A8B41B55B4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33" id="{183F98E8-A9E1-4F7A-A295-B27CC029F16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32" id="{8EE02498-C7D6-4CD4-97B9-A1DD21C5662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31" id="{91C18A75-33D7-4901-984C-656705CA0A6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30" id="{C95D7760-5667-4D57-BAE6-09C734FDBDC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29" id="{D6D73121-3B1A-4A31-8052-1D2E76CB025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28" id="{D8882F2A-1A9A-462A-93F4-1F906656453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27" id="{832D7092-F597-4332-A225-BAB733405D3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26" id="{000A690D-03F5-4FD9-8038-97F4646DBDB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rgb="FFEB8282"/>
    <pageSetUpPr autoPageBreaks="0"/>
  </sheetPr>
  <dimension ref="A1:H680"/>
  <sheetViews>
    <sheetView showGridLines="0" zoomScaleNormal="100" workbookViewId="0">
      <pane ySplit="6" topLeftCell="A304" activePane="bottomLeft" state="frozen"/>
      <selection sqref="A1:E1"/>
      <selection pane="bottomLeft" activeCell="N310" sqref="N310"/>
    </sheetView>
  </sheetViews>
  <sheetFormatPr defaultRowHeight="14.4" x14ac:dyDescent="0.3"/>
  <cols>
    <col min="1" max="1" width="63.5546875" customWidth="1"/>
    <col min="2" max="5" width="16.44140625" customWidth="1"/>
    <col min="6" max="6" width="13.44140625" customWidth="1"/>
    <col min="7" max="7" width="3.44140625" customWidth="1"/>
    <col min="8" max="8" width="15.6640625" style="1480" hidden="1" customWidth="1"/>
  </cols>
  <sheetData>
    <row r="1" spans="1:8" ht="18.75" customHeight="1" x14ac:dyDescent="0.35">
      <c r="A1" s="64" t="s">
        <v>219</v>
      </c>
      <c r="B1" s="64"/>
      <c r="C1" s="64"/>
      <c r="D1" s="64"/>
      <c r="E1" s="64"/>
      <c r="F1" s="64"/>
      <c r="G1" s="1036"/>
    </row>
    <row r="2" spans="1:8" ht="18" x14ac:dyDescent="0.35">
      <c r="F2" s="68"/>
      <c r="H2" s="1481"/>
    </row>
    <row r="3" spans="1:8" ht="18.75" customHeight="1" thickBot="1" x14ac:dyDescent="0.35">
      <c r="F3" s="68"/>
      <c r="H3" s="1514" t="s">
        <v>342</v>
      </c>
    </row>
    <row r="4" spans="1:8" ht="15" thickBot="1" x14ac:dyDescent="0.35">
      <c r="A4" s="997" t="s">
        <v>338</v>
      </c>
      <c r="B4" s="993" t="s">
        <v>339</v>
      </c>
      <c r="C4" s="994">
        <v>-1</v>
      </c>
      <c r="D4" s="995" t="s">
        <v>340</v>
      </c>
      <c r="E4" s="996">
        <v>0</v>
      </c>
      <c r="F4" s="990" t="s">
        <v>341</v>
      </c>
      <c r="G4" s="991">
        <v>1</v>
      </c>
      <c r="H4" s="1514"/>
    </row>
    <row r="5" spans="1:8" ht="15" thickBot="1" x14ac:dyDescent="0.35">
      <c r="A5" s="124" t="s">
        <v>599</v>
      </c>
      <c r="B5" s="999" t="s">
        <v>600</v>
      </c>
      <c r="C5" s="998">
        <v>-1</v>
      </c>
      <c r="D5" s="999" t="s">
        <v>340</v>
      </c>
      <c r="E5" s="1000">
        <v>0</v>
      </c>
      <c r="F5" s="1001" t="s">
        <v>601</v>
      </c>
      <c r="G5" s="1002">
        <v>1</v>
      </c>
      <c r="H5" s="1482"/>
    </row>
    <row r="6" spans="1:8" ht="15" thickBot="1" x14ac:dyDescent="0.35">
      <c r="A6" s="1525" t="s">
        <v>352</v>
      </c>
      <c r="B6" s="1526"/>
      <c r="C6" s="1526"/>
      <c r="D6" s="1526"/>
      <c r="E6" s="1526"/>
      <c r="F6" s="1534"/>
      <c r="G6" s="974"/>
      <c r="H6" s="1483"/>
    </row>
    <row r="7" spans="1:8" ht="15" thickBot="1" x14ac:dyDescent="0.35">
      <c r="B7" s="8"/>
      <c r="C7" s="8"/>
      <c r="D7" s="8"/>
      <c r="E7" s="8"/>
      <c r="F7" s="8"/>
      <c r="G7" s="8"/>
    </row>
    <row r="8" spans="1:8" ht="15" thickBot="1" x14ac:dyDescent="0.35">
      <c r="A8" s="28" t="s">
        <v>1</v>
      </c>
      <c r="B8" s="25"/>
      <c r="C8" s="25"/>
      <c r="D8" s="25"/>
      <c r="E8" s="25"/>
      <c r="F8" s="25"/>
      <c r="G8" s="187"/>
      <c r="H8" s="1484"/>
    </row>
    <row r="9" spans="1:8" ht="15" thickBot="1" x14ac:dyDescent="0.35">
      <c r="A9" s="61" t="s">
        <v>16</v>
      </c>
      <c r="B9" s="122" t="s">
        <v>443</v>
      </c>
      <c r="C9" s="122" t="s">
        <v>473</v>
      </c>
      <c r="D9" s="122" t="s">
        <v>530</v>
      </c>
      <c r="E9" s="122" t="s">
        <v>566</v>
      </c>
      <c r="F9" s="1515" t="s">
        <v>631</v>
      </c>
      <c r="G9" s="1516"/>
      <c r="H9" s="1485"/>
    </row>
    <row r="10" spans="1:8" x14ac:dyDescent="0.3">
      <c r="A10" s="333" t="s">
        <v>0</v>
      </c>
      <c r="B10" s="74">
        <v>78.818762046484409</v>
      </c>
      <c r="C10" s="73">
        <v>78.733213249127559</v>
      </c>
      <c r="D10" s="73">
        <v>78.476597621654875</v>
      </c>
      <c r="E10" s="74">
        <v>78.425672107842658</v>
      </c>
      <c r="F10" s="74">
        <v>78.763744798134113</v>
      </c>
      <c r="G10" s="983"/>
      <c r="H10" s="1486"/>
    </row>
    <row r="11" spans="1:8" x14ac:dyDescent="0.3">
      <c r="A11" s="42" t="s">
        <v>220</v>
      </c>
      <c r="B11" s="74">
        <v>79.31803115556599</v>
      </c>
      <c r="C11" s="74">
        <v>79.399647393086482</v>
      </c>
      <c r="D11" s="74">
        <v>78.978764344904036</v>
      </c>
      <c r="E11" s="74">
        <v>78.900398559893233</v>
      </c>
      <c r="F11" s="74">
        <v>79.046763213521757</v>
      </c>
      <c r="G11" s="984">
        <f>H11</f>
        <v>0</v>
      </c>
      <c r="H11" s="1486">
        <v>0</v>
      </c>
    </row>
    <row r="12" spans="1:8" x14ac:dyDescent="0.3">
      <c r="A12" s="40" t="s">
        <v>221</v>
      </c>
      <c r="B12" s="74">
        <v>78.230963078031991</v>
      </c>
      <c r="C12" s="74">
        <v>77.692158247784761</v>
      </c>
      <c r="D12" s="74">
        <v>76.405462777976297</v>
      </c>
      <c r="E12" s="74">
        <v>76.358949896345536</v>
      </c>
      <c r="F12" s="74">
        <v>76.468281268918062</v>
      </c>
      <c r="G12" s="984">
        <f>H12</f>
        <v>-1</v>
      </c>
      <c r="H12" s="1486">
        <v>-1</v>
      </c>
    </row>
    <row r="13" spans="1:8" x14ac:dyDescent="0.3">
      <c r="A13" s="41" t="s">
        <v>222</v>
      </c>
      <c r="B13" s="145">
        <v>-0.49926910908158106</v>
      </c>
      <c r="C13" s="145">
        <v>-0.66643414395892364</v>
      </c>
      <c r="D13" s="145">
        <v>-0.5021667232491609</v>
      </c>
      <c r="E13" s="145">
        <v>-0.47472645205057518</v>
      </c>
      <c r="F13" s="145">
        <v>-0.2830184153876445</v>
      </c>
      <c r="G13" s="986"/>
      <c r="H13" s="1486"/>
    </row>
    <row r="14" spans="1:8" ht="15" thickBot="1" x14ac:dyDescent="0.35">
      <c r="A14" s="43" t="s">
        <v>223</v>
      </c>
      <c r="B14" s="74">
        <v>1.0870680775339991</v>
      </c>
      <c r="C14" s="74">
        <v>1.7074891453017216</v>
      </c>
      <c r="D14" s="74">
        <v>2.5733015669277393</v>
      </c>
      <c r="E14" s="74">
        <v>2.5414486635476976</v>
      </c>
      <c r="F14" s="74">
        <v>2.5784819446036948</v>
      </c>
      <c r="G14" s="985"/>
      <c r="H14" s="1486"/>
    </row>
    <row r="15" spans="1:8" x14ac:dyDescent="0.3">
      <c r="A15" s="42" t="s">
        <v>224</v>
      </c>
      <c r="B15" s="71">
        <v>79.500074605412195</v>
      </c>
      <c r="C15" s="71">
        <v>80.80851366202721</v>
      </c>
      <c r="D15" s="71">
        <v>81.261627505497017</v>
      </c>
      <c r="E15" s="72">
        <v>81.024806927109992</v>
      </c>
      <c r="F15" s="72">
        <v>80.339429648955303</v>
      </c>
      <c r="G15" s="1029"/>
      <c r="H15" s="1486">
        <v>0</v>
      </c>
    </row>
    <row r="16" spans="1:8" x14ac:dyDescent="0.3">
      <c r="A16" s="42" t="s">
        <v>225</v>
      </c>
      <c r="B16" s="73">
        <v>76.9395665738529</v>
      </c>
      <c r="C16" s="73">
        <v>76.96724512572861</v>
      </c>
      <c r="D16" s="73">
        <v>76.13381878234847</v>
      </c>
      <c r="E16" s="74">
        <v>77.623568893778639</v>
      </c>
      <c r="F16" s="74">
        <v>78.479298929479626</v>
      </c>
      <c r="G16" s="1034"/>
      <c r="H16" s="1486">
        <v>0</v>
      </c>
    </row>
    <row r="17" spans="1:8" x14ac:dyDescent="0.3">
      <c r="A17" s="42" t="s">
        <v>226</v>
      </c>
      <c r="B17" s="73">
        <v>77.821846035022034</v>
      </c>
      <c r="C17" s="73">
        <v>78.24086229688146</v>
      </c>
      <c r="D17" s="73">
        <v>76.508845938635275</v>
      </c>
      <c r="E17" s="74">
        <v>76.509127409148817</v>
      </c>
      <c r="F17" s="74">
        <v>76.419857134547996</v>
      </c>
      <c r="G17" s="1035"/>
      <c r="H17" s="1486">
        <v>-1</v>
      </c>
    </row>
    <row r="18" spans="1:8" x14ac:dyDescent="0.3">
      <c r="A18" s="42" t="s">
        <v>227</v>
      </c>
      <c r="B18" s="73">
        <v>80.336029108615008</v>
      </c>
      <c r="C18" s="73">
        <v>80.804888825078933</v>
      </c>
      <c r="D18" s="73">
        <v>80.442599414173799</v>
      </c>
      <c r="E18" s="74">
        <v>80.089007198971032</v>
      </c>
      <c r="F18" s="74">
        <v>79.422353888001894</v>
      </c>
      <c r="G18" s="984"/>
      <c r="H18" s="1486">
        <v>0</v>
      </c>
    </row>
    <row r="19" spans="1:8" x14ac:dyDescent="0.3">
      <c r="A19" s="42" t="s">
        <v>228</v>
      </c>
      <c r="B19" s="73">
        <v>80.554183528537877</v>
      </c>
      <c r="C19" s="73">
        <v>80.366504284864419</v>
      </c>
      <c r="D19" s="73">
        <v>80.257421686727042</v>
      </c>
      <c r="E19" s="74">
        <v>79.968990709250818</v>
      </c>
      <c r="F19" s="74">
        <v>80.604935219071479</v>
      </c>
      <c r="G19" s="984"/>
      <c r="H19" s="1486">
        <v>0</v>
      </c>
    </row>
    <row r="20" spans="1:8" x14ac:dyDescent="0.3">
      <c r="A20" s="42" t="s">
        <v>229</v>
      </c>
      <c r="B20" s="73">
        <v>79.722215582913805</v>
      </c>
      <c r="C20" s="73">
        <v>79.772482639639989</v>
      </c>
      <c r="D20" s="73">
        <v>79.498011919386073</v>
      </c>
      <c r="E20" s="74">
        <v>78.790990845603616</v>
      </c>
      <c r="F20" s="74">
        <v>78.439905414808379</v>
      </c>
      <c r="G20" s="984"/>
      <c r="H20" s="1486">
        <v>0</v>
      </c>
    </row>
    <row r="21" spans="1:8" ht="15" thickBot="1" x14ac:dyDescent="0.35">
      <c r="A21" s="43" t="s">
        <v>230</v>
      </c>
      <c r="B21" s="78">
        <v>80.398084828214735</v>
      </c>
      <c r="C21" s="78">
        <v>78.945572658561673</v>
      </c>
      <c r="D21" s="78">
        <v>78.90997607513944</v>
      </c>
      <c r="E21" s="79">
        <v>78.69632743028005</v>
      </c>
      <c r="F21" s="79">
        <v>79.744654367707113</v>
      </c>
      <c r="G21" s="985"/>
      <c r="H21" s="1486">
        <v>0</v>
      </c>
    </row>
    <row r="22" spans="1:8" ht="15" thickBot="1" x14ac:dyDescent="0.35">
      <c r="B22" s="8"/>
      <c r="C22" s="8"/>
      <c r="D22" s="8"/>
      <c r="E22" s="8"/>
      <c r="F22" s="8"/>
      <c r="G22" s="988"/>
      <c r="H22" s="1487"/>
    </row>
    <row r="23" spans="1:8" ht="15" thickBot="1" x14ac:dyDescent="0.35">
      <c r="A23" s="28" t="s">
        <v>8</v>
      </c>
      <c r="B23" s="25"/>
      <c r="C23" s="25"/>
      <c r="D23" s="25"/>
      <c r="E23" s="25"/>
      <c r="F23" s="25"/>
      <c r="G23" s="53"/>
      <c r="H23" s="1487"/>
    </row>
    <row r="24" spans="1:8" ht="15" thickBot="1" x14ac:dyDescent="0.35">
      <c r="A24" s="61" t="s">
        <v>16</v>
      </c>
      <c r="B24" s="122" t="s">
        <v>443</v>
      </c>
      <c r="C24" s="122" t="s">
        <v>473</v>
      </c>
      <c r="D24" s="122" t="s">
        <v>530</v>
      </c>
      <c r="E24" s="122" t="s">
        <v>566</v>
      </c>
      <c r="F24" s="1515" t="s">
        <v>631</v>
      </c>
      <c r="G24" s="1516"/>
      <c r="H24" s="1488"/>
    </row>
    <row r="25" spans="1:8" x14ac:dyDescent="0.3">
      <c r="A25" s="333" t="s">
        <v>0</v>
      </c>
      <c r="B25" s="74">
        <v>82.582550234376129</v>
      </c>
      <c r="C25" s="73">
        <v>82.42504084342832</v>
      </c>
      <c r="D25" s="73">
        <v>82.28975106343691</v>
      </c>
      <c r="E25" s="74">
        <v>82.255853906820036</v>
      </c>
      <c r="F25" s="74">
        <v>82.485163674233164</v>
      </c>
      <c r="G25" s="983"/>
      <c r="H25" s="1487"/>
    </row>
    <row r="26" spans="1:8" x14ac:dyDescent="0.3">
      <c r="A26" s="42" t="s">
        <v>220</v>
      </c>
      <c r="B26" s="74">
        <v>83.393670643541014</v>
      </c>
      <c r="C26" s="74">
        <v>83.253342358626583</v>
      </c>
      <c r="D26" s="74">
        <v>82.826273657670612</v>
      </c>
      <c r="E26" s="74">
        <v>82.57344379464304</v>
      </c>
      <c r="F26" s="74">
        <v>82.943201867018999</v>
      </c>
      <c r="G26" s="984">
        <f>H26</f>
        <v>0</v>
      </c>
      <c r="H26" s="1487">
        <v>0</v>
      </c>
    </row>
    <row r="27" spans="1:8" x14ac:dyDescent="0.3">
      <c r="A27" s="40" t="s">
        <v>221</v>
      </c>
      <c r="B27" s="76">
        <v>82.537030242760437</v>
      </c>
      <c r="C27" s="74">
        <v>82.455860397405871</v>
      </c>
      <c r="D27" s="74">
        <v>82.245748710657978</v>
      </c>
      <c r="E27" s="74">
        <v>82.460158803916372</v>
      </c>
      <c r="F27" s="74">
        <v>82.242033916290893</v>
      </c>
      <c r="G27" s="984">
        <f>H27</f>
        <v>0</v>
      </c>
      <c r="H27" s="1487">
        <v>0</v>
      </c>
    </row>
    <row r="28" spans="1:8" x14ac:dyDescent="0.3">
      <c r="A28" s="41" t="s">
        <v>222</v>
      </c>
      <c r="B28" s="145">
        <v>-0.81112040916488581</v>
      </c>
      <c r="C28" s="145">
        <v>-0.82830151519826245</v>
      </c>
      <c r="D28" s="145">
        <v>-0.53652259423370197</v>
      </c>
      <c r="E28" s="145">
        <v>-0.31758988782300435</v>
      </c>
      <c r="F28" s="145">
        <v>-0.45803819278583546</v>
      </c>
      <c r="G28" s="986"/>
      <c r="H28" s="1487"/>
    </row>
    <row r="29" spans="1:8" ht="15" thickBot="1" x14ac:dyDescent="0.35">
      <c r="A29" s="43" t="s">
        <v>223</v>
      </c>
      <c r="B29" s="74">
        <v>0.85664040078057724</v>
      </c>
      <c r="C29" s="74">
        <v>0.79748196122071136</v>
      </c>
      <c r="D29" s="74">
        <v>0.58052494701263413</v>
      </c>
      <c r="E29" s="74">
        <v>0.11328499072666887</v>
      </c>
      <c r="F29" s="74">
        <v>0.70116795072810589</v>
      </c>
      <c r="G29" s="985"/>
      <c r="H29" s="1487"/>
    </row>
    <row r="30" spans="1:8" x14ac:dyDescent="0.3">
      <c r="A30" s="42" t="s">
        <v>224</v>
      </c>
      <c r="B30" s="71">
        <v>83.144505812179702</v>
      </c>
      <c r="C30" s="71">
        <v>83.228397365216935</v>
      </c>
      <c r="D30" s="71">
        <v>83.469372704584686</v>
      </c>
      <c r="E30" s="72">
        <v>83.608820515838318</v>
      </c>
      <c r="F30" s="72">
        <v>84.17976571878971</v>
      </c>
      <c r="G30" s="984"/>
      <c r="H30" s="1487">
        <v>0</v>
      </c>
    </row>
    <row r="31" spans="1:8" x14ac:dyDescent="0.3">
      <c r="A31" s="42" t="s">
        <v>225</v>
      </c>
      <c r="B31" s="73">
        <v>83.857717871593849</v>
      </c>
      <c r="C31" s="73">
        <v>82.858903930134304</v>
      </c>
      <c r="D31" s="73">
        <v>82.068310346112852</v>
      </c>
      <c r="E31" s="74">
        <v>82.795557125141215</v>
      </c>
      <c r="F31" s="74">
        <v>83.699786992708965</v>
      </c>
      <c r="G31" s="984"/>
      <c r="H31" s="1487">
        <v>0</v>
      </c>
    </row>
    <row r="32" spans="1:8" x14ac:dyDescent="0.3">
      <c r="A32" s="42" t="s">
        <v>226</v>
      </c>
      <c r="B32" s="73">
        <v>82.631037707141644</v>
      </c>
      <c r="C32" s="73">
        <v>81.733828876300805</v>
      </c>
      <c r="D32" s="73">
        <v>80.55853526454932</v>
      </c>
      <c r="E32" s="74">
        <v>79.841353525274855</v>
      </c>
      <c r="F32" s="74">
        <v>80.094791405213698</v>
      </c>
      <c r="G32" s="1034"/>
      <c r="H32" s="1487">
        <v>-1</v>
      </c>
    </row>
    <row r="33" spans="1:8" x14ac:dyDescent="0.3">
      <c r="A33" s="42" t="s">
        <v>227</v>
      </c>
      <c r="B33" s="73">
        <v>82.640016015579619</v>
      </c>
      <c r="C33" s="73">
        <v>83.761631860624874</v>
      </c>
      <c r="D33" s="73">
        <v>83.454379991028034</v>
      </c>
      <c r="E33" s="74">
        <v>82.665721234338591</v>
      </c>
      <c r="F33" s="74">
        <v>83.102200509373716</v>
      </c>
      <c r="G33" s="1035"/>
      <c r="H33" s="1487">
        <v>0</v>
      </c>
    </row>
    <row r="34" spans="1:8" x14ac:dyDescent="0.3">
      <c r="A34" s="42" t="s">
        <v>228</v>
      </c>
      <c r="B34" s="73">
        <v>82.197089988817609</v>
      </c>
      <c r="C34" s="73">
        <v>81.813433620340746</v>
      </c>
      <c r="D34" s="73">
        <v>82.313739562354826</v>
      </c>
      <c r="E34" s="74">
        <v>82.298426597723051</v>
      </c>
      <c r="F34" s="74">
        <v>83.392057702892686</v>
      </c>
      <c r="G34" s="984"/>
      <c r="H34" s="1487">
        <v>0</v>
      </c>
    </row>
    <row r="35" spans="1:8" x14ac:dyDescent="0.3">
      <c r="A35" s="42" t="s">
        <v>229</v>
      </c>
      <c r="B35" s="73">
        <v>83.973951837078388</v>
      </c>
      <c r="C35" s="73">
        <v>84.114823104000124</v>
      </c>
      <c r="D35" s="73">
        <v>83.373096267450137</v>
      </c>
      <c r="E35" s="74">
        <v>83.331400744889592</v>
      </c>
      <c r="F35" s="74">
        <v>83.160753263476124</v>
      </c>
      <c r="G35" s="984"/>
      <c r="H35" s="1487">
        <v>0</v>
      </c>
    </row>
    <row r="36" spans="1:8" ht="15" thickBot="1" x14ac:dyDescent="0.35">
      <c r="A36" s="43" t="s">
        <v>230</v>
      </c>
      <c r="B36" s="78">
        <v>84.819797951932642</v>
      </c>
      <c r="C36" s="78">
        <v>84.918491951105239</v>
      </c>
      <c r="D36" s="78">
        <v>84.258247989994715</v>
      </c>
      <c r="E36" s="79">
        <v>83.691460186148674</v>
      </c>
      <c r="F36" s="79">
        <v>83.536491488490981</v>
      </c>
      <c r="G36" s="985"/>
      <c r="H36" s="1487">
        <v>0</v>
      </c>
    </row>
    <row r="37" spans="1:8" ht="15" thickBot="1" x14ac:dyDescent="0.35">
      <c r="G37" s="988"/>
      <c r="H37" s="1487"/>
    </row>
    <row r="38" spans="1:8" ht="15" thickBot="1" x14ac:dyDescent="0.35">
      <c r="A38" s="28" t="s">
        <v>9</v>
      </c>
      <c r="B38" s="25"/>
      <c r="C38" s="25"/>
      <c r="D38" s="25"/>
      <c r="E38" s="25"/>
      <c r="F38" s="25"/>
      <c r="G38" s="53"/>
      <c r="H38" s="1487"/>
    </row>
    <row r="39" spans="1:8" ht="15" thickBot="1" x14ac:dyDescent="0.35">
      <c r="A39" s="61" t="s">
        <v>16</v>
      </c>
      <c r="B39" s="122" t="s">
        <v>443</v>
      </c>
      <c r="C39" s="122" t="s">
        <v>473</v>
      </c>
      <c r="D39" s="122" t="s">
        <v>530</v>
      </c>
      <c r="E39" s="122" t="s">
        <v>566</v>
      </c>
      <c r="F39" s="1515" t="s">
        <v>631</v>
      </c>
      <c r="G39" s="1516"/>
      <c r="H39" s="1488"/>
    </row>
    <row r="40" spans="1:8" x14ac:dyDescent="0.3">
      <c r="A40" s="333" t="s">
        <v>0</v>
      </c>
      <c r="B40" s="74">
        <v>18.536761449263125</v>
      </c>
      <c r="C40" s="74">
        <v>18.484434882004429</v>
      </c>
      <c r="D40" s="74">
        <v>18.365173565128245</v>
      </c>
      <c r="E40" s="74">
        <v>18.304983829762143</v>
      </c>
      <c r="F40" s="74">
        <v>18.506211568813182</v>
      </c>
      <c r="G40" s="1034"/>
      <c r="H40" s="1487"/>
    </row>
    <row r="41" spans="1:8" x14ac:dyDescent="0.3">
      <c r="A41" s="42" t="s">
        <v>220</v>
      </c>
      <c r="B41" s="74">
        <v>18.48849750670286</v>
      </c>
      <c r="C41" s="74">
        <v>18.771378764983609</v>
      </c>
      <c r="D41" s="74">
        <v>18.684038834023312</v>
      </c>
      <c r="E41" s="74">
        <v>18.901452256988534</v>
      </c>
      <c r="F41" s="74">
        <v>18.495581916788723</v>
      </c>
      <c r="G41" s="984">
        <f>H41</f>
        <v>0</v>
      </c>
      <c r="H41" s="1487">
        <v>0</v>
      </c>
    </row>
    <row r="42" spans="1:8" x14ac:dyDescent="0.3">
      <c r="A42" s="40" t="s">
        <v>221</v>
      </c>
      <c r="B42" s="76">
        <v>17.532636137145449</v>
      </c>
      <c r="C42" s="74">
        <v>17.857750418633344</v>
      </c>
      <c r="D42" s="74">
        <v>17.058835997637267</v>
      </c>
      <c r="E42" s="74">
        <v>17.150741475610214</v>
      </c>
      <c r="F42" s="74">
        <v>17.085221197069039</v>
      </c>
      <c r="G42" s="984">
        <f>H42</f>
        <v>-1</v>
      </c>
      <c r="H42" s="1487">
        <v>-1</v>
      </c>
    </row>
    <row r="43" spans="1:8" x14ac:dyDescent="0.3">
      <c r="A43" s="41" t="s">
        <v>222</v>
      </c>
      <c r="B43" s="145">
        <v>4.8263942560264894E-2</v>
      </c>
      <c r="C43" s="145">
        <v>-0.28694388297918039</v>
      </c>
      <c r="D43" s="145">
        <v>-0.31886526889506683</v>
      </c>
      <c r="E43" s="145">
        <v>-0.59646842722639093</v>
      </c>
      <c r="F43" s="145">
        <v>1.0629652024459091E-2</v>
      </c>
      <c r="G43" s="1054"/>
      <c r="H43" s="1487"/>
    </row>
    <row r="44" spans="1:8" ht="15" thickBot="1" x14ac:dyDescent="0.35">
      <c r="A44" s="43" t="s">
        <v>223</v>
      </c>
      <c r="B44" s="74">
        <v>0.95586136955741097</v>
      </c>
      <c r="C44" s="74">
        <v>0.91362834635026502</v>
      </c>
      <c r="D44" s="74">
        <v>1.6252028363860447</v>
      </c>
      <c r="E44" s="74">
        <v>1.75071078137832</v>
      </c>
      <c r="F44" s="74">
        <v>1.4103607197196837</v>
      </c>
      <c r="G44" s="1055"/>
      <c r="H44" s="1487"/>
    </row>
    <row r="45" spans="1:8" x14ac:dyDescent="0.3">
      <c r="A45" s="42" t="s">
        <v>224</v>
      </c>
      <c r="B45" s="71">
        <v>18.17495056246867</v>
      </c>
      <c r="C45" s="72">
        <v>19.40075153823333</v>
      </c>
      <c r="D45" s="72">
        <v>19.637716166952696</v>
      </c>
      <c r="E45" s="72">
        <v>19.54994213106211</v>
      </c>
      <c r="F45" s="72">
        <v>18.77946787446761</v>
      </c>
      <c r="G45" s="1007"/>
      <c r="H45" s="1487">
        <v>0</v>
      </c>
    </row>
    <row r="46" spans="1:8" x14ac:dyDescent="0.3">
      <c r="A46" s="42" t="s">
        <v>225</v>
      </c>
      <c r="B46" s="73">
        <v>17.966905640283404</v>
      </c>
      <c r="C46" s="74">
        <v>18.514380267087702</v>
      </c>
      <c r="D46" s="74">
        <v>17.932487835166945</v>
      </c>
      <c r="E46" s="74">
        <v>17.959260075756902</v>
      </c>
      <c r="F46" s="74">
        <v>18.257873861532865</v>
      </c>
      <c r="G46" s="1007"/>
      <c r="H46" s="1487">
        <v>0</v>
      </c>
    </row>
    <row r="47" spans="1:8" x14ac:dyDescent="0.3">
      <c r="A47" s="42" t="s">
        <v>226</v>
      </c>
      <c r="B47" s="73">
        <v>17.257562528910583</v>
      </c>
      <c r="C47" s="74">
        <v>17.887585187217972</v>
      </c>
      <c r="D47" s="74">
        <v>17.518926137936607</v>
      </c>
      <c r="E47" s="74">
        <v>17.648420073922395</v>
      </c>
      <c r="F47" s="74">
        <v>17.386742641390001</v>
      </c>
      <c r="G47" s="984"/>
      <c r="H47" s="1487">
        <v>-1</v>
      </c>
    </row>
    <row r="48" spans="1:8" x14ac:dyDescent="0.3">
      <c r="A48" s="42" t="s">
        <v>227</v>
      </c>
      <c r="B48" s="73">
        <v>19.055052825985076</v>
      </c>
      <c r="C48" s="74">
        <v>19.031120058667945</v>
      </c>
      <c r="D48" s="74">
        <v>19.148507201807156</v>
      </c>
      <c r="E48" s="74">
        <v>18.735878665723192</v>
      </c>
      <c r="F48" s="74">
        <v>18.969270216988406</v>
      </c>
      <c r="G48" s="1034"/>
      <c r="H48" s="1487">
        <v>0</v>
      </c>
    </row>
    <row r="49" spans="1:8" x14ac:dyDescent="0.3">
      <c r="A49" s="42" t="s">
        <v>228</v>
      </c>
      <c r="B49" s="73">
        <v>19.736565924306458</v>
      </c>
      <c r="C49" s="74">
        <v>19.989160120036434</v>
      </c>
      <c r="D49" s="74">
        <v>20.21701961573152</v>
      </c>
      <c r="E49" s="74">
        <v>19.751405029762417</v>
      </c>
      <c r="F49" s="74">
        <v>19.590582111829587</v>
      </c>
      <c r="G49" s="1035"/>
      <c r="H49" s="1487">
        <v>1</v>
      </c>
    </row>
    <row r="50" spans="1:8" x14ac:dyDescent="0.3">
      <c r="A50" s="42" t="s">
        <v>229</v>
      </c>
      <c r="B50" s="73">
        <v>18.12838803699314</v>
      </c>
      <c r="C50" s="74">
        <v>18.175475987487054</v>
      </c>
      <c r="D50" s="74">
        <v>18.304971509444183</v>
      </c>
      <c r="E50" s="74">
        <v>18.021248559012374</v>
      </c>
      <c r="F50" s="74">
        <v>17.773127413667332</v>
      </c>
      <c r="G50" s="984"/>
      <c r="H50" s="1487">
        <v>0</v>
      </c>
    </row>
    <row r="51" spans="1:8" ht="15" thickBot="1" x14ac:dyDescent="0.35">
      <c r="A51" s="43" t="s">
        <v>230</v>
      </c>
      <c r="B51" s="78">
        <v>19.368973463236848</v>
      </c>
      <c r="C51" s="79">
        <v>18.887685755236628</v>
      </c>
      <c r="D51" s="79">
        <v>18.567998570100183</v>
      </c>
      <c r="E51" s="79">
        <v>18.462102657145255</v>
      </c>
      <c r="F51" s="79">
        <v>18.834273801585439</v>
      </c>
      <c r="G51" s="985"/>
      <c r="H51" s="1487">
        <v>0</v>
      </c>
    </row>
    <row r="52" spans="1:8" ht="15" thickBot="1" x14ac:dyDescent="0.35">
      <c r="G52" s="988"/>
      <c r="H52" s="1487"/>
    </row>
    <row r="53" spans="1:8" ht="15" thickBot="1" x14ac:dyDescent="0.35">
      <c r="A53" s="28" t="s">
        <v>10</v>
      </c>
      <c r="B53" s="25"/>
      <c r="C53" s="25"/>
      <c r="D53" s="25"/>
      <c r="E53" s="25"/>
      <c r="F53" s="25"/>
      <c r="G53" s="1031"/>
      <c r="H53" s="1487"/>
    </row>
    <row r="54" spans="1:8" ht="15" thickBot="1" x14ac:dyDescent="0.35">
      <c r="A54" s="61" t="s">
        <v>16</v>
      </c>
      <c r="B54" s="122" t="s">
        <v>443</v>
      </c>
      <c r="C54" s="122" t="s">
        <v>473</v>
      </c>
      <c r="D54" s="122" t="s">
        <v>530</v>
      </c>
      <c r="E54" s="122" t="s">
        <v>566</v>
      </c>
      <c r="F54" s="1515" t="s">
        <v>631</v>
      </c>
      <c r="G54" s="1516"/>
      <c r="H54" s="1488"/>
    </row>
    <row r="55" spans="1:8" x14ac:dyDescent="0.3">
      <c r="A55" s="333" t="s">
        <v>0</v>
      </c>
      <c r="B55" s="74">
        <v>20.856043602919964</v>
      </c>
      <c r="C55" s="74">
        <v>20.749343323442556</v>
      </c>
      <c r="D55" s="74">
        <v>20.701913265141485</v>
      </c>
      <c r="E55" s="74">
        <v>20.573689538699153</v>
      </c>
      <c r="F55" s="74">
        <v>20.74698827281237</v>
      </c>
      <c r="G55" s="984"/>
      <c r="H55" s="1487"/>
    </row>
    <row r="56" spans="1:8" x14ac:dyDescent="0.3">
      <c r="A56" s="42" t="s">
        <v>220</v>
      </c>
      <c r="B56" s="74">
        <v>21.148876384605853</v>
      </c>
      <c r="C56" s="74">
        <v>21.176488331373076</v>
      </c>
      <c r="D56" s="74">
        <v>20.907681548495063</v>
      </c>
      <c r="E56" s="74">
        <v>20.747340421755716</v>
      </c>
      <c r="F56" s="74">
        <v>20.945660061307397</v>
      </c>
      <c r="G56" s="984">
        <f>H56</f>
        <v>0</v>
      </c>
      <c r="H56" s="1487">
        <v>0</v>
      </c>
    </row>
    <row r="57" spans="1:8" x14ac:dyDescent="0.3">
      <c r="A57" s="40" t="s">
        <v>221</v>
      </c>
      <c r="B57" s="76">
        <v>20.349658093299816</v>
      </c>
      <c r="C57" s="76">
        <v>20.598908185224918</v>
      </c>
      <c r="D57" s="76">
        <v>20.509066292155286</v>
      </c>
      <c r="E57" s="76">
        <v>20.538225547260925</v>
      </c>
      <c r="F57" s="76">
        <v>20.424733938790773</v>
      </c>
      <c r="G57" s="984">
        <f>H57</f>
        <v>0</v>
      </c>
      <c r="H57" s="1487">
        <v>0</v>
      </c>
    </row>
    <row r="58" spans="1:8" x14ac:dyDescent="0.3">
      <c r="A58" s="41" t="s">
        <v>222</v>
      </c>
      <c r="B58" s="145">
        <v>-0.29283278168588822</v>
      </c>
      <c r="C58" s="145">
        <v>-0.42714500793051968</v>
      </c>
      <c r="D58" s="145">
        <v>-0.20576828335357789</v>
      </c>
      <c r="E58" s="145">
        <v>-0.17365088305656329</v>
      </c>
      <c r="F58" s="145">
        <v>-0.19867178849502665</v>
      </c>
      <c r="G58" s="986"/>
      <c r="H58" s="1487"/>
    </row>
    <row r="59" spans="1:8" ht="15" thickBot="1" x14ac:dyDescent="0.35">
      <c r="A59" s="43" t="s">
        <v>223</v>
      </c>
      <c r="B59" s="74">
        <v>0.79921829130603683</v>
      </c>
      <c r="C59" s="74">
        <v>0.57758014614815778</v>
      </c>
      <c r="D59" s="74">
        <v>0.39861525633977735</v>
      </c>
      <c r="E59" s="74">
        <v>0.20911487449479083</v>
      </c>
      <c r="F59" s="74">
        <v>0.52092612251662374</v>
      </c>
      <c r="G59" s="985"/>
      <c r="H59" s="1487"/>
    </row>
    <row r="60" spans="1:8" x14ac:dyDescent="0.3">
      <c r="A60" s="42" t="s">
        <v>224</v>
      </c>
      <c r="B60" s="71">
        <v>21.078942295690954</v>
      </c>
      <c r="C60" s="72">
        <v>20.944242120972028</v>
      </c>
      <c r="D60" s="72">
        <v>20.878393809365086</v>
      </c>
      <c r="E60" s="72">
        <v>20.946111132318329</v>
      </c>
      <c r="F60" s="72">
        <v>21.424239920992097</v>
      </c>
      <c r="G60" s="984"/>
      <c r="H60" s="1487">
        <v>0</v>
      </c>
    </row>
    <row r="61" spans="1:8" x14ac:dyDescent="0.3">
      <c r="A61" s="42" t="s">
        <v>225</v>
      </c>
      <c r="B61" s="73">
        <v>20.918012243379447</v>
      </c>
      <c r="C61" s="74">
        <v>20.134703732871674</v>
      </c>
      <c r="D61" s="74">
        <v>20.037909315664049</v>
      </c>
      <c r="E61" s="74">
        <v>20.595929524996908</v>
      </c>
      <c r="F61" s="74">
        <v>21.419153331462031</v>
      </c>
      <c r="G61" s="1007"/>
      <c r="H61" s="1487">
        <v>0</v>
      </c>
    </row>
    <row r="62" spans="1:8" x14ac:dyDescent="0.3">
      <c r="A62" s="42" t="s">
        <v>226</v>
      </c>
      <c r="B62" s="73">
        <v>20.525965555843882</v>
      </c>
      <c r="C62" s="74">
        <v>20.58820115452454</v>
      </c>
      <c r="D62" s="74">
        <v>19.611115027385981</v>
      </c>
      <c r="E62" s="74">
        <v>19.217766847390852</v>
      </c>
      <c r="F62" s="74">
        <v>19.091468980499961</v>
      </c>
      <c r="G62" s="1007"/>
      <c r="H62" s="1487">
        <v>-1</v>
      </c>
    </row>
    <row r="63" spans="1:8" x14ac:dyDescent="0.3">
      <c r="A63" s="42" t="s">
        <v>227</v>
      </c>
      <c r="B63" s="73">
        <v>21.172529987651664</v>
      </c>
      <c r="C63" s="74">
        <v>21.607225874902564</v>
      </c>
      <c r="D63" s="74">
        <v>21.61273994044468</v>
      </c>
      <c r="E63" s="74">
        <v>21.040361546388613</v>
      </c>
      <c r="F63" s="74">
        <v>21.09005166469656</v>
      </c>
      <c r="G63" s="984"/>
      <c r="H63" s="1487">
        <v>0</v>
      </c>
    </row>
    <row r="64" spans="1:8" x14ac:dyDescent="0.3">
      <c r="A64" s="42" t="s">
        <v>228</v>
      </c>
      <c r="B64" s="73">
        <v>20.952330507860939</v>
      </c>
      <c r="C64" s="74">
        <v>20.635357966724573</v>
      </c>
      <c r="D64" s="74">
        <v>20.813752571662857</v>
      </c>
      <c r="E64" s="74">
        <v>20.807254362582881</v>
      </c>
      <c r="F64" s="74">
        <v>21.495174686491371</v>
      </c>
      <c r="G64" s="1034"/>
      <c r="H64" s="1487">
        <v>0</v>
      </c>
    </row>
    <row r="65" spans="1:8" x14ac:dyDescent="0.3">
      <c r="A65" s="42" t="s">
        <v>229</v>
      </c>
      <c r="B65" s="73">
        <v>21.486106196505094</v>
      </c>
      <c r="C65" s="74">
        <v>21.966556121088203</v>
      </c>
      <c r="D65" s="74">
        <v>21.20155349942404</v>
      </c>
      <c r="E65" s="74">
        <v>21.001965877700858</v>
      </c>
      <c r="F65" s="74">
        <v>20.795741996796153</v>
      </c>
      <c r="G65" s="1035"/>
      <c r="H65" s="1487">
        <v>0</v>
      </c>
    </row>
    <row r="66" spans="1:8" ht="15" thickBot="1" x14ac:dyDescent="0.35">
      <c r="A66" s="43" t="s">
        <v>230</v>
      </c>
      <c r="B66" s="78">
        <v>21.866884416169494</v>
      </c>
      <c r="C66" s="79">
        <v>22.21584853534879</v>
      </c>
      <c r="D66" s="79">
        <v>22.144054252922679</v>
      </c>
      <c r="E66" s="79">
        <v>21.876204598203937</v>
      </c>
      <c r="F66" s="79">
        <v>21.77574298251151</v>
      </c>
      <c r="G66" s="1009"/>
      <c r="H66" s="1487">
        <v>1</v>
      </c>
    </row>
    <row r="67" spans="1:8" ht="15" thickBot="1" x14ac:dyDescent="0.35">
      <c r="G67" s="988"/>
      <c r="H67" s="1487"/>
    </row>
    <row r="68" spans="1:8" ht="15" thickBot="1" x14ac:dyDescent="0.35">
      <c r="A68" s="1537" t="s">
        <v>544</v>
      </c>
      <c r="B68" s="1538"/>
      <c r="C68" s="1538"/>
      <c r="D68" s="1538"/>
      <c r="E68" s="1538"/>
      <c r="F68" s="1538"/>
      <c r="G68" s="53"/>
      <c r="H68" s="1488"/>
    </row>
    <row r="69" spans="1:8" ht="15" thickBot="1" x14ac:dyDescent="0.35">
      <c r="A69" s="61" t="s">
        <v>18</v>
      </c>
      <c r="B69" s="122" t="s">
        <v>443</v>
      </c>
      <c r="C69" s="122" t="s">
        <v>473</v>
      </c>
      <c r="D69" s="122" t="s">
        <v>530</v>
      </c>
      <c r="E69" s="122" t="s">
        <v>566</v>
      </c>
      <c r="F69" s="1515" t="s">
        <v>631</v>
      </c>
      <c r="G69" s="1516"/>
      <c r="H69" s="1487"/>
    </row>
    <row r="70" spans="1:8" x14ac:dyDescent="0.3">
      <c r="A70" s="42" t="s">
        <v>0</v>
      </c>
      <c r="B70" s="343">
        <v>1004.5825090170249</v>
      </c>
      <c r="C70" s="343">
        <v>1017.2747212407878</v>
      </c>
      <c r="D70" s="343">
        <v>1029.7709993947692</v>
      </c>
      <c r="E70" s="4">
        <v>1041.211372318239</v>
      </c>
      <c r="F70" s="4">
        <v>1015.5379962443475</v>
      </c>
      <c r="G70" s="1007"/>
      <c r="H70" s="1487"/>
    </row>
    <row r="71" spans="1:8" x14ac:dyDescent="0.3">
      <c r="A71" s="42" t="s">
        <v>220</v>
      </c>
      <c r="B71" s="343">
        <v>967.71022888435789</v>
      </c>
      <c r="C71" s="106">
        <v>972.62419201024932</v>
      </c>
      <c r="D71" s="106">
        <v>1003.9921409648996</v>
      </c>
      <c r="E71" s="106">
        <v>1015.8722842161168</v>
      </c>
      <c r="F71" s="106">
        <v>1001.8007615272976</v>
      </c>
      <c r="G71" s="1005">
        <f>H71</f>
        <v>0</v>
      </c>
      <c r="H71" s="1487">
        <v>0</v>
      </c>
    </row>
    <row r="72" spans="1:8" x14ac:dyDescent="0.3">
      <c r="A72" s="40" t="s">
        <v>221</v>
      </c>
      <c r="B72" s="344">
        <v>1079.2431477684547</v>
      </c>
      <c r="C72" s="108">
        <v>1076.8553214924834</v>
      </c>
      <c r="D72" s="108">
        <v>1144.9102684618974</v>
      </c>
      <c r="E72" s="108">
        <v>1120.7656062357378</v>
      </c>
      <c r="F72" s="108">
        <v>1144.687938822656</v>
      </c>
      <c r="G72" s="1006">
        <f>H72</f>
        <v>1</v>
      </c>
      <c r="H72" s="1487">
        <v>1</v>
      </c>
    </row>
    <row r="73" spans="1:8" x14ac:dyDescent="0.3">
      <c r="A73" s="41" t="s">
        <v>222</v>
      </c>
      <c r="B73" s="334">
        <v>-3.6704083339800742E-2</v>
      </c>
      <c r="C73" s="334">
        <v>-4.3892301949740246E-2</v>
      </c>
      <c r="D73" s="334">
        <v>-2.5033583626865304E-2</v>
      </c>
      <c r="E73" s="2">
        <v>-2.4336161490154665E-2</v>
      </c>
      <c r="F73" s="2">
        <v>-1.3527051442538627E-2</v>
      </c>
      <c r="G73" s="1074"/>
      <c r="H73" s="1487"/>
    </row>
    <row r="74" spans="1:8" ht="15" thickBot="1" x14ac:dyDescent="0.35">
      <c r="A74" s="43" t="s">
        <v>223</v>
      </c>
      <c r="B74" s="335">
        <v>0.11525445898477228</v>
      </c>
      <c r="C74" s="335">
        <v>0.1071648539471407</v>
      </c>
      <c r="D74" s="335">
        <v>0.14035779937636431</v>
      </c>
      <c r="E74" s="62">
        <v>0.10325443822946742</v>
      </c>
      <c r="F74" s="62">
        <v>0.14263033407712666</v>
      </c>
      <c r="G74" s="1055"/>
      <c r="H74" s="1487"/>
    </row>
    <row r="75" spans="1:8" ht="15" thickBot="1" x14ac:dyDescent="0.35">
      <c r="G75" s="988"/>
      <c r="H75" s="1487"/>
    </row>
    <row r="76" spans="1:8" ht="15" thickBot="1" x14ac:dyDescent="0.35">
      <c r="A76" s="28" t="s">
        <v>15</v>
      </c>
      <c r="B76" s="28"/>
      <c r="C76" s="28"/>
      <c r="D76" s="28"/>
      <c r="E76" s="28"/>
      <c r="F76" s="28"/>
      <c r="G76" s="53"/>
      <c r="H76" s="1487"/>
    </row>
    <row r="77" spans="1:8" ht="15" thickBot="1" x14ac:dyDescent="0.35">
      <c r="A77" s="61" t="s">
        <v>17</v>
      </c>
      <c r="B77" s="122" t="s">
        <v>443</v>
      </c>
      <c r="C77" s="122" t="s">
        <v>473</v>
      </c>
      <c r="D77" s="122" t="s">
        <v>530</v>
      </c>
      <c r="E77" s="122" t="s">
        <v>566</v>
      </c>
      <c r="F77" s="1515" t="s">
        <v>631</v>
      </c>
      <c r="G77" s="1516"/>
      <c r="H77" s="1488"/>
    </row>
    <row r="78" spans="1:8" x14ac:dyDescent="0.3">
      <c r="A78" s="333" t="s">
        <v>0</v>
      </c>
      <c r="B78" s="74">
        <v>8.4327762392427204</v>
      </c>
      <c r="C78" s="74">
        <v>8.5044877911430561</v>
      </c>
      <c r="D78" s="74">
        <v>8.6991847078454043</v>
      </c>
      <c r="E78" s="74">
        <v>8.7130255195252602</v>
      </c>
      <c r="F78" s="74">
        <v>8.4902427193100021</v>
      </c>
      <c r="G78" s="1007"/>
      <c r="H78" s="1487"/>
    </row>
    <row r="79" spans="1:8" x14ac:dyDescent="0.3">
      <c r="A79" s="42" t="s">
        <v>220</v>
      </c>
      <c r="B79" s="74">
        <v>7.6537732239048877</v>
      </c>
      <c r="C79" s="74">
        <v>7.5163705689861047</v>
      </c>
      <c r="D79" s="74">
        <v>7.9712343967483141</v>
      </c>
      <c r="E79" s="74">
        <v>8.2804008004276568</v>
      </c>
      <c r="F79" s="74">
        <v>8.0229905388982932</v>
      </c>
      <c r="G79" s="1005">
        <f>H79</f>
        <v>0</v>
      </c>
      <c r="H79" s="1487">
        <v>0</v>
      </c>
    </row>
    <row r="80" spans="1:8" x14ac:dyDescent="0.3">
      <c r="A80" s="40" t="s">
        <v>221</v>
      </c>
      <c r="B80" s="76">
        <v>8.405325066720593</v>
      </c>
      <c r="C80" s="76">
        <v>8.9711737088870542</v>
      </c>
      <c r="D80" s="76">
        <v>9.808433008702778</v>
      </c>
      <c r="E80" s="76">
        <v>9.8912201698075748</v>
      </c>
      <c r="F80" s="76">
        <v>9.7705503211546745</v>
      </c>
      <c r="G80" s="1006">
        <f>H80</f>
        <v>1</v>
      </c>
      <c r="H80" s="1487">
        <v>1</v>
      </c>
    </row>
    <row r="81" spans="1:8" x14ac:dyDescent="0.3">
      <c r="A81" s="41" t="s">
        <v>222</v>
      </c>
      <c r="B81" s="147">
        <v>-9.2378001412235816E-2</v>
      </c>
      <c r="C81" s="147">
        <v>-0.11618774068745442</v>
      </c>
      <c r="D81" s="147">
        <v>-8.3680291377257965E-2</v>
      </c>
      <c r="E81" s="147">
        <v>-4.9652639961643937E-2</v>
      </c>
      <c r="F81" s="147">
        <v>-5.503401915106642E-2</v>
      </c>
      <c r="G81" s="1064"/>
      <c r="H81" s="1487"/>
    </row>
    <row r="82" spans="1:8" ht="15" thickBot="1" x14ac:dyDescent="0.35">
      <c r="A82" s="43" t="s">
        <v>223</v>
      </c>
      <c r="B82" s="87">
        <v>9.8193638722976193E-2</v>
      </c>
      <c r="C82" s="87">
        <v>0.19355127937727401</v>
      </c>
      <c r="D82" s="87">
        <v>0.23047855834021236</v>
      </c>
      <c r="E82" s="87">
        <v>0.1945339855163441</v>
      </c>
      <c r="F82" s="87">
        <v>0.2178190007558396</v>
      </c>
      <c r="G82" s="1072"/>
      <c r="H82" s="1487"/>
    </row>
    <row r="83" spans="1:8" x14ac:dyDescent="0.3">
      <c r="A83" s="42" t="s">
        <v>224</v>
      </c>
      <c r="B83" s="71">
        <v>8.0764005756411361</v>
      </c>
      <c r="C83" s="72">
        <v>7.014981156906396</v>
      </c>
      <c r="D83" s="72">
        <v>6.5610133443549614</v>
      </c>
      <c r="E83" s="72">
        <v>6.657970800542782</v>
      </c>
      <c r="F83" s="72">
        <v>6.5951367554822422</v>
      </c>
      <c r="G83" s="984"/>
      <c r="H83" s="1487">
        <v>-1</v>
      </c>
    </row>
    <row r="84" spans="1:8" x14ac:dyDescent="0.3">
      <c r="A84" s="42" t="s">
        <v>225</v>
      </c>
      <c r="B84" s="73">
        <v>8.696184073092418</v>
      </c>
      <c r="C84" s="74">
        <v>8.9717062064593254</v>
      </c>
      <c r="D84" s="74">
        <v>10.330741959215446</v>
      </c>
      <c r="E84" s="74">
        <v>9.173329099041478</v>
      </c>
      <c r="F84" s="74">
        <v>8.6088049939215026</v>
      </c>
      <c r="G84" s="984"/>
      <c r="H84" s="1487">
        <v>0</v>
      </c>
    </row>
    <row r="85" spans="1:8" x14ac:dyDescent="0.3">
      <c r="A85" s="42" t="s">
        <v>226</v>
      </c>
      <c r="B85" s="73">
        <v>8.5747639155672335</v>
      </c>
      <c r="C85" s="74">
        <v>8.9289123105092649</v>
      </c>
      <c r="D85" s="74">
        <v>10.453684638451977</v>
      </c>
      <c r="E85" s="74">
        <v>11.032749806991124</v>
      </c>
      <c r="F85" s="74">
        <v>11.044571650661004</v>
      </c>
      <c r="G85" s="1007"/>
      <c r="H85" s="1487">
        <v>1</v>
      </c>
    </row>
    <row r="86" spans="1:8" x14ac:dyDescent="0.3">
      <c r="A86" s="42" t="s">
        <v>227</v>
      </c>
      <c r="B86" s="73">
        <v>7.2685985577532675</v>
      </c>
      <c r="C86" s="74">
        <v>5.865553384047006</v>
      </c>
      <c r="D86" s="74">
        <v>6.5475312834244548</v>
      </c>
      <c r="E86" s="74">
        <v>7.2754289908734746</v>
      </c>
      <c r="F86" s="74">
        <v>7.581452205663239</v>
      </c>
      <c r="G86" s="1007"/>
      <c r="H86" s="1487">
        <v>0</v>
      </c>
    </row>
    <row r="87" spans="1:8" x14ac:dyDescent="0.3">
      <c r="A87" s="42" t="s">
        <v>228</v>
      </c>
      <c r="B87" s="73">
        <v>8.1506023792916036</v>
      </c>
      <c r="C87" s="74">
        <v>8.2311534781967293</v>
      </c>
      <c r="D87" s="74">
        <v>7.9986578290493009</v>
      </c>
      <c r="E87" s="74">
        <v>8.137194172962829</v>
      </c>
      <c r="F87" s="74">
        <v>7.0670332780748213</v>
      </c>
      <c r="G87" s="984"/>
      <c r="H87" s="1487">
        <v>0</v>
      </c>
    </row>
    <row r="88" spans="1:8" x14ac:dyDescent="0.3">
      <c r="A88" s="42" t="s">
        <v>229</v>
      </c>
      <c r="B88" s="73">
        <v>7.2073964005401701</v>
      </c>
      <c r="C88" s="74">
        <v>7.0324891300354464</v>
      </c>
      <c r="D88" s="74">
        <v>7.3027201374861379</v>
      </c>
      <c r="E88" s="74">
        <v>7.9863022114507753</v>
      </c>
      <c r="F88" s="74">
        <v>7.9957836419963133</v>
      </c>
      <c r="G88" s="1034"/>
      <c r="H88" s="1487">
        <v>0</v>
      </c>
    </row>
    <row r="89" spans="1:8" ht="15" thickBot="1" x14ac:dyDescent="0.35">
      <c r="A89" s="43" t="s">
        <v>230</v>
      </c>
      <c r="B89" s="78">
        <v>6.3017131717396957</v>
      </c>
      <c r="C89" s="79">
        <v>7.0730302094635178</v>
      </c>
      <c r="D89" s="79">
        <v>7.3416725135135197</v>
      </c>
      <c r="E89" s="79">
        <v>8.0282665898622678</v>
      </c>
      <c r="F89" s="79">
        <v>7.453895669807876</v>
      </c>
      <c r="G89" s="1071"/>
      <c r="H89" s="1487">
        <v>0</v>
      </c>
    </row>
    <row r="90" spans="1:8" ht="15" thickBot="1" x14ac:dyDescent="0.35">
      <c r="B90" s="8"/>
      <c r="C90" s="8"/>
      <c r="D90" s="8"/>
      <c r="E90" s="8"/>
      <c r="F90" s="8"/>
      <c r="G90" s="1070"/>
      <c r="H90" s="1487"/>
    </row>
    <row r="91" spans="1:8" ht="15" thickBot="1" x14ac:dyDescent="0.35">
      <c r="A91" s="28" t="s">
        <v>435</v>
      </c>
      <c r="B91" s="25"/>
      <c r="C91" s="25"/>
      <c r="D91" s="25"/>
      <c r="E91" s="25"/>
      <c r="F91" s="25"/>
      <c r="G91" s="53"/>
      <c r="H91" s="1487"/>
    </row>
    <row r="92" spans="1:8" ht="15" thickBot="1" x14ac:dyDescent="0.35">
      <c r="A92" s="61" t="s">
        <v>18</v>
      </c>
      <c r="B92" s="122" t="s">
        <v>444</v>
      </c>
      <c r="C92" s="122" t="s">
        <v>474</v>
      </c>
      <c r="D92" s="122" t="s">
        <v>531</v>
      </c>
      <c r="E92" s="122" t="s">
        <v>567</v>
      </c>
      <c r="F92" s="1515" t="s">
        <v>633</v>
      </c>
      <c r="G92" s="1516"/>
      <c r="H92" s="1488"/>
    </row>
    <row r="93" spans="1:8" x14ac:dyDescent="0.3">
      <c r="A93" s="333" t="s">
        <v>0</v>
      </c>
      <c r="B93" s="106">
        <v>83.317504901895887</v>
      </c>
      <c r="C93" s="106">
        <v>81.893402934809458</v>
      </c>
      <c r="D93" s="106">
        <v>80.471144806838595</v>
      </c>
      <c r="E93" s="106">
        <v>79.559700453069638</v>
      </c>
      <c r="F93" s="106">
        <v>79.419745186719481</v>
      </c>
      <c r="G93" s="1007"/>
      <c r="H93" s="1487"/>
    </row>
    <row r="94" spans="1:8" x14ac:dyDescent="0.3">
      <c r="A94" s="42" t="s">
        <v>220</v>
      </c>
      <c r="B94" s="106">
        <v>77.114735178867534</v>
      </c>
      <c r="C94" s="106">
        <v>73.818741634188626</v>
      </c>
      <c r="D94" s="106">
        <v>70.643169732752966</v>
      </c>
      <c r="E94" s="106">
        <v>68.23159540406732</v>
      </c>
      <c r="F94" s="106">
        <v>69.829327064951784</v>
      </c>
      <c r="G94" s="1005">
        <f>H94</f>
        <v>-1</v>
      </c>
      <c r="H94" s="1487">
        <v>-1</v>
      </c>
    </row>
    <row r="95" spans="1:8" x14ac:dyDescent="0.3">
      <c r="A95" s="40" t="s">
        <v>221</v>
      </c>
      <c r="B95" s="108">
        <v>92.330337807221127</v>
      </c>
      <c r="C95" s="108">
        <v>91.511361914164681</v>
      </c>
      <c r="D95" s="108">
        <v>89.088132087847612</v>
      </c>
      <c r="E95" s="108">
        <v>80.973826299414739</v>
      </c>
      <c r="F95" s="108">
        <v>83.80195225886429</v>
      </c>
      <c r="G95" s="1006">
        <f>H95</f>
        <v>0</v>
      </c>
      <c r="H95" s="1487">
        <v>0</v>
      </c>
    </row>
    <row r="96" spans="1:8" x14ac:dyDescent="0.3">
      <c r="A96" s="41" t="s">
        <v>222</v>
      </c>
      <c r="B96" s="147">
        <v>-7.4447377298827513E-2</v>
      </c>
      <c r="C96" s="147">
        <v>-9.8599655298835201E-2</v>
      </c>
      <c r="D96" s="147">
        <v>-0.12213042448540422</v>
      </c>
      <c r="E96" s="147">
        <v>-0.14238496354928454</v>
      </c>
      <c r="F96" s="147">
        <v>-0.12075609282326684</v>
      </c>
      <c r="G96" s="1069"/>
      <c r="H96" s="1487"/>
    </row>
    <row r="97" spans="1:8" ht="15" thickBot="1" x14ac:dyDescent="0.35">
      <c r="A97" s="43" t="s">
        <v>223</v>
      </c>
      <c r="B97" s="87">
        <v>0.19731122194819214</v>
      </c>
      <c r="C97" s="87">
        <v>0.23967653590808222</v>
      </c>
      <c r="D97" s="87">
        <v>0.26110043511457603</v>
      </c>
      <c r="E97" s="87">
        <v>0.18674971352916434</v>
      </c>
      <c r="F97" s="87">
        <v>0.20009680432572208</v>
      </c>
      <c r="G97" s="1060"/>
      <c r="H97" s="1487"/>
    </row>
    <row r="98" spans="1:8" x14ac:dyDescent="0.3">
      <c r="A98" s="42" t="s">
        <v>224</v>
      </c>
      <c r="B98" s="104">
        <v>78.998757273356233</v>
      </c>
      <c r="C98" s="103">
        <v>67.777475088600838</v>
      </c>
      <c r="D98" s="104">
        <v>68.611324858205677</v>
      </c>
      <c r="E98" s="104">
        <v>63.47469781028596</v>
      </c>
      <c r="F98" s="104">
        <v>65.961693417941234</v>
      </c>
      <c r="G98" s="1005"/>
      <c r="H98" s="1487">
        <v>0</v>
      </c>
    </row>
    <row r="99" spans="1:8" x14ac:dyDescent="0.3">
      <c r="A99" s="42" t="s">
        <v>225</v>
      </c>
      <c r="B99" s="106">
        <v>99.08638519336391</v>
      </c>
      <c r="C99" s="105">
        <v>97.570094307272527</v>
      </c>
      <c r="D99" s="106">
        <v>93.932116908993336</v>
      </c>
      <c r="E99" s="106">
        <v>82.134669100521918</v>
      </c>
      <c r="F99" s="106">
        <v>77.797676354460833</v>
      </c>
      <c r="G99" s="984"/>
      <c r="H99" s="1487">
        <v>0</v>
      </c>
    </row>
    <row r="100" spans="1:8" x14ac:dyDescent="0.3">
      <c r="A100" s="42" t="s">
        <v>226</v>
      </c>
      <c r="B100" s="106">
        <v>89.172490082053557</v>
      </c>
      <c r="C100" s="105">
        <v>90.058878080906453</v>
      </c>
      <c r="D100" s="106">
        <v>82.550775244377007</v>
      </c>
      <c r="E100" s="106">
        <v>86.400168755710908</v>
      </c>
      <c r="F100" s="106">
        <v>92.834076915401852</v>
      </c>
      <c r="G100" s="984"/>
      <c r="H100" s="1487">
        <v>1</v>
      </c>
    </row>
    <row r="101" spans="1:8" x14ac:dyDescent="0.3">
      <c r="A101" s="42" t="s">
        <v>227</v>
      </c>
      <c r="B101" s="106">
        <v>73.310364121436891</v>
      </c>
      <c r="C101" s="105">
        <v>69.368929835022868</v>
      </c>
      <c r="D101" s="106">
        <v>67.454349027042639</v>
      </c>
      <c r="E101" s="106">
        <v>62.173369978576702</v>
      </c>
      <c r="F101" s="106">
        <v>62.264731837152937</v>
      </c>
      <c r="G101" s="1007"/>
      <c r="H101" s="1487">
        <v>0</v>
      </c>
    </row>
    <row r="102" spans="1:8" x14ac:dyDescent="0.3">
      <c r="A102" s="42" t="s">
        <v>228</v>
      </c>
      <c r="B102" s="106">
        <v>63.339606189691814</v>
      </c>
      <c r="C102" s="105">
        <v>65.898522781903864</v>
      </c>
      <c r="D102" s="106">
        <v>69.353444254696129</v>
      </c>
      <c r="E102" s="106">
        <v>65.969182069853503</v>
      </c>
      <c r="F102" s="106">
        <v>61.654757777268983</v>
      </c>
      <c r="G102" s="1007"/>
      <c r="H102" s="1487">
        <v>0</v>
      </c>
    </row>
    <row r="103" spans="1:8" x14ac:dyDescent="0.3">
      <c r="A103" s="42" t="s">
        <v>229</v>
      </c>
      <c r="B103" s="106">
        <v>74.981720382792332</v>
      </c>
      <c r="C103" s="105">
        <v>71.405943776855452</v>
      </c>
      <c r="D103" s="106">
        <v>66.611147863943472</v>
      </c>
      <c r="E103" s="106">
        <v>64.843694278331313</v>
      </c>
      <c r="F103" s="106">
        <v>67.017481177947445</v>
      </c>
      <c r="G103" s="984"/>
      <c r="H103" s="1487">
        <v>0</v>
      </c>
    </row>
    <row r="104" spans="1:8" ht="15" thickBot="1" x14ac:dyDescent="0.35">
      <c r="A104" s="43" t="s">
        <v>230</v>
      </c>
      <c r="B104" s="149">
        <v>65.791823884120177</v>
      </c>
      <c r="C104" s="128">
        <v>61.2487366537989</v>
      </c>
      <c r="D104" s="149">
        <v>54.676539208861286</v>
      </c>
      <c r="E104" s="149">
        <v>58.053291068012243</v>
      </c>
      <c r="F104" s="149">
        <v>63.911602578632483</v>
      </c>
      <c r="G104" s="1068"/>
      <c r="H104" s="1487">
        <v>0</v>
      </c>
    </row>
    <row r="105" spans="1:8" ht="15" thickBot="1" x14ac:dyDescent="0.35">
      <c r="B105" s="8"/>
      <c r="C105" s="8"/>
      <c r="D105" s="8"/>
      <c r="E105" s="8"/>
      <c r="F105" s="373"/>
      <c r="G105" s="919"/>
      <c r="H105" s="1487"/>
    </row>
    <row r="106" spans="1:8" ht="15" thickBot="1" x14ac:dyDescent="0.35">
      <c r="A106" s="1537" t="s">
        <v>19</v>
      </c>
      <c r="B106" s="1538"/>
      <c r="C106" s="1538"/>
      <c r="D106" s="1538"/>
      <c r="E106" s="1538"/>
      <c r="F106" s="1538"/>
      <c r="G106" s="910"/>
      <c r="H106" s="1487"/>
    </row>
    <row r="107" spans="1:8" ht="15" thickBot="1" x14ac:dyDescent="0.35">
      <c r="A107" s="61" t="s">
        <v>18</v>
      </c>
      <c r="B107" s="122" t="s">
        <v>444</v>
      </c>
      <c r="C107" s="122" t="s">
        <v>474</v>
      </c>
      <c r="D107" s="122" t="s">
        <v>531</v>
      </c>
      <c r="E107" s="122" t="s">
        <v>567</v>
      </c>
      <c r="F107" s="1515" t="s">
        <v>633</v>
      </c>
      <c r="G107" s="1516"/>
      <c r="H107" s="1488"/>
    </row>
    <row r="108" spans="1:8" x14ac:dyDescent="0.3">
      <c r="A108" s="333" t="s">
        <v>0</v>
      </c>
      <c r="B108" s="106">
        <v>168.8048755941611</v>
      </c>
      <c r="C108" s="106">
        <v>172.5508101753596</v>
      </c>
      <c r="D108" s="106">
        <v>178.32909570193547</v>
      </c>
      <c r="E108" s="106">
        <v>178.97441101128476</v>
      </c>
      <c r="F108" s="106">
        <v>177.45494333550337</v>
      </c>
      <c r="G108" s="984"/>
      <c r="H108" s="1487"/>
    </row>
    <row r="109" spans="1:8" x14ac:dyDescent="0.3">
      <c r="A109" s="42" t="s">
        <v>220</v>
      </c>
      <c r="B109" s="106">
        <v>153.60834201200743</v>
      </c>
      <c r="C109" s="106">
        <v>156.88631103813225</v>
      </c>
      <c r="D109" s="106">
        <v>166.80914089833925</v>
      </c>
      <c r="E109" s="106">
        <v>164.20839630707718</v>
      </c>
      <c r="F109" s="106">
        <v>162.65547215886738</v>
      </c>
      <c r="G109" s="1005">
        <f>H109</f>
        <v>-1</v>
      </c>
      <c r="H109" s="1487">
        <v>-1</v>
      </c>
    </row>
    <row r="110" spans="1:8" x14ac:dyDescent="0.3">
      <c r="A110" s="40" t="s">
        <v>221</v>
      </c>
      <c r="B110" s="108">
        <v>191.2201013690987</v>
      </c>
      <c r="C110" s="108">
        <v>195.17361181627703</v>
      </c>
      <c r="D110" s="108">
        <v>206.61338862855109</v>
      </c>
      <c r="E110" s="108">
        <v>207.96711649186116</v>
      </c>
      <c r="F110" s="108">
        <v>218.81381914161176</v>
      </c>
      <c r="G110" s="1006">
        <f>H110</f>
        <v>1</v>
      </c>
      <c r="H110" s="1487">
        <v>1</v>
      </c>
    </row>
    <row r="111" spans="1:8" x14ac:dyDescent="0.3">
      <c r="A111" s="41" t="s">
        <v>222</v>
      </c>
      <c r="B111" s="147">
        <v>-9.0024257466881599E-2</v>
      </c>
      <c r="C111" s="147">
        <v>-9.0781950668952907E-2</v>
      </c>
      <c r="D111" s="147">
        <v>-6.4599412441652335E-2</v>
      </c>
      <c r="E111" s="147">
        <v>-8.2503496565643375E-2</v>
      </c>
      <c r="F111" s="147">
        <v>-8.3398472302095975E-2</v>
      </c>
      <c r="G111" s="986"/>
      <c r="H111" s="1487"/>
    </row>
    <row r="112" spans="1:8" ht="15" thickBot="1" x14ac:dyDescent="0.35">
      <c r="A112" s="43" t="s">
        <v>223</v>
      </c>
      <c r="B112" s="87">
        <v>0.24485492691634675</v>
      </c>
      <c r="C112" s="87">
        <v>0.24404487889857263</v>
      </c>
      <c r="D112" s="87">
        <v>0.23862150189041667</v>
      </c>
      <c r="E112" s="87">
        <v>0.2664828423447555</v>
      </c>
      <c r="F112" s="87">
        <v>0.34525949995641037</v>
      </c>
      <c r="G112" s="1068"/>
      <c r="H112" s="1487"/>
    </row>
    <row r="113" spans="1:8" x14ac:dyDescent="0.3">
      <c r="A113" s="42" t="s">
        <v>224</v>
      </c>
      <c r="B113" s="104">
        <v>165.18615651930247</v>
      </c>
      <c r="C113" s="103">
        <v>162.76626471301716</v>
      </c>
      <c r="D113" s="104">
        <v>160.74833955121778</v>
      </c>
      <c r="E113" s="104">
        <v>150.22554445825597</v>
      </c>
      <c r="F113" s="104">
        <v>142.84529232720917</v>
      </c>
      <c r="G113" s="984"/>
      <c r="H113" s="1487">
        <v>0</v>
      </c>
    </row>
    <row r="114" spans="1:8" x14ac:dyDescent="0.3">
      <c r="A114" s="42" t="s">
        <v>225</v>
      </c>
      <c r="B114" s="106">
        <v>169.50782429549645</v>
      </c>
      <c r="C114" s="105">
        <v>173.57622201501624</v>
      </c>
      <c r="D114" s="106">
        <v>197.12225652104385</v>
      </c>
      <c r="E114" s="106">
        <v>187.88198577991372</v>
      </c>
      <c r="F114" s="106">
        <v>191.9957618239705</v>
      </c>
      <c r="G114" s="1005"/>
      <c r="H114" s="1487">
        <v>0</v>
      </c>
    </row>
    <row r="115" spans="1:8" x14ac:dyDescent="0.3">
      <c r="A115" s="42" t="s">
        <v>226</v>
      </c>
      <c r="B115" s="106">
        <v>192.44105231985878</v>
      </c>
      <c r="C115" s="105">
        <v>198.20773994209137</v>
      </c>
      <c r="D115" s="106">
        <v>217.06205558830879</v>
      </c>
      <c r="E115" s="106">
        <v>222.05345952936818</v>
      </c>
      <c r="F115" s="106">
        <v>229.26045466764049</v>
      </c>
      <c r="G115" s="984"/>
      <c r="H115" s="1487">
        <v>1</v>
      </c>
    </row>
    <row r="116" spans="1:8" x14ac:dyDescent="0.3">
      <c r="A116" s="42" t="s">
        <v>227</v>
      </c>
      <c r="B116" s="106">
        <v>124.12415339801885</v>
      </c>
      <c r="C116" s="105">
        <v>132.53135911253125</v>
      </c>
      <c r="D116" s="106">
        <v>143.65136686652295</v>
      </c>
      <c r="E116" s="106">
        <v>131.14170741215329</v>
      </c>
      <c r="F116" s="106">
        <v>133.94420287683522</v>
      </c>
      <c r="G116" s="984"/>
      <c r="H116" s="1487">
        <v>0</v>
      </c>
    </row>
    <row r="117" spans="1:8" x14ac:dyDescent="0.3">
      <c r="A117" s="42" t="s">
        <v>228</v>
      </c>
      <c r="B117" s="106">
        <v>139.56973790200087</v>
      </c>
      <c r="C117" s="105">
        <v>146.79925905344078</v>
      </c>
      <c r="D117" s="106">
        <v>156.08157394231171</v>
      </c>
      <c r="E117" s="106">
        <v>149.96255862170673</v>
      </c>
      <c r="F117" s="106">
        <v>140.88071721250043</v>
      </c>
      <c r="G117" s="1007"/>
      <c r="H117" s="1487">
        <v>0</v>
      </c>
    </row>
    <row r="118" spans="1:8" x14ac:dyDescent="0.3">
      <c r="A118" s="42" t="s">
        <v>229</v>
      </c>
      <c r="B118" s="106">
        <v>145.34333345793448</v>
      </c>
      <c r="C118" s="105">
        <v>147.24001619188499</v>
      </c>
      <c r="D118" s="106">
        <v>153.88460999767867</v>
      </c>
      <c r="E118" s="106">
        <v>159.35997038606814</v>
      </c>
      <c r="F118" s="106">
        <v>163.42242768980844</v>
      </c>
      <c r="G118" s="1007"/>
      <c r="H118" s="1487">
        <v>0</v>
      </c>
    </row>
    <row r="119" spans="1:8" ht="15" thickBot="1" x14ac:dyDescent="0.35">
      <c r="A119" s="43" t="s">
        <v>230</v>
      </c>
      <c r="B119" s="149">
        <v>142.23048338788072</v>
      </c>
      <c r="C119" s="128">
        <v>141.87257668552905</v>
      </c>
      <c r="D119" s="149">
        <v>146.60841227199933</v>
      </c>
      <c r="E119" s="149">
        <v>152.263609584888</v>
      </c>
      <c r="F119" s="149">
        <v>141.30111952336244</v>
      </c>
      <c r="G119" s="985"/>
      <c r="H119" s="1487">
        <v>0</v>
      </c>
    </row>
    <row r="120" spans="1:8" ht="15" thickBot="1" x14ac:dyDescent="0.35">
      <c r="B120" s="8"/>
      <c r="C120" s="8"/>
      <c r="D120" s="8"/>
      <c r="E120" s="8"/>
      <c r="G120" s="1067"/>
      <c r="H120" s="1487"/>
    </row>
    <row r="121" spans="1:8" ht="15" thickBot="1" x14ac:dyDescent="0.35">
      <c r="A121" s="1537" t="s">
        <v>20</v>
      </c>
      <c r="B121" s="1538"/>
      <c r="C121" s="1538"/>
      <c r="D121" s="1538"/>
      <c r="E121" s="1538"/>
      <c r="F121" s="1538"/>
      <c r="G121" s="271"/>
      <c r="H121" s="1487"/>
    </row>
    <row r="122" spans="1:8" ht="15" thickBot="1" x14ac:dyDescent="0.35">
      <c r="A122" s="61" t="s">
        <v>18</v>
      </c>
      <c r="B122" s="122" t="s">
        <v>444</v>
      </c>
      <c r="C122" s="122" t="s">
        <v>474</v>
      </c>
      <c r="D122" s="122" t="s">
        <v>531</v>
      </c>
      <c r="E122" s="122" t="s">
        <v>567</v>
      </c>
      <c r="F122" s="1515" t="s">
        <v>633</v>
      </c>
      <c r="G122" s="1516"/>
      <c r="H122" s="1488"/>
    </row>
    <row r="123" spans="1:8" x14ac:dyDescent="0.3">
      <c r="A123" s="333" t="s">
        <v>0</v>
      </c>
      <c r="B123" s="106">
        <v>252.12136177693316</v>
      </c>
      <c r="C123" s="106">
        <v>254.44421311016902</v>
      </c>
      <c r="D123" s="106">
        <v>258.80024050877381</v>
      </c>
      <c r="E123" s="106">
        <v>258.53411146435428</v>
      </c>
      <c r="F123" s="106">
        <v>256.87468852222264</v>
      </c>
      <c r="G123" s="1005"/>
      <c r="H123" s="1487"/>
    </row>
    <row r="124" spans="1:8" x14ac:dyDescent="0.3">
      <c r="A124" s="42" t="s">
        <v>220</v>
      </c>
      <c r="B124" s="106">
        <v>230.73998456898181</v>
      </c>
      <c r="C124" s="106">
        <v>230.70580960862299</v>
      </c>
      <c r="D124" s="106">
        <v>237.44998325910649</v>
      </c>
      <c r="E124" s="106">
        <v>232.43775414627748</v>
      </c>
      <c r="F124" s="106">
        <v>232.48384542577443</v>
      </c>
      <c r="G124" s="1005">
        <f>H124</f>
        <v>-1</v>
      </c>
      <c r="H124" s="1487">
        <v>-1</v>
      </c>
    </row>
    <row r="125" spans="1:8" x14ac:dyDescent="0.3">
      <c r="A125" s="40" t="s">
        <v>221</v>
      </c>
      <c r="B125" s="108">
        <v>283.5699059530632</v>
      </c>
      <c r="C125" s="108">
        <v>286.68042687522421</v>
      </c>
      <c r="D125" s="108">
        <v>295.69966676293359</v>
      </c>
      <c r="E125" s="108">
        <v>288.93890284056033</v>
      </c>
      <c r="F125" s="108">
        <v>302.61745373651871</v>
      </c>
      <c r="G125" s="1006">
        <f>H125</f>
        <v>1</v>
      </c>
      <c r="H125" s="1487">
        <v>1</v>
      </c>
    </row>
    <row r="126" spans="1:8" x14ac:dyDescent="0.3">
      <c r="A126" s="41" t="s">
        <v>222</v>
      </c>
      <c r="B126" s="147">
        <v>-8.4805892913067504E-2</v>
      </c>
      <c r="C126" s="147">
        <v>-9.329512041709434E-2</v>
      </c>
      <c r="D126" s="147">
        <v>-8.2497053355495273E-2</v>
      </c>
      <c r="E126" s="147">
        <v>-0.10093970644827217</v>
      </c>
      <c r="F126" s="147">
        <v>-9.4952302372672728E-2</v>
      </c>
      <c r="G126" s="1010"/>
      <c r="H126" s="1487"/>
    </row>
    <row r="127" spans="1:8" ht="15" thickBot="1" x14ac:dyDescent="0.35">
      <c r="A127" s="43" t="s">
        <v>223</v>
      </c>
      <c r="B127" s="87">
        <v>0.22895867607327244</v>
      </c>
      <c r="C127" s="87">
        <v>0.24262335379225358</v>
      </c>
      <c r="D127" s="87">
        <v>0.24531348751566254</v>
      </c>
      <c r="E127" s="87">
        <v>0.24308077189011904</v>
      </c>
      <c r="F127" s="87">
        <v>0.30167088892692961</v>
      </c>
      <c r="G127" s="985"/>
      <c r="H127" s="1487"/>
    </row>
    <row r="128" spans="1:8" x14ac:dyDescent="0.3">
      <c r="A128" s="42" t="s">
        <v>224</v>
      </c>
      <c r="B128" s="104">
        <v>244.21775207451537</v>
      </c>
      <c r="C128" s="103">
        <v>230.55019559098241</v>
      </c>
      <c r="D128" s="104">
        <v>229.35929931518058</v>
      </c>
      <c r="E128" s="104">
        <v>213.69964796649737</v>
      </c>
      <c r="F128" s="104">
        <v>208.80723050102355</v>
      </c>
      <c r="G128" s="1034"/>
      <c r="H128" s="1487">
        <v>0</v>
      </c>
    </row>
    <row r="129" spans="1:8" x14ac:dyDescent="0.3">
      <c r="A129" s="42" t="s">
        <v>225</v>
      </c>
      <c r="B129" s="106">
        <v>268.60567980339897</v>
      </c>
      <c r="C129" s="105">
        <v>271.14205131393271</v>
      </c>
      <c r="D129" s="106">
        <v>291.05147876165051</v>
      </c>
      <c r="E129" s="106">
        <v>270.01310725646982</v>
      </c>
      <c r="F129" s="106">
        <v>269.79147625861049</v>
      </c>
      <c r="G129" s="984"/>
      <c r="H129" s="1487">
        <v>0</v>
      </c>
    </row>
    <row r="130" spans="1:8" x14ac:dyDescent="0.3">
      <c r="A130" s="42" t="s">
        <v>226</v>
      </c>
      <c r="B130" s="106">
        <v>281.62428242103169</v>
      </c>
      <c r="C130" s="105">
        <v>288.27572159541756</v>
      </c>
      <c r="D130" s="106">
        <v>299.61388393767049</v>
      </c>
      <c r="E130" s="106">
        <v>308.45155546595299</v>
      </c>
      <c r="F130" s="106">
        <v>322.09259425558645</v>
      </c>
      <c r="G130" s="1005"/>
      <c r="H130" s="1487">
        <v>1</v>
      </c>
    </row>
    <row r="131" spans="1:8" x14ac:dyDescent="0.3">
      <c r="A131" s="42" t="s">
        <v>227</v>
      </c>
      <c r="B131" s="106">
        <v>197.44920634648116</v>
      </c>
      <c r="C131" s="105">
        <v>201.90178355513427</v>
      </c>
      <c r="D131" s="106">
        <v>211.10260329913746</v>
      </c>
      <c r="E131" s="106">
        <v>193.31439183639503</v>
      </c>
      <c r="F131" s="106">
        <v>196.20968766430082</v>
      </c>
      <c r="G131" s="984"/>
      <c r="H131" s="1487">
        <v>-1</v>
      </c>
    </row>
    <row r="132" spans="1:8" x14ac:dyDescent="0.3">
      <c r="A132" s="42" t="s">
        <v>228</v>
      </c>
      <c r="B132" s="106">
        <v>202.92717332444658</v>
      </c>
      <c r="C132" s="105">
        <v>212.69926218702491</v>
      </c>
      <c r="D132" s="106">
        <v>225.43115467913776</v>
      </c>
      <c r="E132" s="106">
        <v>215.92784446871494</v>
      </c>
      <c r="F132" s="106">
        <v>202.53168180282248</v>
      </c>
      <c r="G132" s="984"/>
      <c r="H132" s="1487">
        <v>0</v>
      </c>
    </row>
    <row r="133" spans="1:8" x14ac:dyDescent="0.3">
      <c r="A133" s="42" t="s">
        <v>229</v>
      </c>
      <c r="B133" s="106">
        <v>220.34901137521999</v>
      </c>
      <c r="C133" s="105">
        <v>218.64152461625565</v>
      </c>
      <c r="D133" s="106">
        <v>220.49496421822056</v>
      </c>
      <c r="E133" s="106">
        <v>224.20113341931972</v>
      </c>
      <c r="F133" s="106">
        <v>230.44080154265225</v>
      </c>
      <c r="G133" s="1007"/>
      <c r="H133" s="1487">
        <v>0</v>
      </c>
    </row>
    <row r="134" spans="1:8" ht="15" thickBot="1" x14ac:dyDescent="0.35">
      <c r="A134" s="43" t="s">
        <v>230</v>
      </c>
      <c r="B134" s="149">
        <v>208.02869060785127</v>
      </c>
      <c r="C134" s="128">
        <v>203.11697754234564</v>
      </c>
      <c r="D134" s="149">
        <v>201.27917786271996</v>
      </c>
      <c r="E134" s="149">
        <v>210.31420108661342</v>
      </c>
      <c r="F134" s="149">
        <v>205.21134570281171</v>
      </c>
      <c r="G134" s="1008"/>
      <c r="H134" s="1487">
        <v>0</v>
      </c>
    </row>
    <row r="135" spans="1:8" ht="15" thickBot="1" x14ac:dyDescent="0.35">
      <c r="B135" s="8"/>
      <c r="C135" s="8"/>
      <c r="D135" s="8"/>
      <c r="E135" s="8"/>
      <c r="F135" s="8"/>
      <c r="G135" s="988"/>
      <c r="H135" s="1487"/>
    </row>
    <row r="136" spans="1:8" ht="15" thickBot="1" x14ac:dyDescent="0.35">
      <c r="A136" s="28" t="s">
        <v>21</v>
      </c>
      <c r="B136" s="25"/>
      <c r="C136" s="25"/>
      <c r="D136" s="25"/>
      <c r="E136" s="25"/>
      <c r="F136" s="25"/>
      <c r="G136" s="978"/>
      <c r="H136" s="1488"/>
    </row>
    <row r="137" spans="1:8" ht="15" thickBot="1" x14ac:dyDescent="0.35">
      <c r="A137" s="61" t="s">
        <v>18</v>
      </c>
      <c r="B137" s="122" t="s">
        <v>444</v>
      </c>
      <c r="C137" s="122" t="s">
        <v>474</v>
      </c>
      <c r="D137" s="122" t="s">
        <v>531</v>
      </c>
      <c r="E137" s="122" t="s">
        <v>567</v>
      </c>
      <c r="F137" s="1515" t="s">
        <v>633</v>
      </c>
      <c r="G137" s="1516"/>
      <c r="H137" s="1487"/>
    </row>
    <row r="138" spans="1:8" x14ac:dyDescent="0.3">
      <c r="A138" s="42" t="s">
        <v>0</v>
      </c>
      <c r="B138" s="343">
        <v>70.321836420742301</v>
      </c>
      <c r="C138" s="343">
        <v>69.763177665931011</v>
      </c>
      <c r="D138" s="343">
        <v>68.907792620978242</v>
      </c>
      <c r="E138" s="4">
        <v>68.021737471296831</v>
      </c>
      <c r="F138" s="4">
        <v>67.87523129297611</v>
      </c>
      <c r="G138" s="1005"/>
      <c r="H138" s="1487"/>
    </row>
    <row r="139" spans="1:8" x14ac:dyDescent="0.3">
      <c r="A139" s="42" t="s">
        <v>220</v>
      </c>
      <c r="B139" s="343">
        <v>62.423649495436152</v>
      </c>
      <c r="C139" s="105">
        <v>60.858393331768013</v>
      </c>
      <c r="D139" s="105">
        <v>59.590474141173523</v>
      </c>
      <c r="E139" s="106">
        <v>58.130826809641007</v>
      </c>
      <c r="F139" s="106">
        <v>58.996345271361008</v>
      </c>
      <c r="G139" s="1005">
        <f>H139</f>
        <v>0</v>
      </c>
      <c r="H139" s="1487">
        <v>0</v>
      </c>
    </row>
    <row r="140" spans="1:8" x14ac:dyDescent="0.3">
      <c r="A140" s="40" t="s">
        <v>221</v>
      </c>
      <c r="B140" s="344">
        <v>76.818529764906742</v>
      </c>
      <c r="C140" s="107">
        <v>83.559062696394648</v>
      </c>
      <c r="D140" s="107">
        <v>78.432723396992913</v>
      </c>
      <c r="E140" s="108">
        <v>76.401319872436574</v>
      </c>
      <c r="F140" s="108">
        <v>84.235785413656146</v>
      </c>
      <c r="G140" s="1006">
        <f>H140</f>
        <v>0</v>
      </c>
      <c r="H140" s="1487">
        <v>0</v>
      </c>
    </row>
    <row r="141" spans="1:8" x14ac:dyDescent="0.3">
      <c r="A141" s="41" t="s">
        <v>222</v>
      </c>
      <c r="B141" s="334">
        <v>-0.11231485591545901</v>
      </c>
      <c r="C141" s="334">
        <v>-0.12764304368136126</v>
      </c>
      <c r="D141" s="334">
        <v>-0.13521429326656678</v>
      </c>
      <c r="E141" s="2">
        <v>-0.14540808614054435</v>
      </c>
      <c r="F141" s="2">
        <v>-0.130811871318572</v>
      </c>
      <c r="G141" s="1007"/>
      <c r="H141" s="1487"/>
    </row>
    <row r="142" spans="1:8" ht="15" thickBot="1" x14ac:dyDescent="0.35">
      <c r="A142" s="43" t="s">
        <v>223</v>
      </c>
      <c r="B142" s="335">
        <v>0.23059978687281033</v>
      </c>
      <c r="C142" s="335">
        <v>0.37300802932595511</v>
      </c>
      <c r="D142" s="335">
        <v>0.31619565924548504</v>
      </c>
      <c r="E142" s="62">
        <v>0.31429955611375204</v>
      </c>
      <c r="F142" s="62">
        <v>0.42781362177950516</v>
      </c>
      <c r="G142" s="1008"/>
      <c r="H142" s="1487"/>
    </row>
    <row r="143" spans="1:8" ht="15" thickBot="1" x14ac:dyDescent="0.35">
      <c r="G143" s="988"/>
      <c r="H143" s="1487"/>
    </row>
    <row r="144" spans="1:8" ht="15" thickBot="1" x14ac:dyDescent="0.35">
      <c r="A144" s="1537" t="s">
        <v>22</v>
      </c>
      <c r="B144" s="1538"/>
      <c r="C144" s="1538"/>
      <c r="D144" s="1538"/>
      <c r="E144" s="1538"/>
      <c r="F144" s="1538"/>
      <c r="G144" s="978"/>
      <c r="H144" s="1488"/>
    </row>
    <row r="145" spans="1:8" ht="15" thickBot="1" x14ac:dyDescent="0.35">
      <c r="A145" s="61" t="s">
        <v>18</v>
      </c>
      <c r="B145" s="122" t="s">
        <v>444</v>
      </c>
      <c r="C145" s="122" t="s">
        <v>474</v>
      </c>
      <c r="D145" s="122" t="s">
        <v>531</v>
      </c>
      <c r="E145" s="122" t="s">
        <v>567</v>
      </c>
      <c r="F145" s="1515" t="s">
        <v>633</v>
      </c>
      <c r="G145" s="1516"/>
      <c r="H145" s="1487"/>
    </row>
    <row r="146" spans="1:8" x14ac:dyDescent="0.3">
      <c r="A146" s="42" t="s">
        <v>0</v>
      </c>
      <c r="B146" s="343">
        <v>142.35759511300955</v>
      </c>
      <c r="C146" s="343">
        <v>139.92661849245542</v>
      </c>
      <c r="D146" s="343">
        <v>136.1893458986292</v>
      </c>
      <c r="E146" s="4">
        <v>133.32672363326571</v>
      </c>
      <c r="F146" s="4">
        <v>131.42784918571925</v>
      </c>
      <c r="G146" s="1005"/>
      <c r="H146" s="1487"/>
    </row>
    <row r="147" spans="1:8" x14ac:dyDescent="0.3">
      <c r="A147" s="42" t="s">
        <v>220</v>
      </c>
      <c r="B147" s="343">
        <v>148.40240370587782</v>
      </c>
      <c r="C147" s="105">
        <v>144.94943450599951</v>
      </c>
      <c r="D147" s="105">
        <v>139.91215489268106</v>
      </c>
      <c r="E147" s="106">
        <v>136.35901824891545</v>
      </c>
      <c r="F147" s="106">
        <v>130.37473173818051</v>
      </c>
      <c r="G147" s="1005">
        <f>H147</f>
        <v>0</v>
      </c>
      <c r="H147" s="1487">
        <v>0</v>
      </c>
    </row>
    <row r="148" spans="1:8" x14ac:dyDescent="0.3">
      <c r="A148" s="40" t="s">
        <v>221</v>
      </c>
      <c r="B148" s="344">
        <v>156.60310472197193</v>
      </c>
      <c r="C148" s="108">
        <v>153.99700935711911</v>
      </c>
      <c r="D148" s="108">
        <v>146.43560897845737</v>
      </c>
      <c r="E148" s="108">
        <v>139.45826183315592</v>
      </c>
      <c r="F148" s="108">
        <v>134.33175170506789</v>
      </c>
      <c r="G148" s="1006">
        <f>H148</f>
        <v>0</v>
      </c>
      <c r="H148" s="1487">
        <v>0</v>
      </c>
    </row>
    <row r="149" spans="1:8" x14ac:dyDescent="0.3">
      <c r="A149" s="41" t="s">
        <v>222</v>
      </c>
      <c r="B149" s="334">
        <v>4.2462143225091974E-2</v>
      </c>
      <c r="C149" s="334">
        <v>3.5896072296029279E-2</v>
      </c>
      <c r="D149" s="334">
        <v>2.7335537662563452E-2</v>
      </c>
      <c r="E149" s="2">
        <v>2.2743337067147124E-2</v>
      </c>
      <c r="F149" s="2">
        <v>-8.0128941777825955E-3</v>
      </c>
      <c r="G149" s="1007"/>
      <c r="H149" s="1487"/>
    </row>
    <row r="150" spans="1:8" ht="15" thickBot="1" x14ac:dyDescent="0.35">
      <c r="A150" s="43" t="s">
        <v>223</v>
      </c>
      <c r="B150" s="335">
        <v>5.5259893447192912E-2</v>
      </c>
      <c r="C150" s="335">
        <v>6.2418835105873587E-2</v>
      </c>
      <c r="D150" s="335">
        <v>4.66253563943754E-2</v>
      </c>
      <c r="E150" s="62">
        <v>2.2728556013676925E-2</v>
      </c>
      <c r="F150" s="62">
        <v>3.035112643479021E-2</v>
      </c>
      <c r="G150" s="1008"/>
      <c r="H150" s="1487"/>
    </row>
    <row r="151" spans="1:8" ht="15" thickBot="1" x14ac:dyDescent="0.35">
      <c r="G151" s="988"/>
      <c r="H151" s="1487"/>
    </row>
    <row r="152" spans="1:8" ht="15" thickBot="1" x14ac:dyDescent="0.35">
      <c r="A152" s="1537" t="s">
        <v>23</v>
      </c>
      <c r="B152" s="1538"/>
      <c r="C152" s="1538"/>
      <c r="D152" s="1538"/>
      <c r="E152" s="1538"/>
      <c r="F152" s="1538"/>
      <c r="G152" s="978"/>
      <c r="H152" s="1488"/>
    </row>
    <row r="153" spans="1:8" ht="15" thickBot="1" x14ac:dyDescent="0.35">
      <c r="A153" s="61" t="s">
        <v>18</v>
      </c>
      <c r="B153" s="122" t="s">
        <v>444</v>
      </c>
      <c r="C153" s="122" t="s">
        <v>474</v>
      </c>
      <c r="D153" s="122" t="s">
        <v>531</v>
      </c>
      <c r="E153" s="122" t="s">
        <v>567</v>
      </c>
      <c r="F153" s="1515" t="s">
        <v>633</v>
      </c>
      <c r="G153" s="1516"/>
      <c r="H153" s="1487"/>
    </row>
    <row r="154" spans="1:8" x14ac:dyDescent="0.3">
      <c r="A154" s="42" t="s">
        <v>0</v>
      </c>
      <c r="B154" s="343">
        <v>360.71359769181902</v>
      </c>
      <c r="C154" s="343">
        <v>361.54670764084312</v>
      </c>
      <c r="D154" s="343">
        <v>364.15375902661953</v>
      </c>
      <c r="E154" s="4">
        <v>360.54955409599688</v>
      </c>
      <c r="F154" s="4">
        <v>361.29697608751252</v>
      </c>
      <c r="G154" s="1005"/>
      <c r="H154" s="1487"/>
    </row>
    <row r="155" spans="1:8" x14ac:dyDescent="0.3">
      <c r="A155" s="42" t="s">
        <v>220</v>
      </c>
      <c r="B155" s="343">
        <v>344.56568765053328</v>
      </c>
      <c r="C155" s="106">
        <v>338.38937580434663</v>
      </c>
      <c r="D155" s="106">
        <v>342.14826260828693</v>
      </c>
      <c r="E155" s="106">
        <v>336.7345098226308</v>
      </c>
      <c r="F155" s="106">
        <v>334.53742095543043</v>
      </c>
      <c r="G155" s="1005">
        <f>H155</f>
        <v>-1</v>
      </c>
      <c r="H155" s="1487">
        <v>-1</v>
      </c>
    </row>
    <row r="156" spans="1:8" x14ac:dyDescent="0.3">
      <c r="A156" s="40" t="s">
        <v>221</v>
      </c>
      <c r="B156" s="344">
        <v>399.10274645853377</v>
      </c>
      <c r="C156" s="108">
        <v>396.94823327196218</v>
      </c>
      <c r="D156" s="108">
        <v>408.54980178222377</v>
      </c>
      <c r="E156" s="108">
        <v>401.98681197961912</v>
      </c>
      <c r="F156" s="108">
        <v>407.82943841888419</v>
      </c>
      <c r="G156" s="1006">
        <f>H156</f>
        <v>1</v>
      </c>
      <c r="H156" s="1487">
        <v>1</v>
      </c>
    </row>
    <row r="157" spans="1:8" x14ac:dyDescent="0.3">
      <c r="A157" s="41" t="s">
        <v>222</v>
      </c>
      <c r="B157" s="334">
        <v>-4.4766568670033743E-2</v>
      </c>
      <c r="C157" s="334">
        <v>-6.4050733548653302E-2</v>
      </c>
      <c r="D157" s="334">
        <v>-6.0429134322691432E-2</v>
      </c>
      <c r="E157" s="2">
        <v>-6.6052069688665574E-2</v>
      </c>
      <c r="F157" s="2">
        <v>-7.4065261829372314E-2</v>
      </c>
      <c r="G157" s="1007"/>
      <c r="H157" s="1487"/>
    </row>
    <row r="158" spans="1:8" ht="15" thickBot="1" x14ac:dyDescent="0.35">
      <c r="A158" s="43" t="s">
        <v>223</v>
      </c>
      <c r="B158" s="335">
        <v>0.15827768336385623</v>
      </c>
      <c r="C158" s="335">
        <v>0.17305170213580731</v>
      </c>
      <c r="D158" s="335">
        <v>0.19407241371836964</v>
      </c>
      <c r="E158" s="62">
        <v>0.19377966989887335</v>
      </c>
      <c r="F158" s="62">
        <v>0.21908466100483948</v>
      </c>
      <c r="G158" s="1008"/>
      <c r="H158" s="1487"/>
    </row>
    <row r="159" spans="1:8" ht="15" thickBot="1" x14ac:dyDescent="0.35">
      <c r="G159" s="988"/>
      <c r="H159" s="1487"/>
    </row>
    <row r="160" spans="1:8" ht="15" thickBot="1" x14ac:dyDescent="0.35">
      <c r="A160" s="28" t="s">
        <v>25</v>
      </c>
      <c r="B160" s="25"/>
      <c r="C160" s="25"/>
      <c r="D160" s="25"/>
      <c r="E160" s="25"/>
      <c r="F160" s="25"/>
      <c r="G160" s="978"/>
      <c r="H160" s="1487"/>
    </row>
    <row r="161" spans="1:8" ht="17.399999999999999" customHeight="1" thickBot="1" x14ac:dyDescent="0.35">
      <c r="A161" s="61" t="s">
        <v>24</v>
      </c>
      <c r="B161" s="278" t="s">
        <v>445</v>
      </c>
      <c r="C161" s="278" t="s">
        <v>475</v>
      </c>
      <c r="D161" s="278" t="s">
        <v>532</v>
      </c>
      <c r="E161" s="278" t="s">
        <v>568</v>
      </c>
      <c r="F161" s="1519" t="s">
        <v>634</v>
      </c>
      <c r="G161" s="1520"/>
      <c r="H161" s="1488"/>
    </row>
    <row r="162" spans="1:8" x14ac:dyDescent="0.3">
      <c r="A162" s="333" t="s">
        <v>0</v>
      </c>
      <c r="B162" s="1385">
        <v>1941.8662907769333</v>
      </c>
      <c r="C162" s="115">
        <v>1720.615609049989</v>
      </c>
      <c r="D162" s="114">
        <v>1564.9301721533204</v>
      </c>
      <c r="E162" s="345">
        <v>1441.0406078249093</v>
      </c>
      <c r="F162" s="115">
        <v>1521.053939521875</v>
      </c>
      <c r="G162" s="1013"/>
      <c r="H162" s="1487"/>
    </row>
    <row r="163" spans="1:8" x14ac:dyDescent="0.3">
      <c r="A163" s="42" t="s">
        <v>220</v>
      </c>
      <c r="B163" s="1386">
        <v>2203.9999975240917</v>
      </c>
      <c r="C163" s="117">
        <v>1936.9965846175476</v>
      </c>
      <c r="D163" s="116">
        <v>1767.5463399040977</v>
      </c>
      <c r="E163" s="55">
        <v>1647.5951555404963</v>
      </c>
      <c r="F163" s="117">
        <v>1772.4394125039848</v>
      </c>
      <c r="G163" s="1005">
        <f>H163</f>
        <v>1</v>
      </c>
      <c r="H163" s="1487">
        <v>1</v>
      </c>
    </row>
    <row r="164" spans="1:8" x14ac:dyDescent="0.3">
      <c r="A164" s="40" t="s">
        <v>221</v>
      </c>
      <c r="B164" s="1387">
        <v>2556.3265250287704</v>
      </c>
      <c r="C164" s="119">
        <v>2185.2987883913001</v>
      </c>
      <c r="D164" s="118">
        <v>1897.4976301717461</v>
      </c>
      <c r="E164" s="56">
        <v>1781.2712654672403</v>
      </c>
      <c r="F164" s="119">
        <v>1902.8515416176831</v>
      </c>
      <c r="G164" s="1005">
        <f>H164</f>
        <v>1</v>
      </c>
      <c r="H164" s="1487">
        <v>1</v>
      </c>
    </row>
    <row r="165" spans="1:8" x14ac:dyDescent="0.3">
      <c r="A165" s="41" t="s">
        <v>222</v>
      </c>
      <c r="B165" s="1356">
        <v>0.13499060568288648</v>
      </c>
      <c r="C165" s="147">
        <v>0.12575788248662348</v>
      </c>
      <c r="D165" s="86">
        <v>0.12947297672200958</v>
      </c>
      <c r="E165" s="146">
        <v>0.14333707641130122</v>
      </c>
      <c r="F165" s="147">
        <v>0.16527058406694625</v>
      </c>
      <c r="G165" s="1010"/>
      <c r="H165" s="1487"/>
    </row>
    <row r="166" spans="1:8" ht="15" thickBot="1" x14ac:dyDescent="0.35">
      <c r="A166" s="43" t="s">
        <v>223</v>
      </c>
      <c r="B166" s="1247">
        <v>0.15985777127970596</v>
      </c>
      <c r="C166" s="87">
        <v>0.1281892832158911</v>
      </c>
      <c r="D166" s="121">
        <v>7.3520726067469983E-2</v>
      </c>
      <c r="E166" s="52">
        <v>8.1134075611487999E-2</v>
      </c>
      <c r="F166" s="87">
        <v>7.3577764178387711E-2</v>
      </c>
      <c r="G166" s="1008"/>
      <c r="H166" s="1487"/>
    </row>
    <row r="167" spans="1:8" x14ac:dyDescent="0.3">
      <c r="A167" s="42" t="s">
        <v>224</v>
      </c>
      <c r="B167" s="1346">
        <v>2352.994291105611</v>
      </c>
      <c r="C167" s="115">
        <v>2090.0216446747113</v>
      </c>
      <c r="D167" s="114">
        <v>1849.8555612444022</v>
      </c>
      <c r="E167" s="345">
        <v>1715.8027669641006</v>
      </c>
      <c r="F167" s="115">
        <v>1818.9133252378529</v>
      </c>
      <c r="G167" s="984"/>
      <c r="H167" s="1487">
        <v>0</v>
      </c>
    </row>
    <row r="168" spans="1:8" x14ac:dyDescent="0.3">
      <c r="A168" s="42" t="s">
        <v>225</v>
      </c>
      <c r="B168" s="1329">
        <v>2395.8918673138255</v>
      </c>
      <c r="C168" s="117">
        <v>2091.0734815752721</v>
      </c>
      <c r="D168" s="116">
        <v>1956.3932699033567</v>
      </c>
      <c r="E168" s="55">
        <v>1818.2198266741309</v>
      </c>
      <c r="F168" s="117">
        <v>1838.6931833740946</v>
      </c>
      <c r="G168" s="1052"/>
      <c r="H168" s="1487">
        <v>0</v>
      </c>
    </row>
    <row r="169" spans="1:8" x14ac:dyDescent="0.3">
      <c r="A169" s="42" t="s">
        <v>226</v>
      </c>
      <c r="B169" s="1329">
        <v>2395.4193124367666</v>
      </c>
      <c r="C169" s="117">
        <v>2207.7340153642708</v>
      </c>
      <c r="D169" s="116">
        <v>1965.6411710632633</v>
      </c>
      <c r="E169" s="55">
        <v>1792.481746693207</v>
      </c>
      <c r="F169" s="117">
        <v>1914.3390823510379</v>
      </c>
      <c r="G169" s="1053"/>
      <c r="H169" s="1487">
        <v>1</v>
      </c>
    </row>
    <row r="170" spans="1:8" x14ac:dyDescent="0.3">
      <c r="A170" s="42" t="s">
        <v>227</v>
      </c>
      <c r="B170" s="1329">
        <v>1988.8967847011011</v>
      </c>
      <c r="C170" s="117">
        <v>1778.0499448345713</v>
      </c>
      <c r="D170" s="116">
        <v>1688.1272944456437</v>
      </c>
      <c r="E170" s="55">
        <v>1594.998265529837</v>
      </c>
      <c r="F170" s="117">
        <v>1655.0533162380821</v>
      </c>
      <c r="G170" s="1005"/>
      <c r="H170" s="1487">
        <v>0</v>
      </c>
    </row>
    <row r="171" spans="1:8" x14ac:dyDescent="0.3">
      <c r="A171" s="42" t="s">
        <v>228</v>
      </c>
      <c r="B171" s="1329">
        <v>2102.2228314038457</v>
      </c>
      <c r="C171" s="117">
        <v>1717.5588664967149</v>
      </c>
      <c r="D171" s="116">
        <v>1590.0762394486749</v>
      </c>
      <c r="E171" s="55">
        <v>1488.9380318473811</v>
      </c>
      <c r="F171" s="117">
        <v>1650.325411529627</v>
      </c>
      <c r="G171" s="1005"/>
      <c r="H171" s="1487">
        <v>0</v>
      </c>
    </row>
    <row r="172" spans="1:8" x14ac:dyDescent="0.3">
      <c r="A172" s="42" t="s">
        <v>229</v>
      </c>
      <c r="B172" s="1329">
        <v>2293.1484074128043</v>
      </c>
      <c r="C172" s="117">
        <v>1937.5378619024641</v>
      </c>
      <c r="D172" s="116">
        <v>1701.2843516315238</v>
      </c>
      <c r="E172" s="55">
        <v>1640.9908660875074</v>
      </c>
      <c r="F172" s="117">
        <v>1886.3656214166772</v>
      </c>
      <c r="G172" s="1005"/>
      <c r="H172" s="1487">
        <v>1</v>
      </c>
    </row>
    <row r="173" spans="1:8" ht="15" thickBot="1" x14ac:dyDescent="0.35">
      <c r="A173" s="43" t="s">
        <v>230</v>
      </c>
      <c r="B173" s="1417">
        <v>1955.993166271064</v>
      </c>
      <c r="C173" s="176">
        <v>1756.6103020220792</v>
      </c>
      <c r="D173" s="336">
        <v>1634.4330882292861</v>
      </c>
      <c r="E173" s="57">
        <v>1501.2253076213442</v>
      </c>
      <c r="F173" s="176">
        <v>1635.9788350595563</v>
      </c>
      <c r="G173" s="1008"/>
      <c r="H173" s="1487">
        <v>-1</v>
      </c>
    </row>
    <row r="174" spans="1:8" ht="15" thickBot="1" x14ac:dyDescent="0.35">
      <c r="B174" s="8"/>
      <c r="C174" s="8"/>
      <c r="D174" s="8"/>
      <c r="E174" s="8"/>
      <c r="F174" s="8"/>
      <c r="G174" s="1008"/>
      <c r="H174" s="1487"/>
    </row>
    <row r="175" spans="1:8" ht="15" thickBot="1" x14ac:dyDescent="0.35">
      <c r="A175" s="28" t="s">
        <v>26</v>
      </c>
      <c r="B175" s="25"/>
      <c r="C175" s="25"/>
      <c r="D175" s="25"/>
      <c r="E175" s="25"/>
      <c r="F175" s="25"/>
      <c r="G175" s="53"/>
      <c r="H175" s="1487"/>
    </row>
    <row r="176" spans="1:8" ht="18.600000000000001" customHeight="1" thickBot="1" x14ac:dyDescent="0.35">
      <c r="A176" s="61" t="s">
        <v>24</v>
      </c>
      <c r="B176" s="278" t="s">
        <v>445</v>
      </c>
      <c r="C176" s="278" t="s">
        <v>475</v>
      </c>
      <c r="D176" s="278" t="s">
        <v>532</v>
      </c>
      <c r="E176" s="278" t="s">
        <v>568</v>
      </c>
      <c r="F176" s="1519" t="s">
        <v>634</v>
      </c>
      <c r="G176" s="1520"/>
      <c r="H176" s="1488"/>
    </row>
    <row r="177" spans="1:8" x14ac:dyDescent="0.3">
      <c r="A177" s="333" t="s">
        <v>0</v>
      </c>
      <c r="B177" s="1385">
        <v>1341.4496249983317</v>
      </c>
      <c r="C177" s="404">
        <v>1180.2276410121069</v>
      </c>
      <c r="D177" s="114">
        <v>1060.65371648367</v>
      </c>
      <c r="E177" s="1447">
        <v>970.87200409492982</v>
      </c>
      <c r="F177" s="445">
        <v>1033.629838792004</v>
      </c>
      <c r="G177" s="1415"/>
      <c r="H177" s="1487"/>
    </row>
    <row r="178" spans="1:8" x14ac:dyDescent="0.3">
      <c r="A178" s="42" t="s">
        <v>220</v>
      </c>
      <c r="B178" s="1386">
        <v>1484.1323363968154</v>
      </c>
      <c r="C178" s="397">
        <v>1298.379554217332</v>
      </c>
      <c r="D178" s="116">
        <v>1171.2793819481742</v>
      </c>
      <c r="E178" s="137">
        <v>1094.3597856247516</v>
      </c>
      <c r="F178" s="408">
        <v>1176.5053390007374</v>
      </c>
      <c r="G178" s="1005">
        <f>H178</f>
        <v>1</v>
      </c>
      <c r="H178" s="1487">
        <v>1</v>
      </c>
    </row>
    <row r="179" spans="1:8" x14ac:dyDescent="0.3">
      <c r="A179" s="40" t="s">
        <v>221</v>
      </c>
      <c r="B179" s="1387">
        <v>1713.8986914750583</v>
      </c>
      <c r="C179" s="405">
        <v>1453.1328900439159</v>
      </c>
      <c r="D179" s="118">
        <v>1272.972459773986</v>
      </c>
      <c r="E179" s="921">
        <v>1217.0400186681391</v>
      </c>
      <c r="F179" s="407">
        <v>1317.5188165653967</v>
      </c>
      <c r="G179" s="1005">
        <f>H179</f>
        <v>1</v>
      </c>
      <c r="H179" s="1487">
        <v>1</v>
      </c>
    </row>
    <row r="180" spans="1:8" x14ac:dyDescent="0.3">
      <c r="A180" s="41" t="s">
        <v>222</v>
      </c>
      <c r="B180" s="1356">
        <v>0.10636456914933433</v>
      </c>
      <c r="C180" s="147">
        <v>0.10010942728294661</v>
      </c>
      <c r="D180" s="86">
        <v>0.10429951240943719</v>
      </c>
      <c r="E180" s="146">
        <v>0.12719264847371928</v>
      </c>
      <c r="F180" s="147">
        <v>0.13822695015820274</v>
      </c>
      <c r="G180" s="1054"/>
      <c r="H180" s="1487"/>
    </row>
    <row r="181" spans="1:8" ht="15" thickBot="1" x14ac:dyDescent="0.35">
      <c r="A181" s="43" t="s">
        <v>223</v>
      </c>
      <c r="B181" s="1247">
        <v>0.15481527451660471</v>
      </c>
      <c r="C181" s="87">
        <v>0.11918959700491416</v>
      </c>
      <c r="D181" s="121">
        <v>8.6822221404313421E-2</v>
      </c>
      <c r="E181" s="52">
        <v>0.11210228542284328</v>
      </c>
      <c r="F181" s="87">
        <v>0.1198579155487971</v>
      </c>
      <c r="G181" s="1008"/>
      <c r="H181" s="1487"/>
    </row>
    <row r="182" spans="1:8" x14ac:dyDescent="0.3">
      <c r="A182" s="42" t="s">
        <v>224</v>
      </c>
      <c r="B182" s="1346">
        <v>1666.0904232615017</v>
      </c>
      <c r="C182" s="115">
        <v>1415.71712286764</v>
      </c>
      <c r="D182" s="114">
        <v>1217.8194808478872</v>
      </c>
      <c r="E182" s="345">
        <v>1091.2621142920841</v>
      </c>
      <c r="F182" s="115">
        <v>1191.9558663100634</v>
      </c>
      <c r="G182" s="1007"/>
      <c r="H182" s="1487">
        <v>0</v>
      </c>
    </row>
    <row r="183" spans="1:8" x14ac:dyDescent="0.3">
      <c r="A183" s="42" t="s">
        <v>225</v>
      </c>
      <c r="B183" s="1329">
        <v>1569.3696211631909</v>
      </c>
      <c r="C183" s="117">
        <v>1365.0078659895603</v>
      </c>
      <c r="D183" s="116">
        <v>1277.7898422328262</v>
      </c>
      <c r="E183" s="55">
        <v>1234.5457663739162</v>
      </c>
      <c r="F183" s="117">
        <v>1253.6012610374755</v>
      </c>
      <c r="G183" s="984"/>
      <c r="H183" s="1487">
        <v>0</v>
      </c>
    </row>
    <row r="184" spans="1:8" x14ac:dyDescent="0.3">
      <c r="A184" s="42" t="s">
        <v>226</v>
      </c>
      <c r="B184" s="1329">
        <v>1673.9955654259225</v>
      </c>
      <c r="C184" s="117">
        <v>1526.2828330130401</v>
      </c>
      <c r="D184" s="116">
        <v>1361.5208260887732</v>
      </c>
      <c r="E184" s="55">
        <v>1266.719248572994</v>
      </c>
      <c r="F184" s="117">
        <v>1409.0034654660612</v>
      </c>
      <c r="G184" s="1034"/>
      <c r="H184" s="1487">
        <v>1</v>
      </c>
    </row>
    <row r="185" spans="1:8" x14ac:dyDescent="0.3">
      <c r="A185" s="42" t="s">
        <v>227</v>
      </c>
      <c r="B185" s="1329">
        <v>1238.6752765896692</v>
      </c>
      <c r="C185" s="117">
        <v>1114.8954356757636</v>
      </c>
      <c r="D185" s="116">
        <v>1027.3613196120657</v>
      </c>
      <c r="E185" s="55">
        <v>981.43287540693541</v>
      </c>
      <c r="F185" s="117">
        <v>967.14124809119846</v>
      </c>
      <c r="G185" s="1053"/>
      <c r="H185" s="1487">
        <v>-1</v>
      </c>
    </row>
    <row r="186" spans="1:8" x14ac:dyDescent="0.3">
      <c r="A186" s="42" t="s">
        <v>228</v>
      </c>
      <c r="B186" s="1329">
        <v>1417.5674061147049</v>
      </c>
      <c r="C186" s="117">
        <v>1155.9945163399705</v>
      </c>
      <c r="D186" s="116">
        <v>1062.5815720897385</v>
      </c>
      <c r="E186" s="55">
        <v>991.62940028627281</v>
      </c>
      <c r="F186" s="117">
        <v>1073.3887367030038</v>
      </c>
      <c r="G186" s="1005"/>
      <c r="H186" s="1487">
        <v>0</v>
      </c>
    </row>
    <row r="187" spans="1:8" x14ac:dyDescent="0.3">
      <c r="A187" s="42" t="s">
        <v>229</v>
      </c>
      <c r="B187" s="1329">
        <v>1511.7082178794399</v>
      </c>
      <c r="C187" s="117">
        <v>1291.7291363884988</v>
      </c>
      <c r="D187" s="116">
        <v>1145.7723346005544</v>
      </c>
      <c r="E187" s="55">
        <v>1137.7371990750401</v>
      </c>
      <c r="F187" s="117">
        <v>1300.7721972729851</v>
      </c>
      <c r="G187" s="1005"/>
      <c r="H187" s="1487">
        <v>1</v>
      </c>
    </row>
    <row r="188" spans="1:8" ht="15" thickBot="1" x14ac:dyDescent="0.35">
      <c r="A188" s="43" t="s">
        <v>230</v>
      </c>
      <c r="B188" s="1417">
        <v>1325.097564483616</v>
      </c>
      <c r="C188" s="176">
        <v>1207.4896123209835</v>
      </c>
      <c r="D188" s="336">
        <v>1100.9944903236167</v>
      </c>
      <c r="E188" s="57">
        <v>972.29826517378513</v>
      </c>
      <c r="F188" s="176">
        <v>1034.0943196521157</v>
      </c>
      <c r="G188" s="1055"/>
      <c r="H188" s="1487">
        <v>-1</v>
      </c>
    </row>
    <row r="189" spans="1:8" ht="15" thickBot="1" x14ac:dyDescent="0.35">
      <c r="B189" s="8"/>
      <c r="C189" s="8"/>
      <c r="D189" s="8"/>
      <c r="E189" s="8"/>
      <c r="F189" s="8"/>
      <c r="G189" s="1008"/>
      <c r="H189" s="1487"/>
    </row>
    <row r="190" spans="1:8" ht="15" thickBot="1" x14ac:dyDescent="0.35">
      <c r="A190" s="28" t="s">
        <v>27</v>
      </c>
      <c r="B190" s="25"/>
      <c r="C190" s="25"/>
      <c r="D190" s="25"/>
      <c r="E190" s="25"/>
      <c r="F190" s="25"/>
      <c r="G190" s="1031"/>
      <c r="H190" s="1487"/>
    </row>
    <row r="191" spans="1:8" ht="15" thickBot="1" x14ac:dyDescent="0.35">
      <c r="A191" s="61" t="s">
        <v>28</v>
      </c>
      <c r="B191" s="122">
        <v>2019</v>
      </c>
      <c r="C191" s="122">
        <v>2020</v>
      </c>
      <c r="D191" s="122">
        <v>2021</v>
      </c>
      <c r="E191" s="122">
        <v>2022</v>
      </c>
      <c r="F191" s="1515">
        <v>2023</v>
      </c>
      <c r="G191" s="1516"/>
      <c r="H191" s="1488"/>
    </row>
    <row r="192" spans="1:8" x14ac:dyDescent="0.3">
      <c r="A192" s="333" t="s">
        <v>0</v>
      </c>
      <c r="B192" s="106">
        <v>213.67506705624385</v>
      </c>
      <c r="C192" s="106">
        <v>222.65484950267603</v>
      </c>
      <c r="D192" s="117">
        <v>224.616688161365</v>
      </c>
      <c r="E192" s="106">
        <v>228.30970080741841</v>
      </c>
      <c r="F192" s="106">
        <v>233.11411151019996</v>
      </c>
      <c r="G192" s="1034"/>
      <c r="H192" s="1487"/>
    </row>
    <row r="193" spans="1:8" x14ac:dyDescent="0.3">
      <c r="A193" s="42" t="s">
        <v>220</v>
      </c>
      <c r="B193" s="106">
        <v>214.32509747372256</v>
      </c>
      <c r="C193" s="106">
        <v>220.62347211207165</v>
      </c>
      <c r="D193" s="117">
        <v>221.97377367733725</v>
      </c>
      <c r="E193" s="106">
        <v>225.90243733890975</v>
      </c>
      <c r="F193" s="106">
        <v>229.61480171076295</v>
      </c>
      <c r="G193" s="1005">
        <f>H193</f>
        <v>-1</v>
      </c>
      <c r="H193" s="1487">
        <v>-1</v>
      </c>
    </row>
    <row r="194" spans="1:8" ht="15" thickBot="1" x14ac:dyDescent="0.35">
      <c r="A194" s="40" t="s">
        <v>221</v>
      </c>
      <c r="B194" s="108">
        <v>234.92381238623338</v>
      </c>
      <c r="C194" s="108">
        <v>239.67404464377336</v>
      </c>
      <c r="D194" s="119">
        <v>238.81430412590248</v>
      </c>
      <c r="E194" s="108">
        <v>243.59859317412906</v>
      </c>
      <c r="F194" s="108">
        <v>247.91119296622924</v>
      </c>
      <c r="G194" s="1005">
        <f>H194</f>
        <v>1</v>
      </c>
      <c r="H194" s="1487">
        <v>1</v>
      </c>
    </row>
    <row r="195" spans="1:8" x14ac:dyDescent="0.3">
      <c r="A195" s="41" t="s">
        <v>222</v>
      </c>
      <c r="B195" s="147">
        <v>3.0421444412492712E-3</v>
      </c>
      <c r="C195" s="147">
        <v>-9.1234365437882006E-3</v>
      </c>
      <c r="D195" s="147">
        <v>-1.1766331814709518E-2</v>
      </c>
      <c r="E195" s="147">
        <v>-1.0543851005872113E-2</v>
      </c>
      <c r="F195" s="147">
        <v>-1.5011145300330313E-2</v>
      </c>
      <c r="G195" s="1013"/>
      <c r="H195" s="1487"/>
    </row>
    <row r="196" spans="1:8" ht="15" thickBot="1" x14ac:dyDescent="0.35">
      <c r="A196" s="43" t="s">
        <v>223</v>
      </c>
      <c r="B196" s="87">
        <v>9.6109672433655743E-2</v>
      </c>
      <c r="C196" s="87">
        <v>8.6348802098556637E-2</v>
      </c>
      <c r="D196" s="87">
        <v>7.5867207956939783E-2</v>
      </c>
      <c r="E196" s="87">
        <v>7.8335391347153491E-2</v>
      </c>
      <c r="F196" s="87">
        <v>7.9682978271207267E-2</v>
      </c>
      <c r="G196" s="1055"/>
      <c r="H196" s="1487"/>
    </row>
    <row r="197" spans="1:8" x14ac:dyDescent="0.3">
      <c r="A197" s="42" t="s">
        <v>224</v>
      </c>
      <c r="B197" s="103">
        <v>206.60862571099835</v>
      </c>
      <c r="C197" s="104">
        <v>211.71104681441346</v>
      </c>
      <c r="D197" s="115">
        <v>216.20504480396392</v>
      </c>
      <c r="E197" s="104">
        <v>221.15672328322808</v>
      </c>
      <c r="F197" s="104">
        <v>224.19211594208051</v>
      </c>
      <c r="G197" s="1007"/>
      <c r="H197" s="1487">
        <v>0</v>
      </c>
    </row>
    <row r="198" spans="1:8" x14ac:dyDescent="0.3">
      <c r="A198" s="42" t="s">
        <v>225</v>
      </c>
      <c r="B198" s="105">
        <v>227.97643336950898</v>
      </c>
      <c r="C198" s="106">
        <v>236.61282312112522</v>
      </c>
      <c r="D198" s="117">
        <v>234.24455451078714</v>
      </c>
      <c r="E198" s="106">
        <v>237.55928916145533</v>
      </c>
      <c r="F198" s="106">
        <v>242.7288338280932</v>
      </c>
      <c r="G198" s="1007"/>
      <c r="H198" s="1487">
        <v>1</v>
      </c>
    </row>
    <row r="199" spans="1:8" x14ac:dyDescent="0.3">
      <c r="A199" s="42" t="s">
        <v>226</v>
      </c>
      <c r="B199" s="105">
        <v>229.26779449090481</v>
      </c>
      <c r="C199" s="106">
        <v>233.30782399662061</v>
      </c>
      <c r="D199" s="117">
        <v>234.39955309988932</v>
      </c>
      <c r="E199" s="106">
        <v>237.96645698174652</v>
      </c>
      <c r="F199" s="106">
        <v>242.20586001846081</v>
      </c>
      <c r="G199" s="984"/>
      <c r="H199" s="1487">
        <v>1</v>
      </c>
    </row>
    <row r="200" spans="1:8" x14ac:dyDescent="0.3">
      <c r="A200" s="42" t="s">
        <v>227</v>
      </c>
      <c r="B200" s="105">
        <v>198.35574406052922</v>
      </c>
      <c r="C200" s="106">
        <v>214.26239328625911</v>
      </c>
      <c r="D200" s="117">
        <v>215.66397484594322</v>
      </c>
      <c r="E200" s="106">
        <v>216.5787030618512</v>
      </c>
      <c r="F200" s="106">
        <v>220.19825685111016</v>
      </c>
      <c r="G200" s="1034"/>
      <c r="H200" s="1487">
        <v>-1</v>
      </c>
    </row>
    <row r="201" spans="1:8" x14ac:dyDescent="0.3">
      <c r="A201" s="42" t="s">
        <v>228</v>
      </c>
      <c r="B201" s="105">
        <v>202.72093373375432</v>
      </c>
      <c r="C201" s="106">
        <v>212.24852900001326</v>
      </c>
      <c r="D201" s="117">
        <v>214.7626226365536</v>
      </c>
      <c r="E201" s="106">
        <v>218.62893753864736</v>
      </c>
      <c r="F201" s="106">
        <v>222.57546059172984</v>
      </c>
      <c r="G201" s="1053"/>
      <c r="H201" s="1487">
        <v>0</v>
      </c>
    </row>
    <row r="202" spans="1:8" x14ac:dyDescent="0.3">
      <c r="A202" s="42" t="s">
        <v>229</v>
      </c>
      <c r="B202" s="105">
        <v>221.59449359118344</v>
      </c>
      <c r="C202" s="106">
        <v>225.53249899774559</v>
      </c>
      <c r="D202" s="117">
        <v>226.92426149209422</v>
      </c>
      <c r="E202" s="106">
        <v>234.34515826386115</v>
      </c>
      <c r="F202" s="106">
        <v>238.77356370512499</v>
      </c>
      <c r="G202" s="1005"/>
      <c r="H202" s="1487">
        <v>1</v>
      </c>
    </row>
    <row r="203" spans="1:8" ht="15" thickBot="1" x14ac:dyDescent="0.35">
      <c r="A203" s="43" t="s">
        <v>230</v>
      </c>
      <c r="B203" s="128">
        <v>215.50998082747816</v>
      </c>
      <c r="C203" s="149">
        <v>216.89855486472973</v>
      </c>
      <c r="D203" s="176">
        <v>216.95821537511722</v>
      </c>
      <c r="E203" s="149">
        <v>219.45536406269846</v>
      </c>
      <c r="F203" s="149">
        <v>221.89902131815606</v>
      </c>
      <c r="G203" s="1055"/>
      <c r="H203" s="1487">
        <v>-1</v>
      </c>
    </row>
    <row r="204" spans="1:8" ht="15" thickBot="1" x14ac:dyDescent="0.35">
      <c r="B204" s="8"/>
      <c r="C204" s="8"/>
      <c r="D204" s="8"/>
      <c r="E204" s="8"/>
      <c r="F204" s="8"/>
      <c r="G204" s="1070"/>
      <c r="H204" s="1487"/>
    </row>
    <row r="205" spans="1:8" ht="15" thickBot="1" x14ac:dyDescent="0.35">
      <c r="A205" s="28" t="s">
        <v>29</v>
      </c>
      <c r="B205" s="25"/>
      <c r="C205" s="25"/>
      <c r="D205" s="25"/>
      <c r="E205" s="25"/>
      <c r="F205" s="25"/>
      <c r="G205" s="1031"/>
      <c r="H205" s="1487"/>
    </row>
    <row r="206" spans="1:8" ht="15" thickBot="1" x14ac:dyDescent="0.35">
      <c r="A206" s="61" t="s">
        <v>28</v>
      </c>
      <c r="B206" s="278">
        <v>2019</v>
      </c>
      <c r="C206" s="278">
        <v>2020</v>
      </c>
      <c r="D206" s="278">
        <v>2021</v>
      </c>
      <c r="E206" s="278">
        <v>2022</v>
      </c>
      <c r="F206" s="1519">
        <v>2023</v>
      </c>
      <c r="G206" s="1520"/>
      <c r="H206" s="1488"/>
    </row>
    <row r="207" spans="1:8" x14ac:dyDescent="0.3">
      <c r="A207" s="333" t="s">
        <v>0</v>
      </c>
      <c r="B207" s="647">
        <v>167.34303599594091</v>
      </c>
      <c r="C207" s="115">
        <v>164.46556234564423</v>
      </c>
      <c r="D207" s="114">
        <v>166.69789610646274</v>
      </c>
      <c r="E207" s="345">
        <v>171.32678304567443</v>
      </c>
      <c r="F207" s="115">
        <v>175.90020328643277</v>
      </c>
      <c r="G207" s="1029"/>
      <c r="H207" s="1487"/>
    </row>
    <row r="208" spans="1:8" x14ac:dyDescent="0.3">
      <c r="A208" s="42" t="s">
        <v>220</v>
      </c>
      <c r="B208" s="645">
        <v>170.75366180270379</v>
      </c>
      <c r="C208" s="117">
        <v>167.26233304812453</v>
      </c>
      <c r="D208" s="116">
        <v>167.89770778406219</v>
      </c>
      <c r="E208" s="55">
        <v>171.8852578728002</v>
      </c>
      <c r="F208" s="117">
        <v>175.35561814222712</v>
      </c>
      <c r="G208" s="1005">
        <f>H208</f>
        <v>0</v>
      </c>
      <c r="H208" s="1487">
        <v>0</v>
      </c>
    </row>
    <row r="209" spans="1:8" x14ac:dyDescent="0.3">
      <c r="A209" s="40" t="s">
        <v>221</v>
      </c>
      <c r="B209" s="1432">
        <v>200.65240395672785</v>
      </c>
      <c r="C209" s="119">
        <v>198.68362373653432</v>
      </c>
      <c r="D209" s="118">
        <v>197.84381913369532</v>
      </c>
      <c r="E209" s="56">
        <v>200.42563263778734</v>
      </c>
      <c r="F209" s="119">
        <v>200.04887635583998</v>
      </c>
      <c r="G209" s="1006">
        <f>H209</f>
        <v>1</v>
      </c>
      <c r="H209" s="1487">
        <v>1</v>
      </c>
    </row>
    <row r="210" spans="1:8" x14ac:dyDescent="0.3">
      <c r="A210" s="41" t="s">
        <v>222</v>
      </c>
      <c r="B210" s="1356">
        <v>2.0381044161560499E-2</v>
      </c>
      <c r="C210" s="147">
        <v>1.7005205604092063E-2</v>
      </c>
      <c r="D210" s="86">
        <v>7.1975214182258681E-3</v>
      </c>
      <c r="E210" s="146">
        <v>3.2597053256809157E-3</v>
      </c>
      <c r="F210" s="147">
        <v>-3.0959892827347236E-3</v>
      </c>
      <c r="G210" s="1054"/>
      <c r="H210" s="1487"/>
    </row>
    <row r="211" spans="1:8" ht="15" thickBot="1" x14ac:dyDescent="0.35">
      <c r="A211" s="43" t="s">
        <v>223</v>
      </c>
      <c r="B211" s="1247">
        <v>0.17509868800688075</v>
      </c>
      <c r="C211" s="87">
        <v>0.18785634587178265</v>
      </c>
      <c r="D211" s="121">
        <v>0.17835926258235543</v>
      </c>
      <c r="E211" s="52">
        <v>0.16604317972462659</v>
      </c>
      <c r="F211" s="87">
        <v>0.14081817551796202</v>
      </c>
      <c r="G211" s="1055"/>
      <c r="H211" s="1487"/>
    </row>
    <row r="212" spans="1:8" x14ac:dyDescent="0.3">
      <c r="A212" s="42" t="s">
        <v>224</v>
      </c>
      <c r="B212" s="1419">
        <v>166.19920052889336</v>
      </c>
      <c r="C212" s="103">
        <v>164.98580915812971</v>
      </c>
      <c r="D212" s="114">
        <v>166.73158506049526</v>
      </c>
      <c r="E212" s="376">
        <v>173.07183941116355</v>
      </c>
      <c r="F212" s="104">
        <v>177.21567153954786</v>
      </c>
      <c r="G212" s="1005"/>
      <c r="H212" s="1487">
        <v>0</v>
      </c>
    </row>
    <row r="213" spans="1:8" x14ac:dyDescent="0.3">
      <c r="A213" s="42" t="s">
        <v>225</v>
      </c>
      <c r="B213" s="1420">
        <v>182.56134238278446</v>
      </c>
      <c r="C213" s="106">
        <v>178.04993812354834</v>
      </c>
      <c r="D213" s="116">
        <v>177.38041938098146</v>
      </c>
      <c r="E213" s="53">
        <v>182.21067557283661</v>
      </c>
      <c r="F213" s="106">
        <v>185.17780650269793</v>
      </c>
      <c r="G213" s="1007"/>
      <c r="H213" s="1487">
        <v>1</v>
      </c>
    </row>
    <row r="214" spans="1:8" x14ac:dyDescent="0.3">
      <c r="A214" s="42" t="s">
        <v>226</v>
      </c>
      <c r="B214" s="1420">
        <v>197.73711450462508</v>
      </c>
      <c r="C214" s="106">
        <v>193.0796017974634</v>
      </c>
      <c r="D214" s="116">
        <v>193.23782220196134</v>
      </c>
      <c r="E214" s="53">
        <v>195.93869707920067</v>
      </c>
      <c r="F214" s="106">
        <v>199.61728238393161</v>
      </c>
      <c r="G214" s="1007"/>
      <c r="H214" s="1487">
        <v>1</v>
      </c>
    </row>
    <row r="215" spans="1:8" x14ac:dyDescent="0.3">
      <c r="A215" s="42" t="s">
        <v>227</v>
      </c>
      <c r="B215" s="1420">
        <v>131.88662009150215</v>
      </c>
      <c r="C215" s="106">
        <v>127.5545947240393</v>
      </c>
      <c r="D215" s="116">
        <v>129.99380542510806</v>
      </c>
      <c r="E215" s="53">
        <v>133.42976391680128</v>
      </c>
      <c r="F215" s="106">
        <v>138.15412437130607</v>
      </c>
      <c r="G215" s="984"/>
      <c r="H215" s="1487">
        <v>-1</v>
      </c>
    </row>
    <row r="216" spans="1:8" x14ac:dyDescent="0.3">
      <c r="A216" s="42" t="s">
        <v>228</v>
      </c>
      <c r="B216" s="1420">
        <v>149.35264199139903</v>
      </c>
      <c r="C216" s="106">
        <v>145.49025356648087</v>
      </c>
      <c r="D216" s="116">
        <v>144.23004300294167</v>
      </c>
      <c r="E216" s="53">
        <v>148.73859731617961</v>
      </c>
      <c r="F216" s="106">
        <v>153.98424852257745</v>
      </c>
      <c r="G216" s="1034"/>
      <c r="H216" s="1487">
        <v>-1</v>
      </c>
    </row>
    <row r="217" spans="1:8" x14ac:dyDescent="0.3">
      <c r="A217" s="42" t="s">
        <v>229</v>
      </c>
      <c r="B217" s="1420">
        <v>184.14099996287285</v>
      </c>
      <c r="C217" s="106">
        <v>182.6091588260584</v>
      </c>
      <c r="D217" s="116">
        <v>184.92763630920979</v>
      </c>
      <c r="E217" s="53">
        <v>190.16437107732528</v>
      </c>
      <c r="F217" s="106">
        <v>193.8941408245912</v>
      </c>
      <c r="G217" s="984"/>
      <c r="H217" s="1487">
        <v>1</v>
      </c>
    </row>
    <row r="218" spans="1:8" ht="15" thickBot="1" x14ac:dyDescent="0.35">
      <c r="A218" s="43" t="s">
        <v>230</v>
      </c>
      <c r="B218" s="1421">
        <v>179.54625679198455</v>
      </c>
      <c r="C218" s="149">
        <v>174.75253887597648</v>
      </c>
      <c r="D218" s="336">
        <v>173.78757908587855</v>
      </c>
      <c r="E218" s="357">
        <v>174.80704186478923</v>
      </c>
      <c r="F218" s="149">
        <v>175.32592800514797</v>
      </c>
      <c r="G218" s="1055"/>
      <c r="H218" s="1487">
        <v>0</v>
      </c>
    </row>
    <row r="219" spans="1:8" ht="15" thickBot="1" x14ac:dyDescent="0.35">
      <c r="B219" s="8"/>
      <c r="C219" s="8"/>
      <c r="D219" s="8"/>
      <c r="E219" s="8"/>
      <c r="F219" s="8"/>
      <c r="G219" s="1055"/>
      <c r="H219" s="1487"/>
    </row>
    <row r="220" spans="1:8" ht="15" thickBot="1" x14ac:dyDescent="0.35">
      <c r="A220" s="28" t="s">
        <v>31</v>
      </c>
      <c r="B220" s="25"/>
      <c r="C220" s="25"/>
      <c r="D220" s="25"/>
      <c r="E220" s="25"/>
      <c r="F220" s="25"/>
      <c r="G220" s="910"/>
      <c r="H220" s="1487"/>
    </row>
    <row r="221" spans="1:8" ht="15" thickBot="1" x14ac:dyDescent="0.35">
      <c r="A221" s="61" t="s">
        <v>24</v>
      </c>
      <c r="B221" s="122" t="s">
        <v>445</v>
      </c>
      <c r="C221" s="122" t="s">
        <v>475</v>
      </c>
      <c r="D221" s="122" t="s">
        <v>532</v>
      </c>
      <c r="E221" s="122" t="s">
        <v>568</v>
      </c>
      <c r="F221" s="1515" t="s">
        <v>634</v>
      </c>
      <c r="G221" s="1516"/>
      <c r="H221" s="1488"/>
    </row>
    <row r="222" spans="1:8" x14ac:dyDescent="0.3">
      <c r="A222" s="333" t="s">
        <v>0</v>
      </c>
      <c r="B222" s="117">
        <v>1963.5592945137491</v>
      </c>
      <c r="C222" s="117">
        <v>1552.5708543714695</v>
      </c>
      <c r="D222" s="117">
        <v>1301.1419248417697</v>
      </c>
      <c r="E222" s="117">
        <v>1162.4505148129354</v>
      </c>
      <c r="F222" s="117">
        <v>1410.47287446583</v>
      </c>
      <c r="G222" s="1007"/>
      <c r="H222" s="1487"/>
    </row>
    <row r="223" spans="1:8" x14ac:dyDescent="0.3">
      <c r="A223" s="42" t="s">
        <v>220</v>
      </c>
      <c r="B223" s="117">
        <v>2235.4746393573773</v>
      </c>
      <c r="C223" s="117">
        <v>1715.3942200737324</v>
      </c>
      <c r="D223" s="117">
        <v>1423.3813250291228</v>
      </c>
      <c r="E223" s="117">
        <v>1332.8356976334082</v>
      </c>
      <c r="F223" s="117">
        <v>1647.3074584158608</v>
      </c>
      <c r="G223" s="1005">
        <f>H223</f>
        <v>1</v>
      </c>
      <c r="H223" s="1487">
        <v>1</v>
      </c>
    </row>
    <row r="224" spans="1:8" x14ac:dyDescent="0.3">
      <c r="A224" s="40" t="s">
        <v>221</v>
      </c>
      <c r="B224" s="119">
        <v>2698.7759838056058</v>
      </c>
      <c r="C224" s="119">
        <v>2083.4998577328051</v>
      </c>
      <c r="D224" s="119">
        <v>1667.4087016033109</v>
      </c>
      <c r="E224" s="119">
        <v>1518.2887057313894</v>
      </c>
      <c r="F224" s="119">
        <v>1863.0700366637034</v>
      </c>
      <c r="G224" s="1005">
        <f>H224</f>
        <v>1</v>
      </c>
      <c r="H224" s="1487">
        <v>1</v>
      </c>
    </row>
    <row r="225" spans="1:8" x14ac:dyDescent="0.3">
      <c r="A225" s="41" t="s">
        <v>222</v>
      </c>
      <c r="B225" s="147">
        <v>0.13848084221513901</v>
      </c>
      <c r="C225" s="147">
        <v>0.10487338806072011</v>
      </c>
      <c r="D225" s="147">
        <v>9.3947783753273881E-2</v>
      </c>
      <c r="E225" s="147">
        <v>0.14657413855409726</v>
      </c>
      <c r="F225" s="147">
        <v>0.16791147723399075</v>
      </c>
      <c r="G225" s="1064"/>
      <c r="H225" s="1487"/>
    </row>
    <row r="226" spans="1:8" ht="15" thickBot="1" x14ac:dyDescent="0.35">
      <c r="A226" s="43" t="s">
        <v>223</v>
      </c>
      <c r="B226" s="87">
        <v>0.20724965351492955</v>
      </c>
      <c r="C226" s="87">
        <v>0.21458952895577002</v>
      </c>
      <c r="D226" s="87">
        <v>0.17144202490446139</v>
      </c>
      <c r="E226" s="87">
        <v>0.13914168747676309</v>
      </c>
      <c r="F226" s="87">
        <v>0.13097893604836311</v>
      </c>
      <c r="G226" s="1055"/>
      <c r="H226" s="1487"/>
    </row>
    <row r="227" spans="1:8" x14ac:dyDescent="0.3">
      <c r="A227" s="42" t="s">
        <v>224</v>
      </c>
      <c r="B227" s="114">
        <v>1976.4775307701616</v>
      </c>
      <c r="C227" s="115">
        <v>1517.923269571332</v>
      </c>
      <c r="D227" s="115">
        <v>1283.2884753234496</v>
      </c>
      <c r="E227" s="115">
        <v>1265.544984614243</v>
      </c>
      <c r="F227" s="115">
        <v>1590.9847258721413</v>
      </c>
      <c r="G227" s="1005"/>
      <c r="H227" s="1487">
        <v>0</v>
      </c>
    </row>
    <row r="228" spans="1:8" x14ac:dyDescent="0.3">
      <c r="A228" s="42" t="s">
        <v>225</v>
      </c>
      <c r="B228" s="116">
        <v>3007.7013546720277</v>
      </c>
      <c r="C228" s="117">
        <v>2328.1105475595514</v>
      </c>
      <c r="D228" s="117">
        <v>1912.8747296377787</v>
      </c>
      <c r="E228" s="117">
        <v>1749.6739267210967</v>
      </c>
      <c r="F228" s="117">
        <v>2023.7697838223996</v>
      </c>
      <c r="G228" s="1005"/>
      <c r="H228" s="1487">
        <v>1</v>
      </c>
    </row>
    <row r="229" spans="1:8" x14ac:dyDescent="0.3">
      <c r="A229" s="42" t="s">
        <v>226</v>
      </c>
      <c r="B229" s="116">
        <v>2452.9195603699</v>
      </c>
      <c r="C229" s="117">
        <v>1890.7447704651549</v>
      </c>
      <c r="D229" s="117">
        <v>1669.3567610793075</v>
      </c>
      <c r="E229" s="117">
        <v>1495.8935503633857</v>
      </c>
      <c r="F229" s="117">
        <v>1814.5752824563588</v>
      </c>
      <c r="G229" s="1007"/>
      <c r="H229" s="1487">
        <v>1</v>
      </c>
    </row>
    <row r="230" spans="1:8" x14ac:dyDescent="0.3">
      <c r="A230" s="42" t="s">
        <v>227</v>
      </c>
      <c r="B230" s="116">
        <v>1925.3874207323072</v>
      </c>
      <c r="C230" s="117">
        <v>1501.5168264612812</v>
      </c>
      <c r="D230" s="117">
        <v>1257.7593309014187</v>
      </c>
      <c r="E230" s="117">
        <v>1270.5741760668998</v>
      </c>
      <c r="F230" s="117">
        <v>1504.6333788687728</v>
      </c>
      <c r="G230" s="1007"/>
      <c r="H230" s="1487">
        <v>-1</v>
      </c>
    </row>
    <row r="231" spans="1:8" x14ac:dyDescent="0.3">
      <c r="A231" s="42" t="s">
        <v>228</v>
      </c>
      <c r="B231" s="116">
        <v>2150.2294205331445</v>
      </c>
      <c r="C231" s="117">
        <v>1613.9134691792206</v>
      </c>
      <c r="D231" s="117">
        <v>1282.8200926978973</v>
      </c>
      <c r="E231" s="117">
        <v>1144.7666726752968</v>
      </c>
      <c r="F231" s="117">
        <v>1535.6112861994493</v>
      </c>
      <c r="G231" s="822"/>
      <c r="H231" s="1487">
        <v>0</v>
      </c>
    </row>
    <row r="232" spans="1:8" x14ac:dyDescent="0.3">
      <c r="A232" s="42" t="s">
        <v>229</v>
      </c>
      <c r="B232" s="116">
        <v>2243.957236494261</v>
      </c>
      <c r="C232" s="117">
        <v>1701.6978267610775</v>
      </c>
      <c r="D232" s="117">
        <v>1346.5804519636899</v>
      </c>
      <c r="E232" s="117">
        <v>1307.099041015201</v>
      </c>
      <c r="F232" s="117">
        <v>1648.425839740717</v>
      </c>
      <c r="G232" s="1034"/>
      <c r="H232" s="1487">
        <v>0</v>
      </c>
    </row>
    <row r="233" spans="1:8" ht="15" thickBot="1" x14ac:dyDescent="0.35">
      <c r="A233" s="43" t="s">
        <v>230</v>
      </c>
      <c r="B233" s="336">
        <v>1969.3469234600043</v>
      </c>
      <c r="C233" s="176">
        <v>1504.8974434161946</v>
      </c>
      <c r="D233" s="176">
        <v>1222.0679858856367</v>
      </c>
      <c r="E233" s="176">
        <v>1093.7512439285092</v>
      </c>
      <c r="F233" s="176">
        <v>1428.1462781973926</v>
      </c>
      <c r="G233" s="1063"/>
      <c r="H233" s="1487">
        <v>-1</v>
      </c>
    </row>
    <row r="234" spans="1:8" ht="15" thickBot="1" x14ac:dyDescent="0.35">
      <c r="B234" s="8"/>
      <c r="C234" s="8"/>
      <c r="D234" s="8"/>
      <c r="E234" s="8"/>
      <c r="F234" s="8"/>
      <c r="G234" s="1070"/>
      <c r="H234" s="1487"/>
    </row>
    <row r="235" spans="1:8" ht="15" thickBot="1" x14ac:dyDescent="0.35">
      <c r="A235" s="28" t="s">
        <v>30</v>
      </c>
      <c r="B235" s="25"/>
      <c r="C235" s="25"/>
      <c r="D235" s="25"/>
      <c r="E235" s="25"/>
      <c r="F235" s="25"/>
      <c r="G235" s="910"/>
      <c r="H235" s="1487"/>
    </row>
    <row r="236" spans="1:8" ht="15" thickBot="1" x14ac:dyDescent="0.35">
      <c r="A236" s="61" t="s">
        <v>24</v>
      </c>
      <c r="B236" s="122" t="s">
        <v>445</v>
      </c>
      <c r="C236" s="122" t="s">
        <v>475</v>
      </c>
      <c r="D236" s="122" t="s">
        <v>532</v>
      </c>
      <c r="E236" s="122" t="s">
        <v>568</v>
      </c>
      <c r="F236" s="1515" t="s">
        <v>634</v>
      </c>
      <c r="G236" s="1516"/>
      <c r="H236" s="1488"/>
    </row>
    <row r="237" spans="1:8" x14ac:dyDescent="0.3">
      <c r="A237" s="333" t="s">
        <v>0</v>
      </c>
      <c r="B237" s="117">
        <v>1425.3121260706812</v>
      </c>
      <c r="C237" s="117">
        <v>1112.4538958061025</v>
      </c>
      <c r="D237" s="117">
        <v>926.58490753481169</v>
      </c>
      <c r="E237" s="117">
        <v>825.53160766569908</v>
      </c>
      <c r="F237" s="117">
        <v>1034.4135494194063</v>
      </c>
      <c r="G237" s="1007"/>
      <c r="H237" s="1487"/>
    </row>
    <row r="238" spans="1:8" x14ac:dyDescent="0.3">
      <c r="A238" s="42" t="s">
        <v>220</v>
      </c>
      <c r="B238" s="117">
        <v>1563.0326823099504</v>
      </c>
      <c r="C238" s="117">
        <v>1200.4246089581331</v>
      </c>
      <c r="D238" s="117">
        <v>1027.9982190728911</v>
      </c>
      <c r="E238" s="117">
        <v>948.81631207630119</v>
      </c>
      <c r="F238" s="117">
        <v>1202.0909584092478</v>
      </c>
      <c r="G238" s="1005">
        <f>H238</f>
        <v>1</v>
      </c>
      <c r="H238" s="1487">
        <v>1</v>
      </c>
    </row>
    <row r="239" spans="1:8" x14ac:dyDescent="0.3">
      <c r="A239" s="40" t="s">
        <v>221</v>
      </c>
      <c r="B239" s="119">
        <v>1920.479716072869</v>
      </c>
      <c r="C239" s="119">
        <v>1438.4086636226327</v>
      </c>
      <c r="D239" s="119">
        <v>1166.2314847457358</v>
      </c>
      <c r="E239" s="119">
        <v>1099.3055980467045</v>
      </c>
      <c r="F239" s="119">
        <v>1373.9242425943876</v>
      </c>
      <c r="G239" s="1005">
        <f>H239</f>
        <v>1</v>
      </c>
      <c r="H239" s="1487">
        <v>1</v>
      </c>
    </row>
    <row r="240" spans="1:8" x14ac:dyDescent="0.3">
      <c r="A240" s="41" t="s">
        <v>222</v>
      </c>
      <c r="B240" s="147">
        <v>9.6624840075513127E-2</v>
      </c>
      <c r="C240" s="147">
        <v>7.9078075490297578E-2</v>
      </c>
      <c r="D240" s="147">
        <v>0.10944848196145401</v>
      </c>
      <c r="E240" s="147">
        <v>0.14933977483818708</v>
      </c>
      <c r="F240" s="147">
        <v>0.16209900680821049</v>
      </c>
      <c r="G240" s="1069"/>
      <c r="H240" s="1487"/>
    </row>
    <row r="241" spans="1:8" ht="15" thickBot="1" x14ac:dyDescent="0.35">
      <c r="A241" s="43" t="s">
        <v>223</v>
      </c>
      <c r="B241" s="87">
        <v>0.22868813800787607</v>
      </c>
      <c r="C241" s="87">
        <v>0.1982498966520268</v>
      </c>
      <c r="D241" s="87">
        <v>0.13446839022494761</v>
      </c>
      <c r="E241" s="87">
        <v>0.15860739750678043</v>
      </c>
      <c r="F241" s="87">
        <v>0.14294532621103009</v>
      </c>
      <c r="G241" s="1060"/>
      <c r="H241" s="1487"/>
    </row>
    <row r="242" spans="1:8" x14ac:dyDescent="0.3">
      <c r="A242" s="42" t="s">
        <v>224</v>
      </c>
      <c r="B242" s="114">
        <v>1414.2528058953344</v>
      </c>
      <c r="C242" s="115">
        <v>1107.6081213626571</v>
      </c>
      <c r="D242" s="115">
        <v>969.80865293814315</v>
      </c>
      <c r="E242" s="115">
        <v>886.4644962215956</v>
      </c>
      <c r="F242" s="115">
        <v>1116.1589963191986</v>
      </c>
      <c r="G242" s="1005"/>
      <c r="H242" s="1487">
        <v>0</v>
      </c>
    </row>
    <row r="243" spans="1:8" x14ac:dyDescent="0.3">
      <c r="A243" s="42" t="s">
        <v>225</v>
      </c>
      <c r="B243" s="116">
        <v>2097.2624871839316</v>
      </c>
      <c r="C243" s="117">
        <v>1675.5865753412675</v>
      </c>
      <c r="D243" s="117">
        <v>1391.5134358539394</v>
      </c>
      <c r="E243" s="117">
        <v>1244.0433486544564</v>
      </c>
      <c r="F243" s="117">
        <v>1422.4648917973304</v>
      </c>
      <c r="G243" s="1005"/>
      <c r="H243" s="1487">
        <v>1</v>
      </c>
    </row>
    <row r="244" spans="1:8" x14ac:dyDescent="0.3">
      <c r="A244" s="42" t="s">
        <v>226</v>
      </c>
      <c r="B244" s="116">
        <v>1715.2893333707602</v>
      </c>
      <c r="C244" s="117">
        <v>1335.936849309197</v>
      </c>
      <c r="D244" s="117">
        <v>1218.9597849515733</v>
      </c>
      <c r="E244" s="117">
        <v>1117.6448393407022</v>
      </c>
      <c r="F244" s="117">
        <v>1387.127451653781</v>
      </c>
      <c r="G244" s="1005"/>
      <c r="H244" s="1487">
        <v>1</v>
      </c>
    </row>
    <row r="245" spans="1:8" x14ac:dyDescent="0.3">
      <c r="A245" s="42" t="s">
        <v>227</v>
      </c>
      <c r="B245" s="116">
        <v>1283.0269206137443</v>
      </c>
      <c r="C245" s="117">
        <v>939.16844104661311</v>
      </c>
      <c r="D245" s="117">
        <v>814.0131477583401</v>
      </c>
      <c r="E245" s="117">
        <v>794.32269318321028</v>
      </c>
      <c r="F245" s="117">
        <v>1024.2084255085922</v>
      </c>
      <c r="G245" s="1007"/>
      <c r="H245" s="1487">
        <v>-1</v>
      </c>
    </row>
    <row r="246" spans="1:8" x14ac:dyDescent="0.3">
      <c r="A246" s="42" t="s">
        <v>228</v>
      </c>
      <c r="B246" s="116">
        <v>1456.8528192559575</v>
      </c>
      <c r="C246" s="117">
        <v>1089.3748711688229</v>
      </c>
      <c r="D246" s="117">
        <v>904.89413754880184</v>
      </c>
      <c r="E246" s="117">
        <v>786.23762578356354</v>
      </c>
      <c r="F246" s="117">
        <v>1108.1163859028941</v>
      </c>
      <c r="G246" s="1007"/>
      <c r="H246" s="1487">
        <v>0</v>
      </c>
    </row>
    <row r="247" spans="1:8" x14ac:dyDescent="0.3">
      <c r="A247" s="42" t="s">
        <v>229</v>
      </c>
      <c r="B247" s="116">
        <v>1612.1578165744666</v>
      </c>
      <c r="C247" s="117">
        <v>1212.0287886778838</v>
      </c>
      <c r="D247" s="117">
        <v>991.09209024982306</v>
      </c>
      <c r="E247" s="117">
        <v>993.77240494650778</v>
      </c>
      <c r="F247" s="117">
        <v>1286.2787474678878</v>
      </c>
      <c r="G247" s="984"/>
      <c r="H247" s="1487">
        <v>0</v>
      </c>
    </row>
    <row r="248" spans="1:8" ht="15" thickBot="1" x14ac:dyDescent="0.35">
      <c r="A248" s="43" t="s">
        <v>230</v>
      </c>
      <c r="B248" s="336">
        <v>1375.3947985353257</v>
      </c>
      <c r="C248" s="176">
        <v>1055.7775319786383</v>
      </c>
      <c r="D248" s="176">
        <v>884.96911605425578</v>
      </c>
      <c r="E248" s="176">
        <v>782.37309957979676</v>
      </c>
      <c r="F248" s="176">
        <v>1040.9785003589752</v>
      </c>
      <c r="G248" s="1068"/>
      <c r="H248" s="1487">
        <v>-1</v>
      </c>
    </row>
    <row r="249" spans="1:8" ht="15" thickBot="1" x14ac:dyDescent="0.35">
      <c r="B249" s="8"/>
      <c r="C249" s="8"/>
      <c r="D249" s="8"/>
      <c r="E249" s="8"/>
      <c r="F249" s="8"/>
      <c r="G249" s="1056"/>
      <c r="H249" s="1487"/>
    </row>
    <row r="250" spans="1:8" ht="15" thickBot="1" x14ac:dyDescent="0.35">
      <c r="A250" s="28" t="s">
        <v>32</v>
      </c>
      <c r="B250" s="25"/>
      <c r="C250" s="25"/>
      <c r="D250" s="25"/>
      <c r="E250" s="25"/>
      <c r="F250" s="25"/>
      <c r="G250" s="976"/>
      <c r="H250" s="1487"/>
    </row>
    <row r="251" spans="1:8" ht="15" thickBot="1" x14ac:dyDescent="0.35">
      <c r="A251" s="61" t="s">
        <v>42</v>
      </c>
      <c r="B251" s="122" t="s">
        <v>433</v>
      </c>
      <c r="C251" s="122" t="s">
        <v>446</v>
      </c>
      <c r="D251" s="122" t="s">
        <v>476</v>
      </c>
      <c r="E251" s="122" t="s">
        <v>533</v>
      </c>
      <c r="F251" s="1515" t="s">
        <v>569</v>
      </c>
      <c r="G251" s="1516"/>
      <c r="H251" s="1488"/>
    </row>
    <row r="252" spans="1:8" x14ac:dyDescent="0.3">
      <c r="A252" s="333" t="s">
        <v>0</v>
      </c>
      <c r="B252" s="106">
        <v>602.5872537950554</v>
      </c>
      <c r="C252" s="106">
        <v>602.53579409253405</v>
      </c>
      <c r="D252" s="117">
        <v>603.05184080744141</v>
      </c>
      <c r="E252" s="106">
        <v>595.5506197046011</v>
      </c>
      <c r="F252" s="106">
        <v>595.91959108413891</v>
      </c>
      <c r="G252" s="1009"/>
      <c r="H252" s="1487"/>
    </row>
    <row r="253" spans="1:8" x14ac:dyDescent="0.3">
      <c r="A253" s="42" t="s">
        <v>220</v>
      </c>
      <c r="B253" s="106">
        <v>603.75498701616687</v>
      </c>
      <c r="C253" s="106">
        <v>600.66142473622551</v>
      </c>
      <c r="D253" s="117">
        <v>601.90953502292655</v>
      </c>
      <c r="E253" s="106">
        <v>595.88692972165393</v>
      </c>
      <c r="F253" s="106">
        <v>602.67482193519766</v>
      </c>
      <c r="G253" s="1005">
        <f>H253</f>
        <v>0</v>
      </c>
      <c r="H253" s="1487">
        <v>0</v>
      </c>
    </row>
    <row r="254" spans="1:8" x14ac:dyDescent="0.3">
      <c r="A254" s="40" t="s">
        <v>221</v>
      </c>
      <c r="B254" s="108">
        <v>659.87056943973619</v>
      </c>
      <c r="C254" s="108">
        <v>654.55023370261847</v>
      </c>
      <c r="D254" s="119">
        <v>648.53633163251732</v>
      </c>
      <c r="E254" s="108">
        <v>655.92742913513257</v>
      </c>
      <c r="F254" s="108">
        <v>664.08471540447783</v>
      </c>
      <c r="G254" s="1006">
        <f>H254</f>
        <v>1</v>
      </c>
      <c r="H254" s="1487">
        <v>1</v>
      </c>
    </row>
    <row r="255" spans="1:8" x14ac:dyDescent="0.3">
      <c r="A255" s="41" t="s">
        <v>222</v>
      </c>
      <c r="B255" s="147">
        <v>1.9378657841783969E-3</v>
      </c>
      <c r="C255" s="147">
        <v>-3.1108016730051384E-3</v>
      </c>
      <c r="D255" s="147">
        <v>-1.8942082706942711E-3</v>
      </c>
      <c r="E255" s="147">
        <v>5.6470433566106802E-4</v>
      </c>
      <c r="F255" s="147">
        <v>1.1335809314087408E-2</v>
      </c>
      <c r="G255" s="986"/>
      <c r="H255" s="1487"/>
    </row>
    <row r="256" spans="1:8" ht="15" thickBot="1" x14ac:dyDescent="0.35">
      <c r="A256" s="43" t="s">
        <v>223</v>
      </c>
      <c r="B256" s="87">
        <v>9.2944296329376244E-2</v>
      </c>
      <c r="C256" s="87">
        <v>8.9715781215778403E-2</v>
      </c>
      <c r="D256" s="87">
        <v>7.7464791462083696E-2</v>
      </c>
      <c r="E256" s="87">
        <v>0.10075820834251943</v>
      </c>
      <c r="F256" s="87">
        <v>0.10189556828024127</v>
      </c>
      <c r="G256" s="1068"/>
      <c r="H256" s="1487"/>
    </row>
    <row r="257" spans="1:8" x14ac:dyDescent="0.3">
      <c r="A257" s="42" t="s">
        <v>224</v>
      </c>
      <c r="B257" s="103">
        <v>624.11207301925583</v>
      </c>
      <c r="C257" s="115">
        <v>629.89133205832502</v>
      </c>
      <c r="D257" s="115">
        <v>617.01191059930977</v>
      </c>
      <c r="E257" s="115">
        <v>609.25629234684629</v>
      </c>
      <c r="F257" s="115">
        <v>625.32937160578604</v>
      </c>
      <c r="G257" s="984"/>
      <c r="H257" s="1487">
        <v>0</v>
      </c>
    </row>
    <row r="258" spans="1:8" x14ac:dyDescent="0.3">
      <c r="A258" s="42" t="s">
        <v>225</v>
      </c>
      <c r="B258" s="105">
        <v>598.40756862232865</v>
      </c>
      <c r="C258" s="117">
        <v>596.5066830588944</v>
      </c>
      <c r="D258" s="117">
        <v>599.00758167947879</v>
      </c>
      <c r="E258" s="117">
        <v>591.7175528296176</v>
      </c>
      <c r="F258" s="117">
        <v>611.60431974295523</v>
      </c>
      <c r="G258" s="1005"/>
      <c r="H258" s="1487">
        <v>0</v>
      </c>
    </row>
    <row r="259" spans="1:8" x14ac:dyDescent="0.3">
      <c r="A259" s="42" t="s">
        <v>226</v>
      </c>
      <c r="B259" s="105">
        <v>662.1102041729024</v>
      </c>
      <c r="C259" s="117">
        <v>642.75904857949388</v>
      </c>
      <c r="D259" s="117">
        <v>650.52592007274927</v>
      </c>
      <c r="E259" s="117">
        <v>649.06407696396639</v>
      </c>
      <c r="F259" s="117">
        <v>636.51894704535187</v>
      </c>
      <c r="G259" s="1005"/>
      <c r="H259" s="1487">
        <v>0</v>
      </c>
    </row>
    <row r="260" spans="1:8" x14ac:dyDescent="0.3">
      <c r="A260" s="42" t="s">
        <v>227</v>
      </c>
      <c r="B260" s="105">
        <v>537.3125272606901</v>
      </c>
      <c r="C260" s="117">
        <v>551.26331683438821</v>
      </c>
      <c r="D260" s="117">
        <v>558.45692780723357</v>
      </c>
      <c r="E260" s="117">
        <v>559.05640825140244</v>
      </c>
      <c r="F260" s="117">
        <v>566.29075536749178</v>
      </c>
      <c r="G260" s="1005"/>
      <c r="H260" s="1487">
        <v>0</v>
      </c>
    </row>
    <row r="261" spans="1:8" x14ac:dyDescent="0.3">
      <c r="A261" s="42" t="s">
        <v>228</v>
      </c>
      <c r="B261" s="105">
        <v>558.55251675631666</v>
      </c>
      <c r="C261" s="117">
        <v>548.28162925142328</v>
      </c>
      <c r="D261" s="117">
        <v>556.50172395928928</v>
      </c>
      <c r="E261" s="117">
        <v>541.46950216923574</v>
      </c>
      <c r="F261" s="117">
        <v>550.64039696884254</v>
      </c>
      <c r="G261" s="1007"/>
      <c r="H261" s="1487">
        <v>-1</v>
      </c>
    </row>
    <row r="262" spans="1:8" x14ac:dyDescent="0.3">
      <c r="A262" s="42" t="s">
        <v>229</v>
      </c>
      <c r="B262" s="105">
        <v>633.67248105141675</v>
      </c>
      <c r="C262" s="117">
        <v>638.03167991494217</v>
      </c>
      <c r="D262" s="117">
        <v>628.04010440634954</v>
      </c>
      <c r="E262" s="117">
        <v>630.90147711852603</v>
      </c>
      <c r="F262" s="117">
        <v>637.64724530818307</v>
      </c>
      <c r="G262" s="1007"/>
      <c r="H262" s="1487">
        <v>0</v>
      </c>
    </row>
    <row r="263" spans="1:8" ht="15" thickBot="1" x14ac:dyDescent="0.35">
      <c r="A263" s="43" t="s">
        <v>230</v>
      </c>
      <c r="B263" s="128">
        <v>598.56664327252702</v>
      </c>
      <c r="C263" s="176">
        <v>587.1942275637258</v>
      </c>
      <c r="D263" s="176">
        <v>594.60201007680405</v>
      </c>
      <c r="E263" s="176">
        <v>580.32378667141222</v>
      </c>
      <c r="F263" s="176">
        <v>585.57619089986315</v>
      </c>
      <c r="G263" s="984"/>
      <c r="H263" s="1487">
        <v>0</v>
      </c>
    </row>
    <row r="264" spans="1:8" ht="15" thickBot="1" x14ac:dyDescent="0.35">
      <c r="B264" s="8"/>
      <c r="C264" s="8"/>
      <c r="D264" s="8"/>
      <c r="E264" s="8"/>
      <c r="F264" s="8"/>
      <c r="G264" s="1067"/>
      <c r="H264" s="1487"/>
    </row>
    <row r="265" spans="1:8" ht="15" thickBot="1" x14ac:dyDescent="0.35">
      <c r="A265" s="28" t="s">
        <v>491</v>
      </c>
      <c r="B265" s="25"/>
      <c r="C265" s="25"/>
      <c r="D265" s="25"/>
      <c r="E265" s="25"/>
      <c r="F265" s="25"/>
      <c r="G265" s="165"/>
      <c r="H265" s="1487"/>
    </row>
    <row r="266" spans="1:8" ht="15" thickBot="1" x14ac:dyDescent="0.35">
      <c r="A266" s="61" t="s">
        <v>18</v>
      </c>
      <c r="B266" s="122"/>
      <c r="C266" s="122">
        <v>2020</v>
      </c>
      <c r="D266" s="122">
        <v>2021</v>
      </c>
      <c r="E266" s="122">
        <v>2022</v>
      </c>
      <c r="F266" s="1515">
        <v>2023</v>
      </c>
      <c r="G266" s="1516"/>
      <c r="H266" s="1488"/>
    </row>
    <row r="267" spans="1:8" x14ac:dyDescent="0.3">
      <c r="A267" s="333" t="s">
        <v>0</v>
      </c>
      <c r="B267" s="106"/>
      <c r="C267" s="106">
        <v>100.57258082900594</v>
      </c>
      <c r="D267" s="106">
        <v>110.80614466087633</v>
      </c>
      <c r="E267" s="106">
        <v>39.274090344218877</v>
      </c>
      <c r="F267" s="106">
        <v>19.389954699089618</v>
      </c>
      <c r="G267" s="1005"/>
      <c r="H267" s="1487"/>
    </row>
    <row r="268" spans="1:8" x14ac:dyDescent="0.3">
      <c r="A268" s="42" t="s">
        <v>220</v>
      </c>
      <c r="B268" s="106"/>
      <c r="C268" s="106">
        <v>68.8002775704973</v>
      </c>
      <c r="D268" s="106">
        <v>111.51784429059157</v>
      </c>
      <c r="E268" s="106">
        <v>52.141270593699531</v>
      </c>
      <c r="F268" s="106">
        <v>22.66456149638833</v>
      </c>
      <c r="G268" s="1005">
        <f>H268</f>
        <v>0</v>
      </c>
      <c r="H268" s="1489">
        <v>0</v>
      </c>
    </row>
    <row r="269" spans="1:8" x14ac:dyDescent="0.3">
      <c r="A269" s="40" t="s">
        <v>221</v>
      </c>
      <c r="B269" s="108"/>
      <c r="C269" s="108">
        <v>77.569194522827715</v>
      </c>
      <c r="D269" s="108">
        <v>190.97848016678816</v>
      </c>
      <c r="E269" s="108">
        <v>53.120204788468882</v>
      </c>
      <c r="F269" s="108">
        <v>24.393018012179333</v>
      </c>
      <c r="G269" s="1006">
        <f>H269</f>
        <v>0</v>
      </c>
      <c r="H269" s="1489">
        <v>0</v>
      </c>
    </row>
    <row r="270" spans="1:8" x14ac:dyDescent="0.3">
      <c r="A270" s="41" t="s">
        <v>222</v>
      </c>
      <c r="B270" s="147"/>
      <c r="C270" s="147">
        <v>-0.31591416861945792</v>
      </c>
      <c r="D270" s="147">
        <v>6.4229256589822458E-3</v>
      </c>
      <c r="E270" s="147">
        <v>0.32762516296891636</v>
      </c>
      <c r="F270" s="147">
        <v>0.16888161154148851</v>
      </c>
      <c r="G270" s="1010"/>
      <c r="H270" s="1490"/>
    </row>
    <row r="271" spans="1:8" ht="15" thickBot="1" x14ac:dyDescent="0.35">
      <c r="A271" s="43" t="s">
        <v>223</v>
      </c>
      <c r="B271" s="87"/>
      <c r="C271" s="87">
        <v>0.12745467405048191</v>
      </c>
      <c r="D271" s="87">
        <v>0.71253740943143795</v>
      </c>
      <c r="E271" s="87">
        <v>1.877465170339828E-2</v>
      </c>
      <c r="F271" s="87">
        <v>7.6262517413647618E-2</v>
      </c>
      <c r="G271" s="985"/>
      <c r="H271" s="1490"/>
    </row>
    <row r="272" spans="1:8" x14ac:dyDescent="0.3">
      <c r="A272" s="42" t="s">
        <v>224</v>
      </c>
      <c r="B272" s="104"/>
      <c r="C272" s="104">
        <v>52.501909722084449</v>
      </c>
      <c r="D272" s="104">
        <v>58.51292193507166</v>
      </c>
      <c r="E272" s="104">
        <v>21.156333563989325</v>
      </c>
      <c r="F272" s="104">
        <v>8.5997604496540063</v>
      </c>
      <c r="G272" s="1034"/>
      <c r="H272" s="1489">
        <v>0</v>
      </c>
    </row>
    <row r="273" spans="1:8" x14ac:dyDescent="0.3">
      <c r="A273" s="42" t="s">
        <v>225</v>
      </c>
      <c r="B273" s="106"/>
      <c r="C273" s="106">
        <v>54.099733206789224</v>
      </c>
      <c r="D273" s="106">
        <v>41.436484948357474</v>
      </c>
      <c r="E273" s="106">
        <v>46.499347265539427</v>
      </c>
      <c r="F273" s="106">
        <v>14.295887744017007</v>
      </c>
      <c r="G273" s="984"/>
      <c r="H273" s="1489">
        <v>0</v>
      </c>
    </row>
    <row r="274" spans="1:8" x14ac:dyDescent="0.3">
      <c r="A274" s="42" t="s">
        <v>226</v>
      </c>
      <c r="B274" s="106"/>
      <c r="C274" s="106">
        <v>119.82643281774725</v>
      </c>
      <c r="D274" s="106">
        <v>221.18850994446939</v>
      </c>
      <c r="E274" s="106">
        <v>80.010794168947086</v>
      </c>
      <c r="F274" s="106">
        <v>43.003890299348626</v>
      </c>
      <c r="G274" s="1005"/>
      <c r="H274" s="1489">
        <v>0</v>
      </c>
    </row>
    <row r="275" spans="1:8" x14ac:dyDescent="0.3">
      <c r="A275" s="42" t="s">
        <v>227</v>
      </c>
      <c r="B275" s="106"/>
      <c r="C275" s="106">
        <v>101.15203699706667</v>
      </c>
      <c r="D275" s="106">
        <v>77.089269950202706</v>
      </c>
      <c r="E275" s="106">
        <v>43.385980854787277</v>
      </c>
      <c r="F275" s="106">
        <v>21.333445805943441</v>
      </c>
      <c r="G275" s="1005"/>
      <c r="H275" s="1489">
        <v>0</v>
      </c>
    </row>
    <row r="276" spans="1:8" x14ac:dyDescent="0.3">
      <c r="A276" s="42" t="s">
        <v>228</v>
      </c>
      <c r="B276" s="106"/>
      <c r="C276" s="106">
        <v>57.734052356519683</v>
      </c>
      <c r="D276" s="106">
        <v>73.111227081253247</v>
      </c>
      <c r="E276" s="106">
        <v>57.795595301152588</v>
      </c>
      <c r="F276" s="106">
        <v>33.143766085851766</v>
      </c>
      <c r="G276" s="1005"/>
      <c r="H276" s="1489">
        <v>0</v>
      </c>
    </row>
    <row r="277" spans="1:8" x14ac:dyDescent="0.3">
      <c r="A277" s="42" t="s">
        <v>229</v>
      </c>
      <c r="B277" s="106"/>
      <c r="C277" s="106">
        <v>62.746866175277304</v>
      </c>
      <c r="D277" s="106">
        <v>178.26800837239173</v>
      </c>
      <c r="E277" s="106">
        <v>62.458536430336324</v>
      </c>
      <c r="F277" s="106">
        <v>21.587833814381888</v>
      </c>
      <c r="G277" s="1007"/>
      <c r="H277" s="1489">
        <v>0</v>
      </c>
    </row>
    <row r="278" spans="1:8" ht="15" thickBot="1" x14ac:dyDescent="0.35">
      <c r="A278" s="43" t="s">
        <v>230</v>
      </c>
      <c r="B278" s="149"/>
      <c r="C278" s="149">
        <v>38.387647906190452</v>
      </c>
      <c r="D278" s="149">
        <v>120.16954277266331</v>
      </c>
      <c r="E278" s="149">
        <v>52.884960950420449</v>
      </c>
      <c r="F278" s="149">
        <v>17.848683391791695</v>
      </c>
      <c r="G278" s="1008"/>
      <c r="H278" s="1489">
        <v>0</v>
      </c>
    </row>
    <row r="279" spans="1:8" ht="15" thickBot="1" x14ac:dyDescent="0.35">
      <c r="B279" s="8"/>
      <c r="C279" s="8"/>
      <c r="D279" s="8"/>
      <c r="E279" s="8"/>
      <c r="F279" s="8"/>
      <c r="G279" s="988"/>
      <c r="H279" s="1487"/>
    </row>
    <row r="280" spans="1:8" ht="15" thickBot="1" x14ac:dyDescent="0.35">
      <c r="A280" s="28" t="s">
        <v>33</v>
      </c>
      <c r="B280" s="25"/>
      <c r="C280" s="25"/>
      <c r="D280" s="25"/>
      <c r="E280" s="25"/>
      <c r="F280" s="25"/>
      <c r="G280" s="978"/>
      <c r="H280" s="1487"/>
    </row>
    <row r="281" spans="1:8" ht="15" thickBot="1" x14ac:dyDescent="0.35">
      <c r="A281" s="61" t="s">
        <v>24</v>
      </c>
      <c r="B281" s="122" t="s">
        <v>447</v>
      </c>
      <c r="C281" s="122" t="s">
        <v>477</v>
      </c>
      <c r="D281" s="122" t="s">
        <v>534</v>
      </c>
      <c r="E281" s="122" t="s">
        <v>570</v>
      </c>
      <c r="F281" s="1515" t="s">
        <v>635</v>
      </c>
      <c r="G281" s="1516"/>
      <c r="H281" s="1488"/>
    </row>
    <row r="282" spans="1:8" x14ac:dyDescent="0.3">
      <c r="A282" s="333" t="s">
        <v>0</v>
      </c>
      <c r="B282" s="117">
        <v>22433.802444429686</v>
      </c>
      <c r="C282" s="117">
        <v>14863.522148656168</v>
      </c>
      <c r="D282" s="117">
        <v>18224.056735117305</v>
      </c>
      <c r="E282" s="117">
        <v>20042.373707913102</v>
      </c>
      <c r="F282" s="117">
        <v>20694.937230155603</v>
      </c>
      <c r="G282" s="1005"/>
      <c r="H282" s="1487"/>
    </row>
    <row r="283" spans="1:8" x14ac:dyDescent="0.3">
      <c r="A283" s="42" t="s">
        <v>220</v>
      </c>
      <c r="B283" s="117">
        <v>23023.29743141271</v>
      </c>
      <c r="C283" s="117">
        <v>14808.585689421503</v>
      </c>
      <c r="D283" s="117">
        <v>19299.071750965002</v>
      </c>
      <c r="E283" s="117">
        <v>19947.364155750762</v>
      </c>
      <c r="F283" s="117">
        <v>20422.933376634042</v>
      </c>
      <c r="G283" s="1005">
        <f>H283</f>
        <v>-1</v>
      </c>
      <c r="H283" s="1487">
        <v>-1</v>
      </c>
    </row>
    <row r="284" spans="1:8" x14ac:dyDescent="0.3">
      <c r="A284" s="40" t="s">
        <v>221</v>
      </c>
      <c r="B284" s="119">
        <v>26260.467736285813</v>
      </c>
      <c r="C284" s="119">
        <v>16007.897987395705</v>
      </c>
      <c r="D284" s="119">
        <v>21036.87907746042</v>
      </c>
      <c r="E284" s="119">
        <v>21682.175888488637</v>
      </c>
      <c r="F284" s="119">
        <v>22722.135548042461</v>
      </c>
      <c r="G284" s="1005">
        <f>H284</f>
        <v>1</v>
      </c>
      <c r="H284" s="1487">
        <v>1</v>
      </c>
    </row>
    <row r="285" spans="1:8" x14ac:dyDescent="0.3">
      <c r="A285" s="41" t="s">
        <v>222</v>
      </c>
      <c r="B285" s="147">
        <v>2.6277087374877682E-2</v>
      </c>
      <c r="C285" s="147">
        <v>-3.6960592977372821E-3</v>
      </c>
      <c r="D285" s="147">
        <v>5.8988787813427403E-2</v>
      </c>
      <c r="E285" s="147">
        <v>-4.7404341195788182E-3</v>
      </c>
      <c r="F285" s="147">
        <v>-1.3143497392454552E-2</v>
      </c>
      <c r="G285" s="1010"/>
      <c r="H285" s="1487"/>
    </row>
    <row r="286" spans="1:8" ht="15" thickBot="1" x14ac:dyDescent="0.35">
      <c r="A286" s="43" t="s">
        <v>223</v>
      </c>
      <c r="B286" s="87">
        <v>0.14060411261752398</v>
      </c>
      <c r="C286" s="87">
        <v>8.0987632656299477E-2</v>
      </c>
      <c r="D286" s="87">
        <v>9.0046161230968189E-2</v>
      </c>
      <c r="E286" s="87">
        <v>8.6969472216595303E-2</v>
      </c>
      <c r="F286" s="87">
        <v>0.11257942867496912</v>
      </c>
      <c r="G286" s="1008"/>
      <c r="H286" s="1487"/>
    </row>
    <row r="287" spans="1:8" x14ac:dyDescent="0.3">
      <c r="A287" s="42" t="s">
        <v>224</v>
      </c>
      <c r="B287" s="114">
        <v>23143.912097009666</v>
      </c>
      <c r="C287" s="115">
        <v>14369.218621225853</v>
      </c>
      <c r="D287" s="115">
        <v>19270.359557325428</v>
      </c>
      <c r="E287" s="115">
        <v>20795.560793921828</v>
      </c>
      <c r="F287" s="115">
        <v>20711.079625282593</v>
      </c>
      <c r="G287" s="984"/>
      <c r="H287" s="1487">
        <v>0</v>
      </c>
    </row>
    <row r="288" spans="1:8" x14ac:dyDescent="0.3">
      <c r="A288" s="42" t="s">
        <v>225</v>
      </c>
      <c r="B288" s="116">
        <v>24961.071791334474</v>
      </c>
      <c r="C288" s="117">
        <v>16819.369057794083</v>
      </c>
      <c r="D288" s="117">
        <v>19668.096044988593</v>
      </c>
      <c r="E288" s="117">
        <v>20372.096430549544</v>
      </c>
      <c r="F288" s="117">
        <v>21198.08443246258</v>
      </c>
      <c r="G288" s="1034"/>
      <c r="H288" s="1487">
        <v>0</v>
      </c>
    </row>
    <row r="289" spans="1:8" x14ac:dyDescent="0.3">
      <c r="A289" s="42" t="s">
        <v>226</v>
      </c>
      <c r="B289" s="116">
        <v>25622.285524067702</v>
      </c>
      <c r="C289" s="117">
        <v>16084.510756037304</v>
      </c>
      <c r="D289" s="117">
        <v>22187.639708577371</v>
      </c>
      <c r="E289" s="117">
        <v>21312.850428895792</v>
      </c>
      <c r="F289" s="117">
        <v>22005.282028137419</v>
      </c>
      <c r="G289" s="1053"/>
      <c r="H289" s="1487">
        <v>1</v>
      </c>
    </row>
    <row r="290" spans="1:8" x14ac:dyDescent="0.3">
      <c r="A290" s="42" t="s">
        <v>227</v>
      </c>
      <c r="B290" s="116">
        <v>19863.252322173914</v>
      </c>
      <c r="C290" s="117">
        <v>14299.908262406374</v>
      </c>
      <c r="D290" s="117">
        <v>17350.705713690975</v>
      </c>
      <c r="E290" s="117">
        <v>19202.813640256518</v>
      </c>
      <c r="F290" s="117">
        <v>17762.915775132373</v>
      </c>
      <c r="G290" s="1019"/>
      <c r="H290" s="1487">
        <v>-1</v>
      </c>
    </row>
    <row r="291" spans="1:8" x14ac:dyDescent="0.3">
      <c r="A291" s="42" t="s">
        <v>228</v>
      </c>
      <c r="B291" s="116">
        <v>21644.116601966241</v>
      </c>
      <c r="C291" s="117">
        <v>13886.557273542137</v>
      </c>
      <c r="D291" s="117">
        <v>17761.767815195908</v>
      </c>
      <c r="E291" s="117">
        <v>19242.300788735458</v>
      </c>
      <c r="F291" s="117">
        <v>19221.807748575866</v>
      </c>
      <c r="G291" s="1020"/>
      <c r="H291" s="1487">
        <v>-1</v>
      </c>
    </row>
    <row r="292" spans="1:8" x14ac:dyDescent="0.3">
      <c r="A292" s="42" t="s">
        <v>229</v>
      </c>
      <c r="B292" s="116">
        <v>24151.137654059163</v>
      </c>
      <c r="C292" s="117">
        <v>14657.985693910296</v>
      </c>
      <c r="D292" s="117">
        <v>20123.335654209914</v>
      </c>
      <c r="E292" s="117">
        <v>20713.815079982731</v>
      </c>
      <c r="F292" s="117">
        <v>21991.897869327629</v>
      </c>
      <c r="G292" s="1020"/>
      <c r="H292" s="1487">
        <v>1</v>
      </c>
    </row>
    <row r="293" spans="1:8" ht="15" thickBot="1" x14ac:dyDescent="0.35">
      <c r="A293" s="43" t="s">
        <v>230</v>
      </c>
      <c r="B293" s="336">
        <v>21733.68963508058</v>
      </c>
      <c r="C293" s="176">
        <v>13845.454338793403</v>
      </c>
      <c r="D293" s="176">
        <v>18322.950575600033</v>
      </c>
      <c r="E293" s="176">
        <v>18262.567730112954</v>
      </c>
      <c r="F293" s="176">
        <v>19756.209119109368</v>
      </c>
      <c r="G293" s="1008"/>
      <c r="H293" s="1487">
        <v>0</v>
      </c>
    </row>
    <row r="294" spans="1:8" ht="15" thickBot="1" x14ac:dyDescent="0.35">
      <c r="B294" s="8"/>
      <c r="C294" s="8"/>
      <c r="D294" s="8"/>
      <c r="E294" s="8"/>
      <c r="F294" s="8"/>
      <c r="G294" s="1051"/>
      <c r="H294" s="1487"/>
    </row>
    <row r="295" spans="1:8" ht="15" thickBot="1" x14ac:dyDescent="0.35">
      <c r="A295" s="28" t="s">
        <v>34</v>
      </c>
      <c r="B295" s="25"/>
      <c r="C295" s="25"/>
      <c r="D295" s="25"/>
      <c r="E295" s="25"/>
      <c r="F295" s="25"/>
      <c r="G295" s="1032"/>
      <c r="H295" s="1487"/>
    </row>
    <row r="296" spans="1:8" ht="15" thickBot="1" x14ac:dyDescent="0.35">
      <c r="A296" s="61" t="s">
        <v>24</v>
      </c>
      <c r="B296" s="122" t="s">
        <v>447</v>
      </c>
      <c r="C296" s="122" t="s">
        <v>477</v>
      </c>
      <c r="D296" s="122" t="s">
        <v>534</v>
      </c>
      <c r="E296" s="122" t="s">
        <v>570</v>
      </c>
      <c r="F296" s="1515" t="s">
        <v>635</v>
      </c>
      <c r="G296" s="1516"/>
      <c r="H296" s="1488"/>
    </row>
    <row r="297" spans="1:8" x14ac:dyDescent="0.3">
      <c r="A297" s="333" t="s">
        <v>0</v>
      </c>
      <c r="B297" s="117">
        <v>8748.5989050767421</v>
      </c>
      <c r="C297" s="117">
        <v>6892.2208746888273</v>
      </c>
      <c r="D297" s="117">
        <v>7715.250886649269</v>
      </c>
      <c r="E297" s="117">
        <v>7650.5426483883584</v>
      </c>
      <c r="F297" s="117">
        <v>7568.1162865423885</v>
      </c>
      <c r="G297" s="1053"/>
      <c r="H297" s="1487"/>
    </row>
    <row r="298" spans="1:8" x14ac:dyDescent="0.3">
      <c r="A298" s="42" t="s">
        <v>220</v>
      </c>
      <c r="B298" s="117">
        <v>9530.5070082365255</v>
      </c>
      <c r="C298" s="117">
        <v>6974.3397287798598</v>
      </c>
      <c r="D298" s="117">
        <v>9135.0064956645983</v>
      </c>
      <c r="E298" s="117">
        <v>8650.8222216045051</v>
      </c>
      <c r="F298" s="117">
        <v>8116.4181253350216</v>
      </c>
      <c r="G298" s="1005">
        <f>H298</f>
        <v>1</v>
      </c>
      <c r="H298" s="1487">
        <v>1</v>
      </c>
    </row>
    <row r="299" spans="1:8" x14ac:dyDescent="0.3">
      <c r="A299" s="40" t="s">
        <v>221</v>
      </c>
      <c r="B299" s="119">
        <v>11796.305859837121</v>
      </c>
      <c r="C299" s="119">
        <v>8262.7279597597444</v>
      </c>
      <c r="D299" s="119">
        <v>10816.490057026209</v>
      </c>
      <c r="E299" s="119">
        <v>9848.9218705544972</v>
      </c>
      <c r="F299" s="119">
        <v>9176.7574109402267</v>
      </c>
      <c r="G299" s="1005">
        <f>H299</f>
        <v>1</v>
      </c>
      <c r="H299" s="1487">
        <v>1</v>
      </c>
    </row>
    <row r="300" spans="1:8" x14ac:dyDescent="0.3">
      <c r="A300" s="41" t="s">
        <v>222</v>
      </c>
      <c r="B300" s="147">
        <v>8.937523729726006E-2</v>
      </c>
      <c r="C300" s="147">
        <v>1.1914715965155434E-2</v>
      </c>
      <c r="D300" s="147">
        <v>0.18401937018951936</v>
      </c>
      <c r="E300" s="147">
        <v>0.13074622535786565</v>
      </c>
      <c r="F300" s="147">
        <v>7.2448918334886384E-2</v>
      </c>
      <c r="G300" s="1054"/>
      <c r="H300" s="1487"/>
    </row>
    <row r="301" spans="1:8" ht="15" thickBot="1" x14ac:dyDescent="0.35">
      <c r="A301" s="43" t="s">
        <v>223</v>
      </c>
      <c r="B301" s="87">
        <v>0.23774169093443084</v>
      </c>
      <c r="C301" s="87">
        <v>0.18473264582499543</v>
      </c>
      <c r="D301" s="87">
        <v>0.18407031917926159</v>
      </c>
      <c r="E301" s="87">
        <v>0.1384954653163333</v>
      </c>
      <c r="F301" s="87">
        <v>0.13064128402840722</v>
      </c>
      <c r="G301" s="1008"/>
      <c r="H301" s="1487"/>
    </row>
    <row r="302" spans="1:8" x14ac:dyDescent="0.3">
      <c r="A302" s="42" t="s">
        <v>224</v>
      </c>
      <c r="B302" s="114">
        <v>9456.0834945894057</v>
      </c>
      <c r="C302" s="115">
        <v>6475.6873443797931</v>
      </c>
      <c r="D302" s="115">
        <v>9081.8869777427644</v>
      </c>
      <c r="E302" s="115">
        <v>8510.5471021836838</v>
      </c>
      <c r="F302" s="115">
        <v>7371.4926733195744</v>
      </c>
      <c r="G302" s="1007"/>
      <c r="H302" s="1487">
        <v>-1</v>
      </c>
    </row>
    <row r="303" spans="1:8" x14ac:dyDescent="0.3">
      <c r="A303" s="42" t="s">
        <v>225</v>
      </c>
      <c r="B303" s="116">
        <v>10350.235623653196</v>
      </c>
      <c r="C303" s="117">
        <v>7837.8455235836891</v>
      </c>
      <c r="D303" s="117">
        <v>8678.5423658185027</v>
      </c>
      <c r="E303" s="117">
        <v>9256.0915964561955</v>
      </c>
      <c r="F303" s="117">
        <v>8797.1782192251612</v>
      </c>
      <c r="G303" s="984"/>
      <c r="H303" s="1487">
        <v>1</v>
      </c>
    </row>
    <row r="304" spans="1:8" x14ac:dyDescent="0.3">
      <c r="A304" s="42" t="s">
        <v>226</v>
      </c>
      <c r="B304" s="116">
        <v>11541.068676095481</v>
      </c>
      <c r="C304" s="117">
        <v>8412.3188986810856</v>
      </c>
      <c r="D304" s="117">
        <v>12234.694299012064</v>
      </c>
      <c r="E304" s="117">
        <v>9638.6533350597656</v>
      </c>
      <c r="F304" s="117">
        <v>9119.8125306335951</v>
      </c>
      <c r="G304" s="1034"/>
      <c r="H304" s="1487">
        <v>1</v>
      </c>
    </row>
    <row r="305" spans="1:8" x14ac:dyDescent="0.3">
      <c r="A305" s="42" t="s">
        <v>227</v>
      </c>
      <c r="B305" s="116">
        <v>7785.9189050179539</v>
      </c>
      <c r="C305" s="117">
        <v>6472.0919389371957</v>
      </c>
      <c r="D305" s="117">
        <v>7109.7608013185072</v>
      </c>
      <c r="E305" s="117">
        <v>8306.0557671292299</v>
      </c>
      <c r="F305" s="117">
        <v>7602.3973166493106</v>
      </c>
      <c r="G305" s="1053"/>
      <c r="H305" s="1487">
        <v>-1</v>
      </c>
    </row>
    <row r="306" spans="1:8" x14ac:dyDescent="0.3">
      <c r="A306" s="42" t="s">
        <v>228</v>
      </c>
      <c r="B306" s="116">
        <v>8396.6391777351764</v>
      </c>
      <c r="C306" s="117">
        <v>5995.9639180062559</v>
      </c>
      <c r="D306" s="117">
        <v>7247.7069270573202</v>
      </c>
      <c r="E306" s="117">
        <v>8106.8413182755885</v>
      </c>
      <c r="F306" s="117">
        <v>7850.7719524455442</v>
      </c>
      <c r="G306" s="1007"/>
      <c r="H306" s="1487">
        <v>0</v>
      </c>
    </row>
    <row r="307" spans="1:8" x14ac:dyDescent="0.3">
      <c r="A307" s="42" t="s">
        <v>229</v>
      </c>
      <c r="B307" s="116">
        <v>10301.979643018574</v>
      </c>
      <c r="C307" s="117">
        <v>7088.1074230365421</v>
      </c>
      <c r="D307" s="117">
        <v>10108.028196543033</v>
      </c>
      <c r="E307" s="117">
        <v>8762.9366007687731</v>
      </c>
      <c r="F307" s="117">
        <v>8432.6109702891572</v>
      </c>
      <c r="G307" s="1023"/>
      <c r="H307" s="1487">
        <v>0</v>
      </c>
    </row>
    <row r="308" spans="1:8" ht="15" thickBot="1" x14ac:dyDescent="0.35">
      <c r="A308" s="43" t="s">
        <v>230</v>
      </c>
      <c r="B308" s="336">
        <v>8631.2650199013005</v>
      </c>
      <c r="C308" s="176">
        <v>6497.90135281328</v>
      </c>
      <c r="D308" s="176">
        <v>8666.7255013940558</v>
      </c>
      <c r="E308" s="176">
        <v>7921.8860668816324</v>
      </c>
      <c r="F308" s="176">
        <v>7770.0620763741881</v>
      </c>
      <c r="G308" s="1066"/>
      <c r="H308" s="1487">
        <v>0</v>
      </c>
    </row>
    <row r="309" spans="1:8" ht="15" thickBot="1" x14ac:dyDescent="0.35">
      <c r="B309" s="8"/>
      <c r="C309" s="8"/>
      <c r="D309" s="8"/>
      <c r="E309" s="8"/>
      <c r="F309" s="8"/>
      <c r="G309" s="1051"/>
      <c r="H309" s="1487"/>
    </row>
    <row r="310" spans="1:8" ht="15" thickBot="1" x14ac:dyDescent="0.35">
      <c r="A310" s="28" t="s">
        <v>436</v>
      </c>
      <c r="B310" s="25"/>
      <c r="C310" s="25"/>
      <c r="D310" s="25"/>
      <c r="E310" s="25"/>
      <c r="F310" s="25"/>
      <c r="G310" s="1031"/>
      <c r="H310" s="1487"/>
    </row>
    <row r="311" spans="1:8" ht="15" thickBot="1" x14ac:dyDescent="0.35">
      <c r="A311" s="61" t="s">
        <v>437</v>
      </c>
      <c r="B311" s="278" t="s">
        <v>447</v>
      </c>
      <c r="C311" s="278" t="s">
        <v>477</v>
      </c>
      <c r="D311" s="278" t="s">
        <v>534</v>
      </c>
      <c r="E311" s="278" t="s">
        <v>570</v>
      </c>
      <c r="F311" s="1519" t="s">
        <v>635</v>
      </c>
      <c r="G311" s="1520"/>
      <c r="H311" s="1488"/>
    </row>
    <row r="312" spans="1:8" x14ac:dyDescent="0.3">
      <c r="A312" s="333" t="s">
        <v>0</v>
      </c>
      <c r="B312" s="1385">
        <v>42438.383699933875</v>
      </c>
      <c r="C312" s="114">
        <v>31793.820906233563</v>
      </c>
      <c r="D312" s="345">
        <v>38119.605491042872</v>
      </c>
      <c r="E312" s="115">
        <v>39390.940537913426</v>
      </c>
      <c r="F312" s="115">
        <v>39725.640360821635</v>
      </c>
      <c r="G312" s="1418"/>
      <c r="H312" s="1487"/>
    </row>
    <row r="313" spans="1:8" x14ac:dyDescent="0.3">
      <c r="A313" s="42" t="s">
        <v>220</v>
      </c>
      <c r="B313" s="1386">
        <v>45835.637613813014</v>
      </c>
      <c r="C313" s="116">
        <v>30245.99190980172</v>
      </c>
      <c r="D313" s="55">
        <v>37273.60645847032</v>
      </c>
      <c r="E313" s="117">
        <v>37607.676770649392</v>
      </c>
      <c r="F313" s="117">
        <v>36491.723777334599</v>
      </c>
      <c r="G313" s="1005">
        <f>H313</f>
        <v>-1</v>
      </c>
      <c r="H313" s="1487">
        <v>-1</v>
      </c>
    </row>
    <row r="314" spans="1:8" x14ac:dyDescent="0.3">
      <c r="A314" s="40" t="s">
        <v>221</v>
      </c>
      <c r="B314" s="1387">
        <v>53859.563573136278</v>
      </c>
      <c r="C314" s="118">
        <v>35125.232150682445</v>
      </c>
      <c r="D314" s="56">
        <v>46618.598909125438</v>
      </c>
      <c r="E314" s="119">
        <v>46056.866309229707</v>
      </c>
      <c r="F314" s="119">
        <v>44708.916537925346</v>
      </c>
      <c r="G314" s="1005">
        <f>H314</f>
        <v>1</v>
      </c>
      <c r="H314" s="1487">
        <v>1</v>
      </c>
    </row>
    <row r="315" spans="1:8" x14ac:dyDescent="0.3">
      <c r="A315" s="41" t="s">
        <v>222</v>
      </c>
      <c r="B315" s="1356">
        <v>8.0051444416447778E-2</v>
      </c>
      <c r="C315" s="86">
        <v>-4.868332752444901E-2</v>
      </c>
      <c r="D315" s="86">
        <v>-2.2193278804297702E-2</v>
      </c>
      <c r="E315" s="146">
        <v>-4.5270911100679573E-2</v>
      </c>
      <c r="F315" s="147">
        <v>-8.1406279524103065E-2</v>
      </c>
      <c r="G315" s="1054"/>
      <c r="H315" s="1487"/>
    </row>
    <row r="316" spans="1:8" ht="15" thickBot="1" x14ac:dyDescent="0.35">
      <c r="A316" s="43" t="s">
        <v>223</v>
      </c>
      <c r="B316" s="576">
        <v>0.17505867436444641</v>
      </c>
      <c r="C316" s="88">
        <v>0.16131857257091725</v>
      </c>
      <c r="D316" s="60">
        <v>0.25071339584666069</v>
      </c>
      <c r="E316" s="89">
        <v>0.22466661767244331</v>
      </c>
      <c r="F316" s="89">
        <v>0.22517962732400529</v>
      </c>
      <c r="G316" s="1055"/>
      <c r="H316" s="1487"/>
    </row>
    <row r="317" spans="1:8" x14ac:dyDescent="0.3">
      <c r="A317" s="42" t="s">
        <v>224</v>
      </c>
      <c r="B317" s="1346">
        <v>38750.801614448639</v>
      </c>
      <c r="C317" s="115">
        <v>25685.756673486329</v>
      </c>
      <c r="D317" s="115">
        <v>37501.825018007803</v>
      </c>
      <c r="E317" s="115">
        <v>39855.741048134638</v>
      </c>
      <c r="F317" s="115">
        <v>37951.741359369051</v>
      </c>
      <c r="G317" s="1007"/>
      <c r="H317" s="1487">
        <v>1</v>
      </c>
    </row>
    <row r="318" spans="1:8" x14ac:dyDescent="0.3">
      <c r="A318" s="42" t="s">
        <v>225</v>
      </c>
      <c r="B318" s="1329">
        <v>61055.525129992915</v>
      </c>
      <c r="C318" s="117">
        <v>37449.749107740383</v>
      </c>
      <c r="D318" s="117">
        <v>32240.692904748812</v>
      </c>
      <c r="E318" s="117">
        <v>30949.455103157368</v>
      </c>
      <c r="F318" s="117">
        <v>29793.135760565248</v>
      </c>
      <c r="G318" s="1007"/>
      <c r="H318" s="1487">
        <v>-1</v>
      </c>
    </row>
    <row r="319" spans="1:8" x14ac:dyDescent="0.3">
      <c r="A319" s="42" t="s">
        <v>226</v>
      </c>
      <c r="B319" s="1329">
        <v>49834.03811590781</v>
      </c>
      <c r="C319" s="117">
        <v>32752.280515753417</v>
      </c>
      <c r="D319" s="117">
        <v>49080.564155852844</v>
      </c>
      <c r="E319" s="117">
        <v>49356.336920065049</v>
      </c>
      <c r="F319" s="117">
        <v>47778.212418789961</v>
      </c>
      <c r="G319" s="984"/>
      <c r="H319" s="1487">
        <v>1</v>
      </c>
    </row>
    <row r="320" spans="1:8" x14ac:dyDescent="0.3">
      <c r="A320" s="42" t="s">
        <v>227</v>
      </c>
      <c r="B320" s="1329">
        <v>44046.477898792808</v>
      </c>
      <c r="C320" s="117">
        <v>30802.536959979465</v>
      </c>
      <c r="D320" s="117">
        <v>31331.929952732993</v>
      </c>
      <c r="E320" s="117">
        <v>31680.115230036936</v>
      </c>
      <c r="F320" s="117">
        <v>30975.079514137153</v>
      </c>
      <c r="G320" s="1034"/>
      <c r="H320" s="1487">
        <v>-1</v>
      </c>
    </row>
    <row r="321" spans="1:8" x14ac:dyDescent="0.3">
      <c r="A321" s="42" t="s">
        <v>228</v>
      </c>
      <c r="B321" s="1329">
        <v>47483.508413812575</v>
      </c>
      <c r="C321" s="117">
        <v>31227.60927395328</v>
      </c>
      <c r="D321" s="117">
        <v>29545.958450961487</v>
      </c>
      <c r="E321" s="117">
        <v>30223.694233220474</v>
      </c>
      <c r="F321" s="117">
        <v>30448.129660644299</v>
      </c>
      <c r="G321" s="1053"/>
      <c r="H321" s="1487">
        <v>-1</v>
      </c>
    </row>
    <row r="322" spans="1:8" x14ac:dyDescent="0.3">
      <c r="A322" s="42" t="s">
        <v>229</v>
      </c>
      <c r="B322" s="1329">
        <v>45832.965459122061</v>
      </c>
      <c r="C322" s="117">
        <v>31237.476323000148</v>
      </c>
      <c r="D322" s="117">
        <v>45555.398090549621</v>
      </c>
      <c r="E322" s="117">
        <v>45331.335979839852</v>
      </c>
      <c r="F322" s="117">
        <v>43888.304988590928</v>
      </c>
      <c r="G322" s="1005"/>
      <c r="H322" s="1487">
        <v>1</v>
      </c>
    </row>
    <row r="323" spans="1:8" ht="15" thickBot="1" x14ac:dyDescent="0.35">
      <c r="A323" s="43" t="s">
        <v>230</v>
      </c>
      <c r="B323" s="1417">
        <v>38809.960247197072</v>
      </c>
      <c r="C323" s="176">
        <v>25863.184819357371</v>
      </c>
      <c r="D323" s="176">
        <v>31424.36600017644</v>
      </c>
      <c r="E323" s="176">
        <v>31544.09621473046</v>
      </c>
      <c r="F323" s="176">
        <v>30639.804368487323</v>
      </c>
      <c r="G323" s="1066"/>
      <c r="H323" s="1487">
        <v>-1</v>
      </c>
    </row>
    <row r="324" spans="1:8" ht="15" thickBot="1" x14ac:dyDescent="0.35">
      <c r="B324" s="8"/>
      <c r="C324" s="8"/>
      <c r="D324" s="8"/>
      <c r="E324" s="8"/>
      <c r="F324" s="8"/>
      <c r="G324" s="1066"/>
      <c r="H324" s="1487"/>
    </row>
    <row r="325" spans="1:8" ht="15" thickBot="1" x14ac:dyDescent="0.35">
      <c r="A325" s="28" t="s">
        <v>35</v>
      </c>
      <c r="B325" s="25"/>
      <c r="C325" s="25"/>
      <c r="D325" s="25"/>
      <c r="E325" s="25"/>
      <c r="F325" s="25"/>
      <c r="G325" s="1031"/>
      <c r="H325" s="1487"/>
    </row>
    <row r="326" spans="1:8" ht="15" thickBot="1" x14ac:dyDescent="0.35">
      <c r="A326" s="61" t="s">
        <v>24</v>
      </c>
      <c r="B326" s="122" t="s">
        <v>447</v>
      </c>
      <c r="C326" s="122" t="s">
        <v>477</v>
      </c>
      <c r="D326" s="122" t="s">
        <v>534</v>
      </c>
      <c r="E326" s="122" t="s">
        <v>570</v>
      </c>
      <c r="F326" s="1515" t="s">
        <v>635</v>
      </c>
      <c r="G326" s="1516"/>
      <c r="H326" s="1488"/>
    </row>
    <row r="327" spans="1:8" x14ac:dyDescent="0.3">
      <c r="A327" s="333" t="s">
        <v>0</v>
      </c>
      <c r="B327" s="117">
        <v>2295.3144322674111</v>
      </c>
      <c r="C327" s="117">
        <v>1190.2605360932221</v>
      </c>
      <c r="D327" s="117">
        <v>1470.592604001369</v>
      </c>
      <c r="E327" s="117">
        <v>1758.9069025403926</v>
      </c>
      <c r="F327" s="117">
        <v>1913.2982225696142</v>
      </c>
      <c r="G327" s="984"/>
      <c r="H327" s="1487"/>
    </row>
    <row r="328" spans="1:8" x14ac:dyDescent="0.3">
      <c r="A328" s="42" t="s">
        <v>220</v>
      </c>
      <c r="B328" s="117">
        <v>2096.486807578166</v>
      </c>
      <c r="C328" s="117">
        <v>1171.5288897617843</v>
      </c>
      <c r="D328" s="117">
        <v>1412.7685634338163</v>
      </c>
      <c r="E328" s="117">
        <v>1607.0738568345125</v>
      </c>
      <c r="F328" s="117">
        <v>1775.053365901153</v>
      </c>
      <c r="G328" s="1005">
        <f>H328</f>
        <v>-1</v>
      </c>
      <c r="H328" s="1487">
        <v>-1</v>
      </c>
    </row>
    <row r="329" spans="1:8" x14ac:dyDescent="0.3">
      <c r="A329" s="40" t="s">
        <v>221</v>
      </c>
      <c r="B329" s="119">
        <v>2151.2763070922206</v>
      </c>
      <c r="C329" s="119">
        <v>1166.4565156029712</v>
      </c>
      <c r="D329" s="119">
        <v>1338.4446676688169</v>
      </c>
      <c r="E329" s="119">
        <v>1609.1760243927129</v>
      </c>
      <c r="F329" s="119">
        <v>1953.1884853729305</v>
      </c>
      <c r="G329" s="1005">
        <f>H329</f>
        <v>0</v>
      </c>
      <c r="H329" s="1487">
        <v>0</v>
      </c>
    </row>
    <row r="330" spans="1:8" x14ac:dyDescent="0.3">
      <c r="A330" s="41" t="s">
        <v>222</v>
      </c>
      <c r="B330" s="147">
        <v>-8.6623262544833379E-2</v>
      </c>
      <c r="C330" s="147">
        <v>-1.5737433749522137E-2</v>
      </c>
      <c r="D330" s="147">
        <v>-3.9320230776503214E-2</v>
      </c>
      <c r="E330" s="147">
        <v>-8.632238891472159E-2</v>
      </c>
      <c r="F330" s="147">
        <v>-7.2254735324425445E-2</v>
      </c>
      <c r="G330" s="1010"/>
      <c r="H330" s="1487"/>
    </row>
    <row r="331" spans="1:8" ht="15" thickBot="1" x14ac:dyDescent="0.35">
      <c r="A331" s="43" t="s">
        <v>223</v>
      </c>
      <c r="B331" s="87">
        <v>2.6133958637854095E-2</v>
      </c>
      <c r="C331" s="87">
        <v>-4.3297047158986357E-3</v>
      </c>
      <c r="D331" s="87">
        <v>-5.2608684598948637E-2</v>
      </c>
      <c r="E331" s="87">
        <v>1.3080715296688477E-3</v>
      </c>
      <c r="F331" s="87">
        <v>0.10035479659020979</v>
      </c>
      <c r="G331" s="1066"/>
      <c r="H331" s="1487"/>
    </row>
    <row r="332" spans="1:8" x14ac:dyDescent="0.3">
      <c r="A332" s="42" t="s">
        <v>224</v>
      </c>
      <c r="B332" s="114">
        <v>2095.8640543866327</v>
      </c>
      <c r="C332" s="115">
        <v>1141.6163063022937</v>
      </c>
      <c r="D332" s="115">
        <v>1420.1121359200574</v>
      </c>
      <c r="E332" s="115">
        <v>1546.2997717358687</v>
      </c>
      <c r="F332" s="115">
        <v>1467.7221877185098</v>
      </c>
      <c r="G332" s="1023"/>
      <c r="H332" s="1487">
        <v>-1</v>
      </c>
    </row>
    <row r="333" spans="1:8" x14ac:dyDescent="0.3">
      <c r="A333" s="42" t="s">
        <v>225</v>
      </c>
      <c r="B333" s="116">
        <v>2296.5904858751646</v>
      </c>
      <c r="C333" s="117">
        <v>1331.5143227766071</v>
      </c>
      <c r="D333" s="117">
        <v>1572.309979541038</v>
      </c>
      <c r="E333" s="117">
        <v>1638.8736496146114</v>
      </c>
      <c r="F333" s="117">
        <v>1959.8479958006883</v>
      </c>
      <c r="G333" s="1007"/>
      <c r="H333" s="1487">
        <v>0</v>
      </c>
    </row>
    <row r="334" spans="1:8" x14ac:dyDescent="0.3">
      <c r="A334" s="42" t="s">
        <v>226</v>
      </c>
      <c r="B334" s="116">
        <v>1878.5672715907672</v>
      </c>
      <c r="C334" s="117">
        <v>1201.5627704290298</v>
      </c>
      <c r="D334" s="117">
        <v>1332.994808966874</v>
      </c>
      <c r="E334" s="117">
        <v>1608.722848987778</v>
      </c>
      <c r="F334" s="117">
        <v>1865.7425896546383</v>
      </c>
      <c r="G334" s="1007"/>
      <c r="H334" s="1487">
        <v>0</v>
      </c>
    </row>
    <row r="335" spans="1:8" x14ac:dyDescent="0.3">
      <c r="A335" s="42" t="s">
        <v>227</v>
      </c>
      <c r="B335" s="116">
        <v>1922.6107271753197</v>
      </c>
      <c r="C335" s="117">
        <v>1228.2954172439549</v>
      </c>
      <c r="D335" s="117">
        <v>1496.5726131872382</v>
      </c>
      <c r="E335" s="117">
        <v>1520.22879280182</v>
      </c>
      <c r="F335" s="117">
        <v>1700.7928973903024</v>
      </c>
      <c r="G335" s="984"/>
      <c r="H335" s="1487">
        <v>0</v>
      </c>
    </row>
    <row r="336" spans="1:8" x14ac:dyDescent="0.3">
      <c r="A336" s="42" t="s">
        <v>228</v>
      </c>
      <c r="B336" s="116">
        <v>2282.3803055032017</v>
      </c>
      <c r="C336" s="117">
        <v>1090.8783566193738</v>
      </c>
      <c r="D336" s="117">
        <v>1426.7503850690912</v>
      </c>
      <c r="E336" s="117">
        <v>1822.9329799143261</v>
      </c>
      <c r="F336" s="117">
        <v>1749.4442397243199</v>
      </c>
      <c r="G336" s="1034"/>
      <c r="H336" s="1487">
        <v>0</v>
      </c>
    </row>
    <row r="337" spans="1:8" x14ac:dyDescent="0.3">
      <c r="A337" s="42" t="s">
        <v>229</v>
      </c>
      <c r="B337" s="116">
        <v>2110.4151956635747</v>
      </c>
      <c r="C337" s="117">
        <v>1086.161794359926</v>
      </c>
      <c r="D337" s="117">
        <v>1314.5833137684451</v>
      </c>
      <c r="E337" s="117">
        <v>1621.2155463021977</v>
      </c>
      <c r="F337" s="117">
        <v>1892.2553227828107</v>
      </c>
      <c r="G337" s="1053"/>
      <c r="H337" s="1487">
        <v>0</v>
      </c>
    </row>
    <row r="338" spans="1:8" ht="15" thickBot="1" x14ac:dyDescent="0.35">
      <c r="A338" s="43" t="s">
        <v>230</v>
      </c>
      <c r="B338" s="336">
        <v>2102.3422842054511</v>
      </c>
      <c r="C338" s="176">
        <v>1076.3349791972378</v>
      </c>
      <c r="D338" s="176">
        <v>1331.7557428991252</v>
      </c>
      <c r="E338" s="176">
        <v>1514.9338035143523</v>
      </c>
      <c r="F338" s="176">
        <v>1782.1132608941068</v>
      </c>
      <c r="G338" s="1008"/>
      <c r="H338" s="1487">
        <v>0</v>
      </c>
    </row>
    <row r="339" spans="1:8" ht="15" thickBot="1" x14ac:dyDescent="0.35">
      <c r="B339" s="8"/>
      <c r="C339" s="8"/>
      <c r="D339" s="8"/>
      <c r="E339" s="8"/>
      <c r="F339" s="8"/>
      <c r="G339" s="1065"/>
      <c r="H339" s="1487"/>
    </row>
    <row r="340" spans="1:8" ht="15" thickBot="1" x14ac:dyDescent="0.35">
      <c r="A340" s="28" t="s">
        <v>36</v>
      </c>
      <c r="B340" s="25"/>
      <c r="C340" s="25"/>
      <c r="D340" s="25"/>
      <c r="E340" s="25"/>
      <c r="F340" s="25"/>
      <c r="G340" s="1033"/>
      <c r="H340" s="1487"/>
    </row>
    <row r="341" spans="1:8" ht="15" thickBot="1" x14ac:dyDescent="0.35">
      <c r="A341" s="61" t="s">
        <v>24</v>
      </c>
      <c r="B341" s="122" t="s">
        <v>447</v>
      </c>
      <c r="C341" s="122" t="s">
        <v>477</v>
      </c>
      <c r="D341" s="122" t="s">
        <v>534</v>
      </c>
      <c r="E341" s="122" t="s">
        <v>570</v>
      </c>
      <c r="F341" s="1515" t="s">
        <v>635</v>
      </c>
      <c r="G341" s="1516"/>
      <c r="H341" s="1488"/>
    </row>
    <row r="342" spans="1:8" x14ac:dyDescent="0.3">
      <c r="A342" s="333" t="s">
        <v>0</v>
      </c>
      <c r="B342" s="117">
        <v>10321.30232127106</v>
      </c>
      <c r="C342" s="117">
        <v>5713.9721639909867</v>
      </c>
      <c r="D342" s="117">
        <v>7983.1768676458341</v>
      </c>
      <c r="E342" s="117">
        <v>9590.0245463039464</v>
      </c>
      <c r="F342" s="117">
        <v>10160.604078674691</v>
      </c>
      <c r="G342" s="1007"/>
      <c r="H342" s="1487"/>
    </row>
    <row r="343" spans="1:8" x14ac:dyDescent="0.3">
      <c r="A343" s="42" t="s">
        <v>220</v>
      </c>
      <c r="B343" s="117">
        <v>10040.07257696082</v>
      </c>
      <c r="C343" s="117">
        <v>5340.8605911045261</v>
      </c>
      <c r="D343" s="117">
        <v>7243.0934068378319</v>
      </c>
      <c r="E343" s="117">
        <v>8344.1396118372159</v>
      </c>
      <c r="F343" s="117">
        <v>9373.0563073561952</v>
      </c>
      <c r="G343" s="1005">
        <f>H343</f>
        <v>-1</v>
      </c>
      <c r="H343" s="1487">
        <v>-1</v>
      </c>
    </row>
    <row r="344" spans="1:8" x14ac:dyDescent="0.3">
      <c r="A344" s="40" t="s">
        <v>221</v>
      </c>
      <c r="B344" s="119">
        <v>10790.178789287727</v>
      </c>
      <c r="C344" s="119">
        <v>5324.3085160797173</v>
      </c>
      <c r="D344" s="119">
        <v>7451.0802715139134</v>
      </c>
      <c r="E344" s="119">
        <v>8830.7804488910642</v>
      </c>
      <c r="F344" s="119">
        <v>10339.112904830501</v>
      </c>
      <c r="G344" s="1005">
        <f>H344</f>
        <v>1</v>
      </c>
      <c r="H344" s="1487">
        <v>1</v>
      </c>
    </row>
    <row r="345" spans="1:8" x14ac:dyDescent="0.3">
      <c r="A345" s="41" t="s">
        <v>222</v>
      </c>
      <c r="B345" s="147">
        <v>-2.7247505746504145E-2</v>
      </c>
      <c r="C345" s="147">
        <v>-6.5298108247320685E-2</v>
      </c>
      <c r="D345" s="147">
        <v>-9.2705381964842529E-2</v>
      </c>
      <c r="E345" s="147">
        <v>-0.12991467628171005</v>
      </c>
      <c r="F345" s="147">
        <v>-7.7509935946763128E-2</v>
      </c>
      <c r="G345" s="1064"/>
      <c r="H345" s="1487"/>
    </row>
    <row r="346" spans="1:8" ht="15" thickBot="1" x14ac:dyDescent="0.35">
      <c r="A346" s="43" t="s">
        <v>223</v>
      </c>
      <c r="B346" s="87">
        <v>7.4711234065000007E-2</v>
      </c>
      <c r="C346" s="87">
        <v>-3.0991400622545962E-3</v>
      </c>
      <c r="D346" s="87">
        <v>2.8715198464751509E-2</v>
      </c>
      <c r="E346" s="87">
        <v>5.8321272137331799E-2</v>
      </c>
      <c r="F346" s="87">
        <v>0.1030674057421507</v>
      </c>
      <c r="G346" s="985"/>
      <c r="H346" s="1487"/>
    </row>
    <row r="347" spans="1:8" x14ac:dyDescent="0.3">
      <c r="A347" s="42" t="s">
        <v>224</v>
      </c>
      <c r="B347" s="114">
        <v>10362.700181321374</v>
      </c>
      <c r="C347" s="115">
        <v>5930.5063304014493</v>
      </c>
      <c r="D347" s="115">
        <v>7713.8283420845955</v>
      </c>
      <c r="E347" s="115">
        <v>9561.6520011715456</v>
      </c>
      <c r="F347" s="115">
        <v>10858.017320353718</v>
      </c>
      <c r="G347" s="984"/>
      <c r="H347" s="1487">
        <v>1</v>
      </c>
    </row>
    <row r="348" spans="1:8" x14ac:dyDescent="0.3">
      <c r="A348" s="42" t="s">
        <v>225</v>
      </c>
      <c r="B348" s="116">
        <v>10435.561075214198</v>
      </c>
      <c r="C348" s="117">
        <v>5518.7554591464104</v>
      </c>
      <c r="D348" s="117">
        <v>6914.6483571637</v>
      </c>
      <c r="E348" s="117">
        <v>7572.2804092561364</v>
      </c>
      <c r="F348" s="117">
        <v>9207.5438506490664</v>
      </c>
      <c r="G348" s="984"/>
      <c r="H348" s="1487">
        <v>0</v>
      </c>
    </row>
    <row r="349" spans="1:8" x14ac:dyDescent="0.3">
      <c r="A349" s="42" t="s">
        <v>226</v>
      </c>
      <c r="B349" s="116">
        <v>10954.764890905464</v>
      </c>
      <c r="C349" s="117">
        <v>5568.1024980161737</v>
      </c>
      <c r="D349" s="117">
        <v>7508.9425478611738</v>
      </c>
      <c r="E349" s="117">
        <v>8974.0092971088852</v>
      </c>
      <c r="F349" s="117">
        <v>9766.1200344518747</v>
      </c>
      <c r="G349" s="984"/>
      <c r="H349" s="1487">
        <v>0</v>
      </c>
    </row>
    <row r="350" spans="1:8" x14ac:dyDescent="0.3">
      <c r="A350" s="42" t="s">
        <v>227</v>
      </c>
      <c r="B350" s="116">
        <v>8808.1526893232622</v>
      </c>
      <c r="C350" s="117">
        <v>4838.1396321114025</v>
      </c>
      <c r="D350" s="117">
        <v>6762.9977829656755</v>
      </c>
      <c r="E350" s="117">
        <v>7658.7018221515054</v>
      </c>
      <c r="F350" s="117">
        <v>7222.5138381445067</v>
      </c>
      <c r="G350" s="984"/>
      <c r="H350" s="1487">
        <v>-1</v>
      </c>
    </row>
    <row r="351" spans="1:8" x14ac:dyDescent="0.3">
      <c r="A351" s="42" t="s">
        <v>228</v>
      </c>
      <c r="B351" s="116">
        <v>9589.6324947887897</v>
      </c>
      <c r="C351" s="117">
        <v>5272.9879329474979</v>
      </c>
      <c r="D351" s="117">
        <v>7340.3684933337427</v>
      </c>
      <c r="E351" s="117">
        <v>8011.7580553312091</v>
      </c>
      <c r="F351" s="117">
        <v>8492.1160400392891</v>
      </c>
      <c r="G351" s="984"/>
      <c r="H351" s="1487">
        <v>-1</v>
      </c>
    </row>
    <row r="352" spans="1:8" x14ac:dyDescent="0.3">
      <c r="A352" s="42" t="s">
        <v>229</v>
      </c>
      <c r="B352" s="116">
        <v>10504.118058256498</v>
      </c>
      <c r="C352" s="117">
        <v>5522.7227573139517</v>
      </c>
      <c r="D352" s="117">
        <v>7600.4629392970128</v>
      </c>
      <c r="E352" s="117">
        <v>9240.8827950231134</v>
      </c>
      <c r="F352" s="117">
        <v>10584.30261314239</v>
      </c>
      <c r="G352" s="1057"/>
      <c r="H352" s="1487">
        <v>1</v>
      </c>
    </row>
    <row r="353" spans="1:8" ht="15" thickBot="1" x14ac:dyDescent="0.35">
      <c r="A353" s="43" t="s">
        <v>230</v>
      </c>
      <c r="B353" s="336">
        <v>9792.5062637561641</v>
      </c>
      <c r="C353" s="176">
        <v>5022.1270364371176</v>
      </c>
      <c r="D353" s="176">
        <v>7084.3328455982246</v>
      </c>
      <c r="E353" s="176">
        <v>7615.9356777272187</v>
      </c>
      <c r="F353" s="176">
        <v>9113.2110133259466</v>
      </c>
      <c r="G353" s="1063"/>
      <c r="H353" s="1487">
        <v>0</v>
      </c>
    </row>
    <row r="354" spans="1:8" ht="15" thickBot="1" x14ac:dyDescent="0.35">
      <c r="B354" s="8"/>
      <c r="C354" s="8"/>
      <c r="D354" s="8"/>
      <c r="E354" s="8"/>
      <c r="F354" s="8"/>
      <c r="G354" s="988"/>
      <c r="H354" s="1487"/>
    </row>
    <row r="355" spans="1:8" ht="15" thickBot="1" x14ac:dyDescent="0.35">
      <c r="A355" s="28" t="s">
        <v>70</v>
      </c>
      <c r="B355" s="25"/>
      <c r="C355" s="25"/>
      <c r="D355" s="25"/>
      <c r="E355" s="25"/>
      <c r="F355" s="25"/>
      <c r="G355" s="53"/>
      <c r="H355" s="1491"/>
    </row>
    <row r="356" spans="1:8" ht="15" thickBot="1" x14ac:dyDescent="0.35">
      <c r="A356" s="61" t="s">
        <v>24</v>
      </c>
      <c r="B356" s="122" t="s">
        <v>448</v>
      </c>
      <c r="C356" s="122" t="s">
        <v>478</v>
      </c>
      <c r="D356" s="122" t="s">
        <v>535</v>
      </c>
      <c r="E356" s="122" t="s">
        <v>571</v>
      </c>
      <c r="F356" s="1515" t="s">
        <v>636</v>
      </c>
      <c r="G356" s="1516"/>
      <c r="H356" s="1491"/>
    </row>
    <row r="357" spans="1:8" x14ac:dyDescent="0.3">
      <c r="A357" s="42" t="s">
        <v>0</v>
      </c>
      <c r="B357" s="391">
        <v>122.17380126879196</v>
      </c>
      <c r="C357" s="105">
        <v>111.1448479770486</v>
      </c>
      <c r="D357" s="105">
        <v>102.20547243691443</v>
      </c>
      <c r="E357" s="106">
        <v>90.921542876828056</v>
      </c>
      <c r="F357" s="106">
        <v>78.195750301359666</v>
      </c>
      <c r="G357" s="984"/>
      <c r="H357" s="1491"/>
    </row>
    <row r="358" spans="1:8" x14ac:dyDescent="0.3">
      <c r="A358" s="42" t="s">
        <v>220</v>
      </c>
      <c r="B358" s="391">
        <v>111.82670390819948</v>
      </c>
      <c r="C358" s="105">
        <v>90.196023129573604</v>
      </c>
      <c r="D358" s="105">
        <v>76.869771483398296</v>
      </c>
      <c r="E358" s="106">
        <v>68.97907295638592</v>
      </c>
      <c r="F358" s="106">
        <v>60.413692980682079</v>
      </c>
      <c r="G358" s="1005">
        <f>H358</f>
        <v>-1</v>
      </c>
      <c r="H358" s="1491">
        <v>-1</v>
      </c>
    </row>
    <row r="359" spans="1:8" x14ac:dyDescent="0.3">
      <c r="A359" s="40" t="s">
        <v>221</v>
      </c>
      <c r="B359" s="392">
        <v>180.25222726286245</v>
      </c>
      <c r="C359" s="107">
        <v>139.58332762951227</v>
      </c>
      <c r="D359" s="107">
        <v>114.02969389808452</v>
      </c>
      <c r="E359" s="108">
        <v>102.04284825926442</v>
      </c>
      <c r="F359" s="108">
        <v>91.038424676096966</v>
      </c>
      <c r="G359" s="1005">
        <f>H359</f>
        <v>1</v>
      </c>
      <c r="H359" s="1491">
        <v>1</v>
      </c>
    </row>
    <row r="360" spans="1:8" x14ac:dyDescent="0.3">
      <c r="A360" s="41" t="s">
        <v>222</v>
      </c>
      <c r="B360" s="390">
        <v>-8.4691621715428642E-2</v>
      </c>
      <c r="C360" s="337">
        <v>-0.18848219444054595</v>
      </c>
      <c r="D360" s="337">
        <v>-0.24788986684792647</v>
      </c>
      <c r="E360" s="420">
        <v>-0.24133411319435844</v>
      </c>
      <c r="F360" s="420">
        <v>-0.22740439540700197</v>
      </c>
      <c r="G360" s="1059"/>
      <c r="H360" s="1491"/>
    </row>
    <row r="361" spans="1:8" ht="15" thickBot="1" x14ac:dyDescent="0.35">
      <c r="A361" s="43" t="s">
        <v>223</v>
      </c>
      <c r="B361" s="389">
        <v>0.6118889403271216</v>
      </c>
      <c r="C361" s="338">
        <v>0.54755523343850721</v>
      </c>
      <c r="D361" s="338">
        <v>0.48341398312484535</v>
      </c>
      <c r="E361" s="421">
        <v>0.47933052570573187</v>
      </c>
      <c r="F361" s="421">
        <v>0.5069170610908933</v>
      </c>
      <c r="G361" s="1062"/>
      <c r="H361" s="1491"/>
    </row>
    <row r="362" spans="1:8" ht="15" thickBot="1" x14ac:dyDescent="0.35">
      <c r="B362" s="8"/>
      <c r="C362" s="8"/>
      <c r="D362" s="8"/>
      <c r="E362" s="8"/>
      <c r="F362" s="8"/>
      <c r="G362" s="988"/>
      <c r="H362" s="1491"/>
    </row>
    <row r="363" spans="1:8" ht="15" thickBot="1" x14ac:dyDescent="0.35">
      <c r="A363" s="28" t="s">
        <v>731</v>
      </c>
      <c r="B363" s="25"/>
      <c r="C363" s="25"/>
      <c r="D363" s="25"/>
      <c r="E363" s="25"/>
      <c r="F363" s="25"/>
      <c r="G363" s="53"/>
      <c r="H363" s="1487"/>
    </row>
    <row r="364" spans="1:8" ht="15" thickBot="1" x14ac:dyDescent="0.35">
      <c r="A364" s="61" t="s">
        <v>18</v>
      </c>
      <c r="B364" s="122" t="s">
        <v>444</v>
      </c>
      <c r="C364" s="122" t="s">
        <v>474</v>
      </c>
      <c r="D364" s="122" t="s">
        <v>531</v>
      </c>
      <c r="E364" s="122" t="s">
        <v>567</v>
      </c>
      <c r="F364" s="1515" t="s">
        <v>633</v>
      </c>
      <c r="G364" s="1516"/>
      <c r="H364" s="1488"/>
    </row>
    <row r="365" spans="1:8" x14ac:dyDescent="0.3">
      <c r="A365" s="333" t="s">
        <v>0</v>
      </c>
      <c r="B365" s="74">
        <v>12.775614217779108</v>
      </c>
      <c r="C365" s="74">
        <v>12.763532915367886</v>
      </c>
      <c r="D365" s="74">
        <v>13.223168910879362</v>
      </c>
      <c r="E365" s="74">
        <v>13.286996005102143</v>
      </c>
      <c r="F365" s="74">
        <v>13.082219331815528</v>
      </c>
      <c r="G365" s="984"/>
      <c r="H365" s="1487"/>
    </row>
    <row r="366" spans="1:8" x14ac:dyDescent="0.3">
      <c r="A366" s="42" t="s">
        <v>220</v>
      </c>
      <c r="B366" s="74">
        <v>12.0354040425915</v>
      </c>
      <c r="C366" s="74">
        <v>12.227060604984946</v>
      </c>
      <c r="D366" s="74">
        <v>13.78878559231133</v>
      </c>
      <c r="E366" s="74">
        <v>13.019343964761509</v>
      </c>
      <c r="F366" s="74">
        <v>12.858194830056039</v>
      </c>
      <c r="G366" s="1005">
        <f>H366</f>
        <v>0</v>
      </c>
      <c r="H366" s="1487">
        <v>0</v>
      </c>
    </row>
    <row r="367" spans="1:8" x14ac:dyDescent="0.3">
      <c r="A367" s="40" t="s">
        <v>221</v>
      </c>
      <c r="B367" s="76">
        <v>13.812626798707255</v>
      </c>
      <c r="C367" s="76">
        <v>15.640964546380253</v>
      </c>
      <c r="D367" s="76">
        <v>18.953398327361271</v>
      </c>
      <c r="E367" s="76">
        <v>15.263072950995006</v>
      </c>
      <c r="F367" s="76">
        <v>15.010633280945585</v>
      </c>
      <c r="G367" s="1006">
        <f>H367</f>
        <v>0</v>
      </c>
      <c r="H367" s="1487">
        <v>0</v>
      </c>
    </row>
    <row r="368" spans="1:8" x14ac:dyDescent="0.3">
      <c r="A368" s="41" t="s">
        <v>222</v>
      </c>
      <c r="B368" s="147">
        <v>-5.7939302374792966E-2</v>
      </c>
      <c r="C368" s="147">
        <v>-4.2031647032225929E-2</v>
      </c>
      <c r="D368" s="147">
        <v>4.2774669615435836E-2</v>
      </c>
      <c r="E368" s="147">
        <v>-2.0143909145291895E-2</v>
      </c>
      <c r="F368" s="147">
        <v>-1.7124349934622241E-2</v>
      </c>
      <c r="G368" s="1059"/>
      <c r="H368" s="1487"/>
    </row>
    <row r="369" spans="1:8" ht="15" thickBot="1" x14ac:dyDescent="0.35">
      <c r="A369" s="43" t="s">
        <v>223</v>
      </c>
      <c r="B369" s="87">
        <v>0.23080924572318615</v>
      </c>
      <c r="C369" s="87">
        <v>0.23170795617520615</v>
      </c>
      <c r="D369" s="87">
        <v>0.2190144600205797</v>
      </c>
      <c r="E369" s="87">
        <v>0.22221403867302386</v>
      </c>
      <c r="F369" s="87">
        <v>0.21884208705307709</v>
      </c>
      <c r="G369" s="1060"/>
      <c r="H369" s="1487"/>
    </row>
    <row r="370" spans="1:8" x14ac:dyDescent="0.3">
      <c r="A370" s="42" t="s">
        <v>224</v>
      </c>
      <c r="B370" s="72">
        <v>9.6053815023238833</v>
      </c>
      <c r="C370" s="71">
        <v>7.8797623331622937</v>
      </c>
      <c r="D370" s="72">
        <v>7.0915126406414215</v>
      </c>
      <c r="E370" s="72">
        <v>7.2140455677455524</v>
      </c>
      <c r="F370" s="72">
        <v>6.4459044980716689</v>
      </c>
      <c r="G370" s="984"/>
      <c r="H370" s="1487">
        <v>0</v>
      </c>
    </row>
    <row r="371" spans="1:8" x14ac:dyDescent="0.3">
      <c r="A371" s="42" t="s">
        <v>225</v>
      </c>
      <c r="B371" s="74">
        <v>8.91041197406925</v>
      </c>
      <c r="C371" s="73">
        <v>10.32025812084269</v>
      </c>
      <c r="D371" s="74">
        <v>17.017352029076804</v>
      </c>
      <c r="E371" s="74">
        <v>15.716092603349395</v>
      </c>
      <c r="F371" s="74">
        <v>17.90366917793132</v>
      </c>
      <c r="G371" s="984"/>
      <c r="H371" s="1487">
        <v>0</v>
      </c>
    </row>
    <row r="372" spans="1:8" x14ac:dyDescent="0.3">
      <c r="A372" s="42" t="s">
        <v>226</v>
      </c>
      <c r="B372" s="74">
        <v>9.6931510045876035</v>
      </c>
      <c r="C372" s="73">
        <v>11.122178943813907</v>
      </c>
      <c r="D372" s="74">
        <v>15.936369655444581</v>
      </c>
      <c r="E372" s="74">
        <v>13.632708333516707</v>
      </c>
      <c r="F372" s="74">
        <v>14.46602132116449</v>
      </c>
      <c r="G372" s="984"/>
      <c r="H372" s="1487">
        <v>0</v>
      </c>
    </row>
    <row r="373" spans="1:8" x14ac:dyDescent="0.3">
      <c r="A373" s="42" t="s">
        <v>227</v>
      </c>
      <c r="B373" s="74">
        <v>16.673462996756189</v>
      </c>
      <c r="C373" s="73">
        <v>13.056280448750433</v>
      </c>
      <c r="D373" s="74">
        <v>14.085935266202725</v>
      </c>
      <c r="E373" s="74">
        <v>14.044574283555315</v>
      </c>
      <c r="F373" s="74">
        <v>14.045476850071644</v>
      </c>
      <c r="G373" s="984"/>
      <c r="H373" s="1487">
        <v>0</v>
      </c>
    </row>
    <row r="374" spans="1:8" x14ac:dyDescent="0.3">
      <c r="A374" s="42" t="s">
        <v>228</v>
      </c>
      <c r="B374" s="74">
        <v>19.921461339024813</v>
      </c>
      <c r="C374" s="73">
        <v>20.889341001884397</v>
      </c>
      <c r="D374" s="74">
        <v>20.855476206943479</v>
      </c>
      <c r="E374" s="74">
        <v>17.493838515823885</v>
      </c>
      <c r="F374" s="74">
        <v>14.461700491135515</v>
      </c>
      <c r="G374" s="984"/>
      <c r="H374" s="1487">
        <v>0</v>
      </c>
    </row>
    <row r="375" spans="1:8" x14ac:dyDescent="0.3">
      <c r="A375" s="42" t="s">
        <v>229</v>
      </c>
      <c r="B375" s="74">
        <v>12.023825890743909</v>
      </c>
      <c r="C375" s="73">
        <v>14.334299286205853</v>
      </c>
      <c r="D375" s="74">
        <v>14.593275592490855</v>
      </c>
      <c r="E375" s="74">
        <v>13.124933916410301</v>
      </c>
      <c r="F375" s="74">
        <v>13.703013946423114</v>
      </c>
      <c r="G375" s="984"/>
      <c r="H375" s="1487">
        <v>0</v>
      </c>
    </row>
    <row r="376" spans="1:8" ht="15" thickBot="1" x14ac:dyDescent="0.35">
      <c r="A376" s="43" t="s">
        <v>230</v>
      </c>
      <c r="B376" s="79">
        <v>9.7402458360031563</v>
      </c>
      <c r="C376" s="78">
        <v>9.8148125529955088</v>
      </c>
      <c r="D376" s="79">
        <v>9.8537383443469455</v>
      </c>
      <c r="E376" s="79">
        <v>12.145377744543719</v>
      </c>
      <c r="F376" s="79">
        <v>11.272598492057723</v>
      </c>
      <c r="G376" s="1058"/>
      <c r="H376" s="1487">
        <v>0</v>
      </c>
    </row>
    <row r="377" spans="1:8" ht="15" thickBot="1" x14ac:dyDescent="0.35">
      <c r="B377" s="8"/>
      <c r="C377" s="8"/>
      <c r="D377" s="8"/>
      <c r="E377" s="8"/>
      <c r="F377" s="8"/>
      <c r="G377" s="1056"/>
      <c r="H377" s="1487"/>
    </row>
    <row r="378" spans="1:8" ht="15" thickBot="1" x14ac:dyDescent="0.35">
      <c r="A378" s="28" t="s">
        <v>37</v>
      </c>
      <c r="B378" s="25"/>
      <c r="C378" s="25"/>
      <c r="D378" s="25"/>
      <c r="E378" s="25"/>
      <c r="F378" s="25"/>
      <c r="G378" s="910"/>
      <c r="H378" s="1487"/>
    </row>
    <row r="379" spans="1:8" ht="15" thickBot="1" x14ac:dyDescent="0.35">
      <c r="A379" s="61" t="s">
        <v>28</v>
      </c>
      <c r="B379" s="122">
        <v>2019</v>
      </c>
      <c r="C379" s="122">
        <v>2020</v>
      </c>
      <c r="D379" s="122">
        <v>2021</v>
      </c>
      <c r="E379" s="122">
        <v>2022</v>
      </c>
      <c r="F379" s="1515">
        <v>2023</v>
      </c>
      <c r="G379" s="1516"/>
      <c r="H379" s="1488"/>
    </row>
    <row r="380" spans="1:8" x14ac:dyDescent="0.3">
      <c r="A380" s="333" t="s">
        <v>0</v>
      </c>
      <c r="B380" s="106">
        <v>217.17121998097497</v>
      </c>
      <c r="C380" s="106">
        <v>214.35025234851918</v>
      </c>
      <c r="D380" s="106">
        <v>220.57053111556661</v>
      </c>
      <c r="E380" s="106">
        <v>224.74219556627756</v>
      </c>
      <c r="F380" s="106">
        <v>227.99627109147869</v>
      </c>
      <c r="G380" s="1005"/>
      <c r="H380" s="1487"/>
    </row>
    <row r="381" spans="1:8" x14ac:dyDescent="0.3">
      <c r="A381" s="42" t="s">
        <v>220</v>
      </c>
      <c r="B381" s="106">
        <v>208.51472227356277</v>
      </c>
      <c r="C381" s="106">
        <v>205.84717594158292</v>
      </c>
      <c r="D381" s="106">
        <v>211.00170633073847</v>
      </c>
      <c r="E381" s="106">
        <v>215.72546711121919</v>
      </c>
      <c r="F381" s="106">
        <v>217.72510610961822</v>
      </c>
      <c r="G381" s="1005">
        <f>H381</f>
        <v>-1</v>
      </c>
      <c r="H381" s="1487">
        <v>-1</v>
      </c>
    </row>
    <row r="382" spans="1:8" x14ac:dyDescent="0.3">
      <c r="A382" s="40" t="s">
        <v>221</v>
      </c>
      <c r="B382" s="108">
        <v>248.01795396252672</v>
      </c>
      <c r="C382" s="108">
        <v>245.47357046541381</v>
      </c>
      <c r="D382" s="108">
        <v>248.90809170468128</v>
      </c>
      <c r="E382" s="108">
        <v>254.4307306779281</v>
      </c>
      <c r="F382" s="108">
        <v>256.27417891210149</v>
      </c>
      <c r="G382" s="1006">
        <f>H382</f>
        <v>1</v>
      </c>
      <c r="H382" s="1487">
        <v>1</v>
      </c>
    </row>
    <row r="383" spans="1:8" x14ac:dyDescent="0.3">
      <c r="A383" s="41" t="s">
        <v>222</v>
      </c>
      <c r="B383" s="147">
        <v>-3.9860243489770616E-2</v>
      </c>
      <c r="C383" s="147">
        <v>-3.9669075794279099E-2</v>
      </c>
      <c r="D383" s="147">
        <v>-4.3382154163715596E-2</v>
      </c>
      <c r="E383" s="147">
        <v>-4.0120318449052852E-2</v>
      </c>
      <c r="F383" s="147">
        <v>-4.5049706000408127E-2</v>
      </c>
      <c r="G383" s="1054"/>
      <c r="H383" s="1487"/>
    </row>
    <row r="384" spans="1:8" ht="15" thickBot="1" x14ac:dyDescent="0.35">
      <c r="A384" s="43" t="s">
        <v>223</v>
      </c>
      <c r="B384" s="87">
        <v>0.18945056376948449</v>
      </c>
      <c r="C384" s="87">
        <v>0.19250395028531464</v>
      </c>
      <c r="D384" s="87">
        <v>0.1796496627118539</v>
      </c>
      <c r="E384" s="87">
        <v>0.17941907408991292</v>
      </c>
      <c r="F384" s="87">
        <v>0.17705387077903151</v>
      </c>
      <c r="G384" s="1055"/>
      <c r="H384" s="1487"/>
    </row>
    <row r="385" spans="1:8" x14ac:dyDescent="0.3">
      <c r="A385" s="42" t="s">
        <v>224</v>
      </c>
      <c r="B385" s="103">
        <v>183.54975082866574</v>
      </c>
      <c r="C385" s="104">
        <v>177.65773171814718</v>
      </c>
      <c r="D385" s="104">
        <v>185.36259843647213</v>
      </c>
      <c r="E385" s="104">
        <v>191.3249033511735</v>
      </c>
      <c r="F385" s="104">
        <v>192.42418928379288</v>
      </c>
      <c r="G385" s="984"/>
      <c r="H385" s="1487">
        <v>-1</v>
      </c>
    </row>
    <row r="386" spans="1:8" x14ac:dyDescent="0.3">
      <c r="A386" s="42" t="s">
        <v>225</v>
      </c>
      <c r="B386" s="105">
        <v>228.02221678381707</v>
      </c>
      <c r="C386" s="106">
        <v>226.89970170632935</v>
      </c>
      <c r="D386" s="106">
        <v>233.07878786492054</v>
      </c>
      <c r="E386" s="106">
        <v>244.82048438708691</v>
      </c>
      <c r="F386" s="106">
        <v>251.60492755527252</v>
      </c>
      <c r="G386" s="1005"/>
      <c r="H386" s="1487">
        <v>1</v>
      </c>
    </row>
    <row r="387" spans="1:8" x14ac:dyDescent="0.3">
      <c r="A387" s="42" t="s">
        <v>226</v>
      </c>
      <c r="B387" s="105">
        <v>231.28683416996233</v>
      </c>
      <c r="C387" s="106">
        <v>231.79327758385</v>
      </c>
      <c r="D387" s="106">
        <v>234.8358283251296</v>
      </c>
      <c r="E387" s="106">
        <v>241.53783420810169</v>
      </c>
      <c r="F387" s="106">
        <v>241.07222060384615</v>
      </c>
      <c r="G387" s="1005"/>
      <c r="H387" s="1487">
        <v>1</v>
      </c>
    </row>
    <row r="388" spans="1:8" x14ac:dyDescent="0.3">
      <c r="A388" s="42" t="s">
        <v>227</v>
      </c>
      <c r="B388" s="105">
        <v>192.3279380377335</v>
      </c>
      <c r="C388" s="106">
        <v>189.61787801556108</v>
      </c>
      <c r="D388" s="106">
        <v>192.83794545954913</v>
      </c>
      <c r="E388" s="106">
        <v>192.63507146743927</v>
      </c>
      <c r="F388" s="106">
        <v>195.75042345534445</v>
      </c>
      <c r="G388" s="1005"/>
      <c r="H388" s="1487">
        <v>-1</v>
      </c>
    </row>
    <row r="389" spans="1:8" x14ac:dyDescent="0.3">
      <c r="A389" s="42" t="s">
        <v>228</v>
      </c>
      <c r="B389" s="105">
        <v>208.98522102551846</v>
      </c>
      <c r="C389" s="106">
        <v>212.03789523706473</v>
      </c>
      <c r="D389" s="106">
        <v>214.45858918079315</v>
      </c>
      <c r="E389" s="106">
        <v>216.02242378207009</v>
      </c>
      <c r="F389" s="106">
        <v>221.50029762537963</v>
      </c>
      <c r="G389" s="1007"/>
      <c r="H389" s="1487">
        <v>0</v>
      </c>
    </row>
    <row r="390" spans="1:8" x14ac:dyDescent="0.3">
      <c r="A390" s="42" t="s">
        <v>229</v>
      </c>
      <c r="B390" s="105">
        <v>202.90996487833772</v>
      </c>
      <c r="C390" s="106">
        <v>198.80437840014105</v>
      </c>
      <c r="D390" s="106">
        <v>207.04003398487225</v>
      </c>
      <c r="E390" s="106">
        <v>207.62848680286837</v>
      </c>
      <c r="F390" s="106">
        <v>207.48730754651868</v>
      </c>
      <c r="G390" s="1007"/>
      <c r="H390" s="1487">
        <v>-1</v>
      </c>
    </row>
    <row r="391" spans="1:8" ht="15" thickBot="1" x14ac:dyDescent="0.35">
      <c r="A391" s="43" t="s">
        <v>230</v>
      </c>
      <c r="B391" s="128">
        <v>218.59092796626416</v>
      </c>
      <c r="C391" s="149">
        <v>212.9513331848396</v>
      </c>
      <c r="D391" s="149">
        <v>217.41133487300883</v>
      </c>
      <c r="E391" s="149">
        <v>223.47239501444773</v>
      </c>
      <c r="F391" s="149">
        <v>223.79690156613958</v>
      </c>
      <c r="G391" s="985"/>
      <c r="H391" s="1487">
        <v>0</v>
      </c>
    </row>
    <row r="392" spans="1:8" ht="15" thickBot="1" x14ac:dyDescent="0.35">
      <c r="B392" s="8"/>
      <c r="C392" s="8"/>
      <c r="D392" s="8"/>
      <c r="E392" s="8"/>
      <c r="F392" s="8"/>
      <c r="G392" s="1025"/>
      <c r="H392" s="1487"/>
    </row>
    <row r="393" spans="1:8" ht="15" thickBot="1" x14ac:dyDescent="0.35">
      <c r="A393" s="28" t="s">
        <v>39</v>
      </c>
      <c r="B393" s="25"/>
      <c r="C393" s="25"/>
      <c r="D393" s="25"/>
      <c r="E393" s="25"/>
      <c r="F393" s="25"/>
      <c r="G393" s="165"/>
      <c r="H393" s="1487"/>
    </row>
    <row r="394" spans="1:8" ht="15" thickBot="1" x14ac:dyDescent="0.35">
      <c r="A394" s="61" t="s">
        <v>24</v>
      </c>
      <c r="B394" s="122" t="s">
        <v>445</v>
      </c>
      <c r="C394" s="122" t="s">
        <v>475</v>
      </c>
      <c r="D394" s="122" t="s">
        <v>532</v>
      </c>
      <c r="E394" s="122" t="s">
        <v>568</v>
      </c>
      <c r="F394" s="1515" t="s">
        <v>634</v>
      </c>
      <c r="G394" s="1516"/>
      <c r="H394" s="1488"/>
    </row>
    <row r="395" spans="1:8" x14ac:dyDescent="0.3">
      <c r="A395" s="333" t="s">
        <v>0</v>
      </c>
      <c r="B395" s="117">
        <v>657.36356287161618</v>
      </c>
      <c r="C395" s="106">
        <v>609.36239162773552</v>
      </c>
      <c r="D395" s="106">
        <v>563.19259941850373</v>
      </c>
      <c r="E395" s="106">
        <v>517.28716534049624</v>
      </c>
      <c r="F395" s="106">
        <v>525.24311918772503</v>
      </c>
      <c r="G395" s="1005"/>
      <c r="H395" s="1487"/>
    </row>
    <row r="396" spans="1:8" x14ac:dyDescent="0.3">
      <c r="A396" s="42" t="s">
        <v>220</v>
      </c>
      <c r="B396" s="117">
        <v>640.21613837445875</v>
      </c>
      <c r="C396" s="106">
        <v>610.39474362182443</v>
      </c>
      <c r="D396" s="106">
        <v>595.26152895957182</v>
      </c>
      <c r="E396" s="106">
        <v>571.61580451302461</v>
      </c>
      <c r="F396" s="106">
        <v>572.87946348151161</v>
      </c>
      <c r="G396" s="1005">
        <f>H396</f>
        <v>1</v>
      </c>
      <c r="H396" s="1487">
        <v>1</v>
      </c>
    </row>
    <row r="397" spans="1:8" x14ac:dyDescent="0.3">
      <c r="A397" s="40" t="s">
        <v>221</v>
      </c>
      <c r="B397" s="119">
        <v>1025.3381284633499</v>
      </c>
      <c r="C397" s="407">
        <v>972.52576108604899</v>
      </c>
      <c r="D397" s="407">
        <v>911.65987014910365</v>
      </c>
      <c r="E397" s="407">
        <v>843.57793158812262</v>
      </c>
      <c r="F397" s="407">
        <v>838.60560829127701</v>
      </c>
      <c r="G397" s="1005">
        <f>H397</f>
        <v>1</v>
      </c>
      <c r="H397" s="1487">
        <v>1</v>
      </c>
    </row>
    <row r="398" spans="1:8" x14ac:dyDescent="0.3">
      <c r="A398" s="41" t="s">
        <v>222</v>
      </c>
      <c r="B398" s="147">
        <v>-2.6085145976529188E-2</v>
      </c>
      <c r="C398" s="147">
        <v>1.694151145972896E-3</v>
      </c>
      <c r="D398" s="147">
        <v>5.6941319140520051E-2</v>
      </c>
      <c r="E398" s="147">
        <v>0.10502607219486566</v>
      </c>
      <c r="F398" s="147">
        <v>9.0693894986106541E-2</v>
      </c>
      <c r="G398" s="1010"/>
      <c r="H398" s="1487"/>
    </row>
    <row r="399" spans="1:8" ht="15" thickBot="1" x14ac:dyDescent="0.35">
      <c r="A399" s="43" t="s">
        <v>223</v>
      </c>
      <c r="B399" s="87">
        <v>0.60154995634245556</v>
      </c>
      <c r="C399" s="87">
        <v>0.59327348613045416</v>
      </c>
      <c r="D399" s="87">
        <v>0.53152828764618609</v>
      </c>
      <c r="E399" s="87">
        <v>0.47577783001782131</v>
      </c>
      <c r="F399" s="87">
        <v>0.46384302763253288</v>
      </c>
      <c r="G399" s="985"/>
      <c r="H399" s="1487"/>
    </row>
    <row r="400" spans="1:8" x14ac:dyDescent="0.3">
      <c r="A400" s="42" t="s">
        <v>224</v>
      </c>
      <c r="B400" s="114">
        <v>457.1830705004615</v>
      </c>
      <c r="C400" s="104">
        <v>452.88449596006529</v>
      </c>
      <c r="D400" s="104">
        <v>480.101082952404</v>
      </c>
      <c r="E400" s="104">
        <v>433.56625176697275</v>
      </c>
      <c r="F400" s="104">
        <v>419.3306997916776</v>
      </c>
      <c r="G400" s="1052"/>
      <c r="H400" s="1487">
        <v>-1</v>
      </c>
    </row>
    <row r="401" spans="1:8" x14ac:dyDescent="0.3">
      <c r="A401" s="42" t="s">
        <v>225</v>
      </c>
      <c r="B401" s="116">
        <v>803.45782613032009</v>
      </c>
      <c r="C401" s="106">
        <v>820.00373587369256</v>
      </c>
      <c r="D401" s="106">
        <v>803.90537157348456</v>
      </c>
      <c r="E401" s="106">
        <v>761.38251237954876</v>
      </c>
      <c r="F401" s="106">
        <v>775.74285135616856</v>
      </c>
      <c r="G401" s="1053"/>
      <c r="H401" s="1487">
        <v>1</v>
      </c>
    </row>
    <row r="402" spans="1:8" x14ac:dyDescent="0.3">
      <c r="A402" s="42" t="s">
        <v>226</v>
      </c>
      <c r="B402" s="116">
        <v>1031.189898649031</v>
      </c>
      <c r="C402" s="106">
        <v>931.17734941395906</v>
      </c>
      <c r="D402" s="106">
        <v>864.22396407368933</v>
      </c>
      <c r="E402" s="106">
        <v>774.62950341200542</v>
      </c>
      <c r="F402" s="106">
        <v>765.97435244502083</v>
      </c>
      <c r="G402" s="1005"/>
      <c r="H402" s="1487">
        <v>1</v>
      </c>
    </row>
    <row r="403" spans="1:8" x14ac:dyDescent="0.3">
      <c r="A403" s="42" t="s">
        <v>227</v>
      </c>
      <c r="B403" s="116">
        <v>610.45589417677991</v>
      </c>
      <c r="C403" s="106">
        <v>529.2192122141995</v>
      </c>
      <c r="D403" s="106">
        <v>458.82677746738267</v>
      </c>
      <c r="E403" s="106">
        <v>545.32671780269175</v>
      </c>
      <c r="F403" s="106">
        <v>593.84069694380617</v>
      </c>
      <c r="G403" s="1005"/>
      <c r="H403" s="1487">
        <v>0</v>
      </c>
    </row>
    <row r="404" spans="1:8" x14ac:dyDescent="0.3">
      <c r="A404" s="42" t="s">
        <v>228</v>
      </c>
      <c r="B404" s="116">
        <v>452.26327163206929</v>
      </c>
      <c r="C404" s="106">
        <v>469.1500150912305</v>
      </c>
      <c r="D404" s="106">
        <v>490.14648967151965</v>
      </c>
      <c r="E404" s="106">
        <v>474.45363849668854</v>
      </c>
      <c r="F404" s="106">
        <v>448.29454057231277</v>
      </c>
      <c r="G404" s="1005"/>
      <c r="H404" s="1487">
        <v>-1</v>
      </c>
    </row>
    <row r="405" spans="1:8" x14ac:dyDescent="0.3">
      <c r="A405" s="42" t="s">
        <v>229</v>
      </c>
      <c r="B405" s="116">
        <v>560.25649959230304</v>
      </c>
      <c r="C405" s="106">
        <v>534.69959011878495</v>
      </c>
      <c r="D405" s="106">
        <v>532.82850819320879</v>
      </c>
      <c r="E405" s="106">
        <v>568.64929244765028</v>
      </c>
      <c r="F405" s="106">
        <v>562.28165467681652</v>
      </c>
      <c r="G405" s="1007"/>
      <c r="H405" s="1487">
        <v>0</v>
      </c>
    </row>
    <row r="406" spans="1:8" ht="15" thickBot="1" x14ac:dyDescent="0.35">
      <c r="A406" s="43" t="s">
        <v>230</v>
      </c>
      <c r="B406" s="336">
        <v>551.3140937690689</v>
      </c>
      <c r="C406" s="149">
        <v>525.22391128405854</v>
      </c>
      <c r="D406" s="149">
        <v>521.21348569966005</v>
      </c>
      <c r="E406" s="149">
        <v>459.16506456983797</v>
      </c>
      <c r="F406" s="149">
        <v>477.79813459589735</v>
      </c>
      <c r="G406" s="1008"/>
      <c r="H406" s="1487">
        <v>-1</v>
      </c>
    </row>
    <row r="407" spans="1:8" ht="15" thickBot="1" x14ac:dyDescent="0.35">
      <c r="B407" s="8"/>
      <c r="C407" s="8"/>
      <c r="D407" s="8"/>
      <c r="E407" s="8"/>
      <c r="F407" s="8"/>
      <c r="G407" s="988"/>
      <c r="H407" s="1487"/>
    </row>
    <row r="408" spans="1:8" ht="15" thickBot="1" x14ac:dyDescent="0.35">
      <c r="A408" s="28" t="s">
        <v>40</v>
      </c>
      <c r="B408" s="25"/>
      <c r="C408" s="25"/>
      <c r="D408" s="25"/>
      <c r="E408" s="25"/>
      <c r="F408" s="25"/>
      <c r="G408" s="979"/>
      <c r="H408" s="1487"/>
    </row>
    <row r="409" spans="1:8" ht="15" thickBot="1" x14ac:dyDescent="0.35">
      <c r="A409" s="61" t="s">
        <v>18</v>
      </c>
      <c r="B409" s="122" t="s">
        <v>444</v>
      </c>
      <c r="C409" s="122" t="s">
        <v>474</v>
      </c>
      <c r="D409" s="122" t="s">
        <v>531</v>
      </c>
      <c r="E409" s="122" t="s">
        <v>567</v>
      </c>
      <c r="F409" s="1515" t="s">
        <v>633</v>
      </c>
      <c r="G409" s="1516"/>
      <c r="H409" s="1488"/>
    </row>
    <row r="410" spans="1:8" x14ac:dyDescent="0.3">
      <c r="A410" s="42" t="s">
        <v>0</v>
      </c>
      <c r="B410" s="74">
        <v>16.961777396320979</v>
      </c>
      <c r="C410" s="74">
        <v>17.584585652714715</v>
      </c>
      <c r="D410" s="74">
        <v>18.081810089501115</v>
      </c>
      <c r="E410" s="74">
        <v>18.545015623582604</v>
      </c>
      <c r="F410" s="74">
        <v>19.042900167935169</v>
      </c>
      <c r="G410" s="1005"/>
      <c r="H410" s="1487"/>
    </row>
    <row r="411" spans="1:8" x14ac:dyDescent="0.3">
      <c r="A411" s="42" t="s">
        <v>220</v>
      </c>
      <c r="B411" s="74">
        <v>13.099229270322551</v>
      </c>
      <c r="C411" s="74">
        <v>14.254841039742971</v>
      </c>
      <c r="D411" s="74">
        <v>15.68279695831435</v>
      </c>
      <c r="E411" s="74">
        <v>16.391987688879624</v>
      </c>
      <c r="F411" s="74">
        <v>17.3108082035397</v>
      </c>
      <c r="G411" s="1005">
        <f>H411</f>
        <v>0</v>
      </c>
      <c r="H411" s="1487">
        <v>0</v>
      </c>
    </row>
    <row r="412" spans="1:8" x14ac:dyDescent="0.3">
      <c r="A412" s="40" t="s">
        <v>221</v>
      </c>
      <c r="B412" s="76">
        <v>18.581846972959728</v>
      </c>
      <c r="C412" s="76">
        <v>24.693002695120143</v>
      </c>
      <c r="D412" s="76">
        <v>24.207695346429706</v>
      </c>
      <c r="E412" s="76">
        <v>27.561821049140391</v>
      </c>
      <c r="F412" s="76">
        <v>28.543670614588997</v>
      </c>
      <c r="G412" s="1006">
        <f>H412</f>
        <v>1</v>
      </c>
      <c r="H412" s="1487">
        <v>1</v>
      </c>
    </row>
    <row r="413" spans="1:8" x14ac:dyDescent="0.3">
      <c r="A413" s="41" t="s">
        <v>222</v>
      </c>
      <c r="B413" s="147">
        <v>-0.2277207179264254</v>
      </c>
      <c r="C413" s="147">
        <v>-0.18935587557945655</v>
      </c>
      <c r="D413" s="147">
        <v>-0.13267549649687502</v>
      </c>
      <c r="E413" s="147">
        <v>-0.11609739125617673</v>
      </c>
      <c r="F413" s="147">
        <v>-9.0957362015267051E-2</v>
      </c>
      <c r="G413" s="1007"/>
      <c r="H413" s="1487"/>
    </row>
    <row r="414" spans="1:8" ht="15" thickBot="1" x14ac:dyDescent="0.35">
      <c r="A414" s="43" t="s">
        <v>223</v>
      </c>
      <c r="B414" s="89">
        <v>0.41854506013254733</v>
      </c>
      <c r="C414" s="89">
        <v>0.73225380951462249</v>
      </c>
      <c r="D414" s="89">
        <v>0.54358278123315351</v>
      </c>
      <c r="E414" s="89">
        <v>0.68142031169523254</v>
      </c>
      <c r="F414" s="89">
        <v>0.64889300828556407</v>
      </c>
      <c r="G414" s="1008"/>
      <c r="H414" s="1487"/>
    </row>
    <row r="415" spans="1:8" ht="15" thickBot="1" x14ac:dyDescent="0.35">
      <c r="B415" s="8"/>
      <c r="C415" s="8"/>
      <c r="D415" s="8"/>
      <c r="E415" s="8"/>
      <c r="F415" s="8"/>
      <c r="G415" s="988"/>
      <c r="H415" s="1487"/>
    </row>
    <row r="416" spans="1:8" ht="15" thickBot="1" x14ac:dyDescent="0.35">
      <c r="A416" s="28" t="s">
        <v>548</v>
      </c>
      <c r="B416" s="25"/>
      <c r="C416" s="25"/>
      <c r="D416" s="25"/>
      <c r="E416" s="25"/>
      <c r="F416" s="25"/>
      <c r="G416" s="979"/>
      <c r="H416" s="1487"/>
    </row>
    <row r="417" spans="1:8" ht="15" thickBot="1" x14ac:dyDescent="0.35">
      <c r="A417" s="61" t="s">
        <v>18</v>
      </c>
      <c r="B417" s="122" t="s">
        <v>444</v>
      </c>
      <c r="C417" s="122" t="s">
        <v>474</v>
      </c>
      <c r="D417" s="122" t="s">
        <v>531</v>
      </c>
      <c r="E417" s="122" t="s">
        <v>567</v>
      </c>
      <c r="F417" s="1515" t="s">
        <v>633</v>
      </c>
      <c r="G417" s="1516"/>
      <c r="H417" s="1488"/>
    </row>
    <row r="418" spans="1:8" x14ac:dyDescent="0.3">
      <c r="A418" s="333" t="s">
        <v>0</v>
      </c>
      <c r="B418" s="106">
        <v>242.26201050086422</v>
      </c>
      <c r="C418" s="106">
        <v>234.0501167017465</v>
      </c>
      <c r="D418" s="106">
        <v>223.55018067540325</v>
      </c>
      <c r="E418" s="106">
        <v>212.00014905398515</v>
      </c>
      <c r="F418" s="106">
        <v>204.07214488558336</v>
      </c>
      <c r="G418" s="1005"/>
      <c r="H418" s="1487"/>
    </row>
    <row r="419" spans="1:8" x14ac:dyDescent="0.3">
      <c r="A419" s="42" t="s">
        <v>220</v>
      </c>
      <c r="B419" s="106">
        <v>227.07881440655046</v>
      </c>
      <c r="C419" s="106">
        <v>221.15840326705907</v>
      </c>
      <c r="D419" s="106">
        <v>213.38377546612199</v>
      </c>
      <c r="E419" s="106">
        <v>198.30543642003855</v>
      </c>
      <c r="F419" s="106">
        <v>190.36484975778419</v>
      </c>
      <c r="G419" s="1005">
        <f>H419</f>
        <v>0</v>
      </c>
      <c r="H419" s="1487">
        <v>0</v>
      </c>
    </row>
    <row r="420" spans="1:8" x14ac:dyDescent="0.3">
      <c r="A420" s="40" t="s">
        <v>221</v>
      </c>
      <c r="B420" s="108">
        <v>275.34908056844364</v>
      </c>
      <c r="C420" s="108">
        <v>256.98819957622192</v>
      </c>
      <c r="D420" s="108">
        <v>244.47259211091509</v>
      </c>
      <c r="E420" s="108">
        <v>223.59979987476913</v>
      </c>
      <c r="F420" s="108">
        <v>219.79746987487474</v>
      </c>
      <c r="G420" s="1006">
        <f>H420</f>
        <v>0</v>
      </c>
      <c r="H420" s="1487">
        <v>0</v>
      </c>
    </row>
    <row r="421" spans="1:8" x14ac:dyDescent="0.3">
      <c r="A421" s="41" t="s">
        <v>222</v>
      </c>
      <c r="B421" s="147">
        <v>-6.2672624828479226E-2</v>
      </c>
      <c r="C421" s="147">
        <v>-5.5080995542145066E-2</v>
      </c>
      <c r="D421" s="147">
        <v>-4.5477061027487921E-2</v>
      </c>
      <c r="E421" s="147">
        <v>-6.4597655685889613E-2</v>
      </c>
      <c r="F421" s="147">
        <v>-6.716886881100019E-2</v>
      </c>
      <c r="G421" s="1010"/>
      <c r="H421" s="1487"/>
    </row>
    <row r="422" spans="1:8" ht="15" thickBot="1" x14ac:dyDescent="0.35">
      <c r="A422" s="43" t="s">
        <v>223</v>
      </c>
      <c r="B422" s="87">
        <v>0.21257053982795826</v>
      </c>
      <c r="C422" s="87">
        <v>0.16200965362322994</v>
      </c>
      <c r="D422" s="87">
        <v>0.14569437895117257</v>
      </c>
      <c r="E422" s="87">
        <v>0.12755254677513531</v>
      </c>
      <c r="F422" s="87">
        <v>0.15461163210823811</v>
      </c>
      <c r="G422" s="1008"/>
      <c r="H422" s="1487"/>
    </row>
    <row r="423" spans="1:8" x14ac:dyDescent="0.3">
      <c r="A423" s="42" t="s">
        <v>224</v>
      </c>
      <c r="B423" s="103">
        <v>212.70466566331427</v>
      </c>
      <c r="C423" s="104">
        <v>204.82446344885642</v>
      </c>
      <c r="D423" s="104">
        <v>206.52106386132454</v>
      </c>
      <c r="E423" s="104">
        <v>196.922085997007</v>
      </c>
      <c r="F423" s="104">
        <v>184.91757092993529</v>
      </c>
      <c r="G423" s="822"/>
      <c r="H423" s="1487">
        <v>0</v>
      </c>
    </row>
    <row r="424" spans="1:8" x14ac:dyDescent="0.3">
      <c r="A424" s="42" t="s">
        <v>225</v>
      </c>
      <c r="B424" s="105">
        <v>238.30505684693651</v>
      </c>
      <c r="C424" s="106">
        <v>238.77115839700326</v>
      </c>
      <c r="D424" s="106">
        <v>250.71178115167672</v>
      </c>
      <c r="E424" s="106">
        <v>224.74163761072111</v>
      </c>
      <c r="F424" s="106">
        <v>210.53986885289694</v>
      </c>
      <c r="G424" s="1052"/>
      <c r="H424" s="1487">
        <v>0</v>
      </c>
    </row>
    <row r="425" spans="1:8" x14ac:dyDescent="0.3">
      <c r="A425" s="42" t="s">
        <v>226</v>
      </c>
      <c r="B425" s="105">
        <v>274.71990858694716</v>
      </c>
      <c r="C425" s="106">
        <v>262.73257550649294</v>
      </c>
      <c r="D425" s="106">
        <v>245.17221868096576</v>
      </c>
      <c r="E425" s="106">
        <v>226.87543713929955</v>
      </c>
      <c r="F425" s="106">
        <v>218.968092998646</v>
      </c>
      <c r="G425" s="984"/>
      <c r="H425" s="1487">
        <v>0</v>
      </c>
    </row>
    <row r="426" spans="1:8" x14ac:dyDescent="0.3">
      <c r="A426" s="42" t="s">
        <v>227</v>
      </c>
      <c r="B426" s="105">
        <v>202.79323837349634</v>
      </c>
      <c r="C426" s="106">
        <v>209.76203891278021</v>
      </c>
      <c r="D426" s="106">
        <v>193.51023816700808</v>
      </c>
      <c r="E426" s="106">
        <v>172.22231669399127</v>
      </c>
      <c r="F426" s="106">
        <v>169.83569835593462</v>
      </c>
      <c r="G426" s="1005"/>
      <c r="H426" s="1487">
        <v>0</v>
      </c>
    </row>
    <row r="427" spans="1:8" x14ac:dyDescent="0.3">
      <c r="A427" s="42" t="s">
        <v>228</v>
      </c>
      <c r="B427" s="105">
        <v>215.91914396738736</v>
      </c>
      <c r="C427" s="106">
        <v>213.9526248540748</v>
      </c>
      <c r="D427" s="106">
        <v>206.45401117396264</v>
      </c>
      <c r="E427" s="106">
        <v>203.23032582483253</v>
      </c>
      <c r="F427" s="106">
        <v>196.10646877471851</v>
      </c>
      <c r="G427" s="1005"/>
      <c r="H427" s="1487">
        <v>0</v>
      </c>
    </row>
    <row r="428" spans="1:8" x14ac:dyDescent="0.3">
      <c r="A428" s="42" t="s">
        <v>229</v>
      </c>
      <c r="B428" s="105">
        <v>224.88592302978446</v>
      </c>
      <c r="C428" s="106">
        <v>213.84443749787465</v>
      </c>
      <c r="D428" s="106">
        <v>202.27828099227307</v>
      </c>
      <c r="E428" s="106">
        <v>184.90380529293412</v>
      </c>
      <c r="F428" s="106">
        <v>185.25063112004125</v>
      </c>
      <c r="G428" s="1005"/>
      <c r="H428" s="1487">
        <v>0</v>
      </c>
    </row>
    <row r="429" spans="1:8" ht="15" thickBot="1" x14ac:dyDescent="0.35">
      <c r="A429" s="43" t="s">
        <v>230</v>
      </c>
      <c r="B429" s="128">
        <v>221.0494815344079</v>
      </c>
      <c r="C429" s="149">
        <v>207.47418265126589</v>
      </c>
      <c r="D429" s="149">
        <v>196.41274981969434</v>
      </c>
      <c r="E429" s="149">
        <v>186.66892629325886</v>
      </c>
      <c r="F429" s="149">
        <v>175.34136102257207</v>
      </c>
      <c r="G429" s="1008"/>
      <c r="H429" s="1487">
        <v>0</v>
      </c>
    </row>
    <row r="430" spans="1:8" ht="15" thickBot="1" x14ac:dyDescent="0.35">
      <c r="B430" s="8"/>
      <c r="C430" s="8"/>
      <c r="D430" s="8"/>
      <c r="E430" s="8"/>
      <c r="F430" s="8"/>
      <c r="G430" s="1051"/>
      <c r="H430" s="1487"/>
    </row>
    <row r="431" spans="1:8" ht="15" thickBot="1" x14ac:dyDescent="0.35">
      <c r="A431" s="28" t="s">
        <v>41</v>
      </c>
      <c r="B431" s="25"/>
      <c r="C431" s="25"/>
      <c r="D431" s="25"/>
      <c r="E431" s="25"/>
      <c r="F431" s="25"/>
      <c r="H431" s="1487"/>
    </row>
    <row r="432" spans="1:8" ht="15" thickBot="1" x14ac:dyDescent="0.35">
      <c r="A432" s="61" t="s">
        <v>42</v>
      </c>
      <c r="B432" s="122" t="s">
        <v>433</v>
      </c>
      <c r="C432" s="122" t="s">
        <v>446</v>
      </c>
      <c r="D432" s="122" t="s">
        <v>476</v>
      </c>
      <c r="E432" s="122" t="s">
        <v>533</v>
      </c>
      <c r="F432" s="1515" t="s">
        <v>569</v>
      </c>
      <c r="G432" s="1516"/>
      <c r="H432" s="1488"/>
    </row>
    <row r="433" spans="1:8" x14ac:dyDescent="0.3">
      <c r="A433" s="333" t="s">
        <v>0</v>
      </c>
      <c r="B433" s="106">
        <v>84.153893287855752</v>
      </c>
      <c r="C433" s="106">
        <v>84.238363805482791</v>
      </c>
      <c r="D433" s="106">
        <v>84.382797501750758</v>
      </c>
      <c r="E433" s="106">
        <v>83.608543376455756</v>
      </c>
      <c r="F433" s="106">
        <v>82.468839398067658</v>
      </c>
      <c r="G433" s="6"/>
      <c r="H433" s="1487"/>
    </row>
    <row r="434" spans="1:8" x14ac:dyDescent="0.3">
      <c r="A434" s="42" t="s">
        <v>220</v>
      </c>
      <c r="B434" s="106">
        <v>79.123777614252745</v>
      </c>
      <c r="C434" s="106">
        <v>78.832931906421805</v>
      </c>
      <c r="D434" s="106">
        <v>80.227957943454086</v>
      </c>
      <c r="E434" s="106">
        <v>80.292930903813001</v>
      </c>
      <c r="F434" s="106">
        <v>79.050795519609963</v>
      </c>
      <c r="G434" s="1005">
        <f>H434</f>
        <v>0</v>
      </c>
      <c r="H434" s="1487">
        <v>0</v>
      </c>
    </row>
    <row r="435" spans="1:8" x14ac:dyDescent="0.3">
      <c r="A435" s="40" t="s">
        <v>221</v>
      </c>
      <c r="B435" s="108">
        <v>99.21445945555638</v>
      </c>
      <c r="C435" s="108">
        <v>99.584231359536034</v>
      </c>
      <c r="D435" s="108">
        <v>98.081687292401739</v>
      </c>
      <c r="E435" s="108">
        <v>99.698490243218174</v>
      </c>
      <c r="F435" s="108">
        <v>97.487567255778103</v>
      </c>
      <c r="G435" s="1006">
        <f>H435</f>
        <v>1</v>
      </c>
      <c r="H435" s="1487">
        <v>1</v>
      </c>
    </row>
    <row r="436" spans="1:8" x14ac:dyDescent="0.3">
      <c r="A436" s="41" t="s">
        <v>222</v>
      </c>
      <c r="B436" s="147">
        <v>-5.9772821875240592E-2</v>
      </c>
      <c r="C436" s="147">
        <v>-6.4168291676970635E-2</v>
      </c>
      <c r="D436" s="147">
        <v>-4.9237992592156811E-2</v>
      </c>
      <c r="E436" s="147">
        <v>-3.9656383651056816E-2</v>
      </c>
      <c r="F436" s="147">
        <v>-4.1446489406249405E-2</v>
      </c>
      <c r="G436" s="1041"/>
      <c r="H436" s="1487"/>
    </row>
    <row r="437" spans="1:8" ht="15" thickBot="1" x14ac:dyDescent="0.35">
      <c r="A437" s="43" t="s">
        <v>223</v>
      </c>
      <c r="B437" s="87">
        <v>0.25391459365414137</v>
      </c>
      <c r="C437" s="87">
        <v>0.26323135460377073</v>
      </c>
      <c r="D437" s="87">
        <v>0.22253750197071248</v>
      </c>
      <c r="E437" s="87">
        <v>0.24168453089166819</v>
      </c>
      <c r="F437" s="87">
        <v>0.23322689689561149</v>
      </c>
      <c r="G437" s="1040"/>
      <c r="H437" s="1487"/>
    </row>
    <row r="438" spans="1:8" x14ac:dyDescent="0.3">
      <c r="A438" s="42" t="s">
        <v>224</v>
      </c>
      <c r="B438" s="103">
        <v>74.549112772109041</v>
      </c>
      <c r="C438" s="104">
        <v>84.033671591838939</v>
      </c>
      <c r="D438" s="104">
        <v>86.479343936844487</v>
      </c>
      <c r="E438" s="104">
        <v>82.417501418418482</v>
      </c>
      <c r="F438" s="104">
        <v>82.013997306469676</v>
      </c>
      <c r="G438" s="6"/>
      <c r="H438" s="1487">
        <v>0</v>
      </c>
    </row>
    <row r="439" spans="1:8" x14ac:dyDescent="0.3">
      <c r="A439" s="42" t="s">
        <v>225</v>
      </c>
      <c r="B439" s="105">
        <v>91.325163729163478</v>
      </c>
      <c r="C439" s="106">
        <v>90.861659188220756</v>
      </c>
      <c r="D439" s="106">
        <v>85.192821748094772</v>
      </c>
      <c r="E439" s="106">
        <v>90.407008126079319</v>
      </c>
      <c r="F439" s="106">
        <v>84.318354886262682</v>
      </c>
      <c r="G439" s="6"/>
      <c r="H439" s="1487">
        <v>0</v>
      </c>
    </row>
    <row r="440" spans="1:8" x14ac:dyDescent="0.3">
      <c r="A440" s="42" t="s">
        <v>226</v>
      </c>
      <c r="B440" s="105">
        <v>100.96541315702285</v>
      </c>
      <c r="C440" s="106">
        <v>98.541063497570718</v>
      </c>
      <c r="D440" s="106">
        <v>104.03224839240715</v>
      </c>
      <c r="E440" s="106">
        <v>100.67731512329799</v>
      </c>
      <c r="F440" s="106">
        <v>98.113906091556174</v>
      </c>
      <c r="G440" s="6"/>
      <c r="H440" s="1487">
        <v>1</v>
      </c>
    </row>
    <row r="441" spans="1:8" x14ac:dyDescent="0.3">
      <c r="A441" s="42" t="s">
        <v>227</v>
      </c>
      <c r="B441" s="105">
        <v>70.998487368110602</v>
      </c>
      <c r="C441" s="106">
        <v>68.180336819869439</v>
      </c>
      <c r="D441" s="106">
        <v>68.836157593293848</v>
      </c>
      <c r="E441" s="106">
        <v>68.862280270008085</v>
      </c>
      <c r="F441" s="106">
        <v>71.583693964253669</v>
      </c>
      <c r="G441" s="6"/>
      <c r="H441" s="1487">
        <v>0</v>
      </c>
    </row>
    <row r="442" spans="1:8" x14ac:dyDescent="0.3">
      <c r="A442" s="42" t="s">
        <v>228</v>
      </c>
      <c r="B442" s="105">
        <v>69.591205574283677</v>
      </c>
      <c r="C442" s="106">
        <v>61.219168255820378</v>
      </c>
      <c r="D442" s="106">
        <v>62.105507100244488</v>
      </c>
      <c r="E442" s="106">
        <v>57.783368872375647</v>
      </c>
      <c r="F442" s="106">
        <v>61.727798060402087</v>
      </c>
      <c r="G442" s="6"/>
      <c r="H442" s="1487">
        <v>-1</v>
      </c>
    </row>
    <row r="443" spans="1:8" x14ac:dyDescent="0.3">
      <c r="A443" s="42" t="s">
        <v>229</v>
      </c>
      <c r="B443" s="105">
        <v>76.888820045708428</v>
      </c>
      <c r="C443" s="106">
        <v>76.035322767064173</v>
      </c>
      <c r="D443" s="106">
        <v>75.318229946828978</v>
      </c>
      <c r="E443" s="106">
        <v>78.482460099437759</v>
      </c>
      <c r="F443" s="106">
        <v>76.827768087536867</v>
      </c>
      <c r="G443" s="6"/>
      <c r="H443" s="1487">
        <v>0</v>
      </c>
    </row>
    <row r="444" spans="1:8" ht="15" thickBot="1" x14ac:dyDescent="0.35">
      <c r="A444" s="43" t="s">
        <v>230</v>
      </c>
      <c r="B444" s="128">
        <v>71.929621017699986</v>
      </c>
      <c r="C444" s="149">
        <v>73.164154646124061</v>
      </c>
      <c r="D444" s="149">
        <v>77.431311015655723</v>
      </c>
      <c r="E444" s="149">
        <v>80.441447604168928</v>
      </c>
      <c r="F444" s="149">
        <v>76.817135856071673</v>
      </c>
      <c r="G444" s="1040"/>
      <c r="H444" s="1487">
        <v>0</v>
      </c>
    </row>
    <row r="445" spans="1:8" ht="15" thickBot="1" x14ac:dyDescent="0.35">
      <c r="B445" s="8"/>
      <c r="C445" s="8"/>
      <c r="D445" s="8"/>
      <c r="E445" s="8"/>
      <c r="F445" s="8"/>
      <c r="G445" s="919"/>
      <c r="H445" s="1487"/>
    </row>
    <row r="446" spans="1:8" ht="15" thickBot="1" x14ac:dyDescent="0.35">
      <c r="A446" s="28" t="s">
        <v>43</v>
      </c>
      <c r="B446" s="25"/>
      <c r="C446" s="25"/>
      <c r="D446" s="25"/>
      <c r="E446" s="25"/>
      <c r="F446" s="25"/>
      <c r="H446" s="1487"/>
    </row>
    <row r="447" spans="1:8" ht="15" thickBot="1" x14ac:dyDescent="0.35">
      <c r="A447" s="61" t="s">
        <v>18</v>
      </c>
      <c r="B447" s="122" t="s">
        <v>444</v>
      </c>
      <c r="C447" s="122" t="s">
        <v>474</v>
      </c>
      <c r="D447" s="122" t="s">
        <v>531</v>
      </c>
      <c r="E447" s="122" t="s">
        <v>567</v>
      </c>
      <c r="F447" s="1515" t="s">
        <v>633</v>
      </c>
      <c r="G447" s="1516"/>
      <c r="H447" s="1488"/>
    </row>
    <row r="448" spans="1:8" x14ac:dyDescent="0.3">
      <c r="A448" s="42" t="s">
        <v>0</v>
      </c>
      <c r="B448" s="105">
        <v>64.99948175189212</v>
      </c>
      <c r="C448" s="105">
        <v>64.444032023837053</v>
      </c>
      <c r="D448" s="105">
        <v>62.312133905546226</v>
      </c>
      <c r="E448" s="106">
        <v>60.981927277920427</v>
      </c>
      <c r="F448" s="106">
        <v>59.225287063902492</v>
      </c>
      <c r="G448" s="6"/>
      <c r="H448" s="1487"/>
    </row>
    <row r="449" spans="1:8" x14ac:dyDescent="0.3">
      <c r="A449" s="42" t="s">
        <v>220</v>
      </c>
      <c r="B449" s="105">
        <v>62.455194825438852</v>
      </c>
      <c r="C449" s="105">
        <v>62.689955841481151</v>
      </c>
      <c r="D449" s="105">
        <v>62.263430620721273</v>
      </c>
      <c r="E449" s="106">
        <v>57.559163673925603</v>
      </c>
      <c r="F449" s="106">
        <v>53.572365576557658</v>
      </c>
      <c r="G449" s="1005">
        <f>H449</f>
        <v>0</v>
      </c>
      <c r="H449" s="1487">
        <v>0</v>
      </c>
    </row>
    <row r="450" spans="1:8" x14ac:dyDescent="0.3">
      <c r="A450" s="40" t="s">
        <v>221</v>
      </c>
      <c r="B450" s="107">
        <v>76.582600532434284</v>
      </c>
      <c r="C450" s="107">
        <v>70.798432255760687</v>
      </c>
      <c r="D450" s="107">
        <v>66.959881899101987</v>
      </c>
      <c r="E450" s="108">
        <v>62.666234348566626</v>
      </c>
      <c r="F450" s="108">
        <v>62.409451837633831</v>
      </c>
      <c r="G450" s="1006">
        <f>H450</f>
        <v>0</v>
      </c>
      <c r="H450" s="1487">
        <v>0</v>
      </c>
    </row>
    <row r="451" spans="1:8" x14ac:dyDescent="0.3">
      <c r="A451" s="41" t="s">
        <v>222</v>
      </c>
      <c r="B451" s="86">
        <v>-3.9143187882097287E-2</v>
      </c>
      <c r="C451" s="86">
        <v>-2.7218597708273298E-2</v>
      </c>
      <c r="D451" s="86">
        <v>-7.8160194126521056E-4</v>
      </c>
      <c r="E451" s="147">
        <v>-5.6127507882718149E-2</v>
      </c>
      <c r="F451" s="147">
        <v>-9.5447768471691549E-2</v>
      </c>
      <c r="G451" s="6"/>
      <c r="H451" s="1487"/>
    </row>
    <row r="452" spans="1:8" ht="15" thickBot="1" x14ac:dyDescent="0.35">
      <c r="A452" s="43" t="s">
        <v>223</v>
      </c>
      <c r="B452" s="88">
        <v>0.22620065066615</v>
      </c>
      <c r="C452" s="88">
        <v>0.22620065066615</v>
      </c>
      <c r="D452" s="88">
        <v>0.22620065066615</v>
      </c>
      <c r="E452" s="89">
        <v>0.22620065066615</v>
      </c>
      <c r="F452" s="89">
        <v>0.22620065066615</v>
      </c>
      <c r="G452" s="1040"/>
      <c r="H452" s="1487"/>
    </row>
    <row r="453" spans="1:8" ht="15" thickBot="1" x14ac:dyDescent="0.35">
      <c r="B453" s="8"/>
      <c r="C453" s="8"/>
      <c r="D453" s="8"/>
      <c r="E453" s="8"/>
      <c r="F453" s="8"/>
      <c r="G453" s="919"/>
      <c r="H453" s="1487"/>
    </row>
    <row r="454" spans="1:8" ht="15" thickBot="1" x14ac:dyDescent="0.35">
      <c r="A454" s="28" t="s">
        <v>44</v>
      </c>
      <c r="B454" s="25"/>
      <c r="C454" s="25"/>
      <c r="D454" s="25"/>
      <c r="E454" s="25"/>
      <c r="F454" s="25"/>
      <c r="H454" s="1487"/>
    </row>
    <row r="455" spans="1:8" ht="15" thickBot="1" x14ac:dyDescent="0.35">
      <c r="A455" s="61" t="s">
        <v>24</v>
      </c>
      <c r="B455" s="122" t="s">
        <v>445</v>
      </c>
      <c r="C455" s="122" t="s">
        <v>475</v>
      </c>
      <c r="D455" s="122" t="s">
        <v>532</v>
      </c>
      <c r="E455" s="122" t="s">
        <v>568</v>
      </c>
      <c r="F455" s="1515" t="s">
        <v>634</v>
      </c>
      <c r="G455" s="1516"/>
      <c r="H455" s="1488"/>
    </row>
    <row r="456" spans="1:8" x14ac:dyDescent="0.3">
      <c r="A456" s="333" t="s">
        <v>0</v>
      </c>
      <c r="B456" s="106">
        <v>188.81771164271439</v>
      </c>
      <c r="C456" s="106">
        <v>178.08012969468459</v>
      </c>
      <c r="D456" s="106">
        <v>160.79313596897487</v>
      </c>
      <c r="E456" s="106">
        <v>135.94473377637792</v>
      </c>
      <c r="F456" s="106">
        <v>126.32496841421224</v>
      </c>
      <c r="G456" s="6"/>
      <c r="H456" s="1487"/>
    </row>
    <row r="457" spans="1:8" x14ac:dyDescent="0.3">
      <c r="A457" s="42" t="s">
        <v>220</v>
      </c>
      <c r="B457" s="106">
        <v>161.8359941786151</v>
      </c>
      <c r="C457" s="106">
        <v>138.83740436997053</v>
      </c>
      <c r="D457" s="106">
        <v>119.92575392710994</v>
      </c>
      <c r="E457" s="106">
        <v>104.97875318504494</v>
      </c>
      <c r="F457" s="106">
        <v>105.72490306753087</v>
      </c>
      <c r="G457" s="1005">
        <f>H457</f>
        <v>-1</v>
      </c>
      <c r="H457" s="1487">
        <v>-1</v>
      </c>
    </row>
    <row r="458" spans="1:8" x14ac:dyDescent="0.3">
      <c r="A458" s="40" t="s">
        <v>221</v>
      </c>
      <c r="B458" s="108">
        <v>245.39095984183848</v>
      </c>
      <c r="C458" s="108">
        <v>208.22432147618946</v>
      </c>
      <c r="D458" s="108">
        <v>173.06101764057496</v>
      </c>
      <c r="E458" s="108">
        <v>147.03755032206726</v>
      </c>
      <c r="F458" s="108">
        <v>159.25562150841506</v>
      </c>
      <c r="G458" s="1005">
        <f>H458</f>
        <v>1</v>
      </c>
      <c r="H458" s="1487">
        <v>1</v>
      </c>
    </row>
    <row r="459" spans="1:8" x14ac:dyDescent="0.3">
      <c r="A459" s="41" t="s">
        <v>222</v>
      </c>
      <c r="B459" s="147">
        <v>-0.14289823358920256</v>
      </c>
      <c r="C459" s="147">
        <v>-0.22036554775647937</v>
      </c>
      <c r="D459" s="147">
        <v>-0.25416123515216665</v>
      </c>
      <c r="E459" s="147">
        <v>-0.22778359801910694</v>
      </c>
      <c r="F459" s="147">
        <v>-0.1630720007713356</v>
      </c>
      <c r="G459" s="1041"/>
      <c r="H459" s="1487"/>
    </row>
    <row r="460" spans="1:8" ht="15" thickBot="1" x14ac:dyDescent="0.35">
      <c r="A460" s="43" t="s">
        <v>223</v>
      </c>
      <c r="B460" s="87">
        <v>0.5162940796162161</v>
      </c>
      <c r="C460" s="87">
        <v>0.49977106256840098</v>
      </c>
      <c r="D460" s="87">
        <v>0.44306799810289521</v>
      </c>
      <c r="E460" s="87">
        <v>0.40064104269637996</v>
      </c>
      <c r="F460" s="87">
        <v>0.50632080888919706</v>
      </c>
      <c r="G460" s="1040"/>
      <c r="H460" s="1487"/>
    </row>
    <row r="461" spans="1:8" x14ac:dyDescent="0.3">
      <c r="A461" s="42" t="s">
        <v>224</v>
      </c>
      <c r="B461" s="103">
        <v>110.70748810285741</v>
      </c>
      <c r="C461" s="104">
        <v>94.536543053781187</v>
      </c>
      <c r="D461" s="104">
        <v>96.084816924675749</v>
      </c>
      <c r="E461" s="104">
        <v>84.872915430570274</v>
      </c>
      <c r="F461" s="104">
        <v>88.967610173296023</v>
      </c>
      <c r="G461" s="6"/>
      <c r="H461" s="1487">
        <v>0</v>
      </c>
    </row>
    <row r="462" spans="1:8" x14ac:dyDescent="0.3">
      <c r="A462" s="42" t="s">
        <v>225</v>
      </c>
      <c r="B462" s="105">
        <v>200.49195157776916</v>
      </c>
      <c r="C462" s="106">
        <v>197.5565940961236</v>
      </c>
      <c r="D462" s="106">
        <v>186.01383987951303</v>
      </c>
      <c r="E462" s="106">
        <v>204.32726612144396</v>
      </c>
      <c r="F462" s="106">
        <v>173.48774921563628</v>
      </c>
      <c r="G462" s="6"/>
      <c r="H462" s="1487">
        <v>1</v>
      </c>
    </row>
    <row r="463" spans="1:8" x14ac:dyDescent="0.3">
      <c r="A463" s="42" t="s">
        <v>226</v>
      </c>
      <c r="B463" s="105">
        <v>260.10659860492166</v>
      </c>
      <c r="C463" s="106">
        <v>212.82178883373098</v>
      </c>
      <c r="D463" s="106">
        <v>164.26727123514007</v>
      </c>
      <c r="E463" s="106">
        <v>139.59874318333442</v>
      </c>
      <c r="F463" s="106">
        <v>164.82250575292741</v>
      </c>
      <c r="G463" s="6"/>
      <c r="H463" s="1487">
        <v>1</v>
      </c>
    </row>
    <row r="464" spans="1:8" x14ac:dyDescent="0.3">
      <c r="A464" s="42" t="s">
        <v>227</v>
      </c>
      <c r="B464" s="105">
        <v>145.07373304369636</v>
      </c>
      <c r="C464" s="106">
        <v>127.77949488225713</v>
      </c>
      <c r="D464" s="106">
        <v>91.815796855337709</v>
      </c>
      <c r="E464" s="106">
        <v>82.230587390701061</v>
      </c>
      <c r="F464" s="106">
        <v>93.026955801403645</v>
      </c>
      <c r="G464" s="6"/>
      <c r="H464" s="1487">
        <v>0</v>
      </c>
    </row>
    <row r="465" spans="1:8" x14ac:dyDescent="0.3">
      <c r="A465" s="42" t="s">
        <v>228</v>
      </c>
      <c r="B465" s="105">
        <v>134.98783407424608</v>
      </c>
      <c r="C465" s="106">
        <v>110.97482983962023</v>
      </c>
      <c r="D465" s="106">
        <v>105.04571547232167</v>
      </c>
      <c r="E465" s="106">
        <v>69.627281989559762</v>
      </c>
      <c r="F465" s="106">
        <v>61.978557592847437</v>
      </c>
      <c r="G465" s="6"/>
      <c r="H465" s="1487">
        <v>-1</v>
      </c>
    </row>
    <row r="466" spans="1:8" x14ac:dyDescent="0.3">
      <c r="A466" s="42" t="s">
        <v>229</v>
      </c>
      <c r="B466" s="105">
        <v>129.84419296875683</v>
      </c>
      <c r="C466" s="106">
        <v>116.34328238358773</v>
      </c>
      <c r="D466" s="106">
        <v>102.9925434600335</v>
      </c>
      <c r="E466" s="106">
        <v>97.922773079612028</v>
      </c>
      <c r="F466" s="106">
        <v>88.722688639456294</v>
      </c>
      <c r="G466" s="6"/>
      <c r="H466" s="1487">
        <v>0</v>
      </c>
    </row>
    <row r="467" spans="1:8" ht="15" thickBot="1" x14ac:dyDescent="0.35">
      <c r="A467" s="43" t="s">
        <v>230</v>
      </c>
      <c r="B467" s="128">
        <v>146.8843162675056</v>
      </c>
      <c r="C467" s="149">
        <v>116.40183758368809</v>
      </c>
      <c r="D467" s="149">
        <v>99.943853887396699</v>
      </c>
      <c r="E467" s="149">
        <v>70.874124178510186</v>
      </c>
      <c r="F467" s="149">
        <v>75.500475824504079</v>
      </c>
      <c r="G467" s="1040"/>
      <c r="H467" s="1487">
        <v>-1</v>
      </c>
    </row>
    <row r="468" spans="1:8" ht="15" thickBot="1" x14ac:dyDescent="0.35">
      <c r="B468" s="8"/>
      <c r="C468" s="8"/>
      <c r="D468" s="8"/>
      <c r="E468" s="8"/>
      <c r="F468" s="8"/>
      <c r="G468" s="919"/>
      <c r="H468" s="1487"/>
    </row>
    <row r="469" spans="1:8" ht="15" thickBot="1" x14ac:dyDescent="0.35">
      <c r="A469" s="28" t="s">
        <v>45</v>
      </c>
      <c r="B469" s="25"/>
      <c r="C469" s="25"/>
      <c r="D469" s="25"/>
      <c r="E469" s="25"/>
      <c r="F469" s="25"/>
      <c r="H469" s="1491"/>
    </row>
    <row r="470" spans="1:8" ht="15" thickBot="1" x14ac:dyDescent="0.35">
      <c r="A470" s="61" t="s">
        <v>18</v>
      </c>
      <c r="B470" s="122" t="s">
        <v>444</v>
      </c>
      <c r="C470" s="122" t="s">
        <v>474</v>
      </c>
      <c r="D470" s="122" t="s">
        <v>531</v>
      </c>
      <c r="E470" s="122" t="s">
        <v>567</v>
      </c>
      <c r="F470" s="1515" t="s">
        <v>633</v>
      </c>
      <c r="G470" s="1516"/>
      <c r="H470" s="1491"/>
    </row>
    <row r="471" spans="1:8" x14ac:dyDescent="0.3">
      <c r="A471" s="42" t="s">
        <v>0</v>
      </c>
      <c r="B471" s="74">
        <v>8.5015927252381829</v>
      </c>
      <c r="C471" s="74">
        <v>9.3004362042194373</v>
      </c>
      <c r="D471" s="74">
        <v>10.232545254551999</v>
      </c>
      <c r="E471" s="74">
        <v>10.429250689334904</v>
      </c>
      <c r="F471" s="74">
        <v>10.191773747991558</v>
      </c>
      <c r="G471" s="6"/>
      <c r="H471" s="1487"/>
    </row>
    <row r="472" spans="1:8" x14ac:dyDescent="0.3">
      <c r="A472" s="42" t="s">
        <v>220</v>
      </c>
      <c r="B472" s="74">
        <v>6.0421871389821966</v>
      </c>
      <c r="C472" s="74">
        <v>6.3904162272042822</v>
      </c>
      <c r="D472" s="74">
        <v>6.7363052424293963</v>
      </c>
      <c r="E472" s="74">
        <v>6.0830529644152369</v>
      </c>
      <c r="F472" s="74">
        <v>5.4540548685884147</v>
      </c>
      <c r="G472" s="1005">
        <f>H472</f>
        <v>-1</v>
      </c>
      <c r="H472" s="1487">
        <v>-1</v>
      </c>
    </row>
    <row r="473" spans="1:8" x14ac:dyDescent="0.3">
      <c r="A473" s="40" t="s">
        <v>221</v>
      </c>
      <c r="B473" s="76">
        <v>10.994058749542466</v>
      </c>
      <c r="C473" s="76">
        <v>11.672012746603967</v>
      </c>
      <c r="D473" s="76">
        <v>10.943237048889824</v>
      </c>
      <c r="E473" s="76">
        <v>11.62052272307959</v>
      </c>
      <c r="F473" s="76">
        <v>8.4784313314923896</v>
      </c>
      <c r="G473" s="1006">
        <f>H473</f>
        <v>0</v>
      </c>
      <c r="H473" s="1487">
        <v>0</v>
      </c>
    </row>
    <row r="474" spans="1:8" x14ac:dyDescent="0.3">
      <c r="A474" s="41" t="s">
        <v>222</v>
      </c>
      <c r="B474" s="147">
        <v>-0.28928762712366735</v>
      </c>
      <c r="C474" s="147">
        <v>-0.31289069814756992</v>
      </c>
      <c r="D474" s="87">
        <v>-0.34167843143105403</v>
      </c>
      <c r="E474" s="87">
        <v>-0.41673154231148635</v>
      </c>
      <c r="F474" s="87">
        <v>-0.46485714818156965</v>
      </c>
      <c r="G474" s="6"/>
      <c r="H474" s="1487"/>
    </row>
    <row r="475" spans="1:8" ht="15" thickBot="1" x14ac:dyDescent="0.35">
      <c r="A475" s="43" t="s">
        <v>223</v>
      </c>
      <c r="B475" s="89">
        <v>0.81954952679509518</v>
      </c>
      <c r="C475" s="89">
        <v>0.82648709123447961</v>
      </c>
      <c r="D475" s="89">
        <v>0.62451620807836639</v>
      </c>
      <c r="E475" s="89">
        <v>0.91031095587323552</v>
      </c>
      <c r="F475" s="89">
        <v>0.55451889204897664</v>
      </c>
      <c r="G475" s="1040"/>
      <c r="H475" s="1487"/>
    </row>
    <row r="476" spans="1:8" ht="15" thickBot="1" x14ac:dyDescent="0.35">
      <c r="B476" s="8"/>
      <c r="C476" s="8"/>
      <c r="D476" s="8"/>
      <c r="E476" s="8"/>
      <c r="F476" s="8"/>
      <c r="G476" s="919"/>
      <c r="H476" s="1491"/>
    </row>
    <row r="477" spans="1:8" ht="15" thickBot="1" x14ac:dyDescent="0.35">
      <c r="A477" s="28" t="s">
        <v>49</v>
      </c>
      <c r="B477" s="25"/>
      <c r="C477" s="25"/>
      <c r="D477" s="25"/>
      <c r="E477" s="25"/>
      <c r="F477" s="25"/>
      <c r="H477" s="1491"/>
    </row>
    <row r="478" spans="1:8" ht="15" thickBot="1" x14ac:dyDescent="0.35">
      <c r="A478" s="61" t="s">
        <v>54</v>
      </c>
      <c r="B478" s="122">
        <v>2018</v>
      </c>
      <c r="C478" s="658">
        <v>2019</v>
      </c>
      <c r="D478" s="658">
        <v>2020</v>
      </c>
      <c r="E478" s="658">
        <v>2021</v>
      </c>
      <c r="F478" s="1530">
        <v>2022</v>
      </c>
      <c r="G478" s="1531"/>
      <c r="H478" s="1491"/>
    </row>
    <row r="479" spans="1:8" x14ac:dyDescent="0.3">
      <c r="A479" s="333" t="s">
        <v>0</v>
      </c>
      <c r="B479" s="183">
        <v>0.132007148231753</v>
      </c>
      <c r="C479" s="183">
        <v>0.12966243938828884</v>
      </c>
      <c r="D479" s="183">
        <v>0.12971528420187098</v>
      </c>
      <c r="E479" s="183">
        <v>0.11081231924501436</v>
      </c>
      <c r="F479" s="183">
        <v>0.10793185379909973</v>
      </c>
      <c r="G479" s="6"/>
      <c r="H479" s="1487"/>
    </row>
    <row r="480" spans="1:8" x14ac:dyDescent="0.3">
      <c r="A480" s="42" t="s">
        <v>220</v>
      </c>
      <c r="B480" s="183">
        <v>0.12492076314744099</v>
      </c>
      <c r="C480" s="183">
        <v>0.10049088284648133</v>
      </c>
      <c r="D480" s="183">
        <v>0.11336332374367263</v>
      </c>
      <c r="E480" s="183">
        <v>9.0070549327157565E-2</v>
      </c>
      <c r="F480" s="183">
        <v>7.3437731655996846E-2</v>
      </c>
      <c r="G480" s="1005">
        <f>H480</f>
        <v>-1</v>
      </c>
      <c r="H480" s="1487">
        <v>-1</v>
      </c>
    </row>
    <row r="481" spans="1:8" x14ac:dyDescent="0.3">
      <c r="A481" s="40" t="s">
        <v>221</v>
      </c>
      <c r="B481" s="185">
        <v>0.21525989972758744</v>
      </c>
      <c r="C481" s="185">
        <v>0.12259184839530274</v>
      </c>
      <c r="D481" s="185">
        <v>0.15169292273305304</v>
      </c>
      <c r="E481" s="185">
        <v>0.11373377669973736</v>
      </c>
      <c r="F481" s="185">
        <v>0.11167765703977063</v>
      </c>
      <c r="G481" s="1006">
        <f>H481</f>
        <v>0</v>
      </c>
      <c r="H481" s="1487">
        <v>0</v>
      </c>
    </row>
    <row r="482" spans="1:8" x14ac:dyDescent="0.3">
      <c r="A482" s="41" t="s">
        <v>222</v>
      </c>
      <c r="B482" s="147">
        <v>-5.3681828440616551E-2</v>
      </c>
      <c r="C482" s="87">
        <v>-0.22498077839219097</v>
      </c>
      <c r="D482" s="87">
        <v>-0.12606039880967626</v>
      </c>
      <c r="E482" s="87">
        <v>-0.18717927807282136</v>
      </c>
      <c r="F482" s="87">
        <v>-0.31959167686778489</v>
      </c>
      <c r="G482" s="1041"/>
      <c r="H482" s="1487"/>
    </row>
    <row r="483" spans="1:8" ht="15" thickBot="1" x14ac:dyDescent="0.35">
      <c r="A483" s="43" t="s">
        <v>223</v>
      </c>
      <c r="B483" s="89">
        <v>0.72317150731397084</v>
      </c>
      <c r="C483" s="89">
        <v>0.21993005656627351</v>
      </c>
      <c r="D483" s="89">
        <v>0.33811287216708646</v>
      </c>
      <c r="E483" s="89">
        <v>0.26271880819366772</v>
      </c>
      <c r="F483" s="89">
        <v>0.5207122349979495</v>
      </c>
      <c r="G483" s="1040"/>
      <c r="H483" s="1487"/>
    </row>
    <row r="484" spans="1:8" x14ac:dyDescent="0.3">
      <c r="A484" s="42" t="s">
        <v>224</v>
      </c>
      <c r="B484" s="181">
        <v>9.843636484522976E-2</v>
      </c>
      <c r="C484" s="181">
        <v>4.4633391341377664E-2</v>
      </c>
      <c r="D484" s="181">
        <v>9.2144421219690881E-2</v>
      </c>
      <c r="E484" s="181">
        <v>3.6340970069738576E-2</v>
      </c>
      <c r="F484" s="181">
        <v>2.0276924706937913E-2</v>
      </c>
      <c r="G484" s="6"/>
      <c r="H484" s="1487"/>
    </row>
    <row r="485" spans="1:8" x14ac:dyDescent="0.3">
      <c r="A485" s="42" t="s">
        <v>225</v>
      </c>
      <c r="B485" s="183">
        <v>0.17982580713262677</v>
      </c>
      <c r="C485" s="183">
        <v>0.16385957369163309</v>
      </c>
      <c r="D485" s="183">
        <v>0.13706140002928943</v>
      </c>
      <c r="E485" s="183">
        <v>0.15999872906319629</v>
      </c>
      <c r="F485" s="183">
        <v>0.14990777591478049</v>
      </c>
      <c r="G485" s="6"/>
      <c r="H485" s="1487"/>
    </row>
    <row r="486" spans="1:8" x14ac:dyDescent="0.3">
      <c r="A486" s="42" t="s">
        <v>226</v>
      </c>
      <c r="B486" s="183">
        <v>0.16479740721344605</v>
      </c>
      <c r="C486" s="183">
        <v>0.12812498799795644</v>
      </c>
      <c r="D486" s="183">
        <v>0.15315619851504397</v>
      </c>
      <c r="E486" s="183">
        <v>0.15853443319013472</v>
      </c>
      <c r="F486" s="183">
        <v>9.9322563395000937E-2</v>
      </c>
      <c r="G486" s="6"/>
      <c r="H486" s="1487"/>
    </row>
    <row r="487" spans="1:8" x14ac:dyDescent="0.3">
      <c r="A487" s="42" t="s">
        <v>227</v>
      </c>
      <c r="B487" s="183">
        <v>0.1294527982127151</v>
      </c>
      <c r="C487" s="183">
        <v>0.13047282809215982</v>
      </c>
      <c r="D487" s="183">
        <v>0.15188640860388605</v>
      </c>
      <c r="E487" s="183">
        <v>0.13591811226479605</v>
      </c>
      <c r="F487" s="183">
        <v>9.2783827971496702E-2</v>
      </c>
      <c r="G487" s="6"/>
      <c r="H487" s="1487"/>
    </row>
    <row r="488" spans="1:8" x14ac:dyDescent="0.3">
      <c r="A488" s="42" t="s">
        <v>228</v>
      </c>
      <c r="B488" s="183">
        <v>0.1044281435749394</v>
      </c>
      <c r="C488" s="183">
        <v>5.7710191962447963E-2</v>
      </c>
      <c r="D488" s="183">
        <v>0.10390832839916812</v>
      </c>
      <c r="E488" s="183">
        <v>7.212063923681955E-2</v>
      </c>
      <c r="F488" s="183">
        <v>7.0120031935274177E-2</v>
      </c>
      <c r="G488" s="6"/>
      <c r="H488" s="1487"/>
    </row>
    <row r="489" spans="1:8" x14ac:dyDescent="0.3">
      <c r="A489" s="42" t="s">
        <v>229</v>
      </c>
      <c r="B489" s="183">
        <v>0.10788113838351443</v>
      </c>
      <c r="C489" s="183">
        <v>8.2478567923979992E-2</v>
      </c>
      <c r="D489" s="183">
        <v>8.6182031680947749E-2</v>
      </c>
      <c r="E489" s="183">
        <v>4.4381931838042801E-2</v>
      </c>
      <c r="F489" s="183">
        <v>6.0604937250569389E-2</v>
      </c>
      <c r="G489" s="6"/>
      <c r="H489" s="1487"/>
    </row>
    <row r="490" spans="1:8" ht="15" thickBot="1" x14ac:dyDescent="0.35">
      <c r="A490" s="43" t="s">
        <v>230</v>
      </c>
      <c r="B490" s="579">
        <v>0.10491940500304732</v>
      </c>
      <c r="C490" s="579">
        <v>0.11268314161837664</v>
      </c>
      <c r="D490" s="579">
        <v>9.3322056697058509E-2</v>
      </c>
      <c r="E490" s="579">
        <v>7.5468468195942717E-2</v>
      </c>
      <c r="F490" s="579">
        <v>5.4901673355915212E-2</v>
      </c>
      <c r="G490" s="1040"/>
      <c r="H490" s="1487"/>
    </row>
    <row r="491" spans="1:8" ht="15" thickBot="1" x14ac:dyDescent="0.35">
      <c r="B491" s="8"/>
      <c r="C491" s="8"/>
      <c r="D491" s="8"/>
      <c r="E491" s="8"/>
      <c r="F491" s="8"/>
      <c r="G491" s="919"/>
      <c r="H491" s="1491"/>
    </row>
    <row r="492" spans="1:8" ht="15" thickBot="1" x14ac:dyDescent="0.35">
      <c r="A492" s="28" t="s">
        <v>50</v>
      </c>
      <c r="B492" s="25"/>
      <c r="C492" s="25"/>
      <c r="D492" s="25"/>
      <c r="E492" s="25"/>
      <c r="F492" s="25"/>
      <c r="H492" s="1491"/>
    </row>
    <row r="493" spans="1:8" ht="15" thickBot="1" x14ac:dyDescent="0.35">
      <c r="A493" s="61" t="s">
        <v>51</v>
      </c>
      <c r="B493" s="122" t="s">
        <v>443</v>
      </c>
      <c r="C493" s="122" t="s">
        <v>473</v>
      </c>
      <c r="D493" s="122" t="s">
        <v>530</v>
      </c>
      <c r="E493" s="122" t="s">
        <v>566</v>
      </c>
      <c r="F493" s="1515" t="s">
        <v>631</v>
      </c>
      <c r="G493" s="1516"/>
      <c r="H493" s="1491"/>
    </row>
    <row r="494" spans="1:8" x14ac:dyDescent="0.3">
      <c r="A494" s="42" t="s">
        <v>0</v>
      </c>
      <c r="B494" s="653">
        <v>8.4501878056372011</v>
      </c>
      <c r="C494" s="577">
        <v>8.1865563193310145</v>
      </c>
      <c r="D494" s="577">
        <v>7.3464689552440152</v>
      </c>
      <c r="E494" s="577">
        <v>5.8298825266160401</v>
      </c>
      <c r="F494" s="577">
        <v>5.4599394598241311</v>
      </c>
      <c r="G494" s="6"/>
      <c r="H494" s="1487"/>
    </row>
    <row r="495" spans="1:8" x14ac:dyDescent="0.3">
      <c r="A495" s="42" t="s">
        <v>220</v>
      </c>
      <c r="B495" s="653">
        <v>7.6822990409287426</v>
      </c>
      <c r="C495" s="577">
        <v>7.8326228783383858</v>
      </c>
      <c r="D495" s="577">
        <v>6.8064746836758161</v>
      </c>
      <c r="E495" s="577">
        <v>4.9076692729995006</v>
      </c>
      <c r="F495" s="577">
        <v>4.3602281988590068</v>
      </c>
      <c r="G495" s="1005">
        <f>H495</f>
        <v>0</v>
      </c>
      <c r="H495" s="1487">
        <v>0</v>
      </c>
    </row>
    <row r="496" spans="1:8" x14ac:dyDescent="0.3">
      <c r="A496" s="40" t="s">
        <v>221</v>
      </c>
      <c r="B496" s="654">
        <v>12.69736606515268</v>
      </c>
      <c r="C496" s="578">
        <v>13.380748182428929</v>
      </c>
      <c r="D496" s="578">
        <v>10.573855131862375</v>
      </c>
      <c r="E496" s="578">
        <v>7.9657661839046439</v>
      </c>
      <c r="F496" s="578">
        <v>6.49556021711056</v>
      </c>
      <c r="G496" s="1006">
        <f>H496</f>
        <v>0</v>
      </c>
      <c r="H496" s="1487">
        <v>0</v>
      </c>
    </row>
    <row r="497" spans="1:8" x14ac:dyDescent="0.3">
      <c r="A497" s="41" t="s">
        <v>222</v>
      </c>
      <c r="B497" s="87">
        <v>-9.0872390338613843E-2</v>
      </c>
      <c r="C497" s="87">
        <v>-4.3233494913713762E-2</v>
      </c>
      <c r="D497" s="87">
        <v>-7.3503920707749457E-2</v>
      </c>
      <c r="E497" s="87">
        <v>-0.15818727897281301</v>
      </c>
      <c r="F497" s="87">
        <v>-0.20141455213141629</v>
      </c>
      <c r="G497" s="6"/>
      <c r="H497" s="1487"/>
    </row>
    <row r="498" spans="1:8" ht="15" thickBot="1" x14ac:dyDescent="0.35">
      <c r="A498" s="43" t="s">
        <v>223</v>
      </c>
      <c r="B498" s="89">
        <v>0.65280809787608152</v>
      </c>
      <c r="C498" s="89">
        <v>0.70833555888848365</v>
      </c>
      <c r="D498" s="89">
        <v>0.55349951675013009</v>
      </c>
      <c r="E498" s="89">
        <v>0.62312611971019716</v>
      </c>
      <c r="F498" s="89">
        <v>0.48972941801769254</v>
      </c>
      <c r="G498" s="1040"/>
      <c r="H498" s="1487"/>
    </row>
    <row r="499" spans="1:8" ht="15" thickBot="1" x14ac:dyDescent="0.35">
      <c r="B499" s="8"/>
      <c r="C499" s="8"/>
      <c r="D499" s="8"/>
      <c r="E499" s="8"/>
      <c r="F499" s="8"/>
      <c r="G499" s="919"/>
      <c r="H499" s="1491"/>
    </row>
    <row r="500" spans="1:8" ht="15" thickBot="1" x14ac:dyDescent="0.35">
      <c r="A500" s="28" t="s">
        <v>52</v>
      </c>
      <c r="B500" s="25"/>
      <c r="C500" s="25"/>
      <c r="D500" s="25"/>
      <c r="E500" s="25"/>
      <c r="F500" s="25"/>
      <c r="H500" s="1491"/>
    </row>
    <row r="501" spans="1:8" ht="15" thickBot="1" x14ac:dyDescent="0.35">
      <c r="A501" s="61" t="s">
        <v>55</v>
      </c>
      <c r="B501" s="122">
        <v>2018</v>
      </c>
      <c r="C501" s="658">
        <v>2019</v>
      </c>
      <c r="D501" s="658">
        <v>2020</v>
      </c>
      <c r="E501" s="658">
        <v>2021</v>
      </c>
      <c r="F501" s="1530">
        <v>2022</v>
      </c>
      <c r="G501" s="1531"/>
      <c r="H501" s="1491"/>
    </row>
    <row r="502" spans="1:8" x14ac:dyDescent="0.3">
      <c r="A502" s="333" t="s">
        <v>0</v>
      </c>
      <c r="B502" s="656">
        <v>0.4865411894246322</v>
      </c>
      <c r="C502" s="87">
        <v>0.49712496157785224</v>
      </c>
      <c r="D502" s="87">
        <v>0.50142095094917005</v>
      </c>
      <c r="E502" s="87">
        <v>0.50650521379320568</v>
      </c>
      <c r="F502" s="87">
        <v>0.51233769579008703</v>
      </c>
      <c r="G502" s="6"/>
      <c r="H502" s="1487"/>
    </row>
    <row r="503" spans="1:8" x14ac:dyDescent="0.3">
      <c r="A503" s="42" t="s">
        <v>220</v>
      </c>
      <c r="B503" s="656">
        <v>0.47459243735220968</v>
      </c>
      <c r="C503" s="87">
        <v>0.50470698765681332</v>
      </c>
      <c r="D503" s="87">
        <v>0.49410743968965026</v>
      </c>
      <c r="E503" s="87">
        <v>0.51232340761729545</v>
      </c>
      <c r="F503" s="87">
        <v>0.50390470240793883</v>
      </c>
      <c r="G503" s="984">
        <f>H503</f>
        <v>0</v>
      </c>
      <c r="H503" s="1487">
        <v>0</v>
      </c>
    </row>
    <row r="504" spans="1:8" x14ac:dyDescent="0.3">
      <c r="A504" s="40" t="s">
        <v>221</v>
      </c>
      <c r="B504" s="844">
        <v>0.43788759811134992</v>
      </c>
      <c r="C504" s="840">
        <v>0.46965563332616173</v>
      </c>
      <c r="D504" s="840">
        <v>0.46180609526343286</v>
      </c>
      <c r="E504" s="840">
        <v>0.45859410333715261</v>
      </c>
      <c r="F504" s="840">
        <v>0.42635703226473948</v>
      </c>
      <c r="G504" s="984">
        <f>H504</f>
        <v>0</v>
      </c>
      <c r="H504" s="1487">
        <v>0</v>
      </c>
    </row>
    <row r="505" spans="1:8" x14ac:dyDescent="0.3">
      <c r="A505" s="41" t="s">
        <v>222</v>
      </c>
      <c r="B505" s="420">
        <v>2.4558562218653521E-2</v>
      </c>
      <c r="C505" s="87">
        <v>-1.5251750897593374E-2</v>
      </c>
      <c r="D505" s="87">
        <v>1.4585571754980722E-2</v>
      </c>
      <c r="E505" s="87">
        <v>-1.1486937677338898E-2</v>
      </c>
      <c r="F505" s="87">
        <v>1.64598339170486E-2</v>
      </c>
      <c r="G505" s="1041"/>
      <c r="H505" s="1487"/>
    </row>
    <row r="506" spans="1:8" ht="15" thickBot="1" x14ac:dyDescent="0.35">
      <c r="A506" s="43" t="s">
        <v>223</v>
      </c>
      <c r="B506" s="421">
        <v>7.733970529669433E-2</v>
      </c>
      <c r="C506" s="89">
        <v>6.9448918259252521E-2</v>
      </c>
      <c r="D506" s="89">
        <v>6.5373118944547642E-2</v>
      </c>
      <c r="E506" s="89">
        <v>0.10487380330722369</v>
      </c>
      <c r="F506" s="89">
        <v>0.15389352346313334</v>
      </c>
      <c r="G506" s="1040"/>
      <c r="H506" s="1487"/>
    </row>
    <row r="507" spans="1:8" x14ac:dyDescent="0.3">
      <c r="A507" s="42" t="s">
        <v>224</v>
      </c>
      <c r="B507" s="120">
        <v>0.51318362262060135</v>
      </c>
      <c r="C507" s="120">
        <v>0.55931663951217236</v>
      </c>
      <c r="D507" s="120">
        <v>0.51311788362603661</v>
      </c>
      <c r="E507" s="120">
        <v>0.55707352503658059</v>
      </c>
      <c r="F507" s="120">
        <v>0.61199310445235866</v>
      </c>
      <c r="G507" s="6"/>
      <c r="H507" s="1487"/>
    </row>
    <row r="508" spans="1:8" x14ac:dyDescent="0.3">
      <c r="A508" s="42" t="s">
        <v>225</v>
      </c>
      <c r="B508" s="87">
        <v>0.41747700249750297</v>
      </c>
      <c r="C508" s="87">
        <v>0.4127633469165598</v>
      </c>
      <c r="D508" s="87">
        <v>0.3932859302788107</v>
      </c>
      <c r="E508" s="87">
        <v>0.43877408992913863</v>
      </c>
      <c r="F508" s="87">
        <v>0.42918996935619952</v>
      </c>
      <c r="G508" s="6"/>
      <c r="H508" s="1487"/>
    </row>
    <row r="509" spans="1:8" x14ac:dyDescent="0.3">
      <c r="A509" s="42" t="s">
        <v>226</v>
      </c>
      <c r="B509" s="87">
        <v>0.46415085470509798</v>
      </c>
      <c r="C509" s="87">
        <v>0.5339004161203329</v>
      </c>
      <c r="D509" s="87">
        <v>0.497908406380002</v>
      </c>
      <c r="E509" s="87">
        <v>0.48293356967296575</v>
      </c>
      <c r="F509" s="87">
        <v>0.47979114473581574</v>
      </c>
      <c r="G509" s="6"/>
      <c r="H509" s="1487"/>
    </row>
    <row r="510" spans="1:8" x14ac:dyDescent="0.3">
      <c r="A510" s="42" t="s">
        <v>227</v>
      </c>
      <c r="B510" s="87">
        <v>0.53334066398359403</v>
      </c>
      <c r="C510" s="87">
        <v>0.5608358919283235</v>
      </c>
      <c r="D510" s="87">
        <v>0.49854763429001786</v>
      </c>
      <c r="E510" s="87">
        <v>0.50028447636780293</v>
      </c>
      <c r="F510" s="87">
        <v>0.52785433012773963</v>
      </c>
      <c r="G510" s="6"/>
      <c r="H510" s="1487"/>
    </row>
    <row r="511" spans="1:8" x14ac:dyDescent="0.3">
      <c r="A511" s="42" t="s">
        <v>228</v>
      </c>
      <c r="B511" s="87">
        <v>0.52029365269936723</v>
      </c>
      <c r="C511" s="87">
        <v>0.49055336229698843</v>
      </c>
      <c r="D511" s="87">
        <v>0.4962825830122306</v>
      </c>
      <c r="E511" s="87">
        <v>0.51604146774946602</v>
      </c>
      <c r="F511" s="87">
        <v>0.50321278330818087</v>
      </c>
      <c r="G511" s="6"/>
      <c r="H511" s="1487"/>
    </row>
    <row r="512" spans="1:8" x14ac:dyDescent="0.3">
      <c r="A512" s="42" t="s">
        <v>229</v>
      </c>
      <c r="B512" s="87">
        <v>0.43210970995028891</v>
      </c>
      <c r="C512" s="87">
        <v>0.48106001841204632</v>
      </c>
      <c r="D512" s="87">
        <v>0.48173763788346519</v>
      </c>
      <c r="E512" s="87">
        <v>0.49801045602067645</v>
      </c>
      <c r="F512" s="87">
        <v>0.44508589414716992</v>
      </c>
      <c r="G512" s="6"/>
      <c r="H512" s="1487"/>
    </row>
    <row r="513" spans="1:8" ht="15" thickBot="1" x14ac:dyDescent="0.35">
      <c r="A513" s="43" t="s">
        <v>230</v>
      </c>
      <c r="B513" s="89">
        <v>0.47754225116637727</v>
      </c>
      <c r="C513" s="89">
        <v>0.48781516067680203</v>
      </c>
      <c r="D513" s="89">
        <v>0.54602721017779066</v>
      </c>
      <c r="E513" s="89">
        <v>0.56566256134768611</v>
      </c>
      <c r="F513" s="89">
        <v>0.54444661840396757</v>
      </c>
      <c r="G513" s="1040"/>
      <c r="H513" s="1487"/>
    </row>
    <row r="514" spans="1:8" ht="15" thickBot="1" x14ac:dyDescent="0.35">
      <c r="B514" s="8"/>
      <c r="C514" s="8"/>
      <c r="D514" s="8"/>
      <c r="E514" s="8"/>
      <c r="F514" s="8"/>
      <c r="G514" s="919"/>
      <c r="H514" s="1491"/>
    </row>
    <row r="515" spans="1:8" ht="15" thickBot="1" x14ac:dyDescent="0.35">
      <c r="A515" s="28" t="s">
        <v>53</v>
      </c>
      <c r="B515" s="25"/>
      <c r="C515" s="25"/>
      <c r="D515" s="25"/>
      <c r="E515" s="25"/>
      <c r="F515" s="25"/>
      <c r="H515" s="1491"/>
    </row>
    <row r="516" spans="1:8" ht="15" thickBot="1" x14ac:dyDescent="0.35">
      <c r="A516" s="61" t="s">
        <v>56</v>
      </c>
      <c r="B516" s="122" t="s">
        <v>432</v>
      </c>
      <c r="C516" s="658" t="s">
        <v>444</v>
      </c>
      <c r="D516" s="658" t="s">
        <v>474</v>
      </c>
      <c r="E516" s="658" t="s">
        <v>531</v>
      </c>
      <c r="F516" s="1530" t="s">
        <v>567</v>
      </c>
      <c r="G516" s="1531"/>
      <c r="H516" s="1491"/>
    </row>
    <row r="517" spans="1:8" x14ac:dyDescent="0.3">
      <c r="A517" s="333" t="s">
        <v>0</v>
      </c>
      <c r="B517" s="181">
        <v>6.2591671692889789E-2</v>
      </c>
      <c r="C517" s="181">
        <v>6.2209096366015154E-2</v>
      </c>
      <c r="D517" s="181">
        <v>6.0384145733729834E-2</v>
      </c>
      <c r="E517" s="181">
        <v>5.9552928993554577E-2</v>
      </c>
      <c r="F517" s="181">
        <v>5.9691783442980102E-2</v>
      </c>
      <c r="G517" s="6"/>
      <c r="H517" s="1487"/>
    </row>
    <row r="518" spans="1:8" x14ac:dyDescent="0.3">
      <c r="A518" s="42" t="s">
        <v>220</v>
      </c>
      <c r="B518" s="183">
        <v>5.8250605014561509E-2</v>
      </c>
      <c r="C518" s="183">
        <v>5.7024679827525598E-2</v>
      </c>
      <c r="D518" s="183">
        <v>5.6299724944794793E-2</v>
      </c>
      <c r="E518" s="183">
        <v>5.6695032661367849E-2</v>
      </c>
      <c r="F518" s="183">
        <v>5.5793499034410908E-2</v>
      </c>
      <c r="G518" s="1044">
        <f>H518</f>
        <v>0</v>
      </c>
      <c r="H518" s="1487">
        <v>0</v>
      </c>
    </row>
    <row r="519" spans="1:8" x14ac:dyDescent="0.3">
      <c r="A519" s="40" t="s">
        <v>221</v>
      </c>
      <c r="B519" s="185">
        <v>5.7353247619114471E-2</v>
      </c>
      <c r="C519" s="185">
        <v>5.9887565638312157E-2</v>
      </c>
      <c r="D519" s="185">
        <v>5.8491502757974968E-2</v>
      </c>
      <c r="E519" s="185">
        <v>6.2522546184916303E-2</v>
      </c>
      <c r="F519" s="185">
        <v>6.0557116201477024E-2</v>
      </c>
      <c r="G519" s="1046">
        <f>H519</f>
        <v>0</v>
      </c>
      <c r="H519" s="1487">
        <v>0</v>
      </c>
    </row>
    <row r="520" spans="1:8" x14ac:dyDescent="0.3">
      <c r="A520" s="41" t="s">
        <v>222</v>
      </c>
      <c r="B520" s="147">
        <v>-6.9355340110230854E-2</v>
      </c>
      <c r="C520" s="147">
        <v>-8.3338560457242139E-2</v>
      </c>
      <c r="D520" s="147">
        <v>-6.7640615583860683E-2</v>
      </c>
      <c r="E520" s="147">
        <v>-4.7989181732707699E-2</v>
      </c>
      <c r="F520" s="147">
        <v>-6.5306884527800813E-2</v>
      </c>
      <c r="G520" s="6"/>
      <c r="H520" s="1487"/>
    </row>
    <row r="521" spans="1:8" ht="15" thickBot="1" x14ac:dyDescent="0.35">
      <c r="A521" s="43" t="s">
        <v>223</v>
      </c>
      <c r="B521" s="89">
        <v>-1.5405117169559284E-2</v>
      </c>
      <c r="C521" s="89">
        <v>5.020432941395761E-2</v>
      </c>
      <c r="D521" s="89">
        <v>3.8930524355657907E-2</v>
      </c>
      <c r="E521" s="89">
        <v>0.10278702119029447</v>
      </c>
      <c r="F521" s="89">
        <v>8.5379430390772448E-2</v>
      </c>
      <c r="G521" s="1040"/>
      <c r="H521" s="1487"/>
    </row>
    <row r="522" spans="1:8" x14ac:dyDescent="0.3">
      <c r="A522" s="42" t="s">
        <v>224</v>
      </c>
      <c r="B522" s="181">
        <v>5.7667057931662477E-2</v>
      </c>
      <c r="C522" s="181">
        <v>5.7588186461306957E-2</v>
      </c>
      <c r="D522" s="181">
        <v>5.3510982651560103E-2</v>
      </c>
      <c r="E522" s="181">
        <v>4.5519948240507736E-2</v>
      </c>
      <c r="F522" s="181">
        <v>4.5430799022837504E-2</v>
      </c>
      <c r="G522" s="1049"/>
      <c r="H522" s="1487"/>
    </row>
    <row r="523" spans="1:8" x14ac:dyDescent="0.3">
      <c r="A523" s="42" t="s">
        <v>225</v>
      </c>
      <c r="B523" s="183">
        <v>7.1351769507724927E-2</v>
      </c>
      <c r="C523" s="183">
        <v>7.7609310150455912E-2</v>
      </c>
      <c r="D523" s="183">
        <v>7.6698323441988056E-2</v>
      </c>
      <c r="E523" s="183">
        <v>7.5405697837745728E-2</v>
      </c>
      <c r="F523" s="183">
        <v>7.144275582896413E-2</v>
      </c>
      <c r="G523" s="6"/>
      <c r="H523" s="1487"/>
    </row>
    <row r="524" spans="1:8" x14ac:dyDescent="0.3">
      <c r="A524" s="42" t="s">
        <v>226</v>
      </c>
      <c r="B524" s="183">
        <v>5.8552466698303496E-2</v>
      </c>
      <c r="C524" s="183">
        <v>5.2260181990989155E-2</v>
      </c>
      <c r="D524" s="183">
        <v>5.2880842772212625E-2</v>
      </c>
      <c r="E524" s="183">
        <v>5.5746370519863885E-2</v>
      </c>
      <c r="F524" s="183">
        <v>5.152890787588179E-2</v>
      </c>
      <c r="G524" s="6"/>
      <c r="H524" s="1487"/>
    </row>
    <row r="525" spans="1:8" x14ac:dyDescent="0.3">
      <c r="A525" s="42" t="s">
        <v>227</v>
      </c>
      <c r="B525" s="183">
        <v>5.7865382380611632E-2</v>
      </c>
      <c r="C525" s="183">
        <v>5.7821585956264111E-2</v>
      </c>
      <c r="D525" s="183">
        <v>5.7890292151460201E-2</v>
      </c>
      <c r="E525" s="183">
        <v>5.9766037415848974E-2</v>
      </c>
      <c r="F525" s="183">
        <v>6.3184884750995221E-2</v>
      </c>
      <c r="G525" s="6"/>
      <c r="H525" s="1487"/>
    </row>
    <row r="526" spans="1:8" x14ac:dyDescent="0.3">
      <c r="A526" s="42" t="s">
        <v>228</v>
      </c>
      <c r="B526" s="183">
        <v>5.0674019830420011E-2</v>
      </c>
      <c r="C526" s="183">
        <v>4.627282440532908E-2</v>
      </c>
      <c r="D526" s="183">
        <v>5.2051371785233121E-2</v>
      </c>
      <c r="E526" s="183">
        <v>5.6805176043918049E-2</v>
      </c>
      <c r="F526" s="183">
        <v>5.9758594731695265E-2</v>
      </c>
      <c r="G526" s="6"/>
      <c r="H526" s="1487"/>
    </row>
    <row r="527" spans="1:8" x14ac:dyDescent="0.3">
      <c r="A527" s="42" t="s">
        <v>229</v>
      </c>
      <c r="B527" s="183">
        <v>5.6162830333639939E-2</v>
      </c>
      <c r="C527" s="183">
        <v>5.3966939568098192E-2</v>
      </c>
      <c r="D527" s="183">
        <v>5.4037415886204809E-2</v>
      </c>
      <c r="E527" s="183">
        <v>5.5301593936566147E-2</v>
      </c>
      <c r="F527" s="183">
        <v>5.4300657207310303E-2</v>
      </c>
      <c r="G527" s="6"/>
      <c r="H527" s="1487"/>
    </row>
    <row r="528" spans="1:8" ht="15" thickBot="1" x14ac:dyDescent="0.35">
      <c r="A528" s="43" t="s">
        <v>230</v>
      </c>
      <c r="B528" s="579">
        <v>5.1591027986833377E-2</v>
      </c>
      <c r="C528" s="579">
        <v>4.664976105729015E-2</v>
      </c>
      <c r="D528" s="579">
        <v>4.8834399805823922E-2</v>
      </c>
      <c r="E528" s="579">
        <v>5.4008765541760692E-2</v>
      </c>
      <c r="F528" s="579">
        <v>5.3365412310122005E-2</v>
      </c>
      <c r="G528" s="1040"/>
      <c r="H528" s="1487"/>
    </row>
    <row r="529" spans="1:8" ht="15" thickBot="1" x14ac:dyDescent="0.35">
      <c r="B529" s="8"/>
      <c r="C529" s="8"/>
      <c r="D529" s="8"/>
      <c r="E529" s="8"/>
      <c r="F529" s="8"/>
      <c r="G529" s="919"/>
      <c r="H529" s="1491"/>
    </row>
    <row r="530" spans="1:8" ht="15" thickBot="1" x14ac:dyDescent="0.35">
      <c r="A530" s="28" t="s">
        <v>431</v>
      </c>
      <c r="B530" s="51"/>
      <c r="C530" s="51"/>
      <c r="D530" s="51"/>
      <c r="E530" s="51"/>
      <c r="F530" s="51"/>
      <c r="H530" s="1484"/>
    </row>
    <row r="531" spans="1:8" ht="15" thickBot="1" x14ac:dyDescent="0.35">
      <c r="A531" s="61" t="s">
        <v>56</v>
      </c>
      <c r="B531" s="122"/>
      <c r="C531" s="658">
        <v>2019</v>
      </c>
      <c r="D531" s="658">
        <v>2020</v>
      </c>
      <c r="E531" s="658">
        <v>2021</v>
      </c>
      <c r="F531" s="1530">
        <v>2022</v>
      </c>
      <c r="G531" s="1531"/>
      <c r="H531" s="1485"/>
    </row>
    <row r="532" spans="1:8" x14ac:dyDescent="0.3">
      <c r="A532" s="333" t="s">
        <v>0</v>
      </c>
      <c r="B532" s="183"/>
      <c r="C532" s="183">
        <v>0.10269827546980967</v>
      </c>
      <c r="D532" s="183">
        <v>0.11275066212637104</v>
      </c>
      <c r="E532" s="183">
        <v>0.10683701337777245</v>
      </c>
      <c r="F532" s="183">
        <v>0.10947316349245588</v>
      </c>
      <c r="G532" s="6"/>
      <c r="H532" s="1484"/>
    </row>
    <row r="533" spans="1:8" x14ac:dyDescent="0.3">
      <c r="A533" s="42" t="s">
        <v>220</v>
      </c>
      <c r="B533" s="183"/>
      <c r="C533" s="183">
        <v>8.4850400031069612E-2</v>
      </c>
      <c r="D533" s="183">
        <v>0.10736102418495978</v>
      </c>
      <c r="E533" s="183">
        <v>0.10694522366222924</v>
      </c>
      <c r="F533" s="183">
        <v>9.2503606924890833E-2</v>
      </c>
      <c r="G533" s="1005">
        <f>H533</f>
        <v>0</v>
      </c>
      <c r="H533" s="1484">
        <v>0</v>
      </c>
    </row>
    <row r="534" spans="1:8" x14ac:dyDescent="0.3">
      <c r="A534" s="40" t="s">
        <v>221</v>
      </c>
      <c r="B534" s="185"/>
      <c r="C534" s="185">
        <v>0.11086916989906931</v>
      </c>
      <c r="D534" s="185">
        <v>0.11490233392442857</v>
      </c>
      <c r="E534" s="185">
        <v>0.1345745168640988</v>
      </c>
      <c r="F534" s="185">
        <v>7.9157375604509764E-2</v>
      </c>
      <c r="G534" s="1005">
        <f>H534</f>
        <v>0</v>
      </c>
      <c r="H534" s="1484">
        <v>0</v>
      </c>
    </row>
    <row r="535" spans="1:8" x14ac:dyDescent="0.3">
      <c r="A535" s="41" t="s">
        <v>222</v>
      </c>
      <c r="B535" s="87"/>
      <c r="C535" s="87">
        <v>-0.17378943664917545</v>
      </c>
      <c r="D535" s="87">
        <v>-4.7801386171644353E-2</v>
      </c>
      <c r="E535" s="87">
        <v>1.0128538887001703E-3</v>
      </c>
      <c r="F535" s="87">
        <v>-0.15501110981171629</v>
      </c>
      <c r="G535" s="1041"/>
      <c r="H535" s="1484"/>
    </row>
    <row r="536" spans="1:8" ht="15" thickBot="1" x14ac:dyDescent="0.35">
      <c r="A536" s="43" t="s">
        <v>223</v>
      </c>
      <c r="B536" s="89"/>
      <c r="C536" s="89">
        <v>0.30664286625015819</v>
      </c>
      <c r="D536" s="89">
        <v>7.0242527925932829E-2</v>
      </c>
      <c r="E536" s="89">
        <v>0.25834995014955153</v>
      </c>
      <c r="F536" s="89">
        <v>-0.1442779558987107</v>
      </c>
      <c r="G536" s="1040"/>
      <c r="H536" s="1484"/>
    </row>
    <row r="537" spans="1:8" x14ac:dyDescent="0.3">
      <c r="A537" s="42" t="s">
        <v>224</v>
      </c>
      <c r="B537" s="120"/>
      <c r="C537" s="181">
        <v>7.4418101999599806E-2</v>
      </c>
      <c r="D537" s="181">
        <v>0.10015653440412693</v>
      </c>
      <c r="E537" s="181">
        <v>6.0118095206847751E-2</v>
      </c>
      <c r="F537" s="181">
        <v>6.783935014867154E-2</v>
      </c>
      <c r="G537" s="6"/>
      <c r="H537" s="1487"/>
    </row>
    <row r="538" spans="1:8" x14ac:dyDescent="0.3">
      <c r="A538" s="42" t="s">
        <v>225</v>
      </c>
      <c r="B538" s="87"/>
      <c r="C538" s="183">
        <v>0.13384133885010555</v>
      </c>
      <c r="D538" s="183">
        <v>0.13846525493658102</v>
      </c>
      <c r="E538" s="183">
        <v>0.18907163526360982</v>
      </c>
      <c r="F538" s="183">
        <v>0.10320403380240725</v>
      </c>
      <c r="G538" s="6"/>
      <c r="H538" s="1487"/>
    </row>
    <row r="539" spans="1:8" x14ac:dyDescent="0.3">
      <c r="A539" s="42" t="s">
        <v>226</v>
      </c>
      <c r="B539" s="87"/>
      <c r="C539" s="183">
        <v>9.1766303111661549E-2</v>
      </c>
      <c r="D539" s="183">
        <v>0.13550589948793645</v>
      </c>
      <c r="E539" s="183">
        <v>0.10423306109624936</v>
      </c>
      <c r="F539" s="183">
        <v>9.7464001431127129E-2</v>
      </c>
      <c r="G539" s="6"/>
      <c r="H539" s="1487"/>
    </row>
    <row r="540" spans="1:8" x14ac:dyDescent="0.3">
      <c r="A540" s="42" t="s">
        <v>227</v>
      </c>
      <c r="B540" s="87"/>
      <c r="C540" s="183">
        <v>8.0712305303977189E-2</v>
      </c>
      <c r="D540" s="183">
        <v>9.3896751003869003E-2</v>
      </c>
      <c r="E540" s="183">
        <v>0.13010598126468548</v>
      </c>
      <c r="F540" s="183">
        <v>0.1281595605025396</v>
      </c>
      <c r="G540" s="6"/>
      <c r="H540" s="1487"/>
    </row>
    <row r="541" spans="1:8" x14ac:dyDescent="0.3">
      <c r="A541" s="42" t="s">
        <v>228</v>
      </c>
      <c r="B541" s="87"/>
      <c r="C541" s="183">
        <v>9.6325205990606261E-2</v>
      </c>
      <c r="D541" s="183">
        <v>0.1056697381327945</v>
      </c>
      <c r="E541" s="183">
        <v>0.10699758053112997</v>
      </c>
      <c r="F541" s="183">
        <v>0.11006934561621956</v>
      </c>
      <c r="G541" s="6"/>
      <c r="H541" s="1487"/>
    </row>
    <row r="542" spans="1:8" x14ac:dyDescent="0.3">
      <c r="A542" s="42" t="s">
        <v>229</v>
      </c>
      <c r="B542" s="87"/>
      <c r="C542" s="183">
        <v>5.7573686339212941E-2</v>
      </c>
      <c r="D542" s="183">
        <v>7.9244730517550988E-2</v>
      </c>
      <c r="E542" s="183">
        <v>0.1120767562370939</v>
      </c>
      <c r="F542" s="183">
        <v>6.5309211215387755E-2</v>
      </c>
      <c r="G542" s="6"/>
      <c r="H542" s="1487"/>
    </row>
    <row r="543" spans="1:8" ht="15" thickBot="1" x14ac:dyDescent="0.35">
      <c r="A543" s="43" t="s">
        <v>230</v>
      </c>
      <c r="B543" s="89"/>
      <c r="C543" s="579">
        <v>8.0142571384184416E-2</v>
      </c>
      <c r="D543" s="579">
        <v>0.11632911927958087</v>
      </c>
      <c r="E543" s="579">
        <v>8.1674703592134398E-2</v>
      </c>
      <c r="F543" s="579">
        <v>0.10578092955324998</v>
      </c>
      <c r="G543" s="1040"/>
      <c r="H543" s="1487"/>
    </row>
    <row r="544" spans="1:8" ht="15" thickBot="1" x14ac:dyDescent="0.35">
      <c r="A544" s="845"/>
      <c r="B544" s="167"/>
      <c r="C544" s="167"/>
      <c r="D544" s="167"/>
      <c r="E544" s="167"/>
      <c r="F544" s="167"/>
      <c r="G544" s="919"/>
      <c r="H544" s="1491"/>
    </row>
    <row r="545" spans="1:8" ht="15" thickBot="1" x14ac:dyDescent="0.35">
      <c r="A545" s="1517" t="s">
        <v>57</v>
      </c>
      <c r="B545" s="1518"/>
      <c r="C545" s="1518"/>
      <c r="D545" s="1518"/>
      <c r="E545" s="1518"/>
      <c r="F545" s="1518"/>
      <c r="H545" s="1484"/>
    </row>
    <row r="546" spans="1:8" ht="15" thickBot="1" x14ac:dyDescent="0.35">
      <c r="A546" s="61" t="s">
        <v>58</v>
      </c>
      <c r="B546" s="278" t="s">
        <v>447</v>
      </c>
      <c r="C546" s="1343" t="s">
        <v>477</v>
      </c>
      <c r="D546" s="278" t="s">
        <v>534</v>
      </c>
      <c r="E546" s="278" t="s">
        <v>570</v>
      </c>
      <c r="F546" s="1519" t="s">
        <v>635</v>
      </c>
      <c r="G546" s="1520"/>
      <c r="H546" s="1484"/>
    </row>
    <row r="547" spans="1:8" x14ac:dyDescent="0.3">
      <c r="A547" s="333" t="s">
        <v>0</v>
      </c>
      <c r="B547" s="1362"/>
      <c r="C547" s="944"/>
      <c r="D547" s="945">
        <v>6.0715655652364121E-2</v>
      </c>
      <c r="E547" s="811">
        <v>5.1300718307124578E-2</v>
      </c>
      <c r="F547" s="649">
        <v>5.6774693600736184E-2</v>
      </c>
      <c r="G547" s="1049"/>
      <c r="H547" s="1484"/>
    </row>
    <row r="548" spans="1:8" x14ac:dyDescent="0.3">
      <c r="A548" s="42" t="s">
        <v>220</v>
      </c>
      <c r="B548" s="1363"/>
      <c r="C548" s="664"/>
      <c r="D548" s="661">
        <v>5.3821154346583605E-2</v>
      </c>
      <c r="E548" s="169">
        <v>5.4274082805303062E-2</v>
      </c>
      <c r="F548" s="628">
        <v>6.3216456618810202E-2</v>
      </c>
      <c r="G548" s="1005">
        <f>H548</f>
        <v>0</v>
      </c>
      <c r="H548" s="1484">
        <v>0</v>
      </c>
    </row>
    <row r="549" spans="1:8" x14ac:dyDescent="0.3">
      <c r="A549" s="40" t="s">
        <v>221</v>
      </c>
      <c r="B549" s="1364"/>
      <c r="C549" s="937"/>
      <c r="D549" s="663">
        <v>6.4450234483262245E-2</v>
      </c>
      <c r="E549" s="169">
        <v>6.0819774536586428E-2</v>
      </c>
      <c r="F549" s="628">
        <v>9.2452241443898867E-2</v>
      </c>
      <c r="G549" s="1005">
        <f>H549</f>
        <v>0</v>
      </c>
      <c r="H549" s="1484">
        <v>0</v>
      </c>
    </row>
    <row r="550" spans="1:8" x14ac:dyDescent="0.3">
      <c r="A550" s="41" t="s">
        <v>222</v>
      </c>
      <c r="B550" s="1365"/>
      <c r="C550" s="936"/>
      <c r="D550" s="935">
        <v>-0.11355392989999048</v>
      </c>
      <c r="E550" s="1024">
        <v>5.7959510047748138E-2</v>
      </c>
      <c r="F550" s="1024">
        <v>0.11346187199838079</v>
      </c>
      <c r="G550" s="1041"/>
      <c r="H550" s="1484"/>
    </row>
    <row r="551" spans="1:8" ht="15" thickBot="1" x14ac:dyDescent="0.35">
      <c r="A551" s="42" t="s">
        <v>223</v>
      </c>
      <c r="B551" s="1366"/>
      <c r="C551" s="946"/>
      <c r="D551" s="947">
        <v>6.4450234483262245E-2</v>
      </c>
      <c r="E551" s="813">
        <v>6.0819774536586428E-2</v>
      </c>
      <c r="F551" s="813">
        <v>9.2452241443898867E-2</v>
      </c>
      <c r="G551" s="1040"/>
      <c r="H551" s="1484"/>
    </row>
    <row r="552" spans="1:8" ht="15" thickBot="1" x14ac:dyDescent="0.35">
      <c r="A552" s="166"/>
      <c r="B552" s="16"/>
      <c r="C552" s="16"/>
      <c r="D552" s="361"/>
      <c r="E552" s="361"/>
      <c r="F552" s="361"/>
      <c r="G552" s="1040"/>
      <c r="H552" s="1484"/>
    </row>
    <row r="553" spans="1:8" ht="15" thickBot="1" x14ac:dyDescent="0.35">
      <c r="A553" s="1517" t="s">
        <v>59</v>
      </c>
      <c r="B553" s="1518"/>
      <c r="C553" s="1518"/>
      <c r="D553" s="1518"/>
      <c r="E553" s="1518"/>
      <c r="F553" s="1518"/>
      <c r="H553" s="1484"/>
    </row>
    <row r="554" spans="1:8" ht="15" thickBot="1" x14ac:dyDescent="0.35">
      <c r="A554" s="61" t="s">
        <v>58</v>
      </c>
      <c r="B554" s="278" t="s">
        <v>447</v>
      </c>
      <c r="C554" s="1343" t="s">
        <v>477</v>
      </c>
      <c r="D554" s="278" t="s">
        <v>534</v>
      </c>
      <c r="E554" s="278" t="s">
        <v>570</v>
      </c>
      <c r="F554" s="1519" t="s">
        <v>635</v>
      </c>
      <c r="G554" s="1520"/>
      <c r="H554" s="1484"/>
    </row>
    <row r="555" spans="1:8" x14ac:dyDescent="0.3">
      <c r="A555" s="333" t="s">
        <v>0</v>
      </c>
      <c r="B555" s="1357"/>
      <c r="C555" s="948"/>
      <c r="D555" s="948">
        <v>0.21628582388076006</v>
      </c>
      <c r="E555" s="430">
        <v>0.20369831100757166</v>
      </c>
      <c r="F555" s="843">
        <v>0.2118878070047947</v>
      </c>
      <c r="G555" s="1049"/>
      <c r="H555" s="1484"/>
    </row>
    <row r="556" spans="1:8" x14ac:dyDescent="0.3">
      <c r="A556" s="42" t="s">
        <v>220</v>
      </c>
      <c r="B556" s="1358"/>
      <c r="C556" s="377"/>
      <c r="D556" s="377">
        <v>0.197894468609321</v>
      </c>
      <c r="E556" s="172">
        <v>0.21285247603356461</v>
      </c>
      <c r="F556" s="378">
        <v>0.23358044928555496</v>
      </c>
      <c r="G556" s="1005">
        <f>H556</f>
        <v>0</v>
      </c>
      <c r="H556" s="1484">
        <v>0</v>
      </c>
    </row>
    <row r="557" spans="1:8" x14ac:dyDescent="0.3">
      <c r="A557" s="40" t="s">
        <v>221</v>
      </c>
      <c r="B557" s="1359"/>
      <c r="C557" s="941"/>
      <c r="D557" s="941">
        <v>0.22299124236195289</v>
      </c>
      <c r="E557" s="172">
        <v>0.24513026143958602</v>
      </c>
      <c r="F557" s="378">
        <v>0.26021799677458296</v>
      </c>
      <c r="G557" s="1005">
        <f>H557</f>
        <v>0</v>
      </c>
      <c r="H557" s="1484">
        <v>0</v>
      </c>
    </row>
    <row r="558" spans="1:8" x14ac:dyDescent="0.3">
      <c r="A558" s="41" t="s">
        <v>222</v>
      </c>
      <c r="B558" s="1360"/>
      <c r="C558" s="339"/>
      <c r="D558" s="339">
        <v>-8.5032643108308159E-2</v>
      </c>
      <c r="E558" s="178">
        <v>4.4939818011808061E-2</v>
      </c>
      <c r="F558" s="178">
        <v>0.1023779640150289</v>
      </c>
      <c r="G558" s="1041"/>
      <c r="H558" s="1484"/>
    </row>
    <row r="559" spans="1:8" ht="15" thickBot="1" x14ac:dyDescent="0.35">
      <c r="A559" s="42" t="s">
        <v>223</v>
      </c>
      <c r="B559" s="1361"/>
      <c r="C559" s="340"/>
      <c r="D559" s="340">
        <v>0.22299124236195289</v>
      </c>
      <c r="E559" s="179">
        <v>0.24513026143958602</v>
      </c>
      <c r="F559" s="179">
        <v>0.26021799677458296</v>
      </c>
      <c r="G559" s="1040"/>
      <c r="H559" s="1484"/>
    </row>
    <row r="560" spans="1:8" ht="15" thickBot="1" x14ac:dyDescent="0.35">
      <c r="A560" s="166"/>
      <c r="B560" s="16"/>
      <c r="C560" s="16"/>
      <c r="D560" s="361"/>
      <c r="E560" s="361"/>
      <c r="F560" s="361"/>
      <c r="G560" s="1040"/>
      <c r="H560" s="1484"/>
    </row>
    <row r="561" spans="1:8" ht="15" thickBot="1" x14ac:dyDescent="0.35">
      <c r="A561" s="1517" t="s">
        <v>60</v>
      </c>
      <c r="B561" s="1518"/>
      <c r="C561" s="1518"/>
      <c r="D561" s="1518"/>
      <c r="E561" s="1518"/>
      <c r="F561" s="1518"/>
      <c r="H561" s="1484"/>
    </row>
    <row r="562" spans="1:8" ht="15" thickBot="1" x14ac:dyDescent="0.35">
      <c r="A562" s="61" t="s">
        <v>58</v>
      </c>
      <c r="B562" s="278" t="s">
        <v>447</v>
      </c>
      <c r="C562" s="1343" t="s">
        <v>477</v>
      </c>
      <c r="D562" s="278" t="s">
        <v>534</v>
      </c>
      <c r="E562" s="278" t="s">
        <v>570</v>
      </c>
      <c r="F562" s="278" t="s">
        <v>635</v>
      </c>
      <c r="G562" s="1340"/>
      <c r="H562" s="1484"/>
    </row>
    <row r="563" spans="1:8" x14ac:dyDescent="0.3">
      <c r="A563" s="333" t="s">
        <v>0</v>
      </c>
      <c r="B563" s="1367">
        <v>5.9806194637655283E-2</v>
      </c>
      <c r="C563" s="944"/>
      <c r="D563" s="945"/>
      <c r="E563" s="811">
        <v>5.6419396472251283E-2</v>
      </c>
      <c r="F563" s="649">
        <v>5.846279640228922E-2</v>
      </c>
      <c r="G563" s="1049"/>
      <c r="H563" s="1484"/>
    </row>
    <row r="564" spans="1:8" x14ac:dyDescent="0.3">
      <c r="A564" s="42" t="s">
        <v>220</v>
      </c>
      <c r="B564" s="1368">
        <v>6.0109290051899612E-2</v>
      </c>
      <c r="C564" s="664"/>
      <c r="D564" s="661"/>
      <c r="E564" s="169">
        <v>5.7266972709477879E-2</v>
      </c>
      <c r="F564" s="628">
        <v>5.1890546235019715E-2</v>
      </c>
      <c r="G564" s="1005">
        <f>H564</f>
        <v>0</v>
      </c>
      <c r="H564" s="1484">
        <v>0</v>
      </c>
    </row>
    <row r="565" spans="1:8" x14ac:dyDescent="0.3">
      <c r="A565" s="40" t="s">
        <v>221</v>
      </c>
      <c r="B565" s="1369">
        <v>6.5045132318091545E-2</v>
      </c>
      <c r="C565" s="937"/>
      <c r="D565" s="663"/>
      <c r="E565" s="169">
        <v>6.3709989219856419E-2</v>
      </c>
      <c r="F565" s="628">
        <v>4.9926529203386118E-2</v>
      </c>
      <c r="G565" s="1005">
        <f>H565</f>
        <v>0</v>
      </c>
      <c r="H565" s="1484">
        <v>0</v>
      </c>
    </row>
    <row r="566" spans="1:8" x14ac:dyDescent="0.3">
      <c r="A566" s="41" t="s">
        <v>222</v>
      </c>
      <c r="B566" s="1370">
        <v>5.0679602017931116E-3</v>
      </c>
      <c r="C566" s="936"/>
      <c r="D566" s="935"/>
      <c r="E566" s="1024">
        <v>1.5022780997727582E-2</v>
      </c>
      <c r="F566" s="1024">
        <v>-0.11241764971427465</v>
      </c>
      <c r="G566" s="1041"/>
      <c r="H566" s="1484"/>
    </row>
    <row r="567" spans="1:8" ht="15" thickBot="1" x14ac:dyDescent="0.35">
      <c r="A567" s="42" t="s">
        <v>223</v>
      </c>
      <c r="B567" s="1371">
        <v>6.5045132318091545E-2</v>
      </c>
      <c r="C567" s="946"/>
      <c r="D567" s="947"/>
      <c r="E567" s="813">
        <v>6.3709989219856419E-2</v>
      </c>
      <c r="F567" s="813">
        <v>4.9926529203386118E-2</v>
      </c>
      <c r="G567" s="1040"/>
      <c r="H567" s="1484"/>
    </row>
    <row r="568" spans="1:8" ht="15" thickBot="1" x14ac:dyDescent="0.35">
      <c r="A568" s="166"/>
      <c r="B568" s="16"/>
      <c r="C568" s="16"/>
      <c r="D568" s="361"/>
      <c r="E568" s="361"/>
      <c r="F568" s="361"/>
      <c r="G568" s="1040"/>
      <c r="H568" s="1484"/>
    </row>
    <row r="569" spans="1:8" ht="15" thickBot="1" x14ac:dyDescent="0.35">
      <c r="A569" s="1517" t="s">
        <v>61</v>
      </c>
      <c r="B569" s="1518"/>
      <c r="C569" s="1518"/>
      <c r="D569" s="1518"/>
      <c r="E569" s="1518"/>
      <c r="F569" s="1518"/>
      <c r="H569" s="1484"/>
    </row>
    <row r="570" spans="1:8" ht="15" thickBot="1" x14ac:dyDescent="0.35">
      <c r="A570" s="61" t="s">
        <v>58</v>
      </c>
      <c r="B570" s="278" t="s">
        <v>447</v>
      </c>
      <c r="C570" s="1343" t="s">
        <v>477</v>
      </c>
      <c r="D570" s="278" t="s">
        <v>534</v>
      </c>
      <c r="E570" s="278" t="s">
        <v>570</v>
      </c>
      <c r="F570" s="1519" t="s">
        <v>635</v>
      </c>
      <c r="G570" s="1520"/>
      <c r="H570" s="1484"/>
    </row>
    <row r="571" spans="1:8" x14ac:dyDescent="0.3">
      <c r="A571" s="333" t="s">
        <v>0</v>
      </c>
      <c r="B571" s="1372">
        <v>0.26460971404791667</v>
      </c>
      <c r="C571" s="948"/>
      <c r="D571" s="948"/>
      <c r="E571" s="430">
        <v>0.26027902403048297</v>
      </c>
      <c r="F571" s="843">
        <v>0.26620721878285269</v>
      </c>
      <c r="G571" s="1049"/>
      <c r="H571" s="1484"/>
    </row>
    <row r="572" spans="1:8" x14ac:dyDescent="0.3">
      <c r="A572" s="42" t="s">
        <v>220</v>
      </c>
      <c r="B572" s="1331">
        <v>0.27465801678014884</v>
      </c>
      <c r="C572" s="377"/>
      <c r="D572" s="377"/>
      <c r="E572" s="172">
        <v>0.27603927724934985</v>
      </c>
      <c r="F572" s="378">
        <v>0.2589788601790709</v>
      </c>
      <c r="G572" s="1005">
        <f>H572</f>
        <v>0</v>
      </c>
      <c r="H572" s="1484">
        <v>0</v>
      </c>
    </row>
    <row r="573" spans="1:8" x14ac:dyDescent="0.3">
      <c r="A573" s="40" t="s">
        <v>221</v>
      </c>
      <c r="B573" s="1373">
        <v>0.27550428425874524</v>
      </c>
      <c r="C573" s="941"/>
      <c r="D573" s="941"/>
      <c r="E573" s="172">
        <v>0.30675750195447221</v>
      </c>
      <c r="F573" s="378">
        <v>0.27410778027117677</v>
      </c>
      <c r="G573" s="1005">
        <f>H573</f>
        <v>0</v>
      </c>
      <c r="H573" s="1484">
        <v>0</v>
      </c>
    </row>
    <row r="574" spans="1:8" x14ac:dyDescent="0.3">
      <c r="A574" s="41" t="s">
        <v>222</v>
      </c>
      <c r="B574" s="1344">
        <v>3.7974050833268283E-2</v>
      </c>
      <c r="C574" s="339"/>
      <c r="D574" s="339"/>
      <c r="E574" s="178">
        <v>6.0551376652699773E-2</v>
      </c>
      <c r="F574" s="178">
        <v>-2.7153127690643208E-2</v>
      </c>
      <c r="G574" s="1041"/>
      <c r="H574" s="1484"/>
    </row>
    <row r="575" spans="1:8" ht="15" thickBot="1" x14ac:dyDescent="0.35">
      <c r="A575" s="43" t="s">
        <v>223</v>
      </c>
      <c r="B575" s="1332">
        <v>0.27550428425874524</v>
      </c>
      <c r="C575" s="340"/>
      <c r="D575" s="340"/>
      <c r="E575" s="179">
        <v>0.30675750195447221</v>
      </c>
      <c r="F575" s="179">
        <v>0.27410778027117677</v>
      </c>
      <c r="G575" s="1040"/>
      <c r="H575" s="1484"/>
    </row>
    <row r="576" spans="1:8" ht="15" thickBot="1" x14ac:dyDescent="0.35">
      <c r="B576" s="8"/>
      <c r="C576" s="8"/>
      <c r="D576" s="8"/>
      <c r="E576" s="8"/>
      <c r="F576" s="8"/>
      <c r="G576" s="1040"/>
      <c r="H576" s="1491"/>
    </row>
    <row r="577" spans="1:8" ht="15" thickBot="1" x14ac:dyDescent="0.35">
      <c r="A577" s="28" t="s">
        <v>605</v>
      </c>
      <c r="B577" s="25"/>
      <c r="C577" s="25"/>
      <c r="D577" s="25"/>
      <c r="E577" s="25"/>
      <c r="F577" s="25"/>
      <c r="H577" s="1484"/>
    </row>
    <row r="578" spans="1:8" ht="15" thickBot="1" x14ac:dyDescent="0.35">
      <c r="A578" s="61" t="s">
        <v>576</v>
      </c>
      <c r="B578" s="122" t="s">
        <v>447</v>
      </c>
      <c r="C578" s="658" t="s">
        <v>477</v>
      </c>
      <c r="D578" s="658" t="s">
        <v>534</v>
      </c>
      <c r="E578" s="658" t="s">
        <v>570</v>
      </c>
      <c r="F578" s="1530" t="s">
        <v>635</v>
      </c>
      <c r="G578" s="1531"/>
      <c r="H578" s="1485"/>
    </row>
    <row r="579" spans="1:8" x14ac:dyDescent="0.3">
      <c r="A579" s="42" t="s">
        <v>0</v>
      </c>
      <c r="B579" s="408">
        <v>47364.835688388914</v>
      </c>
      <c r="C579" s="408">
        <v>13132.518509931853</v>
      </c>
      <c r="D579" s="397">
        <v>24797.030429282662</v>
      </c>
      <c r="E579" s="408">
        <v>35776.735329024916</v>
      </c>
      <c r="F579" s="408">
        <v>33663.260899506873</v>
      </c>
      <c r="H579" s="1489"/>
    </row>
    <row r="580" spans="1:8" x14ac:dyDescent="0.3">
      <c r="A580" s="42" t="s">
        <v>220</v>
      </c>
      <c r="B580" s="408">
        <v>44162.016878404793</v>
      </c>
      <c r="C580" s="408">
        <v>14014.469965926442</v>
      </c>
      <c r="D580" s="397">
        <v>26024.242069988057</v>
      </c>
      <c r="E580" s="408">
        <v>37211.557562646245</v>
      </c>
      <c r="F580" s="408">
        <v>32091.366053238831</v>
      </c>
      <c r="G580" s="910">
        <f>H580</f>
        <v>-1</v>
      </c>
      <c r="H580" s="1489">
        <v>-1</v>
      </c>
    </row>
    <row r="581" spans="1:8" x14ac:dyDescent="0.3">
      <c r="A581" s="40" t="s">
        <v>221</v>
      </c>
      <c r="B581" s="407">
        <v>45272.512218150361</v>
      </c>
      <c r="C581" s="407">
        <v>13713.413187629156</v>
      </c>
      <c r="D581" s="405">
        <v>25386.082187611595</v>
      </c>
      <c r="E581" s="407">
        <v>35901.516196797471</v>
      </c>
      <c r="F581" s="407">
        <v>31636.579753831611</v>
      </c>
      <c r="G581" s="910">
        <f>H581</f>
        <v>0</v>
      </c>
      <c r="H581" s="1489">
        <v>0</v>
      </c>
    </row>
    <row r="582" spans="1:8" x14ac:dyDescent="0.3">
      <c r="A582" s="41" t="s">
        <v>222</v>
      </c>
      <c r="B582" s="147">
        <v>-6.7620182007076285E-2</v>
      </c>
      <c r="C582" s="147">
        <v>6.7157830794419782E-2</v>
      </c>
      <c r="D582" s="86">
        <v>4.949026635286892E-2</v>
      </c>
      <c r="E582" s="147">
        <v>4.0104895553655734E-2</v>
      </c>
      <c r="F582" s="147">
        <v>-4.6694669626942416E-2</v>
      </c>
      <c r="G582" s="1078"/>
      <c r="H582" s="1493"/>
    </row>
    <row r="583" spans="1:8" ht="15" thickBot="1" x14ac:dyDescent="0.35">
      <c r="A583" s="43" t="s">
        <v>223</v>
      </c>
      <c r="B583" s="87">
        <v>2.5145938030937173E-2</v>
      </c>
      <c r="C583" s="87">
        <v>-2.1481852615849888E-2</v>
      </c>
      <c r="D583" s="121">
        <v>-2.4521747094890686E-2</v>
      </c>
      <c r="E583" s="87">
        <v>-3.5205227936059888E-2</v>
      </c>
      <c r="F583" s="87">
        <v>-1.4171609231365854E-2</v>
      </c>
      <c r="G583" s="1079"/>
      <c r="H583" s="1493"/>
    </row>
    <row r="584" spans="1:8" x14ac:dyDescent="0.3">
      <c r="A584" s="333" t="s">
        <v>224</v>
      </c>
      <c r="B584" s="445">
        <v>38699.157210892496</v>
      </c>
      <c r="C584" s="445">
        <v>13260.223618084827</v>
      </c>
      <c r="D584" s="404">
        <v>22502.208675230166</v>
      </c>
      <c r="E584" s="445">
        <v>28061.560620146749</v>
      </c>
      <c r="F584" s="445">
        <v>25801.761313018837</v>
      </c>
      <c r="H584" s="1489">
        <v>-1</v>
      </c>
    </row>
    <row r="585" spans="1:8" x14ac:dyDescent="0.3">
      <c r="A585" s="42" t="s">
        <v>225</v>
      </c>
      <c r="B585" s="408">
        <v>44555.461950514378</v>
      </c>
      <c r="C585" s="408">
        <v>14629.195283583553</v>
      </c>
      <c r="D585" s="397">
        <v>27763.173164922191</v>
      </c>
      <c r="E585" s="408">
        <v>40798.137003758799</v>
      </c>
      <c r="F585" s="408">
        <v>32642.574374630225</v>
      </c>
      <c r="H585" s="1489">
        <v>0</v>
      </c>
    </row>
    <row r="586" spans="1:8" x14ac:dyDescent="0.3">
      <c r="A586" s="42" t="s">
        <v>226</v>
      </c>
      <c r="B586" s="408">
        <v>41476.980607598125</v>
      </c>
      <c r="C586" s="408">
        <v>12210.091990817304</v>
      </c>
      <c r="D586" s="397">
        <v>22759.800461674706</v>
      </c>
      <c r="E586" s="408">
        <v>32551.712365045947</v>
      </c>
      <c r="F586" s="408">
        <v>31105.11789856496</v>
      </c>
      <c r="H586" s="1489">
        <v>-1</v>
      </c>
    </row>
    <row r="587" spans="1:8" x14ac:dyDescent="0.3">
      <c r="A587" s="42" t="s">
        <v>227</v>
      </c>
      <c r="B587" s="408">
        <v>43566.669430540758</v>
      </c>
      <c r="C587" s="408">
        <v>14922.907164552817</v>
      </c>
      <c r="D587" s="397">
        <v>27801.381006677053</v>
      </c>
      <c r="E587" s="408">
        <v>36173.592107164557</v>
      </c>
      <c r="F587" s="408">
        <v>33314.576667820293</v>
      </c>
      <c r="H587" s="1489">
        <v>1</v>
      </c>
    </row>
    <row r="588" spans="1:8" x14ac:dyDescent="0.3">
      <c r="A588" s="42" t="s">
        <v>228</v>
      </c>
      <c r="B588" s="408">
        <v>48913.084836828595</v>
      </c>
      <c r="C588" s="408">
        <v>15910.185252303547</v>
      </c>
      <c r="D588" s="397">
        <v>29599.06843386314</v>
      </c>
      <c r="E588" s="408">
        <v>41944.413861746303</v>
      </c>
      <c r="F588" s="408">
        <v>37266.385677682207</v>
      </c>
      <c r="H588" s="1489">
        <v>1</v>
      </c>
    </row>
    <row r="589" spans="1:8" x14ac:dyDescent="0.3">
      <c r="A589" s="42" t="s">
        <v>229</v>
      </c>
      <c r="B589" s="408">
        <v>39871.016749715644</v>
      </c>
      <c r="C589" s="408">
        <v>12044.133041752859</v>
      </c>
      <c r="D589" s="397">
        <v>22839.710603966792</v>
      </c>
      <c r="E589" s="408">
        <v>31488.184612232344</v>
      </c>
      <c r="F589" s="408">
        <v>27637.213926370929</v>
      </c>
      <c r="H589" s="1489">
        <v>-1</v>
      </c>
    </row>
    <row r="590" spans="1:8" ht="15" thickBot="1" x14ac:dyDescent="0.35">
      <c r="A590" s="43" t="s">
        <v>230</v>
      </c>
      <c r="B590" s="699">
        <v>52809.037016025846</v>
      </c>
      <c r="C590" s="699">
        <v>15739.624773547501</v>
      </c>
      <c r="D590" s="700">
        <v>30454.866745125863</v>
      </c>
      <c r="E590" s="699">
        <v>50951.714905349334</v>
      </c>
      <c r="F590" s="699">
        <v>38388.031225408362</v>
      </c>
      <c r="H590" s="1489">
        <v>1</v>
      </c>
    </row>
    <row r="591" spans="1:8" ht="15" thickBot="1" x14ac:dyDescent="0.35">
      <c r="G591" s="919"/>
      <c r="H591" s="1491"/>
    </row>
    <row r="592" spans="1:8" ht="15" thickBot="1" x14ac:dyDescent="0.35">
      <c r="A592" s="28" t="s">
        <v>606</v>
      </c>
      <c r="B592" s="25"/>
      <c r="C592" s="25"/>
      <c r="D592" s="25"/>
      <c r="E592" s="25"/>
      <c r="F592" s="25"/>
      <c r="H592" s="1484"/>
    </row>
    <row r="593" spans="1:8" ht="15" thickBot="1" x14ac:dyDescent="0.35">
      <c r="A593" s="61" t="s">
        <v>576</v>
      </c>
      <c r="B593" s="122" t="s">
        <v>447</v>
      </c>
      <c r="C593" s="658" t="s">
        <v>477</v>
      </c>
      <c r="D593" s="658" t="s">
        <v>534</v>
      </c>
      <c r="E593" s="658" t="s">
        <v>570</v>
      </c>
      <c r="F593" s="1530" t="s">
        <v>635</v>
      </c>
      <c r="G593" s="1531"/>
      <c r="H593" s="1485"/>
    </row>
    <row r="594" spans="1:8" x14ac:dyDescent="0.3">
      <c r="A594" s="42" t="s">
        <v>0</v>
      </c>
      <c r="B594" s="408">
        <v>42475.46016500808</v>
      </c>
      <c r="C594" s="408">
        <v>10519.540573270608</v>
      </c>
      <c r="D594" s="397">
        <v>20914.94267450822</v>
      </c>
      <c r="E594" s="408">
        <v>33275.777523905708</v>
      </c>
      <c r="F594" s="408">
        <v>30907.274038056028</v>
      </c>
      <c r="G594" s="6"/>
      <c r="H594" s="1489"/>
    </row>
    <row r="595" spans="1:8" x14ac:dyDescent="0.3">
      <c r="A595" s="42" t="s">
        <v>220</v>
      </c>
      <c r="B595" s="408">
        <v>41363.215792147341</v>
      </c>
      <c r="C595" s="408">
        <v>11908.037585689663</v>
      </c>
      <c r="D595" s="397">
        <v>22477.333674798883</v>
      </c>
      <c r="E595" s="408">
        <v>37413.117098558891</v>
      </c>
      <c r="F595" s="408">
        <v>30762.952009819855</v>
      </c>
      <c r="G595" s="1005">
        <f>H595</f>
        <v>0</v>
      </c>
      <c r="H595" s="1489">
        <v>0</v>
      </c>
    </row>
    <row r="596" spans="1:8" x14ac:dyDescent="0.3">
      <c r="A596" s="40" t="s">
        <v>221</v>
      </c>
      <c r="B596" s="407">
        <v>42997.835812057718</v>
      </c>
      <c r="C596" s="407">
        <v>13063.093697115948</v>
      </c>
      <c r="D596" s="405">
        <v>22048.682537533077</v>
      </c>
      <c r="E596" s="407">
        <v>38090.960657997435</v>
      </c>
      <c r="F596" s="407">
        <v>33194.420348129221</v>
      </c>
      <c r="G596" s="1005">
        <f>H596</f>
        <v>1</v>
      </c>
      <c r="H596" s="1489">
        <v>1</v>
      </c>
    </row>
    <row r="597" spans="1:8" x14ac:dyDescent="0.3">
      <c r="A597" s="41" t="s">
        <v>222</v>
      </c>
      <c r="B597" s="147">
        <v>-2.6185575589761898E-2</v>
      </c>
      <c r="C597" s="147">
        <v>0.13199217235276658</v>
      </c>
      <c r="D597" s="86">
        <v>7.4702141172729761E-2</v>
      </c>
      <c r="E597" s="147">
        <v>0.1243348730673797</v>
      </c>
      <c r="F597" s="147">
        <v>-4.6695165694156451E-3</v>
      </c>
      <c r="G597" s="1041"/>
      <c r="H597" s="1493"/>
    </row>
    <row r="598" spans="1:8" ht="15" thickBot="1" x14ac:dyDescent="0.35">
      <c r="A598" s="43" t="s">
        <v>223</v>
      </c>
      <c r="B598" s="87">
        <v>3.9518688008312534E-2</v>
      </c>
      <c r="C598" s="87">
        <v>9.6998023655414045E-2</v>
      </c>
      <c r="D598" s="121">
        <v>-1.9070373001865464E-2</v>
      </c>
      <c r="E598" s="87">
        <v>1.811780498408817E-2</v>
      </c>
      <c r="F598" s="87">
        <v>7.9038849637486516E-2</v>
      </c>
      <c r="G598" s="1040"/>
      <c r="H598" s="1493"/>
    </row>
    <row r="599" spans="1:8" x14ac:dyDescent="0.3">
      <c r="A599" s="333" t="s">
        <v>224</v>
      </c>
      <c r="B599" s="445">
        <v>35232.438725316024</v>
      </c>
      <c r="C599" s="445">
        <v>13755.946214176762</v>
      </c>
      <c r="D599" s="404">
        <v>20974.806946328208</v>
      </c>
      <c r="E599" s="445">
        <v>31628.933193103403</v>
      </c>
      <c r="F599" s="445">
        <v>26857.681042056134</v>
      </c>
      <c r="G599" s="6"/>
      <c r="H599" s="1489">
        <v>-1</v>
      </c>
    </row>
    <row r="600" spans="1:8" x14ac:dyDescent="0.3">
      <c r="A600" s="42" t="s">
        <v>225</v>
      </c>
      <c r="B600" s="408">
        <v>39173.640034315111</v>
      </c>
      <c r="C600" s="408">
        <v>11402.446169399942</v>
      </c>
      <c r="D600" s="397">
        <v>21676.936995508848</v>
      </c>
      <c r="E600" s="408">
        <v>32198.037885751022</v>
      </c>
      <c r="F600" s="408">
        <v>26366.010639887398</v>
      </c>
      <c r="G600" s="6"/>
      <c r="H600" s="1489">
        <v>-1</v>
      </c>
    </row>
    <row r="601" spans="1:8" x14ac:dyDescent="0.3">
      <c r="A601" s="42" t="s">
        <v>226</v>
      </c>
      <c r="B601" s="408">
        <v>32625.111022120604</v>
      </c>
      <c r="C601" s="408">
        <v>10263.922692196466</v>
      </c>
      <c r="D601" s="397">
        <v>19948.13665523344</v>
      </c>
      <c r="E601" s="408">
        <v>28882.903556469631</v>
      </c>
      <c r="F601" s="408">
        <v>25469.174762572417</v>
      </c>
      <c r="G601" s="6"/>
      <c r="H601" s="1489">
        <v>-1</v>
      </c>
    </row>
    <row r="602" spans="1:8" x14ac:dyDescent="0.3">
      <c r="A602" s="42" t="s">
        <v>227</v>
      </c>
      <c r="B602" s="408">
        <v>37524.083994075925</v>
      </c>
      <c r="C602" s="408">
        <v>9726.6339978236138</v>
      </c>
      <c r="D602" s="397">
        <v>20380.168047882224</v>
      </c>
      <c r="E602" s="408">
        <v>26376.610698837867</v>
      </c>
      <c r="F602" s="408">
        <v>25542.233902235381</v>
      </c>
      <c r="G602" s="6"/>
      <c r="H602" s="1489">
        <v>-1</v>
      </c>
    </row>
    <row r="603" spans="1:8" x14ac:dyDescent="0.3">
      <c r="A603" s="42" t="s">
        <v>228</v>
      </c>
      <c r="B603" s="408">
        <v>45766.76848144547</v>
      </c>
      <c r="C603" s="408">
        <v>11922.131901254543</v>
      </c>
      <c r="D603" s="397">
        <v>23924.043300407389</v>
      </c>
      <c r="E603" s="408">
        <v>34654.023503959907</v>
      </c>
      <c r="F603" s="408">
        <v>29467.171919208398</v>
      </c>
      <c r="G603" s="6"/>
      <c r="H603" s="1489">
        <v>0</v>
      </c>
    </row>
    <row r="604" spans="1:8" x14ac:dyDescent="0.3">
      <c r="A604" s="42" t="s">
        <v>229</v>
      </c>
      <c r="B604" s="408">
        <v>41440.963533171132</v>
      </c>
      <c r="C604" s="408">
        <v>11949.599659889231</v>
      </c>
      <c r="D604" s="397">
        <v>23420.294180246168</v>
      </c>
      <c r="E604" s="408">
        <v>36125.81641985348</v>
      </c>
      <c r="F604" s="408">
        <v>30550.903905219282</v>
      </c>
      <c r="G604" s="6"/>
      <c r="H604" s="1489">
        <v>0</v>
      </c>
    </row>
    <row r="605" spans="1:8" ht="15" thickBot="1" x14ac:dyDescent="0.35">
      <c r="A605" s="43" t="s">
        <v>230</v>
      </c>
      <c r="B605" s="699">
        <v>56854.860645954686</v>
      </c>
      <c r="C605" s="699">
        <v>13225.700388181143</v>
      </c>
      <c r="D605" s="700">
        <v>26188.487483969944</v>
      </c>
      <c r="E605" s="699">
        <v>66116.134343963</v>
      </c>
      <c r="F605" s="699">
        <v>47731.727446007018</v>
      </c>
      <c r="G605" s="1040"/>
      <c r="H605" s="1489">
        <v>1</v>
      </c>
    </row>
    <row r="606" spans="1:8" ht="15" thickBot="1" x14ac:dyDescent="0.35">
      <c r="G606" s="919"/>
    </row>
    <row r="607" spans="1:8" ht="15" thickBot="1" x14ac:dyDescent="0.35">
      <c r="A607" s="28" t="s">
        <v>607</v>
      </c>
      <c r="B607" s="25"/>
      <c r="C607" s="25"/>
      <c r="D607" s="25"/>
      <c r="E607" s="25"/>
      <c r="F607" s="25"/>
      <c r="H607" s="1484"/>
    </row>
    <row r="608" spans="1:8" ht="15" thickBot="1" x14ac:dyDescent="0.35">
      <c r="A608" s="61" t="s">
        <v>575</v>
      </c>
      <c r="B608" s="122" t="s">
        <v>447</v>
      </c>
      <c r="C608" s="658" t="s">
        <v>477</v>
      </c>
      <c r="D608" s="658" t="s">
        <v>534</v>
      </c>
      <c r="E608" s="658" t="s">
        <v>570</v>
      </c>
      <c r="F608" s="1530" t="s">
        <v>635</v>
      </c>
      <c r="G608" s="1531"/>
      <c r="H608" s="1485"/>
    </row>
    <row r="609" spans="1:8" x14ac:dyDescent="0.3">
      <c r="A609" s="42" t="s">
        <v>0</v>
      </c>
      <c r="B609" s="408">
        <v>9069.4516999900407</v>
      </c>
      <c r="C609" s="408">
        <v>4758.9284360828369</v>
      </c>
      <c r="D609" s="397">
        <v>6588.3058920899712</v>
      </c>
      <c r="E609" s="408">
        <v>7641.7689670501331</v>
      </c>
      <c r="F609" s="408">
        <v>7104.8271379535008</v>
      </c>
      <c r="G609" s="6"/>
      <c r="H609" s="1489"/>
    </row>
    <row r="610" spans="1:8" x14ac:dyDescent="0.3">
      <c r="A610" s="42" t="s">
        <v>220</v>
      </c>
      <c r="B610" s="408">
        <v>8296.9393940216778</v>
      </c>
      <c r="C610" s="408">
        <v>5182.9710609560543</v>
      </c>
      <c r="D610" s="397">
        <v>6683.8809995429856</v>
      </c>
      <c r="E610" s="408">
        <v>8266.5160331265233</v>
      </c>
      <c r="F610" s="408">
        <v>7296.5591814613699</v>
      </c>
      <c r="G610" s="1005">
        <f>H610</f>
        <v>1</v>
      </c>
      <c r="H610" s="1489">
        <v>1</v>
      </c>
    </row>
    <row r="611" spans="1:8" x14ac:dyDescent="0.3">
      <c r="A611" s="40" t="s">
        <v>221</v>
      </c>
      <c r="B611" s="407">
        <v>10654.278389817835</v>
      </c>
      <c r="C611" s="407">
        <v>6888.8410842058283</v>
      </c>
      <c r="D611" s="405">
        <v>8761.424206816906</v>
      </c>
      <c r="E611" s="407">
        <v>9434.013383950647</v>
      </c>
      <c r="F611" s="407">
        <v>8155.1645797060683</v>
      </c>
      <c r="G611" s="1005">
        <f>H611</f>
        <v>1</v>
      </c>
      <c r="H611" s="1489">
        <v>1</v>
      </c>
    </row>
    <row r="612" spans="1:8" x14ac:dyDescent="0.3">
      <c r="A612" s="41" t="s">
        <v>222</v>
      </c>
      <c r="B612" s="147">
        <v>-8.5177398978728905E-2</v>
      </c>
      <c r="C612" s="147">
        <v>8.9104644158560786E-2</v>
      </c>
      <c r="D612" s="86">
        <v>1.4506780501458422E-2</v>
      </c>
      <c r="E612" s="147">
        <v>8.1754246794188856E-2</v>
      </c>
      <c r="F612" s="147">
        <v>2.6986165853867101E-2</v>
      </c>
      <c r="G612" s="1041"/>
      <c r="H612" s="1493"/>
    </row>
    <row r="613" spans="1:8" ht="15" thickBot="1" x14ac:dyDescent="0.35">
      <c r="A613" s="43" t="s">
        <v>223</v>
      </c>
      <c r="B613" s="87">
        <v>0.28412151563921595</v>
      </c>
      <c r="C613" s="87">
        <v>0.32912976036086689</v>
      </c>
      <c r="D613" s="121">
        <v>0.31082887433453316</v>
      </c>
      <c r="E613" s="87">
        <v>0.14123209174767162</v>
      </c>
      <c r="F613" s="87">
        <v>0.11767264225392537</v>
      </c>
      <c r="G613" s="1040"/>
      <c r="H613" s="1493"/>
    </row>
    <row r="614" spans="1:8" x14ac:dyDescent="0.3">
      <c r="A614" s="333" t="s">
        <v>224</v>
      </c>
      <c r="B614" s="445">
        <v>6216.0750723184801</v>
      </c>
      <c r="C614" s="445">
        <v>4481.3262177971419</v>
      </c>
      <c r="D614" s="404">
        <v>5383.9545742826858</v>
      </c>
      <c r="E614" s="445">
        <v>6651.1614365015812</v>
      </c>
      <c r="F614" s="445">
        <v>6055.0878807168874</v>
      </c>
      <c r="G614" s="6"/>
      <c r="H614" s="1489">
        <v>-1</v>
      </c>
    </row>
    <row r="615" spans="1:8" x14ac:dyDescent="0.3">
      <c r="A615" s="42" t="s">
        <v>225</v>
      </c>
      <c r="B615" s="408">
        <v>9731.5972546317644</v>
      </c>
      <c r="C615" s="408">
        <v>6929.680343556809</v>
      </c>
      <c r="D615" s="397">
        <v>9355.8841504062402</v>
      </c>
      <c r="E615" s="408">
        <v>10065.992299175548</v>
      </c>
      <c r="F615" s="408">
        <v>8590.8175637860822</v>
      </c>
      <c r="G615" s="6"/>
      <c r="H615" s="1489">
        <v>1</v>
      </c>
    </row>
    <row r="616" spans="1:8" x14ac:dyDescent="0.3">
      <c r="A616" s="42" t="s">
        <v>226</v>
      </c>
      <c r="B616" s="408">
        <v>9470.5272305005456</v>
      </c>
      <c r="C616" s="408">
        <v>5205.4196493953095</v>
      </c>
      <c r="D616" s="397">
        <v>7065.0887943933494</v>
      </c>
      <c r="E616" s="408">
        <v>7970.4910901757021</v>
      </c>
      <c r="F616" s="408">
        <v>7679.771612155525</v>
      </c>
      <c r="G616" s="6"/>
      <c r="H616" s="1489">
        <v>0</v>
      </c>
    </row>
    <row r="617" spans="1:8" x14ac:dyDescent="0.3">
      <c r="A617" s="42" t="s">
        <v>227</v>
      </c>
      <c r="B617" s="408">
        <v>7432.4799618861407</v>
      </c>
      <c r="C617" s="408">
        <v>4349.6216262871685</v>
      </c>
      <c r="D617" s="397">
        <v>5727.4099201647441</v>
      </c>
      <c r="E617" s="408">
        <v>7410.1474660997173</v>
      </c>
      <c r="F617" s="408">
        <v>7111.5132890407058</v>
      </c>
      <c r="G617" s="6"/>
      <c r="H617" s="1489">
        <v>0</v>
      </c>
    </row>
    <row r="618" spans="1:8" x14ac:dyDescent="0.3">
      <c r="A618" s="42" t="s">
        <v>228</v>
      </c>
      <c r="B618" s="408">
        <v>8296.7680687910652</v>
      </c>
      <c r="C618" s="408">
        <v>5835.9149466073513</v>
      </c>
      <c r="D618" s="397">
        <v>7176.6810647418206</v>
      </c>
      <c r="E618" s="408">
        <v>8882.4089278480224</v>
      </c>
      <c r="F618" s="408">
        <v>7990.3257019615585</v>
      </c>
      <c r="G618" s="6"/>
      <c r="H618" s="1489">
        <v>1</v>
      </c>
    </row>
    <row r="619" spans="1:8" x14ac:dyDescent="0.3">
      <c r="A619" s="42" t="s">
        <v>229</v>
      </c>
      <c r="B619" s="408">
        <v>8585.5885661797274</v>
      </c>
      <c r="C619" s="408">
        <v>5507.7650527633732</v>
      </c>
      <c r="D619" s="397">
        <v>5916.8416160942334</v>
      </c>
      <c r="E619" s="408">
        <v>7780.1780137956475</v>
      </c>
      <c r="F619" s="408">
        <v>6784.8909096513125</v>
      </c>
      <c r="G619" s="6"/>
      <c r="H619" s="1489">
        <v>-1</v>
      </c>
    </row>
    <row r="620" spans="1:8" ht="15" thickBot="1" x14ac:dyDescent="0.35">
      <c r="A620" s="43" t="s">
        <v>230</v>
      </c>
      <c r="B620" s="699">
        <v>8662.6251183589138</v>
      </c>
      <c r="C620" s="699">
        <v>4640.5241929315252</v>
      </c>
      <c r="D620" s="700">
        <v>6836.9868301648967</v>
      </c>
      <c r="E620" s="699">
        <v>9410.9138932459991</v>
      </c>
      <c r="F620" s="699">
        <v>7414.3737910156624</v>
      </c>
      <c r="G620" s="1040"/>
      <c r="H620" s="1489">
        <v>0</v>
      </c>
    </row>
    <row r="621" spans="1:8" ht="15" thickBot="1" x14ac:dyDescent="0.35">
      <c r="G621" s="919"/>
      <c r="H621" s="1491"/>
    </row>
    <row r="622" spans="1:8" ht="15" thickBot="1" x14ac:dyDescent="0.35">
      <c r="A622" s="28" t="s">
        <v>608</v>
      </c>
      <c r="B622" s="25"/>
      <c r="C622" s="25"/>
      <c r="D622" s="25"/>
      <c r="E622" s="25"/>
      <c r="F622" s="25"/>
      <c r="H622" s="1484"/>
    </row>
    <row r="623" spans="1:8" ht="15" thickBot="1" x14ac:dyDescent="0.35">
      <c r="A623" s="61" t="s">
        <v>575</v>
      </c>
      <c r="B623" s="122" t="s">
        <v>447</v>
      </c>
      <c r="C623" s="658" t="s">
        <v>477</v>
      </c>
      <c r="D623" s="658" t="s">
        <v>534</v>
      </c>
      <c r="E623" s="658" t="s">
        <v>570</v>
      </c>
      <c r="F623" s="1530" t="s">
        <v>635</v>
      </c>
      <c r="G623" s="1531"/>
      <c r="H623" s="1485"/>
    </row>
    <row r="624" spans="1:8" x14ac:dyDescent="0.3">
      <c r="A624" s="42" t="s">
        <v>0</v>
      </c>
      <c r="B624" s="408">
        <v>6821.8463667224569</v>
      </c>
      <c r="C624" s="408">
        <v>3329.9556333117171</v>
      </c>
      <c r="D624" s="397">
        <v>4977.6543695816545</v>
      </c>
      <c r="E624" s="408">
        <v>6072.6676748129667</v>
      </c>
      <c r="F624" s="408">
        <v>6335.7349082131213</v>
      </c>
      <c r="G624" s="6"/>
      <c r="H624" s="1489"/>
    </row>
    <row r="625" spans="1:8" x14ac:dyDescent="0.3">
      <c r="A625" s="42" t="s">
        <v>220</v>
      </c>
      <c r="B625" s="408">
        <v>6451.0474613912857</v>
      </c>
      <c r="C625" s="408">
        <v>3619.4678985438472</v>
      </c>
      <c r="D625" s="397">
        <v>5345.414584777307</v>
      </c>
      <c r="E625" s="408">
        <v>6574.8958893026029</v>
      </c>
      <c r="F625" s="408">
        <v>6171.8289196196147</v>
      </c>
      <c r="G625" s="1005">
        <f>H625</f>
        <v>0</v>
      </c>
      <c r="H625" s="1489">
        <v>0</v>
      </c>
    </row>
    <row r="626" spans="1:8" x14ac:dyDescent="0.3">
      <c r="A626" s="40" t="s">
        <v>221</v>
      </c>
      <c r="B626" s="407">
        <v>7726.2800501221645</v>
      </c>
      <c r="C626" s="407">
        <v>4137.5624007234801</v>
      </c>
      <c r="D626" s="405">
        <v>6404.423796364028</v>
      </c>
      <c r="E626" s="407">
        <v>6649.7113820489049</v>
      </c>
      <c r="F626" s="407">
        <v>6523.9861437083018</v>
      </c>
      <c r="G626" s="1005">
        <f>H626</f>
        <v>0</v>
      </c>
      <c r="H626" s="1489">
        <v>0</v>
      </c>
    </row>
    <row r="627" spans="1:8" x14ac:dyDescent="0.3">
      <c r="A627" s="41" t="s">
        <v>222</v>
      </c>
      <c r="B627" s="147">
        <v>-5.4354625624517088E-2</v>
      </c>
      <c r="C627" s="147">
        <v>8.6941778543819098E-2</v>
      </c>
      <c r="D627" s="86">
        <v>7.3882232049502644E-2</v>
      </c>
      <c r="E627" s="147">
        <v>8.270306253916726E-2</v>
      </c>
      <c r="F627" s="147">
        <v>-2.5870083102914002E-2</v>
      </c>
      <c r="G627" s="1041"/>
      <c r="H627" s="1493"/>
    </row>
    <row r="628" spans="1:8" ht="15" thickBot="1" x14ac:dyDescent="0.35">
      <c r="A628" s="43" t="s">
        <v>223</v>
      </c>
      <c r="B628" s="87">
        <v>0.19767837647498129</v>
      </c>
      <c r="C628" s="87">
        <v>0.14314106843938804</v>
      </c>
      <c r="D628" s="121">
        <v>0.19811544919314053</v>
      </c>
      <c r="E628" s="87">
        <v>1.1378962344944085E-2</v>
      </c>
      <c r="F628" s="87">
        <v>5.7058811686956395E-2</v>
      </c>
      <c r="G628" s="1040"/>
      <c r="H628" s="1493"/>
    </row>
    <row r="629" spans="1:8" x14ac:dyDescent="0.3">
      <c r="A629" s="333" t="s">
        <v>224</v>
      </c>
      <c r="B629" s="445">
        <v>6856.6568764368549</v>
      </c>
      <c r="C629" s="445">
        <v>3920.0134552587438</v>
      </c>
      <c r="D629" s="404">
        <v>5748.9453811900185</v>
      </c>
      <c r="E629" s="445">
        <v>7362.4560869860516</v>
      </c>
      <c r="F629" s="445">
        <v>7440.805870456772</v>
      </c>
      <c r="G629" s="6"/>
      <c r="H629" s="1489">
        <v>1</v>
      </c>
    </row>
    <row r="630" spans="1:8" x14ac:dyDescent="0.3">
      <c r="A630" s="42" t="s">
        <v>225</v>
      </c>
      <c r="B630" s="408">
        <v>5694.3317990783971</v>
      </c>
      <c r="C630" s="408">
        <v>3766.235532618196</v>
      </c>
      <c r="D630" s="397">
        <v>5910.5129471935779</v>
      </c>
      <c r="E630" s="408">
        <v>5463.5543570075351</v>
      </c>
      <c r="F630" s="408">
        <v>4861.4577568867453</v>
      </c>
      <c r="G630" s="6"/>
      <c r="H630" s="1489">
        <v>-1</v>
      </c>
    </row>
    <row r="631" spans="1:8" x14ac:dyDescent="0.3">
      <c r="A631" s="42" t="s">
        <v>226</v>
      </c>
      <c r="B631" s="408">
        <v>6518.9078164537395</v>
      </c>
      <c r="C631" s="408">
        <v>3263.8658846937724</v>
      </c>
      <c r="D631" s="397">
        <v>4610.5495602899437</v>
      </c>
      <c r="E631" s="408">
        <v>5962.9583640416949</v>
      </c>
      <c r="F631" s="408">
        <v>5503.9019435748942</v>
      </c>
      <c r="G631" s="6"/>
      <c r="H631" s="1489">
        <v>0</v>
      </c>
    </row>
    <row r="632" spans="1:8" x14ac:dyDescent="0.3">
      <c r="A632" s="42" t="s">
        <v>227</v>
      </c>
      <c r="B632" s="408">
        <v>5764.3909844108239</v>
      </c>
      <c r="C632" s="408">
        <v>3556.5811820873296</v>
      </c>
      <c r="D632" s="397">
        <v>4611.0889819659387</v>
      </c>
      <c r="E632" s="408">
        <v>5250.9308040753685</v>
      </c>
      <c r="F632" s="408">
        <v>6218.5741707755406</v>
      </c>
      <c r="G632" s="6"/>
      <c r="H632" s="1489">
        <v>0</v>
      </c>
    </row>
    <row r="633" spans="1:8" x14ac:dyDescent="0.3">
      <c r="A633" s="42" t="s">
        <v>228</v>
      </c>
      <c r="B633" s="408">
        <v>5897.8780372296833</v>
      </c>
      <c r="C633" s="408">
        <v>3771.932274976607</v>
      </c>
      <c r="D633" s="397">
        <v>6052.7064393833225</v>
      </c>
      <c r="E633" s="408">
        <v>6992.5093033370786</v>
      </c>
      <c r="F633" s="408">
        <v>6571.2559812954278</v>
      </c>
      <c r="G633" s="6"/>
      <c r="H633" s="1489">
        <v>0</v>
      </c>
    </row>
    <row r="634" spans="1:8" x14ac:dyDescent="0.3">
      <c r="A634" s="42" t="s">
        <v>229</v>
      </c>
      <c r="B634" s="408">
        <v>7847.3366097271955</v>
      </c>
      <c r="C634" s="408">
        <v>3640.6254940186595</v>
      </c>
      <c r="D634" s="397">
        <v>6045.0392407800173</v>
      </c>
      <c r="E634" s="408">
        <v>6914.5943569198662</v>
      </c>
      <c r="F634" s="408">
        <v>6247.7716896226848</v>
      </c>
      <c r="G634" s="6"/>
      <c r="H634" s="1489">
        <v>0</v>
      </c>
    </row>
    <row r="635" spans="1:8" ht="15" thickBot="1" x14ac:dyDescent="0.35">
      <c r="A635" s="43" t="s">
        <v>230</v>
      </c>
      <c r="B635" s="699">
        <v>5773.3261168666349</v>
      </c>
      <c r="C635" s="699">
        <v>3564.4740856406011</v>
      </c>
      <c r="D635" s="700">
        <v>4313.3515156348139</v>
      </c>
      <c r="E635" s="699">
        <v>7254.2392148020972</v>
      </c>
      <c r="F635" s="699">
        <v>6012.8364399119673</v>
      </c>
      <c r="G635" s="1040"/>
      <c r="H635" s="1489">
        <v>0</v>
      </c>
    </row>
    <row r="636" spans="1:8" ht="15" thickBot="1" x14ac:dyDescent="0.35">
      <c r="G636" s="919"/>
    </row>
    <row r="637" spans="1:8" ht="15" thickBot="1" x14ac:dyDescent="0.35">
      <c r="A637" s="28" t="s">
        <v>609</v>
      </c>
      <c r="B637" s="25"/>
      <c r="C637" s="25"/>
      <c r="D637" s="25"/>
      <c r="E637" s="25"/>
      <c r="F637" s="25"/>
      <c r="H637" s="1484"/>
    </row>
    <row r="638" spans="1:8" ht="15" thickBot="1" x14ac:dyDescent="0.35">
      <c r="A638" s="61" t="s">
        <v>577</v>
      </c>
      <c r="B638" s="122" t="s">
        <v>447</v>
      </c>
      <c r="C638" s="658" t="s">
        <v>477</v>
      </c>
      <c r="D638" s="658" t="s">
        <v>534</v>
      </c>
      <c r="E638" s="658" t="s">
        <v>570</v>
      </c>
      <c r="F638" s="1530" t="s">
        <v>635</v>
      </c>
      <c r="G638" s="1531"/>
      <c r="H638" s="1485"/>
    </row>
    <row r="639" spans="1:8" x14ac:dyDescent="0.3">
      <c r="A639" s="42" t="s">
        <v>0</v>
      </c>
      <c r="B639" s="408">
        <v>1872.7759937772057</v>
      </c>
      <c r="C639" s="408">
        <v>411.13934224916852</v>
      </c>
      <c r="D639" s="397">
        <v>701.66577862235908</v>
      </c>
      <c r="E639" s="408">
        <v>994.84841032979682</v>
      </c>
      <c r="F639" s="408">
        <v>963.34506508253969</v>
      </c>
      <c r="G639" s="6"/>
      <c r="H639" s="1489"/>
    </row>
    <row r="640" spans="1:8" x14ac:dyDescent="0.3">
      <c r="A640" s="42" t="s">
        <v>220</v>
      </c>
      <c r="B640" s="408">
        <v>2010.3198608097787</v>
      </c>
      <c r="C640" s="408">
        <v>430.01940942533838</v>
      </c>
      <c r="D640" s="397">
        <v>673.83554201979882</v>
      </c>
      <c r="E640" s="408">
        <v>1001.299885852017</v>
      </c>
      <c r="F640" s="408">
        <v>1014.1733999927727</v>
      </c>
      <c r="G640" s="1005">
        <f>H640</f>
        <v>0</v>
      </c>
      <c r="H640" s="1489">
        <v>0</v>
      </c>
    </row>
    <row r="641" spans="1:8" x14ac:dyDescent="0.3">
      <c r="A641" s="40" t="s">
        <v>221</v>
      </c>
      <c r="B641" s="407">
        <v>2032.7493063353418</v>
      </c>
      <c r="C641" s="407">
        <v>346.48382807402913</v>
      </c>
      <c r="D641" s="405">
        <v>560.76422145836659</v>
      </c>
      <c r="E641" s="407">
        <v>797.46248972422347</v>
      </c>
      <c r="F641" s="407">
        <v>968.67619675068875</v>
      </c>
      <c r="G641" s="1005">
        <f>H641</f>
        <v>0</v>
      </c>
      <c r="H641" s="1489">
        <v>0</v>
      </c>
    </row>
    <row r="642" spans="1:8" x14ac:dyDescent="0.3">
      <c r="A642" s="41" t="s">
        <v>222</v>
      </c>
      <c r="B642" s="147">
        <v>7.3443843518711735E-2</v>
      </c>
      <c r="C642" s="147">
        <v>4.5921334292371635E-2</v>
      </c>
      <c r="D642" s="86">
        <v>-3.9663095237738068E-2</v>
      </c>
      <c r="E642" s="147">
        <v>6.484882978384141E-3</v>
      </c>
      <c r="F642" s="147">
        <v>5.2762334860643148E-2</v>
      </c>
      <c r="G642" s="1041"/>
      <c r="H642" s="1493"/>
    </row>
    <row r="643" spans="1:8" ht="15" thickBot="1" x14ac:dyDescent="0.35">
      <c r="A643" s="43" t="s">
        <v>223</v>
      </c>
      <c r="B643" s="87">
        <v>1.1157152631685324E-2</v>
      </c>
      <c r="C643" s="87">
        <v>-0.1942600252926793</v>
      </c>
      <c r="D643" s="121">
        <v>-0.16780254752146917</v>
      </c>
      <c r="E643" s="87">
        <v>-0.20357277475802976</v>
      </c>
      <c r="F643" s="87">
        <v>-4.4861365169317394E-2</v>
      </c>
      <c r="G643" s="1040"/>
      <c r="H643" s="1493"/>
    </row>
    <row r="644" spans="1:8" x14ac:dyDescent="0.3">
      <c r="A644" s="333" t="s">
        <v>224</v>
      </c>
      <c r="B644" s="445">
        <v>2025.5203484425642</v>
      </c>
      <c r="C644" s="445">
        <v>409.45090806388379</v>
      </c>
      <c r="D644" s="404">
        <v>695.66276354289857</v>
      </c>
      <c r="E644" s="445">
        <v>912.44494953134642</v>
      </c>
      <c r="F644" s="445">
        <v>866.07845232894795</v>
      </c>
      <c r="G644" s="6"/>
      <c r="H644" s="1489">
        <v>-1</v>
      </c>
    </row>
    <row r="645" spans="1:8" x14ac:dyDescent="0.3">
      <c r="A645" s="42" t="s">
        <v>225</v>
      </c>
      <c r="B645" s="408">
        <v>2628.5949422359026</v>
      </c>
      <c r="C645" s="408">
        <v>524.66222318564871</v>
      </c>
      <c r="D645" s="397">
        <v>889.58372586122005</v>
      </c>
      <c r="E645" s="408">
        <v>1233.9212156065605</v>
      </c>
      <c r="F645" s="408">
        <v>1206.6513633000664</v>
      </c>
      <c r="G645" s="6"/>
      <c r="H645" s="1489">
        <v>1</v>
      </c>
    </row>
    <row r="646" spans="1:8" x14ac:dyDescent="0.3">
      <c r="A646" s="42" t="s">
        <v>226</v>
      </c>
      <c r="B646" s="408">
        <v>1784.5617613701068</v>
      </c>
      <c r="C646" s="408">
        <v>224.14970820644982</v>
      </c>
      <c r="D646" s="397">
        <v>357.09594746542444</v>
      </c>
      <c r="E646" s="408">
        <v>645.13662614782334</v>
      </c>
      <c r="F646" s="408">
        <v>850.69707781596014</v>
      </c>
      <c r="G646" s="6"/>
      <c r="H646" s="1489">
        <v>-1</v>
      </c>
    </row>
    <row r="647" spans="1:8" x14ac:dyDescent="0.3">
      <c r="A647" s="42" t="s">
        <v>227</v>
      </c>
      <c r="B647" s="408">
        <v>2059.2585595155851</v>
      </c>
      <c r="C647" s="408">
        <v>601.45559948347534</v>
      </c>
      <c r="D647" s="397">
        <v>966.32513635178793</v>
      </c>
      <c r="E647" s="408">
        <v>1230.8368617803119</v>
      </c>
      <c r="F647" s="408">
        <v>1132.1553457844348</v>
      </c>
      <c r="G647" s="6"/>
      <c r="H647" s="1489">
        <v>0</v>
      </c>
    </row>
    <row r="648" spans="1:8" x14ac:dyDescent="0.3">
      <c r="A648" s="42" t="s">
        <v>228</v>
      </c>
      <c r="B648" s="408">
        <v>2533.3492889467611</v>
      </c>
      <c r="C648" s="408">
        <v>642.03725231950159</v>
      </c>
      <c r="D648" s="397">
        <v>775.65038891723339</v>
      </c>
      <c r="E648" s="408">
        <v>1396.4776884969772</v>
      </c>
      <c r="F648" s="408">
        <v>1416.3263335028319</v>
      </c>
      <c r="G648" s="6"/>
      <c r="H648" s="1489">
        <v>1</v>
      </c>
    </row>
    <row r="649" spans="1:8" x14ac:dyDescent="0.3">
      <c r="A649" s="42" t="s">
        <v>229</v>
      </c>
      <c r="B649" s="408">
        <v>1623.6572369897231</v>
      </c>
      <c r="C649" s="408">
        <v>233.38684092696155</v>
      </c>
      <c r="D649" s="397">
        <v>460.1522035367438</v>
      </c>
      <c r="E649" s="408">
        <v>727.40187298000808</v>
      </c>
      <c r="F649" s="408">
        <v>670.94181242306888</v>
      </c>
      <c r="G649" s="6"/>
      <c r="H649" s="1489">
        <v>-1</v>
      </c>
    </row>
    <row r="650" spans="1:8" ht="15" thickBot="1" x14ac:dyDescent="0.35">
      <c r="A650" s="43" t="s">
        <v>230</v>
      </c>
      <c r="B650" s="699">
        <v>1728.0438891418128</v>
      </c>
      <c r="C650" s="699">
        <v>475.28172709798673</v>
      </c>
      <c r="D650" s="700">
        <v>698.99383884974645</v>
      </c>
      <c r="E650" s="699">
        <v>1050.4161321673546</v>
      </c>
      <c r="F650" s="699">
        <v>1129.6985861063788</v>
      </c>
      <c r="G650" s="1040"/>
      <c r="H650" s="1489">
        <v>0</v>
      </c>
    </row>
    <row r="651" spans="1:8" ht="15" thickBot="1" x14ac:dyDescent="0.35">
      <c r="G651" s="919"/>
      <c r="H651" s="1491"/>
    </row>
    <row r="652" spans="1:8" ht="15" thickBot="1" x14ac:dyDescent="0.35">
      <c r="A652" s="28" t="s">
        <v>487</v>
      </c>
      <c r="B652" s="25"/>
      <c r="C652" s="25"/>
      <c r="D652" s="25"/>
      <c r="E652" s="25"/>
      <c r="F652" s="25"/>
      <c r="H652" s="1484"/>
    </row>
    <row r="653" spans="1:8" ht="15" thickBot="1" x14ac:dyDescent="0.35">
      <c r="A653" s="61" t="s">
        <v>515</v>
      </c>
      <c r="B653" s="122" t="s">
        <v>447</v>
      </c>
      <c r="C653" s="658" t="s">
        <v>477</v>
      </c>
      <c r="D653" s="658" t="s">
        <v>534</v>
      </c>
      <c r="E653" s="658" t="s">
        <v>570</v>
      </c>
      <c r="F653" s="1530" t="s">
        <v>635</v>
      </c>
      <c r="G653" s="1531"/>
      <c r="H653" s="1485"/>
    </row>
    <row r="654" spans="1:8" x14ac:dyDescent="0.3">
      <c r="A654" s="42" t="s">
        <v>0</v>
      </c>
      <c r="B654" s="408">
        <v>63560.439589296577</v>
      </c>
      <c r="C654" s="408">
        <v>65074.694492470204</v>
      </c>
      <c r="D654" s="397">
        <v>67251.735616046441</v>
      </c>
      <c r="E654" s="408">
        <v>69828.94750009125</v>
      </c>
      <c r="F654" s="408">
        <v>67027.139505634826</v>
      </c>
      <c r="G654" s="6"/>
      <c r="H654" s="1489"/>
    </row>
    <row r="655" spans="1:8" x14ac:dyDescent="0.3">
      <c r="A655" s="42" t="s">
        <v>220</v>
      </c>
      <c r="B655" s="408">
        <v>67204.68829646142</v>
      </c>
      <c r="C655" s="408">
        <v>69227.189396223926</v>
      </c>
      <c r="D655" s="397">
        <v>72038.793875604606</v>
      </c>
      <c r="E655" s="408">
        <v>76124.394134566348</v>
      </c>
      <c r="F655" s="408">
        <v>74134.536463159442</v>
      </c>
      <c r="G655" s="1005">
        <f>H655</f>
        <v>1</v>
      </c>
      <c r="H655" s="1489">
        <v>1</v>
      </c>
    </row>
    <row r="656" spans="1:8" x14ac:dyDescent="0.3">
      <c r="A656" s="40" t="s">
        <v>221</v>
      </c>
      <c r="B656" s="407">
        <v>61562.533163590437</v>
      </c>
      <c r="C656" s="407">
        <v>63862.221402712632</v>
      </c>
      <c r="D656" s="405">
        <v>66624.432349793598</v>
      </c>
      <c r="E656" s="407">
        <v>70651.272520779807</v>
      </c>
      <c r="F656" s="407">
        <v>66804.95604665525</v>
      </c>
      <c r="G656" s="1005">
        <f>H656</f>
        <v>-1</v>
      </c>
      <c r="H656" s="1489">
        <v>-1</v>
      </c>
    </row>
    <row r="657" spans="1:8" x14ac:dyDescent="0.3">
      <c r="A657" s="41" t="s">
        <v>222</v>
      </c>
      <c r="B657" s="147">
        <v>-5.7335171542434164E-2</v>
      </c>
      <c r="C657" s="147">
        <v>-6.3811208583302803E-2</v>
      </c>
      <c r="D657" s="86">
        <v>-7.1181185373243527E-2</v>
      </c>
      <c r="E657" s="147">
        <v>-9.0155255948356827E-2</v>
      </c>
      <c r="F657" s="147">
        <v>-0.10603759924630399</v>
      </c>
      <c r="G657" s="1041"/>
      <c r="H657" s="1493"/>
    </row>
    <row r="658" spans="1:8" ht="15" thickBot="1" x14ac:dyDescent="0.35">
      <c r="A658" s="43" t="s">
        <v>223</v>
      </c>
      <c r="B658" s="87">
        <v>8.3954784642131339E-2</v>
      </c>
      <c r="C658" s="87">
        <v>7.7497989450427296E-2</v>
      </c>
      <c r="D658" s="121">
        <v>7.5158969695695313E-2</v>
      </c>
      <c r="E658" s="87">
        <v>7.1897079458019902E-2</v>
      </c>
      <c r="F658" s="87">
        <v>9.886863486556724E-2</v>
      </c>
      <c r="G658" s="1040"/>
      <c r="H658" s="1493"/>
    </row>
    <row r="659" spans="1:8" x14ac:dyDescent="0.3">
      <c r="A659" s="333" t="s">
        <v>224</v>
      </c>
      <c r="B659" s="445">
        <v>64996.583280660467</v>
      </c>
      <c r="C659" s="445">
        <v>66633.579751215831</v>
      </c>
      <c r="D659" s="404">
        <v>69455.061859927911</v>
      </c>
      <c r="E659" s="445">
        <v>73043.031855005262</v>
      </c>
      <c r="F659" s="445">
        <v>70136.454138852801</v>
      </c>
      <c r="G659" s="6"/>
      <c r="H659" s="1489">
        <v>-1</v>
      </c>
    </row>
    <row r="660" spans="1:8" x14ac:dyDescent="0.3">
      <c r="A660" s="42" t="s">
        <v>225</v>
      </c>
      <c r="B660" s="408">
        <v>72352.164369586986</v>
      </c>
      <c r="C660" s="408">
        <v>74661.564605164429</v>
      </c>
      <c r="D660" s="397">
        <v>77835.393776586861</v>
      </c>
      <c r="E660" s="408">
        <v>81867.393842484686</v>
      </c>
      <c r="F660" s="408">
        <v>79562.423965981419</v>
      </c>
      <c r="G660" s="6"/>
      <c r="H660" s="1489">
        <v>1</v>
      </c>
    </row>
    <row r="661" spans="1:8" x14ac:dyDescent="0.3">
      <c r="A661" s="42" t="s">
        <v>226</v>
      </c>
      <c r="B661" s="408">
        <v>57282.710712782224</v>
      </c>
      <c r="C661" s="408">
        <v>58969.074481294447</v>
      </c>
      <c r="D661" s="397">
        <v>60791.135965869355</v>
      </c>
      <c r="E661" s="408">
        <v>64732.751573596295</v>
      </c>
      <c r="F661" s="408">
        <v>63774.827798593768</v>
      </c>
      <c r="G661" s="6"/>
      <c r="H661" s="1489">
        <v>-1</v>
      </c>
    </row>
    <row r="662" spans="1:8" x14ac:dyDescent="0.3">
      <c r="A662" s="42" t="s">
        <v>227</v>
      </c>
      <c r="B662" s="408">
        <v>72743.886270166724</v>
      </c>
      <c r="C662" s="408">
        <v>75159.695419159718</v>
      </c>
      <c r="D662" s="397">
        <v>77507.975773036451</v>
      </c>
      <c r="E662" s="408">
        <v>80812.307424992076</v>
      </c>
      <c r="F662" s="408">
        <v>79781.957146199653</v>
      </c>
      <c r="G662" s="6"/>
      <c r="H662" s="1489">
        <v>1</v>
      </c>
    </row>
    <row r="663" spans="1:8" x14ac:dyDescent="0.3">
      <c r="A663" s="42" t="s">
        <v>228</v>
      </c>
      <c r="B663" s="408">
        <v>75701.622337566048</v>
      </c>
      <c r="C663" s="408">
        <v>78273.683702936236</v>
      </c>
      <c r="D663" s="397">
        <v>81355.091412720896</v>
      </c>
      <c r="E663" s="408">
        <v>85386.662744883695</v>
      </c>
      <c r="F663" s="408">
        <v>84771.264586465375</v>
      </c>
      <c r="G663" s="6"/>
      <c r="H663" s="1489">
        <v>1</v>
      </c>
    </row>
    <row r="664" spans="1:8" x14ac:dyDescent="0.3">
      <c r="A664" s="42" t="s">
        <v>229</v>
      </c>
      <c r="B664" s="408">
        <v>57398.12863027749</v>
      </c>
      <c r="C664" s="408">
        <v>59261.738201581626</v>
      </c>
      <c r="D664" s="397">
        <v>62128.663230570419</v>
      </c>
      <c r="E664" s="408">
        <v>66323.354207630735</v>
      </c>
      <c r="F664" s="408">
        <v>62717.486641296484</v>
      </c>
      <c r="G664" s="6"/>
      <c r="H664" s="1489">
        <v>-1</v>
      </c>
    </row>
    <row r="665" spans="1:8" ht="15" thickBot="1" x14ac:dyDescent="0.35">
      <c r="A665" s="43" t="s">
        <v>230</v>
      </c>
      <c r="B665" s="699">
        <v>74643.261600620521</v>
      </c>
      <c r="C665" s="699">
        <v>76733.14615822387</v>
      </c>
      <c r="D665" s="700">
        <v>80398.266320851937</v>
      </c>
      <c r="E665" s="699">
        <v>85797.380679737558</v>
      </c>
      <c r="F665" s="699">
        <v>83942.17203466488</v>
      </c>
      <c r="G665" s="1040"/>
      <c r="H665" s="1489">
        <v>1</v>
      </c>
    </row>
    <row r="666" spans="1:8" ht="15" thickBot="1" x14ac:dyDescent="0.35">
      <c r="G666" s="919"/>
      <c r="H666" s="1491"/>
    </row>
    <row r="667" spans="1:8" ht="15" thickBot="1" x14ac:dyDescent="0.35">
      <c r="A667" s="28" t="s">
        <v>489</v>
      </c>
      <c r="B667" s="25"/>
      <c r="C667" s="25"/>
      <c r="D667" s="25"/>
      <c r="E667" s="25"/>
      <c r="F667" s="25"/>
      <c r="H667" s="1484"/>
    </row>
    <row r="668" spans="1:8" ht="15" thickBot="1" x14ac:dyDescent="0.35">
      <c r="A668" s="61" t="s">
        <v>515</v>
      </c>
      <c r="B668" s="122" t="s">
        <v>447</v>
      </c>
      <c r="C668" s="658" t="s">
        <v>477</v>
      </c>
      <c r="D668" s="658" t="s">
        <v>534</v>
      </c>
      <c r="E668" s="658" t="s">
        <v>570</v>
      </c>
      <c r="F668" s="1530" t="s">
        <v>635</v>
      </c>
      <c r="G668" s="1531"/>
      <c r="H668" s="1485"/>
    </row>
    <row r="669" spans="1:8" x14ac:dyDescent="0.3">
      <c r="A669" s="42" t="s">
        <v>0</v>
      </c>
      <c r="B669" s="408">
        <v>76285.820770022052</v>
      </c>
      <c r="C669" s="408">
        <v>73865.051586872665</v>
      </c>
      <c r="D669" s="397">
        <v>73561.186932239201</v>
      </c>
      <c r="E669" s="408">
        <v>75760.73423598407</v>
      </c>
      <c r="F669" s="408">
        <v>75010.613387602643</v>
      </c>
      <c r="G669" s="6"/>
      <c r="H669" s="1489"/>
    </row>
    <row r="670" spans="1:8" x14ac:dyDescent="0.3">
      <c r="A670" s="42" t="s">
        <v>220</v>
      </c>
      <c r="B670" s="408">
        <v>78420.556428176322</v>
      </c>
      <c r="C670" s="408">
        <v>75932.439273322801</v>
      </c>
      <c r="D670" s="397">
        <v>76347.389589912302</v>
      </c>
      <c r="E670" s="408">
        <v>79075.181992647136</v>
      </c>
      <c r="F670" s="408">
        <v>79282.382562447965</v>
      </c>
      <c r="G670" s="1005">
        <f>H670</f>
        <v>1</v>
      </c>
      <c r="H670" s="1489">
        <v>1</v>
      </c>
    </row>
    <row r="671" spans="1:8" x14ac:dyDescent="0.3">
      <c r="A671" s="40" t="s">
        <v>221</v>
      </c>
      <c r="B671" s="407">
        <v>76189.365755675652</v>
      </c>
      <c r="C671" s="407">
        <v>74141.0437482829</v>
      </c>
      <c r="D671" s="405">
        <v>74770.868681556953</v>
      </c>
      <c r="E671" s="407">
        <v>78231.652037075837</v>
      </c>
      <c r="F671" s="407">
        <v>77611.282118453732</v>
      </c>
      <c r="G671" s="1005">
        <f>H671</f>
        <v>0</v>
      </c>
      <c r="H671" s="1489">
        <v>0</v>
      </c>
    </row>
    <row r="672" spans="1:8" x14ac:dyDescent="0.3">
      <c r="A672" s="41" t="s">
        <v>222</v>
      </c>
      <c r="B672" s="147">
        <v>-2.7983387169547954E-2</v>
      </c>
      <c r="C672" s="147">
        <v>-2.7988712415893763E-2</v>
      </c>
      <c r="D672" s="86">
        <v>-3.7875988328459238E-2</v>
      </c>
      <c r="E672" s="147">
        <v>-4.374888641309925E-2</v>
      </c>
      <c r="F672" s="147">
        <v>-5.6948863393128005E-2</v>
      </c>
      <c r="G672" s="1041"/>
      <c r="H672" s="1493"/>
    </row>
    <row r="673" spans="1:8" ht="15" thickBot="1" x14ac:dyDescent="0.35">
      <c r="A673" s="43" t="s">
        <v>223</v>
      </c>
      <c r="B673" s="87">
        <v>2.8451604708316106E-2</v>
      </c>
      <c r="C673" s="87">
        <v>2.3591965992185226E-2</v>
      </c>
      <c r="D673" s="121">
        <v>2.0649309908608231E-2</v>
      </c>
      <c r="E673" s="87">
        <v>1.0667442480875167E-2</v>
      </c>
      <c r="F673" s="87">
        <v>2.1077828263775574E-2</v>
      </c>
      <c r="G673" s="1040"/>
      <c r="H673" s="1493"/>
    </row>
    <row r="674" spans="1:8" x14ac:dyDescent="0.3">
      <c r="A674" s="333" t="s">
        <v>224</v>
      </c>
      <c r="B674" s="445">
        <v>78736.411343335378</v>
      </c>
      <c r="C674" s="445">
        <v>75403.590174160272</v>
      </c>
      <c r="D674" s="404">
        <v>76459.05097875747</v>
      </c>
      <c r="E674" s="445">
        <v>78323.382840637772</v>
      </c>
      <c r="F674" s="445">
        <v>78194.067711491298</v>
      </c>
      <c r="G674" s="6"/>
      <c r="H674" s="1489">
        <v>0</v>
      </c>
    </row>
    <row r="675" spans="1:8" x14ac:dyDescent="0.3">
      <c r="A675" s="42" t="s">
        <v>225</v>
      </c>
      <c r="B675" s="408">
        <v>79085.236889376698</v>
      </c>
      <c r="C675" s="408">
        <v>76564.523788472754</v>
      </c>
      <c r="D675" s="397">
        <v>77404.811725050866</v>
      </c>
      <c r="E675" s="408">
        <v>79569.125093338196</v>
      </c>
      <c r="F675" s="408">
        <v>78872.424745830329</v>
      </c>
      <c r="G675" s="6"/>
      <c r="H675" s="1489">
        <v>0</v>
      </c>
    </row>
    <row r="676" spans="1:8" x14ac:dyDescent="0.3">
      <c r="A676" s="42" t="s">
        <v>226</v>
      </c>
      <c r="B676" s="408">
        <v>69028.205852592466</v>
      </c>
      <c r="C676" s="408">
        <v>66398.779339967165</v>
      </c>
      <c r="D676" s="397">
        <v>65382.411753639768</v>
      </c>
      <c r="E676" s="408">
        <v>69137.564414251799</v>
      </c>
      <c r="F676" s="408">
        <v>70952.697499805072</v>
      </c>
      <c r="G676" s="6"/>
      <c r="H676" s="1489">
        <v>-1</v>
      </c>
    </row>
    <row r="677" spans="1:8" x14ac:dyDescent="0.3">
      <c r="A677" s="42" t="s">
        <v>227</v>
      </c>
      <c r="B677" s="408">
        <v>79468.808993972401</v>
      </c>
      <c r="C677" s="408">
        <v>77689.435570905582</v>
      </c>
      <c r="D677" s="397">
        <v>76873.858707538384</v>
      </c>
      <c r="E677" s="408">
        <v>78710.797224982205</v>
      </c>
      <c r="F677" s="408">
        <v>80038.792293418519</v>
      </c>
      <c r="G677" s="6"/>
      <c r="H677" s="1489">
        <v>0</v>
      </c>
    </row>
    <row r="678" spans="1:8" x14ac:dyDescent="0.3">
      <c r="A678" s="42" t="s">
        <v>228</v>
      </c>
      <c r="B678" s="408">
        <v>86016.751191847303</v>
      </c>
      <c r="C678" s="408">
        <v>83595.841407589556</v>
      </c>
      <c r="D678" s="397">
        <v>83815.146810366365</v>
      </c>
      <c r="E678" s="408">
        <v>85337.598704551652</v>
      </c>
      <c r="F678" s="408">
        <v>85303.590700037748</v>
      </c>
      <c r="G678" s="6"/>
      <c r="H678" s="1489">
        <v>1</v>
      </c>
    </row>
    <row r="679" spans="1:8" x14ac:dyDescent="0.3">
      <c r="A679" s="42" t="s">
        <v>229</v>
      </c>
      <c r="B679" s="408">
        <v>78459.787835975279</v>
      </c>
      <c r="C679" s="408">
        <v>76310.536978229735</v>
      </c>
      <c r="D679" s="397">
        <v>76724.127889931478</v>
      </c>
      <c r="E679" s="408">
        <v>79843.544782313693</v>
      </c>
      <c r="F679" s="408">
        <v>79390.542887796328</v>
      </c>
      <c r="G679" s="6"/>
      <c r="H679" s="1489">
        <v>0</v>
      </c>
    </row>
    <row r="680" spans="1:8" ht="15" thickBot="1" x14ac:dyDescent="0.35">
      <c r="A680" s="43" t="s">
        <v>230</v>
      </c>
      <c r="B680" s="699">
        <v>80937.392447724138</v>
      </c>
      <c r="C680" s="699">
        <v>78607.593873221733</v>
      </c>
      <c r="D680" s="700">
        <v>80505.629125329637</v>
      </c>
      <c r="E680" s="699">
        <v>84676.013278058279</v>
      </c>
      <c r="F680" s="699">
        <v>84511.582691018571</v>
      </c>
      <c r="G680" s="1040"/>
      <c r="H680" s="1489">
        <v>1</v>
      </c>
    </row>
  </sheetData>
  <mergeCells count="61">
    <mergeCell ref="F122:G122"/>
    <mergeCell ref="A68:F68"/>
    <mergeCell ref="A106:F106"/>
    <mergeCell ref="A121:F121"/>
    <mergeCell ref="A6:F6"/>
    <mergeCell ref="F9:G9"/>
    <mergeCell ref="F24:G24"/>
    <mergeCell ref="F39:G39"/>
    <mergeCell ref="F54:G54"/>
    <mergeCell ref="F69:G69"/>
    <mergeCell ref="F77:G77"/>
    <mergeCell ref="F92:G92"/>
    <mergeCell ref="F107:G107"/>
    <mergeCell ref="H3:H4"/>
    <mergeCell ref="A545:F545"/>
    <mergeCell ref="A553:F553"/>
    <mergeCell ref="A561:F561"/>
    <mergeCell ref="A569:F569"/>
    <mergeCell ref="A152:F152"/>
    <mergeCell ref="F191:G191"/>
    <mergeCell ref="F206:G206"/>
    <mergeCell ref="F221:G221"/>
    <mergeCell ref="F236:G236"/>
    <mergeCell ref="F251:G251"/>
    <mergeCell ref="F266:G266"/>
    <mergeCell ref="F281:G281"/>
    <mergeCell ref="F296:G296"/>
    <mergeCell ref="F311:G311"/>
    <mergeCell ref="F326:G326"/>
    <mergeCell ref="F341:G341"/>
    <mergeCell ref="F137:G137"/>
    <mergeCell ref="F145:G145"/>
    <mergeCell ref="F153:G153"/>
    <mergeCell ref="F161:G161"/>
    <mergeCell ref="F176:G176"/>
    <mergeCell ref="A144:F144"/>
    <mergeCell ref="F356:G356"/>
    <mergeCell ref="F364:G364"/>
    <mergeCell ref="F379:G379"/>
    <mergeCell ref="F394:G394"/>
    <mergeCell ref="F409:G409"/>
    <mergeCell ref="F417:G417"/>
    <mergeCell ref="F432:G432"/>
    <mergeCell ref="F447:G447"/>
    <mergeCell ref="F455:G455"/>
    <mergeCell ref="F470:G470"/>
    <mergeCell ref="F478:G478"/>
    <mergeCell ref="F493:G493"/>
    <mergeCell ref="F501:G501"/>
    <mergeCell ref="F516:G516"/>
    <mergeCell ref="F531:G531"/>
    <mergeCell ref="F546:G546"/>
    <mergeCell ref="F554:G554"/>
    <mergeCell ref="F570:G570"/>
    <mergeCell ref="F578:G578"/>
    <mergeCell ref="F593:G593"/>
    <mergeCell ref="F608:G608"/>
    <mergeCell ref="F623:G623"/>
    <mergeCell ref="F638:G638"/>
    <mergeCell ref="F653:G653"/>
    <mergeCell ref="F668:G668"/>
  </mergeCells>
  <conditionalFormatting sqref="A15:A21">
    <cfRule type="cellIs" dxfId="264" priority="3305" operator="equal">
      <formula>"Widened"</formula>
    </cfRule>
    <cfRule type="cellIs" dxfId="263" priority="3306" operator="equal">
      <formula>"Narrowed"</formula>
    </cfRule>
    <cfRule type="cellIs" dxfId="262" priority="3307" operator="equal">
      <formula>"fluctuated"</formula>
    </cfRule>
    <cfRule type="cellIs" dxfId="261" priority="3308" operator="equal">
      <formula>"Declined"</formula>
    </cfRule>
    <cfRule type="cellIs" dxfId="260" priority="3309" operator="equal">
      <formula>"No Change"</formula>
    </cfRule>
    <cfRule type="cellIs" dxfId="259" priority="3310" operator="equal">
      <formula>"Improved"</formula>
    </cfRule>
  </conditionalFormatting>
  <conditionalFormatting sqref="A30:A36">
    <cfRule type="cellIs" dxfId="258" priority="332" operator="equal">
      <formula>"Widened"</formula>
    </cfRule>
    <cfRule type="cellIs" dxfId="257" priority="333" operator="equal">
      <formula>"Narrowed"</formula>
    </cfRule>
    <cfRule type="cellIs" dxfId="256" priority="334" operator="equal">
      <formula>"fluctuated"</formula>
    </cfRule>
    <cfRule type="cellIs" dxfId="255" priority="335" operator="equal">
      <formula>"Declined"</formula>
    </cfRule>
    <cfRule type="cellIs" dxfId="254" priority="336" operator="equal">
      <formula>"No Change"</formula>
    </cfRule>
    <cfRule type="cellIs" dxfId="253" priority="337" operator="equal">
      <formula>"Improved"</formula>
    </cfRule>
  </conditionalFormatting>
  <conditionalFormatting sqref="A45:A51">
    <cfRule type="cellIs" dxfId="252" priority="326" operator="equal">
      <formula>"Widened"</formula>
    </cfRule>
    <cfRule type="cellIs" dxfId="251" priority="327" operator="equal">
      <formula>"Narrowed"</formula>
    </cfRule>
    <cfRule type="cellIs" dxfId="250" priority="328" operator="equal">
      <formula>"fluctuated"</formula>
    </cfRule>
    <cfRule type="cellIs" dxfId="249" priority="329" operator="equal">
      <formula>"Declined"</formula>
    </cfRule>
    <cfRule type="cellIs" dxfId="248" priority="330" operator="equal">
      <formula>"No Change"</formula>
    </cfRule>
    <cfRule type="cellIs" dxfId="247" priority="331" operator="equal">
      <formula>"Improved"</formula>
    </cfRule>
  </conditionalFormatting>
  <conditionalFormatting sqref="A60:A66">
    <cfRule type="cellIs" dxfId="246" priority="325" operator="equal">
      <formula>"Improved"</formula>
    </cfRule>
    <cfRule type="cellIs" dxfId="245" priority="320" operator="equal">
      <formula>"Widened"</formula>
    </cfRule>
    <cfRule type="cellIs" dxfId="244" priority="321" operator="equal">
      <formula>"Narrowed"</formula>
    </cfRule>
    <cfRule type="cellIs" dxfId="243" priority="322" operator="equal">
      <formula>"fluctuated"</formula>
    </cfRule>
    <cfRule type="cellIs" dxfId="242" priority="323" operator="equal">
      <formula>"Declined"</formula>
    </cfRule>
    <cfRule type="cellIs" dxfId="241" priority="324" operator="equal">
      <formula>"No Change"</formula>
    </cfRule>
  </conditionalFormatting>
  <conditionalFormatting sqref="A83:A89">
    <cfRule type="cellIs" dxfId="240" priority="314" operator="equal">
      <formula>"Widened"</formula>
    </cfRule>
    <cfRule type="cellIs" dxfId="239" priority="315" operator="equal">
      <formula>"Narrowed"</formula>
    </cfRule>
    <cfRule type="cellIs" dxfId="238" priority="316" operator="equal">
      <formula>"fluctuated"</formula>
    </cfRule>
    <cfRule type="cellIs" dxfId="237" priority="317" operator="equal">
      <formula>"Declined"</formula>
    </cfRule>
    <cfRule type="cellIs" dxfId="236" priority="318" operator="equal">
      <formula>"No Change"</formula>
    </cfRule>
    <cfRule type="cellIs" dxfId="235" priority="319" operator="equal">
      <formula>"Improved"</formula>
    </cfRule>
  </conditionalFormatting>
  <conditionalFormatting sqref="A98:A104">
    <cfRule type="cellIs" dxfId="234" priority="313" operator="equal">
      <formula>"Improved"</formula>
    </cfRule>
    <cfRule type="cellIs" dxfId="233" priority="308" operator="equal">
      <formula>"Widened"</formula>
    </cfRule>
    <cfRule type="cellIs" dxfId="232" priority="312" operator="equal">
      <formula>"No Change"</formula>
    </cfRule>
    <cfRule type="cellIs" dxfId="231" priority="311" operator="equal">
      <formula>"Declined"</formula>
    </cfRule>
    <cfRule type="cellIs" dxfId="230" priority="310" operator="equal">
      <formula>"fluctuated"</formula>
    </cfRule>
    <cfRule type="cellIs" dxfId="229" priority="309" operator="equal">
      <formula>"Narrowed"</formula>
    </cfRule>
  </conditionalFormatting>
  <conditionalFormatting sqref="A113:A119">
    <cfRule type="cellIs" dxfId="228" priority="303" operator="equal">
      <formula>"Narrowed"</formula>
    </cfRule>
    <cfRule type="cellIs" dxfId="227" priority="302" operator="equal">
      <formula>"Widened"</formula>
    </cfRule>
    <cfRule type="cellIs" dxfId="226" priority="304" operator="equal">
      <formula>"fluctuated"</formula>
    </cfRule>
    <cfRule type="cellIs" dxfId="225" priority="305" operator="equal">
      <formula>"Declined"</formula>
    </cfRule>
    <cfRule type="cellIs" dxfId="224" priority="306" operator="equal">
      <formula>"No Change"</formula>
    </cfRule>
    <cfRule type="cellIs" dxfId="223" priority="307" operator="equal">
      <formula>"Improved"</formula>
    </cfRule>
  </conditionalFormatting>
  <conditionalFormatting sqref="A128:A134">
    <cfRule type="cellIs" dxfId="222" priority="296" operator="equal">
      <formula>"Widened"</formula>
    </cfRule>
    <cfRule type="cellIs" dxfId="221" priority="297" operator="equal">
      <formula>"Narrowed"</formula>
    </cfRule>
    <cfRule type="cellIs" dxfId="220" priority="298" operator="equal">
      <formula>"fluctuated"</formula>
    </cfRule>
    <cfRule type="cellIs" dxfId="219" priority="299" operator="equal">
      <formula>"Declined"</formula>
    </cfRule>
    <cfRule type="cellIs" dxfId="218" priority="300" operator="equal">
      <formula>"No Change"</formula>
    </cfRule>
    <cfRule type="cellIs" dxfId="217" priority="301" operator="equal">
      <formula>"Improved"</formula>
    </cfRule>
  </conditionalFormatting>
  <conditionalFormatting sqref="A167:A173">
    <cfRule type="cellIs" dxfId="216" priority="295" operator="equal">
      <formula>"Improved"</formula>
    </cfRule>
    <cfRule type="cellIs" dxfId="215" priority="294" operator="equal">
      <formula>"No Change"</formula>
    </cfRule>
    <cfRule type="cellIs" dxfId="214" priority="293" operator="equal">
      <formula>"Declined"</formula>
    </cfRule>
    <cfRule type="cellIs" dxfId="213" priority="292" operator="equal">
      <formula>"fluctuated"</formula>
    </cfRule>
    <cfRule type="cellIs" dxfId="212" priority="291" operator="equal">
      <formula>"Narrowed"</formula>
    </cfRule>
    <cfRule type="cellIs" dxfId="211" priority="290" operator="equal">
      <formula>"Widened"</formula>
    </cfRule>
  </conditionalFormatting>
  <conditionalFormatting sqref="A182:A188">
    <cfRule type="cellIs" dxfId="210" priority="289" operator="equal">
      <formula>"Improved"</formula>
    </cfRule>
    <cfRule type="cellIs" dxfId="209" priority="287" operator="equal">
      <formula>"Declined"</formula>
    </cfRule>
    <cfRule type="cellIs" dxfId="208" priority="286" operator="equal">
      <formula>"fluctuated"</formula>
    </cfRule>
    <cfRule type="cellIs" dxfId="207" priority="285" operator="equal">
      <formula>"Narrowed"</formula>
    </cfRule>
    <cfRule type="cellIs" dxfId="206" priority="284" operator="equal">
      <formula>"Widened"</formula>
    </cfRule>
    <cfRule type="cellIs" dxfId="205" priority="288" operator="equal">
      <formula>"No Change"</formula>
    </cfRule>
  </conditionalFormatting>
  <conditionalFormatting sqref="A197:A203">
    <cfRule type="cellIs" dxfId="204" priority="283" operator="equal">
      <formula>"Improved"</formula>
    </cfRule>
    <cfRule type="cellIs" dxfId="203" priority="282" operator="equal">
      <formula>"No Change"</formula>
    </cfRule>
    <cfRule type="cellIs" dxfId="202" priority="281" operator="equal">
      <formula>"Declined"</formula>
    </cfRule>
    <cfRule type="cellIs" dxfId="201" priority="280" operator="equal">
      <formula>"fluctuated"</formula>
    </cfRule>
    <cfRule type="cellIs" dxfId="200" priority="279" operator="equal">
      <formula>"Narrowed"</formula>
    </cfRule>
    <cfRule type="cellIs" dxfId="199" priority="278" operator="equal">
      <formula>"Widened"</formula>
    </cfRule>
  </conditionalFormatting>
  <conditionalFormatting sqref="A212:A218">
    <cfRule type="cellIs" dxfId="198" priority="277" operator="equal">
      <formula>"Improved"</formula>
    </cfRule>
    <cfRule type="cellIs" dxfId="197" priority="272" operator="equal">
      <formula>"Widened"</formula>
    </cfRule>
    <cfRule type="cellIs" dxfId="196" priority="273" operator="equal">
      <formula>"Narrowed"</formula>
    </cfRule>
    <cfRule type="cellIs" dxfId="195" priority="274" operator="equal">
      <formula>"fluctuated"</formula>
    </cfRule>
    <cfRule type="cellIs" dxfId="194" priority="275" operator="equal">
      <formula>"Declined"</formula>
    </cfRule>
    <cfRule type="cellIs" dxfId="193" priority="276" operator="equal">
      <formula>"No Change"</formula>
    </cfRule>
  </conditionalFormatting>
  <conditionalFormatting sqref="A227:A233">
    <cfRule type="cellIs" dxfId="192" priority="266" operator="equal">
      <formula>"Widened"</formula>
    </cfRule>
    <cfRule type="cellIs" dxfId="191" priority="267" operator="equal">
      <formula>"Narrowed"</formula>
    </cfRule>
    <cfRule type="cellIs" dxfId="190" priority="268" operator="equal">
      <formula>"fluctuated"</formula>
    </cfRule>
    <cfRule type="cellIs" dxfId="189" priority="269" operator="equal">
      <formula>"Declined"</formula>
    </cfRule>
    <cfRule type="cellIs" dxfId="188" priority="270" operator="equal">
      <formula>"No Change"</formula>
    </cfRule>
    <cfRule type="cellIs" dxfId="187" priority="271" operator="equal">
      <formula>"Improved"</formula>
    </cfRule>
  </conditionalFormatting>
  <conditionalFormatting sqref="A242:A248">
    <cfRule type="cellIs" dxfId="186" priority="264" operator="equal">
      <formula>"No Change"</formula>
    </cfRule>
    <cfRule type="cellIs" dxfId="185" priority="263" operator="equal">
      <formula>"Declined"</formula>
    </cfRule>
    <cfRule type="cellIs" dxfId="184" priority="262" operator="equal">
      <formula>"fluctuated"</formula>
    </cfRule>
    <cfRule type="cellIs" dxfId="183" priority="261" operator="equal">
      <formula>"Narrowed"</formula>
    </cfRule>
    <cfRule type="cellIs" dxfId="182" priority="260" operator="equal">
      <formula>"Widened"</formula>
    </cfRule>
    <cfRule type="cellIs" dxfId="181" priority="265" operator="equal">
      <formula>"Improved"</formula>
    </cfRule>
  </conditionalFormatting>
  <conditionalFormatting sqref="A257:A263">
    <cfRule type="cellIs" dxfId="180" priority="254" operator="equal">
      <formula>"Widened"</formula>
    </cfRule>
    <cfRule type="cellIs" dxfId="179" priority="259" operator="equal">
      <formula>"Improved"</formula>
    </cfRule>
    <cfRule type="cellIs" dxfId="178" priority="258" operator="equal">
      <formula>"No Change"</formula>
    </cfRule>
    <cfRule type="cellIs" dxfId="177" priority="257" operator="equal">
      <formula>"Declined"</formula>
    </cfRule>
    <cfRule type="cellIs" dxfId="176" priority="256" operator="equal">
      <formula>"fluctuated"</formula>
    </cfRule>
    <cfRule type="cellIs" dxfId="175" priority="255" operator="equal">
      <formula>"Narrowed"</formula>
    </cfRule>
  </conditionalFormatting>
  <conditionalFormatting sqref="A272:A278">
    <cfRule type="cellIs" dxfId="174" priority="253" operator="equal">
      <formula>"Improved"</formula>
    </cfRule>
    <cfRule type="cellIs" dxfId="173" priority="250" operator="equal">
      <formula>"fluctuated"</formula>
    </cfRule>
    <cfRule type="cellIs" dxfId="172" priority="252" operator="equal">
      <formula>"No Change"</formula>
    </cfRule>
    <cfRule type="cellIs" dxfId="171" priority="248" operator="equal">
      <formula>"Widened"</formula>
    </cfRule>
    <cfRule type="cellIs" dxfId="170" priority="249" operator="equal">
      <formula>"Narrowed"</formula>
    </cfRule>
    <cfRule type="cellIs" dxfId="169" priority="251" operator="equal">
      <formula>"Declined"</formula>
    </cfRule>
  </conditionalFormatting>
  <conditionalFormatting sqref="A287:A293">
    <cfRule type="cellIs" dxfId="168" priority="242" operator="equal">
      <formula>"Widened"</formula>
    </cfRule>
    <cfRule type="cellIs" dxfId="167" priority="243" operator="equal">
      <formula>"Narrowed"</formula>
    </cfRule>
    <cfRule type="cellIs" dxfId="166" priority="244" operator="equal">
      <formula>"fluctuated"</formula>
    </cfRule>
    <cfRule type="cellIs" dxfId="165" priority="245" operator="equal">
      <formula>"Declined"</formula>
    </cfRule>
    <cfRule type="cellIs" dxfId="164" priority="246" operator="equal">
      <formula>"No Change"</formula>
    </cfRule>
    <cfRule type="cellIs" dxfId="163" priority="247" operator="equal">
      <formula>"Improved"</formula>
    </cfRule>
  </conditionalFormatting>
  <conditionalFormatting sqref="A302:A308">
    <cfRule type="cellIs" dxfId="162" priority="238" operator="equal">
      <formula>"fluctuated"</formula>
    </cfRule>
    <cfRule type="cellIs" dxfId="161" priority="239" operator="equal">
      <formula>"Declined"</formula>
    </cfRule>
    <cfRule type="cellIs" dxfId="160" priority="240" operator="equal">
      <formula>"No Change"</formula>
    </cfRule>
    <cfRule type="cellIs" dxfId="159" priority="237" operator="equal">
      <formula>"Narrowed"</formula>
    </cfRule>
    <cfRule type="cellIs" dxfId="158" priority="241" operator="equal">
      <formula>"Improved"</formula>
    </cfRule>
    <cfRule type="cellIs" dxfId="157" priority="236" operator="equal">
      <formula>"Widened"</formula>
    </cfRule>
  </conditionalFormatting>
  <conditionalFormatting sqref="A317:A323">
    <cfRule type="cellIs" dxfId="156" priority="141" operator="equal">
      <formula>"No Change"</formula>
    </cfRule>
    <cfRule type="cellIs" dxfId="155" priority="137" operator="equal">
      <formula>"Widened"</formula>
    </cfRule>
    <cfRule type="cellIs" dxfId="154" priority="138" operator="equal">
      <formula>"Narrowed"</formula>
    </cfRule>
    <cfRule type="cellIs" dxfId="153" priority="139" operator="equal">
      <formula>"fluctuated"</formula>
    </cfRule>
    <cfRule type="cellIs" dxfId="152" priority="140" operator="equal">
      <formula>"Declined"</formula>
    </cfRule>
    <cfRule type="cellIs" dxfId="151" priority="142" operator="equal">
      <formula>"Improved"</formula>
    </cfRule>
  </conditionalFormatting>
  <conditionalFormatting sqref="A332:A338">
    <cfRule type="cellIs" dxfId="150" priority="233" operator="equal">
      <formula>"Declined"</formula>
    </cfRule>
    <cfRule type="cellIs" dxfId="149" priority="230" operator="equal">
      <formula>"Widened"</formula>
    </cfRule>
    <cfRule type="cellIs" dxfId="148" priority="231" operator="equal">
      <formula>"Narrowed"</formula>
    </cfRule>
    <cfRule type="cellIs" dxfId="147" priority="235" operator="equal">
      <formula>"Improved"</formula>
    </cfRule>
    <cfRule type="cellIs" dxfId="146" priority="234" operator="equal">
      <formula>"No Change"</formula>
    </cfRule>
    <cfRule type="cellIs" dxfId="145" priority="232" operator="equal">
      <formula>"fluctuated"</formula>
    </cfRule>
  </conditionalFormatting>
  <conditionalFormatting sqref="A347:A353">
    <cfRule type="cellIs" dxfId="144" priority="227" operator="equal">
      <formula>"Declined"</formula>
    </cfRule>
    <cfRule type="cellIs" dxfId="143" priority="229" operator="equal">
      <formula>"Improved"</formula>
    </cfRule>
    <cfRule type="cellIs" dxfId="142" priority="228" operator="equal">
      <formula>"No Change"</formula>
    </cfRule>
    <cfRule type="cellIs" dxfId="141" priority="224" operator="equal">
      <formula>"Widened"</formula>
    </cfRule>
    <cfRule type="cellIs" dxfId="140" priority="225" operator="equal">
      <formula>"Narrowed"</formula>
    </cfRule>
    <cfRule type="cellIs" dxfId="139" priority="226" operator="equal">
      <formula>"fluctuated"</formula>
    </cfRule>
  </conditionalFormatting>
  <conditionalFormatting sqref="A370:A376">
    <cfRule type="cellIs" dxfId="138" priority="221" operator="equal">
      <formula>"Declined"</formula>
    </cfRule>
    <cfRule type="cellIs" dxfId="137" priority="222" operator="equal">
      <formula>"No Change"</formula>
    </cfRule>
    <cfRule type="cellIs" dxfId="136" priority="223" operator="equal">
      <formula>"Improved"</formula>
    </cfRule>
    <cfRule type="cellIs" dxfId="135" priority="220" operator="equal">
      <formula>"fluctuated"</formula>
    </cfRule>
    <cfRule type="cellIs" dxfId="134" priority="219" operator="equal">
      <formula>"Narrowed"</formula>
    </cfRule>
    <cfRule type="cellIs" dxfId="133" priority="218" operator="equal">
      <formula>"Widened"</formula>
    </cfRule>
  </conditionalFormatting>
  <conditionalFormatting sqref="A385:A391">
    <cfRule type="cellIs" dxfId="132" priority="212" operator="equal">
      <formula>"Widened"</formula>
    </cfRule>
    <cfRule type="cellIs" dxfId="131" priority="213" operator="equal">
      <formula>"Narrowed"</formula>
    </cfRule>
    <cfRule type="cellIs" dxfId="130" priority="214" operator="equal">
      <formula>"fluctuated"</formula>
    </cfRule>
    <cfRule type="cellIs" dxfId="129" priority="215" operator="equal">
      <formula>"Declined"</formula>
    </cfRule>
    <cfRule type="cellIs" dxfId="128" priority="217" operator="equal">
      <formula>"Improved"</formula>
    </cfRule>
    <cfRule type="cellIs" dxfId="127" priority="216" operator="equal">
      <formula>"No Change"</formula>
    </cfRule>
  </conditionalFormatting>
  <conditionalFormatting sqref="A400:A406">
    <cfRule type="cellIs" dxfId="126" priority="206" operator="equal">
      <formula>"Widened"</formula>
    </cfRule>
    <cfRule type="cellIs" dxfId="125" priority="207" operator="equal">
      <formula>"Narrowed"</formula>
    </cfRule>
    <cfRule type="cellIs" dxfId="124" priority="208" operator="equal">
      <formula>"fluctuated"</formula>
    </cfRule>
    <cfRule type="cellIs" dxfId="123" priority="209" operator="equal">
      <formula>"Declined"</formula>
    </cfRule>
    <cfRule type="cellIs" dxfId="122" priority="210" operator="equal">
      <formula>"No Change"</formula>
    </cfRule>
    <cfRule type="cellIs" dxfId="121" priority="211" operator="equal">
      <formula>"Improved"</formula>
    </cfRule>
  </conditionalFormatting>
  <conditionalFormatting sqref="A423:A429">
    <cfRule type="cellIs" dxfId="120" priority="203" operator="equal">
      <formula>"Declined"</formula>
    </cfRule>
    <cfRule type="cellIs" dxfId="119" priority="204" operator="equal">
      <formula>"No Change"</formula>
    </cfRule>
    <cfRule type="cellIs" dxfId="118" priority="205" operator="equal">
      <formula>"Improved"</formula>
    </cfRule>
    <cfRule type="cellIs" dxfId="117" priority="202" operator="equal">
      <formula>"fluctuated"</formula>
    </cfRule>
    <cfRule type="cellIs" dxfId="116" priority="201" operator="equal">
      <formula>"Narrowed"</formula>
    </cfRule>
    <cfRule type="cellIs" dxfId="115" priority="200" operator="equal">
      <formula>"Widened"</formula>
    </cfRule>
  </conditionalFormatting>
  <conditionalFormatting sqref="A438:A444">
    <cfRule type="cellIs" dxfId="114" priority="197" operator="equal">
      <formula>"Declined"</formula>
    </cfRule>
    <cfRule type="cellIs" dxfId="113" priority="196" operator="equal">
      <formula>"fluctuated"</formula>
    </cfRule>
    <cfRule type="cellIs" dxfId="112" priority="194" operator="equal">
      <formula>"Widened"</formula>
    </cfRule>
    <cfRule type="cellIs" dxfId="111" priority="195" operator="equal">
      <formula>"Narrowed"</formula>
    </cfRule>
    <cfRule type="cellIs" dxfId="110" priority="199" operator="equal">
      <formula>"Improved"</formula>
    </cfRule>
    <cfRule type="cellIs" dxfId="109" priority="198" operator="equal">
      <formula>"No Change"</formula>
    </cfRule>
  </conditionalFormatting>
  <conditionalFormatting sqref="A461:A467">
    <cfRule type="cellIs" dxfId="108" priority="193" operator="equal">
      <formula>"Improved"</formula>
    </cfRule>
    <cfRule type="cellIs" dxfId="107" priority="192" operator="equal">
      <formula>"No Change"</formula>
    </cfRule>
    <cfRule type="cellIs" dxfId="106" priority="190" operator="equal">
      <formula>"fluctuated"</formula>
    </cfRule>
    <cfRule type="cellIs" dxfId="105" priority="189" operator="equal">
      <formula>"Narrowed"</formula>
    </cfRule>
    <cfRule type="cellIs" dxfId="104" priority="188" operator="equal">
      <formula>"Widened"</formula>
    </cfRule>
    <cfRule type="cellIs" dxfId="103" priority="191" operator="equal">
      <formula>"Declined"</formula>
    </cfRule>
  </conditionalFormatting>
  <conditionalFormatting sqref="A484:A490">
    <cfRule type="cellIs" dxfId="102" priority="187" operator="equal">
      <formula>"Improved"</formula>
    </cfRule>
    <cfRule type="cellIs" dxfId="101" priority="186" operator="equal">
      <formula>"No Change"</formula>
    </cfRule>
    <cfRule type="cellIs" dxfId="100" priority="185" operator="equal">
      <formula>"Declined"</formula>
    </cfRule>
    <cfRule type="cellIs" dxfId="99" priority="184" operator="equal">
      <formula>"fluctuated"</formula>
    </cfRule>
    <cfRule type="cellIs" dxfId="98" priority="183" operator="equal">
      <formula>"Narrowed"</formula>
    </cfRule>
    <cfRule type="cellIs" dxfId="97" priority="182" operator="equal">
      <formula>"Widened"</formula>
    </cfRule>
  </conditionalFormatting>
  <conditionalFormatting sqref="A507:A513">
    <cfRule type="cellIs" dxfId="96" priority="179" operator="equal">
      <formula>"Declined"</formula>
    </cfRule>
    <cfRule type="cellIs" dxfId="95" priority="180" operator="equal">
      <formula>"No Change"</formula>
    </cfRule>
    <cfRule type="cellIs" dxfId="94" priority="181" operator="equal">
      <formula>"Improved"</formula>
    </cfRule>
    <cfRule type="cellIs" dxfId="93" priority="176" operator="equal">
      <formula>"Widened"</formula>
    </cfRule>
    <cfRule type="cellIs" dxfId="92" priority="177" operator="equal">
      <formula>"Narrowed"</formula>
    </cfRule>
    <cfRule type="cellIs" dxfId="91" priority="178" operator="equal">
      <formula>"fluctuated"</formula>
    </cfRule>
  </conditionalFormatting>
  <conditionalFormatting sqref="A522:A528">
    <cfRule type="cellIs" dxfId="90" priority="173" operator="equal">
      <formula>"Declined"</formula>
    </cfRule>
    <cfRule type="cellIs" dxfId="89" priority="170" operator="equal">
      <formula>"Widened"</formula>
    </cfRule>
    <cfRule type="cellIs" dxfId="88" priority="175" operator="equal">
      <formula>"Improved"</formula>
    </cfRule>
    <cfRule type="cellIs" dxfId="87" priority="174" operator="equal">
      <formula>"No Change"</formula>
    </cfRule>
    <cfRule type="cellIs" dxfId="86" priority="172" operator="equal">
      <formula>"fluctuated"</formula>
    </cfRule>
    <cfRule type="cellIs" dxfId="85" priority="171" operator="equal">
      <formula>"Narrowed"</formula>
    </cfRule>
  </conditionalFormatting>
  <conditionalFormatting sqref="A537:A543">
    <cfRule type="cellIs" dxfId="84" priority="163" operator="equal">
      <formula>"Improved"</formula>
    </cfRule>
    <cfRule type="cellIs" dxfId="83" priority="162" operator="equal">
      <formula>"No Change"</formula>
    </cfRule>
    <cfRule type="cellIs" dxfId="82" priority="161" operator="equal">
      <formula>"Declined"</formula>
    </cfRule>
    <cfRule type="cellIs" dxfId="81" priority="160" operator="equal">
      <formula>"fluctuated"</formula>
    </cfRule>
    <cfRule type="cellIs" dxfId="80" priority="159" operator="equal">
      <formula>"Narrowed"</formula>
    </cfRule>
    <cfRule type="cellIs" dxfId="79" priority="158" operator="equal">
      <formula>"Widened"</formula>
    </cfRule>
  </conditionalFormatting>
  <conditionalFormatting sqref="A584:A590">
    <cfRule type="cellIs" dxfId="78" priority="426" operator="equal">
      <formula>"Widened"</formula>
    </cfRule>
    <cfRule type="cellIs" dxfId="77" priority="431" operator="equal">
      <formula>"Improved"</formula>
    </cfRule>
    <cfRule type="cellIs" dxfId="76" priority="427" operator="equal">
      <formula>"Narrowed"</formula>
    </cfRule>
    <cfRule type="cellIs" dxfId="75" priority="428" operator="equal">
      <formula>"fluctuated"</formula>
    </cfRule>
    <cfRule type="cellIs" dxfId="74" priority="429" operator="equal">
      <formula>"Declined"</formula>
    </cfRule>
    <cfRule type="cellIs" dxfId="73" priority="430" operator="equal">
      <formula>"No Change"</formula>
    </cfRule>
  </conditionalFormatting>
  <conditionalFormatting sqref="A599:A605">
    <cfRule type="cellIs" dxfId="72" priority="425" operator="equal">
      <formula>"Improved"</formula>
    </cfRule>
    <cfRule type="cellIs" dxfId="71" priority="424" operator="equal">
      <formula>"No Change"</formula>
    </cfRule>
    <cfRule type="cellIs" dxfId="70" priority="423" operator="equal">
      <formula>"Declined"</formula>
    </cfRule>
    <cfRule type="cellIs" dxfId="69" priority="422" operator="equal">
      <formula>"fluctuated"</formula>
    </cfRule>
    <cfRule type="cellIs" dxfId="68" priority="421" operator="equal">
      <formula>"Narrowed"</formula>
    </cfRule>
    <cfRule type="cellIs" dxfId="67" priority="420" operator="equal">
      <formula>"Widened"</formula>
    </cfRule>
  </conditionalFormatting>
  <conditionalFormatting sqref="A614:A620">
    <cfRule type="cellIs" dxfId="66" priority="407" operator="equal">
      <formula>"Improved"</formula>
    </cfRule>
    <cfRule type="cellIs" dxfId="65" priority="402" operator="equal">
      <formula>"Widened"</formula>
    </cfRule>
    <cfRule type="cellIs" dxfId="64" priority="404" operator="equal">
      <formula>"fluctuated"</formula>
    </cfRule>
    <cfRule type="cellIs" dxfId="63" priority="403" operator="equal">
      <formula>"Narrowed"</formula>
    </cfRule>
    <cfRule type="cellIs" dxfId="62" priority="406" operator="equal">
      <formula>"No Change"</formula>
    </cfRule>
    <cfRule type="cellIs" dxfId="61" priority="405" operator="equal">
      <formula>"Declined"</formula>
    </cfRule>
  </conditionalFormatting>
  <conditionalFormatting sqref="A629:A635">
    <cfRule type="cellIs" dxfId="60" priority="397" operator="equal">
      <formula>"Narrowed"</formula>
    </cfRule>
    <cfRule type="cellIs" dxfId="59" priority="396" operator="equal">
      <formula>"Widened"</formula>
    </cfRule>
    <cfRule type="cellIs" dxfId="58" priority="399" operator="equal">
      <formula>"Declined"</formula>
    </cfRule>
    <cfRule type="cellIs" dxfId="57" priority="398" operator="equal">
      <formula>"fluctuated"</formula>
    </cfRule>
    <cfRule type="cellIs" dxfId="56" priority="400" operator="equal">
      <formula>"No Change"</formula>
    </cfRule>
    <cfRule type="cellIs" dxfId="55" priority="401" operator="equal">
      <formula>"Improved"</formula>
    </cfRule>
  </conditionalFormatting>
  <conditionalFormatting sqref="A644:A650">
    <cfRule type="cellIs" dxfId="54" priority="379" operator="equal">
      <formula>"Narrowed"</formula>
    </cfRule>
    <cfRule type="cellIs" dxfId="53" priority="383" operator="equal">
      <formula>"Improved"</formula>
    </cfRule>
    <cfRule type="cellIs" dxfId="52" priority="382" operator="equal">
      <formula>"No Change"</formula>
    </cfRule>
    <cfRule type="cellIs" dxfId="51" priority="381" operator="equal">
      <formula>"Declined"</formula>
    </cfRule>
    <cfRule type="cellIs" dxfId="50" priority="380" operator="equal">
      <formula>"fluctuated"</formula>
    </cfRule>
    <cfRule type="cellIs" dxfId="49" priority="378" operator="equal">
      <formula>"Widened"</formula>
    </cfRule>
  </conditionalFormatting>
  <conditionalFormatting sqref="A659:A665">
    <cfRule type="cellIs" dxfId="48" priority="368" operator="equal">
      <formula>"fluctuated"</formula>
    </cfRule>
    <cfRule type="cellIs" dxfId="47" priority="369" operator="equal">
      <formula>"Declined"</formula>
    </cfRule>
    <cfRule type="cellIs" dxfId="46" priority="370" operator="equal">
      <formula>"No Change"</formula>
    </cfRule>
    <cfRule type="cellIs" dxfId="45" priority="371" operator="equal">
      <formula>"Improved"</formula>
    </cfRule>
    <cfRule type="cellIs" dxfId="44" priority="366" operator="equal">
      <formula>"Widened"</formula>
    </cfRule>
    <cfRule type="cellIs" dxfId="43" priority="367" operator="equal">
      <formula>"Narrowed"</formula>
    </cfRule>
  </conditionalFormatting>
  <conditionalFormatting sqref="A674:A680">
    <cfRule type="cellIs" dxfId="42" priority="362" operator="equal">
      <formula>"fluctuated"</formula>
    </cfRule>
    <cfRule type="cellIs" dxfId="41" priority="365" operator="equal">
      <formula>"Improved"</formula>
    </cfRule>
    <cfRule type="cellIs" dxfId="40" priority="364" operator="equal">
      <formula>"No Change"</formula>
    </cfRule>
    <cfRule type="cellIs" dxfId="39" priority="360" operator="equal">
      <formula>"Widened"</formula>
    </cfRule>
    <cfRule type="cellIs" dxfId="38" priority="363" operator="equal">
      <formula>"Declined"</formula>
    </cfRule>
    <cfRule type="cellIs" dxfId="37" priority="361" operator="equal">
      <formula>"Narrowed"</formula>
    </cfRule>
  </conditionalFormatting>
  <conditionalFormatting sqref="B4:F4">
    <cfRule type="iconSet" priority="36">
      <iconSet showValue="0">
        <cfvo type="percent" val="0"/>
        <cfvo type="num" val="0"/>
        <cfvo type="num" val="1"/>
      </iconSet>
    </cfRule>
  </conditionalFormatting>
  <conditionalFormatting sqref="C5:F5">
    <cfRule type="iconSet" priority="35">
      <iconSet iconSet="3ArrowsGray" showValue="0">
        <cfvo type="percent" val="0"/>
        <cfvo type="num" val="0"/>
        <cfvo type="num" val="1"/>
      </iconSet>
    </cfRule>
  </conditionalFormatting>
  <conditionalFormatting sqref="G4">
    <cfRule type="iconSet" priority="90">
      <iconSet showValue="0">
        <cfvo type="percent" val="0"/>
        <cfvo type="num" val="0"/>
        <cfvo type="num" val="1"/>
      </iconSet>
    </cfRule>
  </conditionalFormatting>
  <conditionalFormatting sqref="G5">
    <cfRule type="iconSet" priority="89">
      <iconSet iconSet="3ArrowsGray" showValue="0">
        <cfvo type="percent" val="0"/>
        <cfvo type="num" val="0"/>
        <cfvo type="num" val="1"/>
      </iconSet>
    </cfRule>
  </conditionalFormatting>
  <conditionalFormatting sqref="G11:G12 G19:G20 G28 G35:G36 G323:G324 G427:G428">
    <cfRule type="iconSet" priority="93">
      <iconSet showValue="0">
        <cfvo type="percent" val="0"/>
        <cfvo type="num" val="0"/>
        <cfvo type="num" val="1"/>
      </iconSet>
    </cfRule>
  </conditionalFormatting>
  <conditionalFormatting sqref="G26:G27">
    <cfRule type="iconSet" priority="88">
      <iconSet showValue="0">
        <cfvo type="percent" val="0"/>
        <cfvo type="num" val="0"/>
        <cfvo type="num" val="1"/>
      </iconSet>
    </cfRule>
  </conditionalFormatting>
  <conditionalFormatting sqref="G41:G42">
    <cfRule type="iconSet" priority="87">
      <iconSet showValue="0">
        <cfvo type="percent" val="0"/>
        <cfvo type="num" val="0"/>
        <cfvo type="num" val="1"/>
      </iconSet>
    </cfRule>
  </conditionalFormatting>
  <conditionalFormatting sqref="G56:G57">
    <cfRule type="iconSet" priority="86">
      <iconSet showValue="0">
        <cfvo type="percent" val="0"/>
        <cfvo type="num" val="0"/>
        <cfvo type="num" val="1"/>
      </iconSet>
    </cfRule>
  </conditionalFormatting>
  <conditionalFormatting sqref="G115:G116 G123 G180 G187:G188 G195:G196 G203:G204 G211:G212 G219:G220 G243:G244 G380 G387:G388 G395 G403:G404 G427:G428">
    <cfRule type="iconSet" priority="91">
      <iconSet iconSet="3ArrowsGray" showValue="0">
        <cfvo type="percent" val="0"/>
        <cfvo type="num" val="0"/>
        <cfvo type="num" val="1"/>
      </iconSet>
    </cfRule>
  </conditionalFormatting>
  <conditionalFormatting sqref="G163:G164">
    <cfRule type="iconSet" priority="37">
      <iconSet iconSet="3ArrowsGray" showValue="0">
        <cfvo type="percent" val="0"/>
        <cfvo type="num" val="0"/>
        <cfvo type="num" val="1"/>
      </iconSet>
    </cfRule>
  </conditionalFormatting>
  <conditionalFormatting sqref="G178:G179">
    <cfRule type="iconSet" priority="38">
      <iconSet iconSet="3ArrowsGray" showValue="0">
        <cfvo type="percent" val="0"/>
        <cfvo type="num" val="0"/>
        <cfvo type="num" val="1"/>
      </iconSet>
    </cfRule>
  </conditionalFormatting>
  <conditionalFormatting sqref="G223:G224">
    <cfRule type="iconSet" priority="39">
      <iconSet iconSet="3ArrowsGray" showValue="0">
        <cfvo type="percent" val="0"/>
        <cfvo type="num" val="0"/>
        <cfvo type="num" val="1"/>
      </iconSet>
    </cfRule>
  </conditionalFormatting>
  <conditionalFormatting sqref="G238:G239">
    <cfRule type="iconSet" priority="40">
      <iconSet iconSet="3ArrowsGray" showValue="0">
        <cfvo type="percent" val="0"/>
        <cfvo type="num" val="0"/>
        <cfvo type="num" val="1"/>
      </iconSet>
    </cfRule>
  </conditionalFormatting>
  <conditionalFormatting sqref="G283:G284">
    <cfRule type="iconSet" priority="41">
      <iconSet iconSet="3ArrowsGray" showValue="0">
        <cfvo type="percent" val="0"/>
        <cfvo type="num" val="0"/>
        <cfvo type="num" val="1"/>
      </iconSet>
    </cfRule>
  </conditionalFormatting>
  <conditionalFormatting sqref="G298:G299">
    <cfRule type="iconSet" priority="42">
      <iconSet iconSet="3ArrowsGray" showValue="0">
        <cfvo type="percent" val="0"/>
        <cfvo type="num" val="0"/>
        <cfvo type="num" val="1"/>
      </iconSet>
    </cfRule>
  </conditionalFormatting>
  <conditionalFormatting sqref="G313:G314">
    <cfRule type="iconSet" priority="43">
      <iconSet iconSet="3ArrowsGray" showValue="0">
        <cfvo type="percent" val="0"/>
        <cfvo type="num" val="0"/>
        <cfvo type="num" val="1"/>
      </iconSet>
    </cfRule>
  </conditionalFormatting>
  <conditionalFormatting sqref="G328:G329">
    <cfRule type="iconSet" priority="44">
      <iconSet iconSet="3ArrowsGray" showValue="0">
        <cfvo type="percent" val="0"/>
        <cfvo type="num" val="0"/>
        <cfvo type="num" val="1"/>
      </iconSet>
    </cfRule>
  </conditionalFormatting>
  <conditionalFormatting sqref="G343:G344">
    <cfRule type="iconSet" priority="45">
      <iconSet iconSet="3ArrowsGray" showValue="0">
        <cfvo type="percent" val="0"/>
        <cfvo type="num" val="0"/>
        <cfvo type="num" val="1"/>
      </iconSet>
    </cfRule>
  </conditionalFormatting>
  <conditionalFormatting sqref="G358:G359">
    <cfRule type="iconSet" priority="46">
      <iconSet iconSet="3ArrowsGray" showValue="0">
        <cfvo type="percent" val="0"/>
        <cfvo type="num" val="0"/>
        <cfvo type="num" val="1"/>
      </iconSet>
    </cfRule>
  </conditionalFormatting>
  <conditionalFormatting sqref="G396:G397">
    <cfRule type="iconSet" priority="47">
      <iconSet iconSet="3ArrowsGray" showValue="0">
        <cfvo type="percent" val="0"/>
        <cfvo type="num" val="0"/>
        <cfvo type="num" val="1"/>
      </iconSet>
    </cfRule>
  </conditionalFormatting>
  <conditionalFormatting sqref="G457:G458">
    <cfRule type="iconSet" priority="48">
      <iconSet iconSet="3ArrowsGray" showValue="0">
        <cfvo type="percent" val="0"/>
        <cfvo type="num" val="0"/>
        <cfvo type="num" val="1"/>
      </iconSet>
    </cfRule>
  </conditionalFormatting>
  <conditionalFormatting sqref="G503:G504">
    <cfRule type="iconSet" priority="58">
      <iconSet showValue="0">
        <cfvo type="percent" val="0"/>
        <cfvo type="num" val="0"/>
        <cfvo type="num" val="1"/>
      </iconSet>
    </cfRule>
  </conditionalFormatting>
  <conditionalFormatting sqref="G580:G581">
    <cfRule type="iconSet" priority="49">
      <iconSet iconSet="3ArrowsGray" showValue="0">
        <cfvo type="percent" val="0"/>
        <cfvo type="num" val="0"/>
        <cfvo type="num" val="1"/>
      </iconSet>
    </cfRule>
  </conditionalFormatting>
  <conditionalFormatting sqref="G595:G596">
    <cfRule type="iconSet" priority="50">
      <iconSet iconSet="3ArrowsGray" showValue="0">
        <cfvo type="percent" val="0"/>
        <cfvo type="num" val="0"/>
        <cfvo type="num" val="1"/>
      </iconSet>
    </cfRule>
  </conditionalFormatting>
  <conditionalFormatting sqref="G610:G611">
    <cfRule type="iconSet" priority="51">
      <iconSet iconSet="3ArrowsGray" showValue="0">
        <cfvo type="percent" val="0"/>
        <cfvo type="num" val="0"/>
        <cfvo type="num" val="1"/>
      </iconSet>
    </cfRule>
  </conditionalFormatting>
  <conditionalFormatting sqref="G625:G626">
    <cfRule type="iconSet" priority="52">
      <iconSet iconSet="3ArrowsGray" showValue="0">
        <cfvo type="percent" val="0"/>
        <cfvo type="num" val="0"/>
        <cfvo type="num" val="1"/>
      </iconSet>
    </cfRule>
  </conditionalFormatting>
  <conditionalFormatting sqref="G640:G641">
    <cfRule type="iconSet" priority="53">
      <iconSet iconSet="3ArrowsGray" showValue="0">
        <cfvo type="percent" val="0"/>
        <cfvo type="num" val="0"/>
        <cfvo type="num" val="1"/>
      </iconSet>
    </cfRule>
  </conditionalFormatting>
  <conditionalFormatting sqref="G655:G656">
    <cfRule type="iconSet" priority="56">
      <iconSet iconSet="3ArrowsGray" showValue="0">
        <cfvo type="percent" val="0"/>
        <cfvo type="num" val="0"/>
        <cfvo type="num" val="1"/>
      </iconSet>
    </cfRule>
    <cfRule type="iconSet" priority="57">
      <iconSet showValue="0">
        <cfvo type="percent" val="0"/>
        <cfvo type="num" val="0"/>
        <cfvo type="num" val="1"/>
      </iconSet>
    </cfRule>
  </conditionalFormatting>
  <conditionalFormatting sqref="G670:G671">
    <cfRule type="iconSet" priority="54">
      <iconSet iconSet="3ArrowsGray" showValue="0">
        <cfvo type="percent" val="0"/>
        <cfvo type="num" val="0"/>
        <cfvo type="num" val="1"/>
      </iconSet>
    </cfRule>
    <cfRule type="iconSet" priority="55">
      <iconSet showValue="0">
        <cfvo type="percent" val="0"/>
        <cfvo type="num" val="0"/>
        <cfvo type="num" val="1"/>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92" id="{DD30452F-8506-4911-B7C5-D38A4B599256}">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G43:G44 G51:G52 G59:G60 G67:G68 G75:G76 G83:G84 G91 G99:G100 G108 G131:G132 G171:G172 G227:G228 G235 G259:G260 G267 G275:G276 G291:G292 G300 G307:G308 G315:G316 G331:G332 G339:G340 G347:G348 G355 G363 G371:G372 G252</xm:sqref>
        </x14:conditionalFormatting>
        <x14:conditionalFormatting xmlns:xm="http://schemas.microsoft.com/office/excel/2006/main">
          <x14:cfRule type="iconSet" priority="85" id="{233D50DC-79A4-4659-8EF6-AEB7A356B51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G71:G72</xm:sqref>
        </x14:conditionalFormatting>
        <x14:conditionalFormatting xmlns:xm="http://schemas.microsoft.com/office/excel/2006/main">
          <x14:cfRule type="iconSet" priority="84" id="{C4B70570-5EEF-42BE-A474-890A0967BAC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G79:G80</xm:sqref>
        </x14:conditionalFormatting>
        <x14:conditionalFormatting xmlns:xm="http://schemas.microsoft.com/office/excel/2006/main">
          <x14:cfRule type="iconSet" priority="83" id="{94A14F01-969D-4F16-BBC6-EB1D2A51028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G94:G95</xm:sqref>
        </x14:conditionalFormatting>
        <x14:conditionalFormatting xmlns:xm="http://schemas.microsoft.com/office/excel/2006/main">
          <x14:cfRule type="iconSet" priority="82" id="{B7598F95-D769-4293-91A4-020A5E6CB6E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G109:G110</xm:sqref>
        </x14:conditionalFormatting>
        <x14:conditionalFormatting xmlns:xm="http://schemas.microsoft.com/office/excel/2006/main">
          <x14:cfRule type="iconSet" priority="81" id="{00E9077F-AF76-49A6-9E68-3E5D199C5210}">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G124:G125</xm:sqref>
        </x14:conditionalFormatting>
        <x14:conditionalFormatting xmlns:xm="http://schemas.microsoft.com/office/excel/2006/main">
          <x14:cfRule type="iconSet" priority="80" id="{6570AF3E-B5A7-42C1-9544-ECEA7ECD896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G139:G140</xm:sqref>
        </x14:conditionalFormatting>
        <x14:conditionalFormatting xmlns:xm="http://schemas.microsoft.com/office/excel/2006/main">
          <x14:cfRule type="iconSet" priority="79" id="{135C8000-F7C3-4817-BC6A-8C290D96FC7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G147:G148</xm:sqref>
        </x14:conditionalFormatting>
        <x14:conditionalFormatting xmlns:xm="http://schemas.microsoft.com/office/excel/2006/main">
          <x14:cfRule type="iconSet" priority="78" id="{2D6737CD-F4BC-4ACA-A4AD-44B9F8E8C9A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G155:G156</xm:sqref>
        </x14:conditionalFormatting>
        <x14:conditionalFormatting xmlns:xm="http://schemas.microsoft.com/office/excel/2006/main">
          <x14:cfRule type="iconSet" priority="77" id="{EED5530F-0230-4D54-B6B7-963F6B023CE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G193:G194</xm:sqref>
        </x14:conditionalFormatting>
        <x14:conditionalFormatting xmlns:xm="http://schemas.microsoft.com/office/excel/2006/main">
          <x14:cfRule type="iconSet" priority="76" id="{C9AE2775-690E-4F41-9E7E-3B35F48B7353}">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G208:G209</xm:sqref>
        </x14:conditionalFormatting>
        <x14:conditionalFormatting xmlns:xm="http://schemas.microsoft.com/office/excel/2006/main">
          <x14:cfRule type="iconSet" priority="75" id="{E7908895-DDD8-4830-A534-C0BDF312EA8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G253:G254</xm:sqref>
        </x14:conditionalFormatting>
        <x14:conditionalFormatting xmlns:xm="http://schemas.microsoft.com/office/excel/2006/main">
          <x14:cfRule type="iconSet" priority="74" id="{09FC456A-7522-4F1C-9E55-9F969A6F6CF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G268:G269</xm:sqref>
        </x14:conditionalFormatting>
        <x14:conditionalFormatting xmlns:xm="http://schemas.microsoft.com/office/excel/2006/main">
          <x14:cfRule type="iconSet" priority="73" id="{11D84E26-A923-48EA-AF8A-DA3E6F082794}">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G366:G367</xm:sqref>
        </x14:conditionalFormatting>
        <x14:conditionalFormatting xmlns:xm="http://schemas.microsoft.com/office/excel/2006/main">
          <x14:cfRule type="iconSet" priority="34" id="{C41C2275-7DAD-49B7-A2E8-A2F0380CBF6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G381:G382</xm:sqref>
        </x14:conditionalFormatting>
        <x14:conditionalFormatting xmlns:xm="http://schemas.microsoft.com/office/excel/2006/main">
          <x14:cfRule type="iconSet" priority="72" id="{9C7E661F-CFE3-430B-86F7-BAE59D667ADA}">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G383:G384</xm:sqref>
        </x14:conditionalFormatting>
        <x14:conditionalFormatting xmlns:xm="http://schemas.microsoft.com/office/excel/2006/main">
          <x14:cfRule type="iconSet" priority="71" id="{88CB3635-950F-4423-BB7C-703ED35D5D9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G411:G412</xm:sqref>
        </x14:conditionalFormatting>
        <x14:conditionalFormatting xmlns:xm="http://schemas.microsoft.com/office/excel/2006/main">
          <x14:cfRule type="iconSet" priority="70" id="{374BED06-7252-4E76-AC31-E0AC50B0939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G419:G420</xm:sqref>
        </x14:conditionalFormatting>
        <x14:conditionalFormatting xmlns:xm="http://schemas.microsoft.com/office/excel/2006/main">
          <x14:cfRule type="iconSet" priority="69" id="{2C765D89-8A96-4513-AF5E-2C733C1AB01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G434:G435</xm:sqref>
        </x14:conditionalFormatting>
        <x14:conditionalFormatting xmlns:xm="http://schemas.microsoft.com/office/excel/2006/main">
          <x14:cfRule type="iconSet" priority="68" id="{DD3FB5AB-EA8D-4E19-B88E-7B8FDE2BCD8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G449:G450</xm:sqref>
        </x14:conditionalFormatting>
        <x14:conditionalFormatting xmlns:xm="http://schemas.microsoft.com/office/excel/2006/main">
          <x14:cfRule type="iconSet" priority="67" id="{C673ADF9-01FA-44BF-A9AE-7AD75142A439}">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G472:G473</xm:sqref>
        </x14:conditionalFormatting>
        <x14:conditionalFormatting xmlns:xm="http://schemas.microsoft.com/office/excel/2006/main">
          <x14:cfRule type="iconSet" priority="66" id="{574465B6-CFAE-4A45-A964-7E26071CA8DF}">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G480:G481</xm:sqref>
        </x14:conditionalFormatting>
        <x14:conditionalFormatting xmlns:xm="http://schemas.microsoft.com/office/excel/2006/main">
          <x14:cfRule type="iconSet" priority="65" id="{ACB88A23-40F0-475C-9A2F-B580D2EE8038}">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G495:G496</xm:sqref>
        </x14:conditionalFormatting>
        <x14:conditionalFormatting xmlns:xm="http://schemas.microsoft.com/office/excel/2006/main">
          <x14:cfRule type="iconSet" priority="64" id="{84C49595-A7B4-43A9-9AA6-68DA29F866EE}">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G518:G519</xm:sqref>
        </x14:conditionalFormatting>
        <x14:conditionalFormatting xmlns:xm="http://schemas.microsoft.com/office/excel/2006/main">
          <x14:cfRule type="iconSet" priority="63" id="{20927A49-7CA4-4AA4-92F7-9FD1EC384607}">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G533:G534</xm:sqref>
        </x14:conditionalFormatting>
        <x14:conditionalFormatting xmlns:xm="http://schemas.microsoft.com/office/excel/2006/main">
          <x14:cfRule type="iconSet" priority="62" id="{E36062D3-A6DC-4187-BC10-7D14A2E9F7CB}">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G548:G549</xm:sqref>
        </x14:conditionalFormatting>
        <x14:conditionalFormatting xmlns:xm="http://schemas.microsoft.com/office/excel/2006/main">
          <x14:cfRule type="iconSet" priority="61" id="{B8146C92-C21D-4C44-A803-24858F1932E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G556:G557</xm:sqref>
        </x14:conditionalFormatting>
        <x14:conditionalFormatting xmlns:xm="http://schemas.microsoft.com/office/excel/2006/main">
          <x14:cfRule type="iconSet" priority="60" id="{0027D0B8-ABC1-4268-B94B-45E7618CC4A1}">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G564:G565</xm:sqref>
        </x14:conditionalFormatting>
        <x14:conditionalFormatting xmlns:xm="http://schemas.microsoft.com/office/excel/2006/main">
          <x14:cfRule type="iconSet" priority="59" id="{31C0062E-67CB-406C-BAE1-B5EE2F5F8C9C}">
            <x14:iconSet showValue="0" custom="1">
              <x14:cfvo type="percent">
                <xm:f>0</xm:f>
              </x14:cfvo>
              <x14:cfvo type="num">
                <xm:f>0</xm:f>
              </x14:cfvo>
              <x14:cfvo type="num">
                <xm:f>1</xm:f>
              </x14:cfvo>
              <x14:cfIcon iconSet="3TrafficLights1" iconId="2"/>
              <x14:cfIcon iconSet="3TrafficLights1" iconId="1"/>
              <x14:cfIcon iconSet="3TrafficLights1" iconId="0"/>
            </x14:iconSet>
          </x14:cfRule>
          <xm:sqref>G572:G573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B9D08C"/>
    <pageSetUpPr autoPageBreaks="0"/>
  </sheetPr>
  <dimension ref="A1:M613"/>
  <sheetViews>
    <sheetView showGridLines="0" zoomScaleNormal="100" workbookViewId="0">
      <selection activeCell="H307" sqref="H307"/>
    </sheetView>
  </sheetViews>
  <sheetFormatPr defaultColWidth="9.109375" defaultRowHeight="14.4" x14ac:dyDescent="0.3"/>
  <cols>
    <col min="1" max="1" width="60.33203125" customWidth="1"/>
    <col min="2" max="2" width="18.33203125" customWidth="1"/>
    <col min="3" max="3" width="17.44140625" customWidth="1"/>
    <col min="4" max="5" width="15.6640625" customWidth="1"/>
    <col min="6" max="6" width="13.44140625" customWidth="1"/>
    <col min="7" max="7" width="15" customWidth="1"/>
    <col min="8" max="8" width="20.21875" bestFit="1" customWidth="1"/>
  </cols>
  <sheetData>
    <row r="1" spans="1:8" ht="18" x14ac:dyDescent="0.35">
      <c r="A1" s="1569" t="s">
        <v>356</v>
      </c>
      <c r="B1" s="1569"/>
      <c r="C1" s="1569"/>
      <c r="D1" s="1569"/>
      <c r="E1" s="1569"/>
      <c r="F1" s="1569"/>
      <c r="G1" s="1569"/>
    </row>
    <row r="2" spans="1:8" ht="18" x14ac:dyDescent="0.35">
      <c r="B2" s="190"/>
      <c r="C2" s="190"/>
      <c r="D2" s="190"/>
      <c r="E2" s="190"/>
    </row>
    <row r="3" spans="1:8" ht="15" customHeight="1" x14ac:dyDescent="0.3">
      <c r="A3" s="1570" t="s">
        <v>547</v>
      </c>
      <c r="B3" s="1570"/>
      <c r="C3" s="1570"/>
      <c r="D3" s="1570"/>
      <c r="E3" s="1570"/>
      <c r="F3" s="1570"/>
      <c r="G3" s="1570"/>
    </row>
    <row r="4" spans="1:8" x14ac:dyDescent="0.3">
      <c r="A4" s="1570"/>
      <c r="B4" s="1570"/>
      <c r="C4" s="1570"/>
      <c r="D4" s="1570"/>
      <c r="E4" s="1570"/>
      <c r="F4" s="1570"/>
      <c r="G4" s="1570"/>
    </row>
    <row r="5" spans="1:8" ht="15" thickBot="1" x14ac:dyDescent="0.35"/>
    <row r="6" spans="1:8" ht="15.75" customHeight="1" x14ac:dyDescent="0.3">
      <c r="A6" s="1571" t="s">
        <v>357</v>
      </c>
      <c r="B6" s="1572"/>
      <c r="C6" s="1572"/>
      <c r="D6" s="1572"/>
      <c r="E6" s="1572"/>
      <c r="F6" s="1572"/>
      <c r="G6" s="1573"/>
    </row>
    <row r="7" spans="1:8" ht="15" thickBot="1" x14ac:dyDescent="0.35">
      <c r="A7" s="1574"/>
      <c r="B7" s="1575"/>
      <c r="C7" s="1576"/>
      <c r="D7" s="1576"/>
      <c r="E7" s="1576"/>
      <c r="F7" s="1576"/>
      <c r="G7" s="1577"/>
    </row>
    <row r="8" spans="1:8" x14ac:dyDescent="0.3">
      <c r="A8" s="1563" t="s">
        <v>263</v>
      </c>
      <c r="B8" s="1578"/>
      <c r="C8" s="1595" t="s">
        <v>443</v>
      </c>
      <c r="D8" s="1598" t="s">
        <v>473</v>
      </c>
      <c r="E8" s="1601" t="s">
        <v>530</v>
      </c>
      <c r="F8" s="1601" t="s">
        <v>566</v>
      </c>
      <c r="G8" s="1604" t="s">
        <v>631</v>
      </c>
    </row>
    <row r="9" spans="1:8" x14ac:dyDescent="0.3">
      <c r="A9" s="1579"/>
      <c r="B9" s="1580"/>
      <c r="C9" s="1596"/>
      <c r="D9" s="1599"/>
      <c r="E9" s="1602"/>
      <c r="F9" s="1602"/>
      <c r="G9" s="1605"/>
    </row>
    <row r="10" spans="1:8" ht="15" thickBot="1" x14ac:dyDescent="0.35">
      <c r="A10" s="1582" t="s">
        <v>16</v>
      </c>
      <c r="B10" s="1583"/>
      <c r="C10" s="1597"/>
      <c r="D10" s="1600"/>
      <c r="E10" s="1603"/>
      <c r="F10" s="1603"/>
      <c r="G10" s="1606"/>
      <c r="H10" s="1"/>
    </row>
    <row r="11" spans="1:8" x14ac:dyDescent="0.3">
      <c r="A11" s="191" t="s">
        <v>358</v>
      </c>
      <c r="B11" s="192" t="s">
        <v>343</v>
      </c>
      <c r="C11" s="193">
        <v>78.818762046484409</v>
      </c>
      <c r="D11" s="193">
        <v>78.733213249127559</v>
      </c>
      <c r="E11" s="193">
        <v>78.476597621654875</v>
      </c>
      <c r="F11" s="193">
        <v>78.425672107842658</v>
      </c>
      <c r="G11" s="194">
        <v>78.763744798134113</v>
      </c>
      <c r="H11" s="1"/>
    </row>
    <row r="12" spans="1:8" x14ac:dyDescent="0.3">
      <c r="A12" s="195"/>
      <c r="B12" s="196" t="s">
        <v>359</v>
      </c>
      <c r="C12" s="197">
        <v>80.797390156707195</v>
      </c>
      <c r="D12" s="197">
        <v>80.763621008564385</v>
      </c>
      <c r="E12" s="197">
        <v>80.417707426071104</v>
      </c>
      <c r="F12" s="197">
        <v>80.324729152928739</v>
      </c>
      <c r="G12" s="198">
        <v>80.407625722893144</v>
      </c>
    </row>
    <row r="13" spans="1:8" x14ac:dyDescent="0.3">
      <c r="A13" s="195"/>
      <c r="B13" s="196" t="s">
        <v>360</v>
      </c>
      <c r="C13" s="197">
        <v>77.555031721152289</v>
      </c>
      <c r="D13" s="197">
        <v>77.45713249751897</v>
      </c>
      <c r="E13" s="197">
        <v>77.236272173216477</v>
      </c>
      <c r="F13" s="197">
        <v>77.228010485635039</v>
      </c>
      <c r="G13" s="198">
        <v>77.700794038631884</v>
      </c>
    </row>
    <row r="14" spans="1:8" x14ac:dyDescent="0.3">
      <c r="A14" s="195"/>
      <c r="B14" s="196" t="s">
        <v>361</v>
      </c>
      <c r="C14" s="197">
        <v>80.272948016517518</v>
      </c>
      <c r="D14" s="197">
        <v>79.933777141448758</v>
      </c>
      <c r="E14" s="197">
        <v>79.743942700512179</v>
      </c>
      <c r="F14" s="197">
        <v>79.436597287737087</v>
      </c>
      <c r="G14" s="198">
        <v>79.811220574092388</v>
      </c>
    </row>
    <row r="15" spans="1:8" ht="15" thickBot="1" x14ac:dyDescent="0.35">
      <c r="A15" s="199"/>
      <c r="B15" s="1169" t="s">
        <v>546</v>
      </c>
      <c r="C15" s="200">
        <f t="shared" ref="C15:E15" si="0">(C12-C13)</f>
        <v>3.2423584355549053</v>
      </c>
      <c r="D15" s="200">
        <f t="shared" si="0"/>
        <v>3.3064885110454156</v>
      </c>
      <c r="E15" s="200">
        <f t="shared" si="0"/>
        <v>3.1814352528546266</v>
      </c>
      <c r="F15" s="200">
        <f t="shared" ref="F15:G15" si="1">(F12-F13)</f>
        <v>3.0967186672937004</v>
      </c>
      <c r="G15" s="201">
        <f t="shared" si="1"/>
        <v>2.7068316842612603</v>
      </c>
    </row>
    <row r="16" spans="1:8" x14ac:dyDescent="0.3">
      <c r="A16" s="191" t="s">
        <v>362</v>
      </c>
      <c r="B16" s="192" t="s">
        <v>343</v>
      </c>
      <c r="C16" s="193">
        <v>82.582550234376129</v>
      </c>
      <c r="D16" s="193">
        <v>82.42504084342832</v>
      </c>
      <c r="E16" s="193">
        <v>82.28975106343691</v>
      </c>
      <c r="F16" s="193">
        <v>82.255853906820036</v>
      </c>
      <c r="G16" s="194">
        <v>82.485163674233164</v>
      </c>
    </row>
    <row r="17" spans="1:13" x14ac:dyDescent="0.3">
      <c r="A17" s="195"/>
      <c r="B17" s="196" t="s">
        <v>359</v>
      </c>
      <c r="C17" s="197">
        <v>84.114260903464555</v>
      </c>
      <c r="D17" s="197">
        <v>84.182285971607797</v>
      </c>
      <c r="E17" s="197">
        <v>83.794759424779357</v>
      </c>
      <c r="F17" s="197">
        <v>83.693949912321884</v>
      </c>
      <c r="G17" s="198">
        <v>83.869545927380926</v>
      </c>
    </row>
    <row r="18" spans="1:13" x14ac:dyDescent="0.3">
      <c r="A18" s="195"/>
      <c r="B18" s="196" t="s">
        <v>360</v>
      </c>
      <c r="C18" s="197">
        <v>81.730337024178937</v>
      </c>
      <c r="D18" s="197">
        <v>81.468247355114045</v>
      </c>
      <c r="E18" s="197">
        <v>81.433922932221677</v>
      </c>
      <c r="F18" s="197">
        <v>81.424002213278015</v>
      </c>
      <c r="G18" s="198">
        <v>81.641745566133736</v>
      </c>
    </row>
    <row r="19" spans="1:13" x14ac:dyDescent="0.3">
      <c r="A19" s="195"/>
      <c r="B19" s="196" t="s">
        <v>361</v>
      </c>
      <c r="C19" s="197">
        <v>83.147741197664701</v>
      </c>
      <c r="D19" s="197">
        <v>82.689237287646876</v>
      </c>
      <c r="E19" s="197">
        <v>82.648678806232667</v>
      </c>
      <c r="F19" s="197">
        <v>82.904739124330732</v>
      </c>
      <c r="G19" s="198">
        <v>83.687197356840514</v>
      </c>
    </row>
    <row r="20" spans="1:13" ht="15" thickBot="1" x14ac:dyDescent="0.35">
      <c r="A20" s="199"/>
      <c r="B20" s="1169" t="s">
        <v>546</v>
      </c>
      <c r="C20" s="200">
        <f t="shared" ref="C20:E20" si="2">ABS(C18-C17)</f>
        <v>2.3839238792856179</v>
      </c>
      <c r="D20" s="200">
        <f t="shared" si="2"/>
        <v>2.7140386164937524</v>
      </c>
      <c r="E20" s="200">
        <f t="shared" si="2"/>
        <v>2.3608364925576808</v>
      </c>
      <c r="F20" s="200">
        <f t="shared" ref="F20:G20" si="3">ABS(F18-F17)</f>
        <v>2.2699476990438683</v>
      </c>
      <c r="G20" s="201">
        <f t="shared" si="3"/>
        <v>2.2278003612471906</v>
      </c>
    </row>
    <row r="21" spans="1:13" ht="17.25" customHeight="1" x14ac:dyDescent="0.3">
      <c r="A21" s="1584"/>
      <c r="B21" s="1585"/>
      <c r="C21" s="1585"/>
      <c r="D21" s="1585"/>
      <c r="E21" s="1585"/>
      <c r="F21" s="1585"/>
      <c r="G21" s="1586"/>
    </row>
    <row r="22" spans="1:13" ht="15" thickBot="1" x14ac:dyDescent="0.35">
      <c r="A22" s="1587"/>
      <c r="B22" s="1588"/>
      <c r="C22" s="1585"/>
      <c r="D22" s="1585"/>
      <c r="E22" s="1585"/>
      <c r="F22" s="1585"/>
      <c r="G22" s="1586"/>
    </row>
    <row r="23" spans="1:13" x14ac:dyDescent="0.3">
      <c r="A23" s="1563" t="s">
        <v>265</v>
      </c>
      <c r="B23" s="1578"/>
      <c r="C23" s="1595" t="s">
        <v>443</v>
      </c>
      <c r="D23" s="1598" t="s">
        <v>473</v>
      </c>
      <c r="E23" s="1601" t="s">
        <v>530</v>
      </c>
      <c r="F23" s="1601" t="s">
        <v>566</v>
      </c>
      <c r="G23" s="1604" t="s">
        <v>631</v>
      </c>
    </row>
    <row r="24" spans="1:13" x14ac:dyDescent="0.3">
      <c r="A24" s="1579"/>
      <c r="B24" s="1580"/>
      <c r="C24" s="1596"/>
      <c r="D24" s="1599"/>
      <c r="E24" s="1602"/>
      <c r="F24" s="1602"/>
      <c r="G24" s="1605"/>
    </row>
    <row r="25" spans="1:13" ht="15" thickBot="1" x14ac:dyDescent="0.35">
      <c r="A25" s="1565" t="s">
        <v>16</v>
      </c>
      <c r="B25" s="1589"/>
      <c r="C25" s="1597"/>
      <c r="D25" s="1600"/>
      <c r="E25" s="1603"/>
      <c r="F25" s="1603"/>
      <c r="G25" s="1606"/>
    </row>
    <row r="26" spans="1:13" x14ac:dyDescent="0.3">
      <c r="A26" s="191" t="s">
        <v>358</v>
      </c>
      <c r="B26" s="192" t="s">
        <v>343</v>
      </c>
      <c r="C26" s="193">
        <v>18.536761449263125</v>
      </c>
      <c r="D26" s="193">
        <v>18.484434882004429</v>
      </c>
      <c r="E26" s="193">
        <v>18.365173565128245</v>
      </c>
      <c r="F26" s="193">
        <v>18.304983829762143</v>
      </c>
      <c r="G26" s="194">
        <v>18.506211568813182</v>
      </c>
      <c r="I26" s="1"/>
      <c r="J26" s="1"/>
      <c r="K26" s="1"/>
      <c r="L26" s="1"/>
      <c r="M26" s="1"/>
    </row>
    <row r="27" spans="1:13" x14ac:dyDescent="0.3">
      <c r="A27" s="195"/>
      <c r="B27" s="196" t="s">
        <v>359</v>
      </c>
      <c r="C27" s="197">
        <v>19.405474849288119</v>
      </c>
      <c r="D27" s="197">
        <v>19.384215054242954</v>
      </c>
      <c r="E27" s="197">
        <v>19.134282568714326</v>
      </c>
      <c r="F27" s="197">
        <v>19.082280877195647</v>
      </c>
      <c r="G27" s="198">
        <v>19.17399425491643</v>
      </c>
      <c r="I27" s="1"/>
      <c r="J27" s="1"/>
      <c r="K27" s="1"/>
      <c r="L27" s="1"/>
      <c r="M27" s="1"/>
    </row>
    <row r="28" spans="1:13" x14ac:dyDescent="0.3">
      <c r="A28" s="195"/>
      <c r="B28" s="196" t="s">
        <v>360</v>
      </c>
      <c r="C28" s="197">
        <v>17.991156685214371</v>
      </c>
      <c r="D28" s="197">
        <v>17.915603562937122</v>
      </c>
      <c r="E28" s="197">
        <v>17.854080634060214</v>
      </c>
      <c r="F28" s="197">
        <v>17.807259258279792</v>
      </c>
      <c r="G28" s="198">
        <v>18.060648434704287</v>
      </c>
      <c r="I28" s="1"/>
      <c r="J28" s="1"/>
      <c r="K28" s="1"/>
      <c r="L28" s="1"/>
      <c r="M28" s="1"/>
    </row>
    <row r="29" spans="1:13" x14ac:dyDescent="0.3">
      <c r="A29" s="195"/>
      <c r="B29" s="196" t="s">
        <v>361</v>
      </c>
      <c r="C29" s="197">
        <v>18.9929635561471</v>
      </c>
      <c r="D29" s="197">
        <v>18.877583292997361</v>
      </c>
      <c r="E29" s="197">
        <v>18.913361777810437</v>
      </c>
      <c r="F29" s="197">
        <v>18.641948159222377</v>
      </c>
      <c r="G29" s="198">
        <v>18.958507551144102</v>
      </c>
      <c r="I29" s="1"/>
      <c r="J29" s="1"/>
      <c r="K29" s="1"/>
      <c r="L29" s="1"/>
      <c r="M29" s="1"/>
    </row>
    <row r="30" spans="1:13" ht="15" thickBot="1" x14ac:dyDescent="0.35">
      <c r="A30" s="199"/>
      <c r="B30" s="1169" t="s">
        <v>546</v>
      </c>
      <c r="C30" s="200">
        <f t="shared" ref="C30:E30" si="4">(C27-C28)</f>
        <v>1.4143181640737481</v>
      </c>
      <c r="D30" s="200">
        <f t="shared" si="4"/>
        <v>1.4686114913058326</v>
      </c>
      <c r="E30" s="200">
        <f t="shared" si="4"/>
        <v>1.2802019346541123</v>
      </c>
      <c r="F30" s="200">
        <f t="shared" ref="F30:G30" si="5">(F27-F28)</f>
        <v>1.2750216189158543</v>
      </c>
      <c r="G30" s="201">
        <f t="shared" si="5"/>
        <v>1.1133458202121425</v>
      </c>
      <c r="I30" s="1"/>
      <c r="J30" s="1"/>
      <c r="K30" s="1"/>
      <c r="L30" s="1"/>
      <c r="M30" s="1"/>
    </row>
    <row r="31" spans="1:13" x14ac:dyDescent="0.3">
      <c r="A31" s="191" t="s">
        <v>362</v>
      </c>
      <c r="B31" s="192" t="s">
        <v>343</v>
      </c>
      <c r="C31" s="193">
        <v>20.856043602919964</v>
      </c>
      <c r="D31" s="193">
        <v>20.749343323442556</v>
      </c>
      <c r="E31" s="193">
        <v>20.701913265141485</v>
      </c>
      <c r="F31" s="193">
        <v>20.573689538699153</v>
      </c>
      <c r="G31" s="194">
        <v>20.74698827281237</v>
      </c>
      <c r="I31" s="1"/>
      <c r="J31" s="1"/>
      <c r="K31" s="1"/>
      <c r="L31" s="1"/>
      <c r="M31" s="1"/>
    </row>
    <row r="32" spans="1:13" x14ac:dyDescent="0.3">
      <c r="A32" s="195"/>
      <c r="B32" s="196" t="s">
        <v>359</v>
      </c>
      <c r="C32" s="197">
        <v>21.727057788621117</v>
      </c>
      <c r="D32" s="197">
        <v>21.715596098427273</v>
      </c>
      <c r="E32" s="197">
        <v>21.500410672842808</v>
      </c>
      <c r="F32" s="197">
        <v>21.374604119988383</v>
      </c>
      <c r="G32" s="198">
        <v>21.526381105658977</v>
      </c>
      <c r="I32" s="1"/>
      <c r="J32" s="1"/>
      <c r="K32" s="1"/>
      <c r="L32" s="1"/>
      <c r="M32" s="1"/>
    </row>
    <row r="33" spans="1:13" x14ac:dyDescent="0.3">
      <c r="A33" s="195"/>
      <c r="B33" s="196" t="s">
        <v>360</v>
      </c>
      <c r="C33" s="197">
        <v>20.38740070532555</v>
      </c>
      <c r="D33" s="197">
        <v>20.24903820210837</v>
      </c>
      <c r="E33" s="197">
        <v>20.273016673738059</v>
      </c>
      <c r="F33" s="197">
        <v>20.126212619460073</v>
      </c>
      <c r="G33" s="198">
        <v>20.289853205814083</v>
      </c>
      <c r="I33" s="1"/>
      <c r="J33" s="1"/>
      <c r="K33" s="1"/>
      <c r="L33" s="1"/>
      <c r="M33" s="1"/>
    </row>
    <row r="34" spans="1:13" x14ac:dyDescent="0.3">
      <c r="A34" s="195"/>
      <c r="B34" s="196" t="s">
        <v>361</v>
      </c>
      <c r="C34" s="197">
        <v>21.383281148370155</v>
      </c>
      <c r="D34" s="197">
        <v>20.970434733710068</v>
      </c>
      <c r="E34" s="197">
        <v>20.811024667864828</v>
      </c>
      <c r="F34" s="197">
        <v>20.934267981070121</v>
      </c>
      <c r="G34" s="198">
        <v>21.329109616803922</v>
      </c>
      <c r="I34" s="1"/>
      <c r="J34" s="1"/>
      <c r="K34" s="1"/>
      <c r="L34" s="1"/>
      <c r="M34" s="1"/>
    </row>
    <row r="35" spans="1:13" ht="15" thickBot="1" x14ac:dyDescent="0.35">
      <c r="A35" s="199"/>
      <c r="B35" s="1169" t="s">
        <v>546</v>
      </c>
      <c r="C35" s="200">
        <f t="shared" ref="C35:E35" si="6">(C32-C33)</f>
        <v>1.3396570832955668</v>
      </c>
      <c r="D35" s="200">
        <f t="shared" si="6"/>
        <v>1.4665578963189034</v>
      </c>
      <c r="E35" s="200">
        <f t="shared" si="6"/>
        <v>1.2273939991047484</v>
      </c>
      <c r="F35" s="200">
        <f t="shared" ref="F35:G35" si="7">(F32-F33)</f>
        <v>1.2483915005283102</v>
      </c>
      <c r="G35" s="201">
        <f t="shared" si="7"/>
        <v>1.2365278998448943</v>
      </c>
      <c r="I35" s="1"/>
      <c r="J35" s="1"/>
      <c r="K35" s="1"/>
      <c r="L35" s="1"/>
      <c r="M35" s="1"/>
    </row>
    <row r="36" spans="1:13" ht="17.25" customHeight="1" x14ac:dyDescent="0.3">
      <c r="A36" s="1590"/>
      <c r="B36" s="1591"/>
      <c r="C36" s="1591"/>
      <c r="D36" s="1591"/>
      <c r="E36" s="1591"/>
      <c r="F36" s="1591"/>
      <c r="G36" s="1592"/>
    </row>
    <row r="37" spans="1:13" ht="15" thickBot="1" x14ac:dyDescent="0.35">
      <c r="A37" s="1593"/>
      <c r="B37" s="1594"/>
      <c r="C37" s="1591"/>
      <c r="D37" s="1591"/>
      <c r="E37" s="1591"/>
      <c r="F37" s="1591"/>
      <c r="G37" s="1592"/>
    </row>
    <row r="38" spans="1:13" x14ac:dyDescent="0.3">
      <c r="A38" s="1623" t="s">
        <v>430</v>
      </c>
      <c r="B38" s="1624"/>
      <c r="C38" s="457" t="s">
        <v>443</v>
      </c>
      <c r="D38" s="458" t="s">
        <v>473</v>
      </c>
      <c r="E38" s="459" t="s">
        <v>530</v>
      </c>
      <c r="F38" s="459" t="s">
        <v>566</v>
      </c>
      <c r="G38" s="460" t="s">
        <v>631</v>
      </c>
    </row>
    <row r="39" spans="1:13" ht="15" thickBot="1" x14ac:dyDescent="0.35">
      <c r="A39" s="1625"/>
      <c r="B39" s="1626"/>
      <c r="C39" s="455"/>
      <c r="D39" s="1167"/>
      <c r="E39" s="1167"/>
      <c r="F39" s="1168"/>
      <c r="G39" s="456"/>
    </row>
    <row r="40" spans="1:13" x14ac:dyDescent="0.3">
      <c r="A40" s="191" t="s">
        <v>358</v>
      </c>
      <c r="B40" s="202" t="s">
        <v>343</v>
      </c>
      <c r="C40" s="203">
        <v>59.2202092807171</v>
      </c>
      <c r="D40" s="193">
        <v>60.073466624882052</v>
      </c>
      <c r="E40" s="193">
        <v>60.600967164344063</v>
      </c>
      <c r="F40" s="193">
        <v>61.233038268311432</v>
      </c>
      <c r="G40" s="194">
        <v>60.306470508148983</v>
      </c>
    </row>
    <row r="41" spans="1:13" x14ac:dyDescent="0.3">
      <c r="A41" s="195"/>
      <c r="B41" s="204" t="s">
        <v>359</v>
      </c>
      <c r="C41" s="205">
        <v>61.226894347845615</v>
      </c>
      <c r="D41" s="197">
        <v>61.777468277848158</v>
      </c>
      <c r="E41" s="197">
        <v>62.998232210786604</v>
      </c>
      <c r="F41" s="197">
        <v>63.48626805662601</v>
      </c>
      <c r="G41" s="198">
        <v>62.9301750527897</v>
      </c>
    </row>
    <row r="42" spans="1:13" x14ac:dyDescent="0.3">
      <c r="A42" s="195"/>
      <c r="B42" s="204" t="s">
        <v>360</v>
      </c>
      <c r="C42" s="205">
        <v>55.942676603534714</v>
      </c>
      <c r="D42" s="197">
        <v>57.119263909940322</v>
      </c>
      <c r="E42" s="197">
        <v>59.768694284105521</v>
      </c>
      <c r="F42" s="197">
        <v>60.902697106206155</v>
      </c>
      <c r="G42" s="198">
        <v>59.629706541882847</v>
      </c>
    </row>
    <row r="43" spans="1:13" ht="15" thickBot="1" x14ac:dyDescent="0.35">
      <c r="A43" s="199"/>
      <c r="B43" s="206" t="s">
        <v>546</v>
      </c>
      <c r="C43" s="207">
        <f t="shared" ref="C43:E43" si="8">(C41-C42)</f>
        <v>5.2842177443109009</v>
      </c>
      <c r="D43" s="200">
        <f t="shared" si="8"/>
        <v>4.6582043679078353</v>
      </c>
      <c r="E43" s="200">
        <f t="shared" si="8"/>
        <v>3.2295379266810826</v>
      </c>
      <c r="F43" s="200">
        <f t="shared" ref="F43:G43" si="9">(F41-F42)</f>
        <v>2.5835709504198547</v>
      </c>
      <c r="G43" s="201">
        <f t="shared" si="9"/>
        <v>3.3004685109068532</v>
      </c>
    </row>
    <row r="44" spans="1:13" x14ac:dyDescent="0.3">
      <c r="A44" s="191" t="s">
        <v>362</v>
      </c>
      <c r="B44" s="202" t="s">
        <v>343</v>
      </c>
      <c r="C44" s="203">
        <v>60.989619298386259</v>
      </c>
      <c r="D44" s="193">
        <v>62.12508244389965</v>
      </c>
      <c r="E44" s="193">
        <v>62.740511807806755</v>
      </c>
      <c r="F44" s="193">
        <v>62.735671944518117</v>
      </c>
      <c r="G44" s="194">
        <v>61.371151593923905</v>
      </c>
    </row>
    <row r="45" spans="1:13" x14ac:dyDescent="0.3">
      <c r="A45" s="195"/>
      <c r="B45" s="204" t="s">
        <v>359</v>
      </c>
      <c r="C45" s="205">
        <v>63.514801310111302</v>
      </c>
      <c r="D45" s="197">
        <v>64.445039856223971</v>
      </c>
      <c r="E45" s="197">
        <v>66.280207763179405</v>
      </c>
      <c r="F45" s="197">
        <v>66.291107793181837</v>
      </c>
      <c r="G45" s="198">
        <v>64.602736211643702</v>
      </c>
    </row>
    <row r="46" spans="1:13" ht="17.25" customHeight="1" x14ac:dyDescent="0.3">
      <c r="A46" s="195"/>
      <c r="B46" s="204" t="s">
        <v>360</v>
      </c>
      <c r="C46" s="205">
        <v>59.316414277409791</v>
      </c>
      <c r="D46" s="197">
        <v>60.152404559585321</v>
      </c>
      <c r="E46" s="197">
        <v>60.406935997813314</v>
      </c>
      <c r="F46" s="197">
        <v>60.516919473780064</v>
      </c>
      <c r="G46" s="198">
        <v>59.387380237424999</v>
      </c>
    </row>
    <row r="47" spans="1:13" ht="17.25" customHeight="1" thickBot="1" x14ac:dyDescent="0.35">
      <c r="A47" s="199"/>
      <c r="B47" s="206" t="s">
        <v>546</v>
      </c>
      <c r="C47" s="207">
        <f t="shared" ref="C47" si="10">(C45-C46)</f>
        <v>4.1983870327015111</v>
      </c>
      <c r="D47" s="200">
        <f t="shared" ref="D47:F47" si="11">(D45-D46)</f>
        <v>4.2926352966386503</v>
      </c>
      <c r="E47" s="200">
        <f t="shared" si="11"/>
        <v>5.8732717653660913</v>
      </c>
      <c r="F47" s="200">
        <f t="shared" si="11"/>
        <v>5.7741883194017731</v>
      </c>
      <c r="G47" s="201">
        <f t="shared" ref="G47" si="12">(G45-G46)</f>
        <v>5.2153559742187028</v>
      </c>
    </row>
    <row r="48" spans="1:13" ht="25.5" customHeight="1" thickBot="1" x14ac:dyDescent="0.35">
      <c r="A48" s="870" t="s">
        <v>363</v>
      </c>
      <c r="B48" s="208"/>
      <c r="C48" s="208"/>
      <c r="D48" s="208"/>
      <c r="E48" s="209"/>
    </row>
    <row r="49" spans="1:7" ht="15" customHeight="1" x14ac:dyDescent="0.3">
      <c r="A49" s="1557"/>
      <c r="B49" s="1558"/>
      <c r="C49" s="1558"/>
      <c r="D49" s="1558"/>
      <c r="E49" s="1558"/>
      <c r="F49" s="1558"/>
      <c r="G49" s="1581"/>
    </row>
    <row r="50" spans="1:7" ht="15.75" customHeight="1" thickBot="1" x14ac:dyDescent="0.35">
      <c r="A50" s="1561"/>
      <c r="B50" s="1562"/>
      <c r="C50" s="1559"/>
      <c r="D50" s="1559"/>
      <c r="E50" s="1559"/>
      <c r="F50" s="1559"/>
      <c r="G50" s="1560"/>
    </row>
    <row r="51" spans="1:7" x14ac:dyDescent="0.3">
      <c r="A51" s="1579" t="s">
        <v>429</v>
      </c>
      <c r="B51" s="1622"/>
      <c r="C51" s="453" t="s">
        <v>443</v>
      </c>
      <c r="D51" s="347" t="s">
        <v>473</v>
      </c>
      <c r="E51" s="459" t="s">
        <v>530</v>
      </c>
      <c r="F51" s="459" t="s">
        <v>566</v>
      </c>
      <c r="G51" s="460" t="s">
        <v>631</v>
      </c>
    </row>
    <row r="52" spans="1:7" ht="15" thickBot="1" x14ac:dyDescent="0.35">
      <c r="A52" s="1565"/>
      <c r="B52" s="1566"/>
      <c r="C52" s="452"/>
      <c r="D52" s="348"/>
      <c r="E52" s="348"/>
      <c r="F52" s="1170"/>
      <c r="G52" s="350"/>
    </row>
    <row r="53" spans="1:7" x14ac:dyDescent="0.3">
      <c r="A53" s="191" t="s">
        <v>358</v>
      </c>
      <c r="B53" s="202" t="s">
        <v>343</v>
      </c>
      <c r="C53" s="871">
        <v>57.923390051155721</v>
      </c>
      <c r="D53" s="872">
        <v>58.211302274999888</v>
      </c>
      <c r="E53" s="872">
        <v>58.611254685377411</v>
      </c>
      <c r="F53" s="872">
        <v>59.157660320835049</v>
      </c>
      <c r="G53" s="873">
        <v>58.240439039015101</v>
      </c>
    </row>
    <row r="54" spans="1:7" x14ac:dyDescent="0.3">
      <c r="A54" s="195"/>
      <c r="B54" s="204" t="s">
        <v>359</v>
      </c>
      <c r="C54" s="210">
        <v>61.436231803846496</v>
      </c>
      <c r="D54" s="1171">
        <v>62.591097912330696</v>
      </c>
      <c r="E54" s="1171">
        <v>64.024433057525172</v>
      </c>
      <c r="F54" s="1171">
        <v>63.402317925511163</v>
      </c>
      <c r="G54" s="211">
        <v>61.700162901679469</v>
      </c>
    </row>
    <row r="55" spans="1:7" x14ac:dyDescent="0.3">
      <c r="A55" s="195"/>
      <c r="B55" s="204" t="s">
        <v>360</v>
      </c>
      <c r="C55" s="210">
        <v>59.402340670258972</v>
      </c>
      <c r="D55" s="1171">
        <v>58.80680974613697</v>
      </c>
      <c r="E55" s="1171">
        <v>58.935949112829746</v>
      </c>
      <c r="F55" s="1171">
        <v>58.466118616223277</v>
      </c>
      <c r="G55" s="211">
        <v>57.411606408167764</v>
      </c>
    </row>
    <row r="56" spans="1:7" ht="15" thickBot="1" x14ac:dyDescent="0.35">
      <c r="A56" s="199"/>
      <c r="B56" s="206" t="s">
        <v>546</v>
      </c>
      <c r="C56" s="212">
        <f t="shared" ref="C56" si="13">(C54-C55)</f>
        <v>2.0338911335875238</v>
      </c>
      <c r="D56" s="213">
        <f t="shared" ref="D56:F56" si="14">(D54-D55)</f>
        <v>3.7842881661937255</v>
      </c>
      <c r="E56" s="213">
        <f t="shared" si="14"/>
        <v>5.088483944695426</v>
      </c>
      <c r="F56" s="213">
        <f t="shared" si="14"/>
        <v>4.9361993092878862</v>
      </c>
      <c r="G56" s="214">
        <f t="shared" ref="G56" si="15">(G54-G55)</f>
        <v>4.288556493511706</v>
      </c>
    </row>
    <row r="57" spans="1:7" x14ac:dyDescent="0.3">
      <c r="A57" s="191" t="s">
        <v>362</v>
      </c>
      <c r="B57" s="874" t="s">
        <v>343</v>
      </c>
      <c r="C57" s="871">
        <v>58.369751953157497</v>
      </c>
      <c r="D57" s="872">
        <v>59.023826051616759</v>
      </c>
      <c r="E57" s="872">
        <v>58.735942791926348</v>
      </c>
      <c r="F57" s="872">
        <v>58.533572458648123</v>
      </c>
      <c r="G57" s="873">
        <v>57.386293656629661</v>
      </c>
    </row>
    <row r="58" spans="1:7" x14ac:dyDescent="0.3">
      <c r="A58" s="195"/>
      <c r="B58" s="461" t="s">
        <v>359</v>
      </c>
      <c r="C58" s="210">
        <v>62.421338854401831</v>
      </c>
      <c r="D58" s="1171">
        <v>63.847464794932854</v>
      </c>
      <c r="E58" s="1171">
        <v>60.400226634343255</v>
      </c>
      <c r="F58" s="1171">
        <v>62.331232228963749</v>
      </c>
      <c r="G58" s="211">
        <v>60.581221683655251</v>
      </c>
    </row>
    <row r="59" spans="1:7" ht="15" customHeight="1" x14ac:dyDescent="0.3">
      <c r="A59" s="195"/>
      <c r="B59" s="461" t="s">
        <v>360</v>
      </c>
      <c r="C59" s="210">
        <v>61.273321043666947</v>
      </c>
      <c r="D59" s="1171">
        <v>61.531777401869185</v>
      </c>
      <c r="E59" s="1171">
        <v>60.21244035579393</v>
      </c>
      <c r="F59" s="1171">
        <v>58.506897989792144</v>
      </c>
      <c r="G59" s="211">
        <v>55.868497709787881</v>
      </c>
    </row>
    <row r="60" spans="1:7" ht="15" customHeight="1" thickBot="1" x14ac:dyDescent="0.35">
      <c r="A60" s="199"/>
      <c r="B60" s="462" t="s">
        <v>546</v>
      </c>
      <c r="C60" s="212">
        <f t="shared" ref="C60" si="16">(C58-C59)</f>
        <v>1.1480178107348848</v>
      </c>
      <c r="D60" s="213">
        <f t="shared" ref="D60:F60" si="17">(D58-D59)</f>
        <v>2.3156873930636692</v>
      </c>
      <c r="E60" s="213">
        <f t="shared" si="17"/>
        <v>0.18778627854932495</v>
      </c>
      <c r="F60" s="213">
        <f t="shared" si="17"/>
        <v>3.8243342391716055</v>
      </c>
      <c r="G60" s="214">
        <f t="shared" ref="G60" si="18">(G58-G59)</f>
        <v>4.7127239738673694</v>
      </c>
    </row>
    <row r="61" spans="1:7" ht="15.75" customHeight="1" thickBot="1" x14ac:dyDescent="0.35">
      <c r="A61" s="263" t="s">
        <v>363</v>
      </c>
      <c r="B61" s="215"/>
      <c r="C61" s="215"/>
      <c r="D61" s="215"/>
      <c r="E61" s="215"/>
    </row>
    <row r="62" spans="1:7" ht="15.75" customHeight="1" x14ac:dyDescent="0.3">
      <c r="A62" s="1557"/>
      <c r="B62" s="1558"/>
      <c r="C62" s="1558"/>
      <c r="D62" s="1558"/>
      <c r="E62" s="1558"/>
      <c r="F62" s="1558"/>
      <c r="G62" s="1581"/>
    </row>
    <row r="63" spans="1:7" ht="15.75" customHeight="1" thickBot="1" x14ac:dyDescent="0.35">
      <c r="A63" s="1561"/>
      <c r="B63" s="1562"/>
      <c r="C63" s="1559"/>
      <c r="D63" s="1559"/>
      <c r="E63" s="1559"/>
      <c r="F63" s="1559"/>
      <c r="G63" s="1560"/>
    </row>
    <row r="64" spans="1:7" ht="15.75" customHeight="1" x14ac:dyDescent="0.3">
      <c r="A64" s="1563" t="s">
        <v>544</v>
      </c>
      <c r="B64" s="1578"/>
      <c r="C64" s="453" t="s">
        <v>443</v>
      </c>
      <c r="D64" s="347" t="s">
        <v>473</v>
      </c>
      <c r="E64" s="459" t="s">
        <v>530</v>
      </c>
      <c r="F64" s="459" t="s">
        <v>566</v>
      </c>
      <c r="G64" s="460" t="s">
        <v>631</v>
      </c>
    </row>
    <row r="65" spans="1:7" ht="15.75" customHeight="1" thickBot="1" x14ac:dyDescent="0.35">
      <c r="A65" s="1565" t="s">
        <v>18</v>
      </c>
      <c r="B65" s="1589"/>
      <c r="C65" s="452"/>
      <c r="D65" s="348"/>
      <c r="E65" s="348"/>
      <c r="F65" s="1170"/>
      <c r="G65" s="350"/>
    </row>
    <row r="66" spans="1:7" ht="15.75" customHeight="1" x14ac:dyDescent="0.3">
      <c r="A66" s="1567" t="s">
        <v>343</v>
      </c>
      <c r="B66" s="1621"/>
      <c r="C66" s="647">
        <v>1004.5825090170249</v>
      </c>
      <c r="D66" s="376">
        <v>1017.2747212407878</v>
      </c>
      <c r="E66" s="820">
        <v>1029.7709993947692</v>
      </c>
      <c r="F66" s="820">
        <v>1041.211372318239</v>
      </c>
      <c r="G66" s="821">
        <v>1015.5379962443475</v>
      </c>
    </row>
    <row r="67" spans="1:7" ht="15.75" customHeight="1" x14ac:dyDescent="0.3">
      <c r="A67" s="1555" t="s">
        <v>359</v>
      </c>
      <c r="B67" s="1620"/>
      <c r="C67" s="645">
        <v>883.06137196304371</v>
      </c>
      <c r="D67" s="53">
        <v>887.46839876331092</v>
      </c>
      <c r="E67" s="3">
        <v>918.35733852810222</v>
      </c>
      <c r="F67" s="3">
        <v>929.39124253256045</v>
      </c>
      <c r="G67" s="822">
        <v>917.32995631228869</v>
      </c>
    </row>
    <row r="68" spans="1:7" ht="15.75" customHeight="1" x14ac:dyDescent="0.3">
      <c r="A68" s="1555" t="s">
        <v>360</v>
      </c>
      <c r="B68" s="1620"/>
      <c r="C68" s="645">
        <v>1080.8811260677039</v>
      </c>
      <c r="D68" s="53">
        <v>1097.3186882945829</v>
      </c>
      <c r="E68" s="3">
        <v>1100.3293924829763</v>
      </c>
      <c r="F68" s="3">
        <v>1112.7118070104095</v>
      </c>
      <c r="G68" s="822">
        <v>1081.4017602749191</v>
      </c>
    </row>
    <row r="69" spans="1:7" ht="15.75" customHeight="1" thickBot="1" x14ac:dyDescent="0.35">
      <c r="A69" s="891"/>
      <c r="B69" s="892" t="s">
        <v>546</v>
      </c>
      <c r="C69" s="576">
        <f t="shared" ref="C69:D69" si="19">(C68-C67)/C67</f>
        <v>0.22401586162115469</v>
      </c>
      <c r="D69" s="60">
        <f t="shared" si="19"/>
        <v>0.23645945007585487</v>
      </c>
      <c r="E69" s="823">
        <f t="shared" ref="E69" si="20">(E68-E67)/E67</f>
        <v>0.19814950708242823</v>
      </c>
      <c r="F69" s="823">
        <f t="shared" ref="F69:G69" si="21">(F68-F67)/F67</f>
        <v>0.19724800072174833</v>
      </c>
      <c r="G69" s="824">
        <f t="shared" si="21"/>
        <v>0.17885800287413164</v>
      </c>
    </row>
    <row r="70" spans="1:7" ht="15.75" customHeight="1" x14ac:dyDescent="0.3">
      <c r="A70" s="1557"/>
      <c r="B70" s="1558"/>
      <c r="C70" s="1558"/>
      <c r="D70" s="1558"/>
      <c r="E70" s="1558"/>
      <c r="F70" s="1558"/>
      <c r="G70" s="1581"/>
    </row>
    <row r="71" spans="1:7" ht="15.75" customHeight="1" thickBot="1" x14ac:dyDescent="0.35">
      <c r="A71" s="1561"/>
      <c r="B71" s="1562"/>
      <c r="C71" s="1559"/>
      <c r="D71" s="1559"/>
      <c r="E71" s="1559"/>
      <c r="F71" s="1559"/>
      <c r="G71" s="1560"/>
    </row>
    <row r="72" spans="1:7" ht="15.75" customHeight="1" x14ac:dyDescent="0.3">
      <c r="A72" s="1563" t="s">
        <v>640</v>
      </c>
      <c r="B72" s="1564"/>
      <c r="C72" s="453" t="s">
        <v>447</v>
      </c>
      <c r="D72" s="347" t="s">
        <v>477</v>
      </c>
      <c r="E72" s="347" t="s">
        <v>534</v>
      </c>
      <c r="F72" s="347" t="s">
        <v>570</v>
      </c>
      <c r="G72" s="454" t="s">
        <v>635</v>
      </c>
    </row>
    <row r="73" spans="1:7" ht="15.75" customHeight="1" thickBot="1" x14ac:dyDescent="0.35">
      <c r="A73" s="1565" t="s">
        <v>658</v>
      </c>
      <c r="B73" s="1566"/>
      <c r="C73" s="1164"/>
      <c r="D73" s="1166"/>
      <c r="E73" s="1166"/>
      <c r="F73" s="1168"/>
      <c r="G73" s="456"/>
    </row>
    <row r="74" spans="1:7" ht="15.75" customHeight="1" x14ac:dyDescent="0.3">
      <c r="A74" s="1567" t="s">
        <v>343</v>
      </c>
      <c r="B74" s="1568"/>
      <c r="C74" s="575">
        <v>0.71410032356834652</v>
      </c>
      <c r="D74" s="1249">
        <v>0.79083527016703115</v>
      </c>
      <c r="E74" s="1249">
        <v>0.73318926381094962</v>
      </c>
      <c r="F74" s="1249">
        <v>0.71976280131436343</v>
      </c>
      <c r="G74" s="1250">
        <v>0.68722393572747842</v>
      </c>
    </row>
    <row r="75" spans="1:7" ht="15.75" customHeight="1" x14ac:dyDescent="0.3">
      <c r="A75" s="1555" t="s">
        <v>359</v>
      </c>
      <c r="B75" s="1556"/>
      <c r="C75" s="1247">
        <v>0.75968688542040042</v>
      </c>
      <c r="D75" s="52">
        <v>0.82376903200022844</v>
      </c>
      <c r="E75" s="52">
        <v>0.78622903104317776</v>
      </c>
      <c r="F75" s="52">
        <v>0.7538450647140581</v>
      </c>
      <c r="G75" s="1097">
        <v>0.70587041119999372</v>
      </c>
    </row>
    <row r="76" spans="1:7" ht="15.75" customHeight="1" x14ac:dyDescent="0.3">
      <c r="A76" s="1555" t="s">
        <v>360</v>
      </c>
      <c r="B76" s="1556"/>
      <c r="C76" s="1247">
        <v>0.68127656803332526</v>
      </c>
      <c r="D76" s="52">
        <v>0.76874456536252489</v>
      </c>
      <c r="E76" s="52">
        <v>0.70344321288049971</v>
      </c>
      <c r="F76" s="52">
        <v>0.69648715403372008</v>
      </c>
      <c r="G76" s="1097">
        <v>0.6707524001263494</v>
      </c>
    </row>
    <row r="77" spans="1:7" ht="15.75" customHeight="1" thickBot="1" x14ac:dyDescent="0.35">
      <c r="A77" s="891"/>
      <c r="B77" s="1248" t="s">
        <v>546</v>
      </c>
      <c r="C77" s="576">
        <v>0.10321399367541267</v>
      </c>
      <c r="D77" s="60">
        <v>6.6795988317376195E-2</v>
      </c>
      <c r="E77" s="60">
        <v>0.10529478675296035</v>
      </c>
      <c r="F77" s="60">
        <v>7.6087134300062725E-2</v>
      </c>
      <c r="G77" s="1060">
        <v>4.9751357354592893E-2</v>
      </c>
    </row>
    <row r="78" spans="1:7" ht="15.75" customHeight="1" x14ac:dyDescent="0.3">
      <c r="A78" s="1557"/>
      <c r="B78" s="1558"/>
      <c r="C78" s="1559"/>
      <c r="D78" s="1559"/>
      <c r="E78" s="1559"/>
      <c r="F78" s="1559"/>
      <c r="G78" s="1560"/>
    </row>
    <row r="79" spans="1:7" ht="15.75" customHeight="1" thickBot="1" x14ac:dyDescent="0.35">
      <c r="A79" s="1561"/>
      <c r="B79" s="1562"/>
      <c r="C79" s="1559"/>
      <c r="D79" s="1559"/>
      <c r="E79" s="1559"/>
      <c r="F79" s="1559"/>
      <c r="G79" s="1560"/>
    </row>
    <row r="80" spans="1:7" ht="15.75" customHeight="1" x14ac:dyDescent="0.3">
      <c r="A80" s="1563" t="s">
        <v>659</v>
      </c>
      <c r="B80" s="1564"/>
      <c r="C80" s="453" t="s">
        <v>447</v>
      </c>
      <c r="D80" s="347" t="s">
        <v>447</v>
      </c>
      <c r="E80" s="347" t="s">
        <v>447</v>
      </c>
      <c r="F80" s="347" t="s">
        <v>447</v>
      </c>
      <c r="G80" s="454" t="s">
        <v>447</v>
      </c>
    </row>
    <row r="81" spans="1:7" ht="15.75" customHeight="1" thickBot="1" x14ac:dyDescent="0.35">
      <c r="A81" s="1565" t="s">
        <v>658</v>
      </c>
      <c r="B81" s="1566"/>
      <c r="C81" s="452"/>
      <c r="D81" s="348"/>
      <c r="E81" s="348"/>
      <c r="F81" s="1170"/>
      <c r="G81" s="350"/>
    </row>
    <row r="82" spans="1:7" ht="15.75" customHeight="1" x14ac:dyDescent="0.3">
      <c r="A82" s="1567" t="s">
        <v>343</v>
      </c>
      <c r="B82" s="1568"/>
      <c r="C82" s="1247">
        <v>0.42678785107812495</v>
      </c>
      <c r="D82" s="52">
        <v>0.41286812194502637</v>
      </c>
      <c r="E82" s="52">
        <v>0.40494923228196184</v>
      </c>
      <c r="F82" s="52">
        <v>0.40195129855591039</v>
      </c>
      <c r="G82" s="1097">
        <v>0.45740634445405992</v>
      </c>
    </row>
    <row r="83" spans="1:7" ht="15.75" customHeight="1" x14ac:dyDescent="0.3">
      <c r="A83" s="1555" t="s">
        <v>359</v>
      </c>
      <c r="B83" s="1556"/>
      <c r="C83" s="1247">
        <v>0.37937889627537918</v>
      </c>
      <c r="D83" s="52">
        <v>0.37484194342857585</v>
      </c>
      <c r="E83" s="52">
        <v>0.34120478739986898</v>
      </c>
      <c r="F83" s="52">
        <v>0.34731237965260303</v>
      </c>
      <c r="G83" s="1097">
        <v>0.43609115659493208</v>
      </c>
    </row>
    <row r="84" spans="1:7" ht="15.75" customHeight="1" x14ac:dyDescent="0.3">
      <c r="A84" s="1555" t="s">
        <v>360</v>
      </c>
      <c r="B84" s="1556"/>
      <c r="C84" s="1247">
        <v>0.45510633729278482</v>
      </c>
      <c r="D84" s="52">
        <v>0.43349419527348187</v>
      </c>
      <c r="E84" s="52">
        <v>0.44457741232871539</v>
      </c>
      <c r="F84" s="52">
        <v>0.4425098855483679</v>
      </c>
      <c r="G84" s="1097">
        <v>0.46875504123961526</v>
      </c>
    </row>
    <row r="85" spans="1:7" ht="15.75" customHeight="1" thickBot="1" x14ac:dyDescent="0.35">
      <c r="A85" s="891"/>
      <c r="B85" s="1248" t="s">
        <v>546</v>
      </c>
      <c r="C85" s="576">
        <v>0.19960899712892169</v>
      </c>
      <c r="D85" s="60">
        <v>0.1564719553751911</v>
      </c>
      <c r="E85" s="60">
        <v>0.30296358300418769</v>
      </c>
      <c r="F85" s="60">
        <v>0.2740976465940706</v>
      </c>
      <c r="G85" s="1060">
        <v>7.4901506601802906E-2</v>
      </c>
    </row>
    <row r="86" spans="1:7" ht="15.75" customHeight="1" x14ac:dyDescent="0.3">
      <c r="A86" s="1557"/>
      <c r="B86" s="1558"/>
      <c r="C86" s="1559"/>
      <c r="D86" s="1559"/>
      <c r="E86" s="1559"/>
      <c r="F86" s="1559"/>
      <c r="G86" s="1560"/>
    </row>
    <row r="87" spans="1:7" ht="15.75" customHeight="1" thickBot="1" x14ac:dyDescent="0.35">
      <c r="A87" s="1561"/>
      <c r="B87" s="1562"/>
      <c r="C87" s="1559"/>
      <c r="D87" s="1559"/>
      <c r="E87" s="1559"/>
      <c r="F87" s="1559"/>
      <c r="G87" s="1560"/>
    </row>
    <row r="88" spans="1:7" ht="15.75" customHeight="1" x14ac:dyDescent="0.3">
      <c r="A88" s="1563" t="s">
        <v>660</v>
      </c>
      <c r="B88" s="1564"/>
      <c r="C88" s="453" t="s">
        <v>447</v>
      </c>
      <c r="D88" s="347" t="s">
        <v>477</v>
      </c>
      <c r="E88" s="347" t="s">
        <v>534</v>
      </c>
      <c r="F88" s="347" t="s">
        <v>570</v>
      </c>
      <c r="G88" s="454" t="s">
        <v>635</v>
      </c>
    </row>
    <row r="89" spans="1:7" ht="15.75" customHeight="1" thickBot="1" x14ac:dyDescent="0.35">
      <c r="A89" s="1565" t="s">
        <v>658</v>
      </c>
      <c r="B89" s="1566"/>
      <c r="C89" s="452"/>
      <c r="D89" s="348"/>
      <c r="E89" s="348"/>
      <c r="F89" s="1170"/>
      <c r="G89" s="350"/>
    </row>
    <row r="90" spans="1:7" ht="15.75" customHeight="1" x14ac:dyDescent="0.3">
      <c r="A90" s="1567" t="s">
        <v>343</v>
      </c>
      <c r="B90" s="1568"/>
      <c r="C90" s="1247">
        <v>0.30433685956707179</v>
      </c>
      <c r="D90" s="52">
        <v>0.28669961192842536</v>
      </c>
      <c r="E90" s="52">
        <v>0.29943357983727242</v>
      </c>
      <c r="F90" s="52">
        <v>0.30857861219327104</v>
      </c>
      <c r="G90" s="1097">
        <v>0.3398899017346716</v>
      </c>
    </row>
    <row r="91" spans="1:7" ht="15.75" customHeight="1" x14ac:dyDescent="0.3">
      <c r="A91" s="1555" t="s">
        <v>359</v>
      </c>
      <c r="B91" s="1556"/>
      <c r="C91" s="1247">
        <v>0.27494040789170887</v>
      </c>
      <c r="D91" s="52">
        <v>0.25469100218955082</v>
      </c>
      <c r="E91" s="52">
        <v>0.25420054824578164</v>
      </c>
      <c r="F91" s="52">
        <v>0.2567726669566745</v>
      </c>
      <c r="G91" s="1097">
        <v>0.32474345521117365</v>
      </c>
    </row>
    <row r="92" spans="1:7" ht="15.75" customHeight="1" x14ac:dyDescent="0.3">
      <c r="A92" s="1555" t="s">
        <v>360</v>
      </c>
      <c r="B92" s="1556"/>
      <c r="C92" s="1247">
        <v>0.32981155931389189</v>
      </c>
      <c r="D92" s="52">
        <v>0.30558931827272395</v>
      </c>
      <c r="E92" s="52">
        <v>0.32735425026251347</v>
      </c>
      <c r="F92" s="52">
        <v>0.34288758222742466</v>
      </c>
      <c r="G92" s="1097">
        <v>0.35156861394062378</v>
      </c>
    </row>
    <row r="93" spans="1:7" ht="15.75" customHeight="1" thickBot="1" x14ac:dyDescent="0.35">
      <c r="A93" s="891"/>
      <c r="B93" s="1248" t="s">
        <v>546</v>
      </c>
      <c r="C93" s="576">
        <v>0.19957470727182156</v>
      </c>
      <c r="D93" s="60">
        <v>0.1998434010059478</v>
      </c>
      <c r="E93" s="60">
        <v>0.28777948167916978</v>
      </c>
      <c r="F93" s="60">
        <v>0.33537415135108756</v>
      </c>
      <c r="G93" s="1060">
        <v>8.2604155061435508E-2</v>
      </c>
    </row>
    <row r="94" spans="1:7" x14ac:dyDescent="0.3">
      <c r="A94" s="1571" t="s">
        <v>364</v>
      </c>
      <c r="B94" s="1572"/>
      <c r="C94" s="1576"/>
      <c r="D94" s="1576"/>
      <c r="E94" s="1576"/>
      <c r="F94" s="1577"/>
    </row>
    <row r="95" spans="1:7" x14ac:dyDescent="0.3">
      <c r="A95" s="1613"/>
      <c r="B95" s="1576"/>
      <c r="C95" s="1576"/>
      <c r="D95" s="1576"/>
      <c r="E95" s="1576"/>
      <c r="F95" s="1577"/>
    </row>
    <row r="96" spans="1:7" ht="15" thickBot="1" x14ac:dyDescent="0.35">
      <c r="A96" s="1613"/>
      <c r="B96" s="1576"/>
      <c r="C96" s="1576"/>
      <c r="D96" s="1576"/>
      <c r="E96" s="1576"/>
      <c r="F96" s="1577"/>
    </row>
    <row r="97" spans="1:7" x14ac:dyDescent="0.3">
      <c r="A97" s="1172" t="s">
        <v>365</v>
      </c>
      <c r="B97" s="1172" t="s">
        <v>443</v>
      </c>
      <c r="C97" s="230" t="s">
        <v>473</v>
      </c>
      <c r="D97" s="463" t="s">
        <v>530</v>
      </c>
      <c r="E97" s="463" t="s">
        <v>566</v>
      </c>
      <c r="F97" s="351" t="s">
        <v>631</v>
      </c>
      <c r="G97" s="5"/>
    </row>
    <row r="98" spans="1:7" ht="15" thickBot="1" x14ac:dyDescent="0.35">
      <c r="A98" s="1173" t="s">
        <v>366</v>
      </c>
      <c r="B98" s="1174"/>
      <c r="C98" s="1175"/>
      <c r="D98" s="1176"/>
      <c r="E98" s="1177"/>
      <c r="F98" s="353"/>
    </row>
    <row r="99" spans="1:7" x14ac:dyDescent="0.3">
      <c r="A99" s="202" t="s">
        <v>343</v>
      </c>
      <c r="B99" s="216">
        <v>8.4327762392427204</v>
      </c>
      <c r="C99" s="217">
        <v>8.5044877911430561</v>
      </c>
      <c r="D99" s="217">
        <v>8.6991847078454043</v>
      </c>
      <c r="E99" s="217">
        <v>8.7130255195252602</v>
      </c>
      <c r="F99" s="218">
        <v>8.4902427193100021</v>
      </c>
    </row>
    <row r="100" spans="1:7" x14ac:dyDescent="0.3">
      <c r="A100" s="204" t="s">
        <v>359</v>
      </c>
      <c r="B100" s="219">
        <v>6.6572995803401458</v>
      </c>
      <c r="C100" s="1178">
        <v>6.5432651675890368</v>
      </c>
      <c r="D100" s="1178">
        <v>6.8166818916183649</v>
      </c>
      <c r="E100" s="1178">
        <v>6.9268852819587945</v>
      </c>
      <c r="F100" s="220">
        <v>6.865590776320281</v>
      </c>
    </row>
    <row r="101" spans="1:7" x14ac:dyDescent="0.3">
      <c r="A101" s="204" t="s">
        <v>360</v>
      </c>
      <c r="B101" s="219">
        <v>9.6142328334110996</v>
      </c>
      <c r="C101" s="1178">
        <v>9.7942284445711678</v>
      </c>
      <c r="D101" s="1178">
        <v>9.9460816199258844</v>
      </c>
      <c r="E101" s="1178">
        <v>9.8982338624715869</v>
      </c>
      <c r="F101" s="220">
        <v>9.5967268977382325</v>
      </c>
    </row>
    <row r="102" spans="1:7" x14ac:dyDescent="0.3">
      <c r="A102" s="204" t="s">
        <v>361</v>
      </c>
      <c r="B102" s="219">
        <v>7.1789567710099202</v>
      </c>
      <c r="C102" s="1178">
        <v>7.3065511686499862</v>
      </c>
      <c r="D102" s="1178">
        <v>7.4579868030877616</v>
      </c>
      <c r="E102" s="1178">
        <v>7.4913624607627511</v>
      </c>
      <c r="F102" s="220">
        <v>7.0449866395761829</v>
      </c>
    </row>
    <row r="103" spans="1:7" ht="15" thickBot="1" x14ac:dyDescent="0.35">
      <c r="A103" s="206" t="s">
        <v>546</v>
      </c>
      <c r="B103" s="875">
        <f t="shared" ref="B103:D103" si="22">(B101-B100)</f>
        <v>2.9569332530709538</v>
      </c>
      <c r="C103" s="876">
        <f t="shared" si="22"/>
        <v>3.2509632769821311</v>
      </c>
      <c r="D103" s="876">
        <f t="shared" si="22"/>
        <v>3.1293997283075194</v>
      </c>
      <c r="E103" s="876">
        <f t="shared" ref="E103:F103" si="23">(E101-E100)</f>
        <v>2.9713485805127924</v>
      </c>
      <c r="F103" s="877">
        <f t="shared" si="23"/>
        <v>2.7311361214179515</v>
      </c>
    </row>
    <row r="104" spans="1:7" x14ac:dyDescent="0.3">
      <c r="A104" s="262"/>
      <c r="B104" s="224"/>
      <c r="C104" s="224"/>
      <c r="D104" s="224"/>
      <c r="E104" s="464"/>
      <c r="F104" s="225"/>
    </row>
    <row r="105" spans="1:7" ht="15" thickBot="1" x14ac:dyDescent="0.35">
      <c r="A105" s="262"/>
      <c r="B105" s="224"/>
      <c r="C105" s="224"/>
      <c r="D105" s="224"/>
      <c r="E105" s="224"/>
      <c r="F105" s="225"/>
    </row>
    <row r="106" spans="1:7" x14ac:dyDescent="0.3">
      <c r="A106" s="1172" t="s">
        <v>442</v>
      </c>
      <c r="B106" s="1179" t="s">
        <v>444</v>
      </c>
      <c r="C106" s="463" t="s">
        <v>474</v>
      </c>
      <c r="D106" s="463" t="s">
        <v>531</v>
      </c>
      <c r="E106" s="463" t="s">
        <v>567</v>
      </c>
      <c r="F106" s="351" t="s">
        <v>633</v>
      </c>
    </row>
    <row r="107" spans="1:7" ht="15" thickBot="1" x14ac:dyDescent="0.35">
      <c r="A107" s="1173" t="s">
        <v>18</v>
      </c>
      <c r="B107" s="1180"/>
      <c r="C107" s="1176"/>
      <c r="D107" s="1177"/>
      <c r="E107" s="1177"/>
      <c r="F107" s="353"/>
    </row>
    <row r="108" spans="1:7" x14ac:dyDescent="0.3">
      <c r="A108" s="202" t="s">
        <v>343</v>
      </c>
      <c r="B108" s="868">
        <v>83.317504901895887</v>
      </c>
      <c r="C108" s="231">
        <v>81.893402934809458</v>
      </c>
      <c r="D108" s="231">
        <v>80.471144806838595</v>
      </c>
      <c r="E108" s="231">
        <v>79.559700453069638</v>
      </c>
      <c r="F108" s="232">
        <v>79.419745186719481</v>
      </c>
    </row>
    <row r="109" spans="1:7" x14ac:dyDescent="0.3">
      <c r="A109" s="204" t="s">
        <v>359</v>
      </c>
      <c r="B109" s="869">
        <v>71.103617979191682</v>
      </c>
      <c r="C109" s="1181">
        <v>69.052537031272806</v>
      </c>
      <c r="D109" s="1181">
        <v>67.445352022431251</v>
      </c>
      <c r="E109" s="1181">
        <v>65.749541946913837</v>
      </c>
      <c r="F109" s="233">
        <v>65.445438183147274</v>
      </c>
    </row>
    <row r="110" spans="1:7" x14ac:dyDescent="0.3">
      <c r="A110" s="204" t="s">
        <v>360</v>
      </c>
      <c r="B110" s="869">
        <v>91.663532167108684</v>
      </c>
      <c r="C110" s="1181">
        <v>90.992287676779384</v>
      </c>
      <c r="D110" s="1181">
        <v>89.491770236947559</v>
      </c>
      <c r="E110" s="1181">
        <v>88.933956604371687</v>
      </c>
      <c r="F110" s="233">
        <v>88.878778208971411</v>
      </c>
    </row>
    <row r="111" spans="1:7" x14ac:dyDescent="0.3">
      <c r="A111" s="204" t="s">
        <v>361</v>
      </c>
      <c r="B111" s="869">
        <v>73.316006409070241</v>
      </c>
      <c r="C111" s="1181">
        <v>67.412255577790845</v>
      </c>
      <c r="D111" s="1181">
        <v>68.721933451417982</v>
      </c>
      <c r="E111" s="1181">
        <v>69.385210139108707</v>
      </c>
      <c r="F111" s="233">
        <v>69.665219100663109</v>
      </c>
    </row>
    <row r="112" spans="1:7" ht="15" thickBot="1" x14ac:dyDescent="0.35">
      <c r="A112" s="206" t="s">
        <v>546</v>
      </c>
      <c r="B112" s="878">
        <f t="shared" ref="B112:D112" si="24">(B110-B109)/B109</f>
        <v>0.28915426207895378</v>
      </c>
      <c r="C112" s="879">
        <f t="shared" si="24"/>
        <v>0.31772548249125748</v>
      </c>
      <c r="D112" s="879">
        <f t="shared" si="24"/>
        <v>0.32687824369548873</v>
      </c>
      <c r="E112" s="879">
        <f t="shared" ref="E112:F112" si="25">(E110-E109)/E109</f>
        <v>0.35261712813416923</v>
      </c>
      <c r="F112" s="880">
        <f t="shared" si="25"/>
        <v>0.35805918145504007</v>
      </c>
    </row>
    <row r="113" spans="1:6" x14ac:dyDescent="0.3">
      <c r="A113" s="262"/>
      <c r="B113" s="224"/>
      <c r="C113" s="224"/>
      <c r="D113" s="224"/>
      <c r="E113" s="224"/>
      <c r="F113" s="225"/>
    </row>
    <row r="114" spans="1:6" ht="15" thickBot="1" x14ac:dyDescent="0.35">
      <c r="A114" s="226"/>
      <c r="B114" s="227"/>
      <c r="C114" s="227"/>
      <c r="D114" s="227"/>
      <c r="E114" s="227"/>
      <c r="F114" s="228"/>
    </row>
    <row r="115" spans="1:6" x14ac:dyDescent="0.3">
      <c r="A115" s="795" t="s">
        <v>367</v>
      </c>
      <c r="B115" s="1179" t="s">
        <v>444</v>
      </c>
      <c r="C115" s="463" t="s">
        <v>474</v>
      </c>
      <c r="D115" s="463" t="s">
        <v>531</v>
      </c>
      <c r="E115" s="463" t="s">
        <v>567</v>
      </c>
      <c r="F115" s="351" t="s">
        <v>633</v>
      </c>
    </row>
    <row r="116" spans="1:6" ht="15" thickBot="1" x14ac:dyDescent="0.35">
      <c r="A116" s="796" t="s">
        <v>18</v>
      </c>
      <c r="B116" s="1180"/>
      <c r="C116" s="1176"/>
      <c r="D116" s="1177"/>
      <c r="E116" s="1182"/>
      <c r="F116" s="352"/>
    </row>
    <row r="117" spans="1:6" x14ac:dyDescent="0.3">
      <c r="A117" s="192" t="s">
        <v>343</v>
      </c>
      <c r="B117" s="868">
        <v>168.8048755941611</v>
      </c>
      <c r="C117" s="231">
        <v>172.5508101753596</v>
      </c>
      <c r="D117" s="231">
        <v>178.32909570193547</v>
      </c>
      <c r="E117" s="231">
        <v>178.97441101128476</v>
      </c>
      <c r="F117" s="232">
        <v>177.45494333550337</v>
      </c>
    </row>
    <row r="118" spans="1:6" x14ac:dyDescent="0.3">
      <c r="A118" s="196" t="s">
        <v>359</v>
      </c>
      <c r="B118" s="869">
        <v>128.30451271942269</v>
      </c>
      <c r="C118" s="1181">
        <v>128.6437202060076</v>
      </c>
      <c r="D118" s="1181">
        <v>134.43377441564695</v>
      </c>
      <c r="E118" s="1181">
        <v>135.38708785843968</v>
      </c>
      <c r="F118" s="233">
        <v>135.0220717100741</v>
      </c>
    </row>
    <row r="119" spans="1:6" x14ac:dyDescent="0.3">
      <c r="A119" s="196" t="s">
        <v>360</v>
      </c>
      <c r="B119" s="869">
        <v>196.40127839263485</v>
      </c>
      <c r="C119" s="1181">
        <v>202.29094856069074</v>
      </c>
      <c r="D119" s="1181">
        <v>208.15649746699762</v>
      </c>
      <c r="E119" s="1181">
        <v>208.68348601047555</v>
      </c>
      <c r="F119" s="233">
        <v>206.84064081359696</v>
      </c>
    </row>
    <row r="120" spans="1:6" x14ac:dyDescent="0.3">
      <c r="A120" s="196" t="s">
        <v>361</v>
      </c>
      <c r="B120" s="869">
        <v>131.71672761127985</v>
      </c>
      <c r="C120" s="1181">
        <v>135.6865599841322</v>
      </c>
      <c r="D120" s="1181">
        <v>139.95850408591184</v>
      </c>
      <c r="E120" s="1181">
        <v>139.67983836683669</v>
      </c>
      <c r="F120" s="233">
        <v>133.6898488474481</v>
      </c>
    </row>
    <row r="121" spans="1:6" ht="15" thickBot="1" x14ac:dyDescent="0.35">
      <c r="A121" s="881" t="s">
        <v>546</v>
      </c>
      <c r="B121" s="878">
        <f t="shared" ref="B121:D121" si="26">(B119-B118)/B118</f>
        <v>0.53074334043204463</v>
      </c>
      <c r="C121" s="879">
        <f t="shared" si="26"/>
        <v>0.57248988319636485</v>
      </c>
      <c r="D121" s="879">
        <f t="shared" si="26"/>
        <v>0.5483943553010141</v>
      </c>
      <c r="E121" s="879">
        <f t="shared" ref="E121:F121" si="27">(E119-E118)/E118</f>
        <v>0.54138396291287649</v>
      </c>
      <c r="F121" s="880">
        <f t="shared" si="27"/>
        <v>0.531902437830573</v>
      </c>
    </row>
    <row r="122" spans="1:6" x14ac:dyDescent="0.3">
      <c r="A122" s="262"/>
      <c r="B122" s="224"/>
      <c r="C122" s="224"/>
      <c r="D122" s="224"/>
      <c r="E122" s="224"/>
      <c r="F122" s="225"/>
    </row>
    <row r="123" spans="1:6" ht="15" thickBot="1" x14ac:dyDescent="0.35">
      <c r="A123" s="226"/>
      <c r="B123" s="227"/>
      <c r="C123" s="227"/>
      <c r="D123" s="227"/>
      <c r="E123" s="227"/>
      <c r="F123" s="228"/>
    </row>
    <row r="124" spans="1:6" x14ac:dyDescent="0.3">
      <c r="A124" s="795" t="s">
        <v>368</v>
      </c>
      <c r="B124" s="1179" t="s">
        <v>444</v>
      </c>
      <c r="C124" s="463" t="s">
        <v>474</v>
      </c>
      <c r="D124" s="463" t="s">
        <v>531</v>
      </c>
      <c r="E124" s="463" t="s">
        <v>567</v>
      </c>
      <c r="F124" s="351" t="s">
        <v>633</v>
      </c>
    </row>
    <row r="125" spans="1:6" ht="15" thickBot="1" x14ac:dyDescent="0.35">
      <c r="A125" s="796" t="s">
        <v>18</v>
      </c>
      <c r="B125" s="1180"/>
      <c r="C125" s="1176"/>
      <c r="D125" s="1177"/>
      <c r="E125" s="1182"/>
      <c r="F125" s="352"/>
    </row>
    <row r="126" spans="1:6" x14ac:dyDescent="0.3">
      <c r="A126" s="192" t="s">
        <v>343</v>
      </c>
      <c r="B126" s="868">
        <v>252.12136177693316</v>
      </c>
      <c r="C126" s="231">
        <v>254.44421311016902</v>
      </c>
      <c r="D126" s="231">
        <v>258.80024050877381</v>
      </c>
      <c r="E126" s="231">
        <v>258.53411146435428</v>
      </c>
      <c r="F126" s="232">
        <v>256.87468852222264</v>
      </c>
    </row>
    <row r="127" spans="1:6" x14ac:dyDescent="0.3">
      <c r="A127" s="196" t="s">
        <v>359</v>
      </c>
      <c r="B127" s="869">
        <v>199.39111440786519</v>
      </c>
      <c r="C127" s="1181">
        <v>197.69725057481713</v>
      </c>
      <c r="D127" s="1181">
        <v>201.87922501608068</v>
      </c>
      <c r="E127" s="1181">
        <v>201.13665276706968</v>
      </c>
      <c r="F127" s="233">
        <v>200.46697609544597</v>
      </c>
    </row>
    <row r="128" spans="1:6" x14ac:dyDescent="0.3">
      <c r="A128" s="196" t="s">
        <v>360</v>
      </c>
      <c r="B128" s="869">
        <v>288.06954857906464</v>
      </c>
      <c r="C128" s="1181">
        <v>293.28238149375386</v>
      </c>
      <c r="D128" s="1181">
        <v>297.64817266590916</v>
      </c>
      <c r="E128" s="1181">
        <v>297.61748005963511</v>
      </c>
      <c r="F128" s="233">
        <v>295.71991193420104</v>
      </c>
    </row>
    <row r="129" spans="1:6" x14ac:dyDescent="0.3">
      <c r="A129" s="196" t="s">
        <v>361</v>
      </c>
      <c r="B129" s="869">
        <v>205.03884371049355</v>
      </c>
      <c r="C129" s="1181">
        <v>203.10132792729627</v>
      </c>
      <c r="D129" s="1181">
        <v>208.68043468168463</v>
      </c>
      <c r="E129" s="1181">
        <v>209.06392257645786</v>
      </c>
      <c r="F129" s="233">
        <v>203.35252615791399</v>
      </c>
    </row>
    <row r="130" spans="1:6" ht="15" thickBot="1" x14ac:dyDescent="0.35">
      <c r="A130" s="882" t="s">
        <v>546</v>
      </c>
      <c r="B130" s="221">
        <f t="shared" ref="B130:D130" si="28">(B128-B127)/B127</f>
        <v>0.44474616852686311</v>
      </c>
      <c r="C130" s="222">
        <f t="shared" si="28"/>
        <v>0.4834924645690164</v>
      </c>
      <c r="D130" s="222">
        <f t="shared" si="28"/>
        <v>0.47438733550814854</v>
      </c>
      <c r="E130" s="222">
        <f t="shared" ref="E130:F130" si="29">(E128-E127)/E127</f>
        <v>0.47967799983375975</v>
      </c>
      <c r="F130" s="223">
        <f t="shared" si="29"/>
        <v>0.47515524848044505</v>
      </c>
    </row>
    <row r="131" spans="1:6" x14ac:dyDescent="0.3">
      <c r="A131" s="262"/>
      <c r="B131" s="234"/>
      <c r="C131" s="234"/>
      <c r="D131" s="234"/>
      <c r="E131" s="224"/>
      <c r="F131" s="225"/>
    </row>
    <row r="132" spans="1:6" ht="15" thickBot="1" x14ac:dyDescent="0.35">
      <c r="A132" s="226"/>
      <c r="B132" s="236"/>
      <c r="C132" s="236"/>
      <c r="D132" s="236"/>
      <c r="E132" s="227"/>
      <c r="F132" s="228"/>
    </row>
    <row r="133" spans="1:6" x14ac:dyDescent="0.3">
      <c r="A133" s="795" t="s">
        <v>369</v>
      </c>
      <c r="B133" s="1179" t="s">
        <v>444</v>
      </c>
      <c r="C133" s="463" t="s">
        <v>474</v>
      </c>
      <c r="D133" s="463" t="s">
        <v>531</v>
      </c>
      <c r="E133" s="463" t="s">
        <v>567</v>
      </c>
      <c r="F133" s="351" t="s">
        <v>633</v>
      </c>
    </row>
    <row r="134" spans="1:6" ht="15" thickBot="1" x14ac:dyDescent="0.35">
      <c r="A134" s="796" t="s">
        <v>18</v>
      </c>
      <c r="B134" s="1174"/>
      <c r="C134" s="1175"/>
      <c r="D134" s="1177"/>
      <c r="E134" s="1182"/>
      <c r="F134" s="352"/>
    </row>
    <row r="135" spans="1:6" x14ac:dyDescent="0.3">
      <c r="A135" s="192" t="s">
        <v>343</v>
      </c>
      <c r="B135" s="868">
        <v>70.321836420742301</v>
      </c>
      <c r="C135" s="231">
        <v>69.763177665931011</v>
      </c>
      <c r="D135" s="231">
        <v>68.907792620978242</v>
      </c>
      <c r="E135" s="231">
        <v>68.021737471296831</v>
      </c>
      <c r="F135" s="232">
        <v>67.87523129297611</v>
      </c>
    </row>
    <row r="136" spans="1:6" x14ac:dyDescent="0.3">
      <c r="A136" s="196" t="s">
        <v>359</v>
      </c>
      <c r="B136" s="869">
        <v>60.808880503994139</v>
      </c>
      <c r="C136" s="1181">
        <v>59.532707082257858</v>
      </c>
      <c r="D136" s="1181">
        <v>57.171616495757036</v>
      </c>
      <c r="E136" s="1181">
        <v>55.576546278319526</v>
      </c>
      <c r="F136" s="233">
        <v>54.411250204368883</v>
      </c>
    </row>
    <row r="137" spans="1:6" x14ac:dyDescent="0.3">
      <c r="A137" s="196" t="s">
        <v>360</v>
      </c>
      <c r="B137" s="869">
        <v>77.468469793567209</v>
      </c>
      <c r="C137" s="1181">
        <v>77.370077312983412</v>
      </c>
      <c r="D137" s="1181">
        <v>77.357075291617122</v>
      </c>
      <c r="E137" s="1181">
        <v>76.668560208693989</v>
      </c>
      <c r="F137" s="233">
        <v>77.265749491309393</v>
      </c>
    </row>
    <row r="138" spans="1:6" x14ac:dyDescent="0.3">
      <c r="A138" s="196" t="s">
        <v>361</v>
      </c>
      <c r="B138" s="869">
        <v>54.313318128653705</v>
      </c>
      <c r="C138" s="1181">
        <v>53.634685424824497</v>
      </c>
      <c r="D138" s="1181">
        <v>54.080811635932108</v>
      </c>
      <c r="E138" s="1181">
        <v>56.256970775347327</v>
      </c>
      <c r="F138" s="233">
        <v>54.956992320956914</v>
      </c>
    </row>
    <row r="139" spans="1:6" ht="15" thickBot="1" x14ac:dyDescent="0.35">
      <c r="A139" s="882" t="s">
        <v>546</v>
      </c>
      <c r="B139" s="221">
        <f t="shared" ref="B139:D139" si="30">(B137-B136)/B136</f>
        <v>0.27396638700623355</v>
      </c>
      <c r="C139" s="222">
        <f t="shared" si="30"/>
        <v>0.2996230325303233</v>
      </c>
      <c r="D139" s="222">
        <f t="shared" si="30"/>
        <v>0.35306783388498625</v>
      </c>
      <c r="E139" s="222">
        <f t="shared" ref="E139:F139" si="31">(E137-E136)/E136</f>
        <v>0.37951285826126413</v>
      </c>
      <c r="F139" s="223">
        <f t="shared" si="31"/>
        <v>0.42003260724756214</v>
      </c>
    </row>
    <row r="140" spans="1:6" x14ac:dyDescent="0.3">
      <c r="A140" s="262"/>
      <c r="B140" s="224"/>
      <c r="C140" s="224"/>
      <c r="D140" s="224"/>
      <c r="E140" s="224"/>
      <c r="F140" s="225"/>
    </row>
    <row r="141" spans="1:6" ht="15" thickBot="1" x14ac:dyDescent="0.35">
      <c r="A141" s="226"/>
      <c r="B141" s="227"/>
      <c r="C141" s="227"/>
      <c r="D141" s="227"/>
      <c r="E141" s="227"/>
      <c r="F141" s="228"/>
    </row>
    <row r="142" spans="1:6" x14ac:dyDescent="0.3">
      <c r="A142" s="795" t="s">
        <v>370</v>
      </c>
      <c r="B142" s="1179" t="s">
        <v>444</v>
      </c>
      <c r="C142" s="463" t="s">
        <v>474</v>
      </c>
      <c r="D142" s="463" t="s">
        <v>531</v>
      </c>
      <c r="E142" s="463" t="s">
        <v>567</v>
      </c>
      <c r="F142" s="351" t="s">
        <v>633</v>
      </c>
    </row>
    <row r="143" spans="1:6" ht="15" thickBot="1" x14ac:dyDescent="0.35">
      <c r="A143" s="796" t="s">
        <v>18</v>
      </c>
      <c r="B143" s="1174"/>
      <c r="C143" s="1175"/>
      <c r="D143" s="1177"/>
      <c r="E143" s="1182"/>
      <c r="F143" s="352"/>
    </row>
    <row r="144" spans="1:6" x14ac:dyDescent="0.3">
      <c r="A144" s="192" t="s">
        <v>343</v>
      </c>
      <c r="B144" s="868">
        <v>34.741348883732073</v>
      </c>
      <c r="C144" s="231">
        <v>33.366205455916173</v>
      </c>
      <c r="D144" s="231">
        <v>32.124938603019999</v>
      </c>
      <c r="E144" s="231">
        <v>32.143737531079253</v>
      </c>
      <c r="F144" s="232">
        <v>31.06711317771332</v>
      </c>
    </row>
    <row r="145" spans="1:6" x14ac:dyDescent="0.3">
      <c r="A145" s="196" t="s">
        <v>359</v>
      </c>
      <c r="B145" s="869">
        <v>26.594046763254831</v>
      </c>
      <c r="C145" s="1181">
        <v>25.17382429537772</v>
      </c>
      <c r="D145" s="1181">
        <v>23.054358058479473</v>
      </c>
      <c r="E145" s="1181">
        <v>23.179541687791676</v>
      </c>
      <c r="F145" s="233">
        <v>21.952190561914481</v>
      </c>
    </row>
    <row r="146" spans="1:6" x14ac:dyDescent="0.3">
      <c r="A146" s="196" t="s">
        <v>360</v>
      </c>
      <c r="B146" s="869">
        <v>40.891211130045264</v>
      </c>
      <c r="C146" s="1181">
        <v>39.528206653693701</v>
      </c>
      <c r="D146" s="1181">
        <v>38.689647775322292</v>
      </c>
      <c r="E146" s="1181">
        <v>38.625901539700507</v>
      </c>
      <c r="F146" s="233">
        <v>37.539819293373327</v>
      </c>
    </row>
    <row r="147" spans="1:6" x14ac:dyDescent="0.3">
      <c r="A147" s="196" t="s">
        <v>361</v>
      </c>
      <c r="B147" s="869">
        <v>20.14448765442323</v>
      </c>
      <c r="C147" s="1181">
        <v>19.35386095497946</v>
      </c>
      <c r="D147" s="1181">
        <v>20.173916777854906</v>
      </c>
      <c r="E147" s="1181">
        <v>20.562226305602685</v>
      </c>
      <c r="F147" s="233">
        <v>20.763289997556793</v>
      </c>
    </row>
    <row r="148" spans="1:6" ht="15" thickBot="1" x14ac:dyDescent="0.35">
      <c r="A148" s="882" t="s">
        <v>546</v>
      </c>
      <c r="B148" s="221">
        <f t="shared" ref="B148:E148" si="32">(B146-B145)/B145</f>
        <v>0.53760770198181795</v>
      </c>
      <c r="C148" s="222">
        <f t="shared" si="32"/>
        <v>0.5702106358528789</v>
      </c>
      <c r="D148" s="222">
        <f t="shared" si="32"/>
        <v>0.67819236940722827</v>
      </c>
      <c r="E148" s="222">
        <f t="shared" si="32"/>
        <v>0.66637900179209331</v>
      </c>
      <c r="F148" s="223">
        <f t="shared" ref="F148" si="33">(F146-F145)/F145</f>
        <v>0.71007167542096206</v>
      </c>
    </row>
    <row r="149" spans="1:6" x14ac:dyDescent="0.3">
      <c r="A149" s="262"/>
      <c r="B149" s="224"/>
      <c r="C149" s="224"/>
      <c r="D149" s="224"/>
      <c r="E149" s="224"/>
      <c r="F149" s="225"/>
    </row>
    <row r="150" spans="1:6" ht="15" thickBot="1" x14ac:dyDescent="0.35">
      <c r="A150" s="226"/>
      <c r="B150" s="227"/>
      <c r="C150" s="227"/>
      <c r="D150" s="227"/>
      <c r="E150" s="227"/>
      <c r="F150" s="228"/>
    </row>
    <row r="151" spans="1:6" x14ac:dyDescent="0.3">
      <c r="A151" s="795" t="s">
        <v>371</v>
      </c>
      <c r="B151" s="1179" t="s">
        <v>444</v>
      </c>
      <c r="C151" s="463" t="s">
        <v>474</v>
      </c>
      <c r="D151" s="463" t="s">
        <v>531</v>
      </c>
      <c r="E151" s="463" t="s">
        <v>567</v>
      </c>
      <c r="F151" s="351" t="s">
        <v>633</v>
      </c>
    </row>
    <row r="152" spans="1:6" ht="15" thickBot="1" x14ac:dyDescent="0.35">
      <c r="A152" s="796" t="s">
        <v>18</v>
      </c>
      <c r="B152" s="1174"/>
      <c r="C152" s="1175"/>
      <c r="D152" s="1177"/>
      <c r="E152" s="1182"/>
      <c r="F152" s="352"/>
    </row>
    <row r="153" spans="1:6" x14ac:dyDescent="0.3">
      <c r="A153" s="192" t="s">
        <v>343</v>
      </c>
      <c r="B153" s="868">
        <v>142.35759511300955</v>
      </c>
      <c r="C153" s="231">
        <v>139.92661849245542</v>
      </c>
      <c r="D153" s="231">
        <v>136.1893458986292</v>
      </c>
      <c r="E153" s="231">
        <v>133.32672363326571</v>
      </c>
      <c r="F153" s="232">
        <v>131.42784918571925</v>
      </c>
    </row>
    <row r="154" spans="1:6" x14ac:dyDescent="0.3">
      <c r="A154" s="196" t="s">
        <v>359</v>
      </c>
      <c r="B154" s="869">
        <v>122.14503007105347</v>
      </c>
      <c r="C154" s="1181">
        <v>118.84595136779981</v>
      </c>
      <c r="D154" s="1181">
        <v>119.28482997649684</v>
      </c>
      <c r="E154" s="1181">
        <v>117.92741499311074</v>
      </c>
      <c r="F154" s="233">
        <v>114.94562483758881</v>
      </c>
    </row>
    <row r="155" spans="1:6" x14ac:dyDescent="0.3">
      <c r="A155" s="196" t="s">
        <v>360</v>
      </c>
      <c r="B155" s="869">
        <v>155.49067734452714</v>
      </c>
      <c r="C155" s="1181">
        <v>154.01218071092012</v>
      </c>
      <c r="D155" s="1181">
        <v>147.8387236993633</v>
      </c>
      <c r="E155" s="1181">
        <v>144.25457310048481</v>
      </c>
      <c r="F155" s="233">
        <v>143.34042433742255</v>
      </c>
    </row>
    <row r="156" spans="1:6" x14ac:dyDescent="0.3">
      <c r="A156" s="196" t="s">
        <v>361</v>
      </c>
      <c r="B156" s="869">
        <v>133.94344226992206</v>
      </c>
      <c r="C156" s="1181">
        <v>126.74474499742016</v>
      </c>
      <c r="D156" s="1181">
        <v>121.60114821694003</v>
      </c>
      <c r="E156" s="1181">
        <v>116.30883683847458</v>
      </c>
      <c r="F156" s="233">
        <v>110.92743036905503</v>
      </c>
    </row>
    <row r="157" spans="1:6" ht="15" thickBot="1" x14ac:dyDescent="0.35">
      <c r="A157" s="882" t="s">
        <v>546</v>
      </c>
      <c r="B157" s="221">
        <f t="shared" ref="B157:D157" si="34">(B155-B154)/B154</f>
        <v>0.27300044262198836</v>
      </c>
      <c r="C157" s="222">
        <f t="shared" si="34"/>
        <v>0.29589757950011469</v>
      </c>
      <c r="D157" s="222">
        <f t="shared" si="34"/>
        <v>0.23937573393442024</v>
      </c>
      <c r="E157" s="222">
        <f t="shared" ref="E157:F157" si="35">(E155-E154)/E154</f>
        <v>0.22324883581067284</v>
      </c>
      <c r="F157" s="223">
        <f t="shared" si="35"/>
        <v>0.24702810167810968</v>
      </c>
    </row>
    <row r="158" spans="1:6" x14ac:dyDescent="0.3">
      <c r="A158" s="262"/>
      <c r="B158" s="224"/>
      <c r="C158" s="224"/>
      <c r="D158" s="224"/>
      <c r="E158" s="224"/>
      <c r="F158" s="225"/>
    </row>
    <row r="159" spans="1:6" ht="15" thickBot="1" x14ac:dyDescent="0.35">
      <c r="A159" s="226"/>
      <c r="B159" s="227"/>
      <c r="C159" s="227"/>
      <c r="D159" s="227"/>
      <c r="E159" s="227"/>
      <c r="F159" s="228"/>
    </row>
    <row r="160" spans="1:6" x14ac:dyDescent="0.3">
      <c r="A160" s="795" t="s">
        <v>372</v>
      </c>
      <c r="B160" s="1179" t="s">
        <v>444</v>
      </c>
      <c r="C160" s="463" t="s">
        <v>474</v>
      </c>
      <c r="D160" s="463" t="s">
        <v>531</v>
      </c>
      <c r="E160" s="463" t="s">
        <v>567</v>
      </c>
      <c r="F160" s="351" t="s">
        <v>633</v>
      </c>
    </row>
    <row r="161" spans="1:7" ht="15" thickBot="1" x14ac:dyDescent="0.35">
      <c r="A161" s="796" t="s">
        <v>18</v>
      </c>
      <c r="B161" s="1180"/>
      <c r="C161" s="1176"/>
      <c r="D161" s="1177"/>
      <c r="E161" s="1182"/>
      <c r="F161" s="352"/>
    </row>
    <row r="162" spans="1:7" x14ac:dyDescent="0.3">
      <c r="A162" s="555" t="s">
        <v>343</v>
      </c>
      <c r="B162" s="1183">
        <v>360.71359769181902</v>
      </c>
      <c r="C162" s="238">
        <v>361.54670764084312</v>
      </c>
      <c r="D162" s="238">
        <v>364.15375902661953</v>
      </c>
      <c r="E162" s="238">
        <v>360.54955409599688</v>
      </c>
      <c r="F162" s="239">
        <v>361.29697608751252</v>
      </c>
    </row>
    <row r="163" spans="1:7" x14ac:dyDescent="0.3">
      <c r="A163" s="556" t="s">
        <v>359</v>
      </c>
      <c r="B163" s="1184">
        <v>295.14244449332841</v>
      </c>
      <c r="C163" s="1185">
        <v>291.71748866072323</v>
      </c>
      <c r="D163" s="1185">
        <v>296.14967828798103</v>
      </c>
      <c r="E163" s="1185">
        <v>292.84531589575619</v>
      </c>
      <c r="F163" s="240">
        <v>292.29821047031953</v>
      </c>
    </row>
    <row r="164" spans="1:7" ht="15" customHeight="1" x14ac:dyDescent="0.3">
      <c r="A164" s="556" t="s">
        <v>360</v>
      </c>
      <c r="B164" s="1184">
        <v>405.12249114335282</v>
      </c>
      <c r="C164" s="1185">
        <v>408.71211557577101</v>
      </c>
      <c r="D164" s="1185">
        <v>410.42883339152883</v>
      </c>
      <c r="E164" s="1185">
        <v>406.83091260729657</v>
      </c>
      <c r="F164" s="240">
        <v>408.72871246178249</v>
      </c>
    </row>
    <row r="165" spans="1:7" ht="15" customHeight="1" x14ac:dyDescent="0.3">
      <c r="A165" s="556" t="s">
        <v>361</v>
      </c>
      <c r="B165" s="1184">
        <v>306.58875284652891</v>
      </c>
      <c r="C165" s="1185">
        <v>307.19863425913445</v>
      </c>
      <c r="D165" s="1185">
        <v>307.12228854777197</v>
      </c>
      <c r="E165" s="1185">
        <v>302.16028942048752</v>
      </c>
      <c r="F165" s="240">
        <v>299.49983278369751</v>
      </c>
    </row>
    <row r="166" spans="1:7" ht="15" customHeight="1" thickBot="1" x14ac:dyDescent="0.35">
      <c r="A166" s="883" t="s">
        <v>546</v>
      </c>
      <c r="B166" s="1186">
        <f t="shared" ref="B166:D166" si="36">(B164-B163)/B163</f>
        <v>0.37263378650545287</v>
      </c>
      <c r="C166" s="884">
        <f t="shared" si="36"/>
        <v>0.40105455265013701</v>
      </c>
      <c r="D166" s="884">
        <f t="shared" si="36"/>
        <v>0.38588309723713687</v>
      </c>
      <c r="E166" s="884">
        <f t="shared" ref="E166:F166" si="37">(E164-E163)/E163</f>
        <v>0.38923482987214897</v>
      </c>
      <c r="F166" s="885">
        <f t="shared" si="37"/>
        <v>0.39832779613710811</v>
      </c>
    </row>
    <row r="167" spans="1:7" x14ac:dyDescent="0.3">
      <c r="A167" s="1614" t="s">
        <v>373</v>
      </c>
      <c r="B167" s="1615"/>
      <c r="C167" s="1615"/>
      <c r="D167" s="1615"/>
      <c r="E167" s="1615"/>
      <c r="F167" s="1616"/>
    </row>
    <row r="168" spans="1:7" x14ac:dyDescent="0.3">
      <c r="A168" s="1614"/>
      <c r="B168" s="1615"/>
      <c r="C168" s="1615"/>
      <c r="D168" s="1615"/>
      <c r="E168" s="1615"/>
      <c r="F168" s="1616"/>
    </row>
    <row r="169" spans="1:7" ht="15" thickBot="1" x14ac:dyDescent="0.35">
      <c r="A169" s="1614"/>
      <c r="B169" s="1615"/>
      <c r="C169" s="1615"/>
      <c r="D169" s="1615"/>
      <c r="E169" s="1615"/>
      <c r="F169" s="1616"/>
    </row>
    <row r="170" spans="1:7" x14ac:dyDescent="0.3">
      <c r="A170" s="797" t="s">
        <v>374</v>
      </c>
      <c r="B170" s="1187" t="s">
        <v>451</v>
      </c>
      <c r="C170" s="366" t="s">
        <v>481</v>
      </c>
      <c r="D170" s="366" t="s">
        <v>542</v>
      </c>
      <c r="E170" s="366" t="s">
        <v>572</v>
      </c>
      <c r="F170" s="465" t="s">
        <v>638</v>
      </c>
    </row>
    <row r="171" spans="1:7" ht="15" thickBot="1" x14ac:dyDescent="0.35">
      <c r="A171" s="798" t="s">
        <v>24</v>
      </c>
      <c r="B171" s="1188"/>
      <c r="C171" s="241"/>
      <c r="D171" s="241"/>
      <c r="E171" s="241"/>
      <c r="F171" s="241"/>
      <c r="G171" s="5"/>
    </row>
    <row r="172" spans="1:7" x14ac:dyDescent="0.3">
      <c r="A172" s="555" t="s">
        <v>343</v>
      </c>
      <c r="B172" s="264">
        <v>1941.8662907769333</v>
      </c>
      <c r="C172" s="265">
        <v>1720.615609049989</v>
      </c>
      <c r="D172" s="265">
        <v>1564.9301721533204</v>
      </c>
      <c r="E172" s="265">
        <v>1441.0406078249093</v>
      </c>
      <c r="F172" s="266">
        <v>1521.053939521875</v>
      </c>
    </row>
    <row r="173" spans="1:7" x14ac:dyDescent="0.3">
      <c r="A173" s="556" t="s">
        <v>359</v>
      </c>
      <c r="B173" s="1189">
        <v>1969.7265492132535</v>
      </c>
      <c r="C173" s="267">
        <v>1739.6826554763743</v>
      </c>
      <c r="D173" s="267">
        <v>1573.3266076864838</v>
      </c>
      <c r="E173" s="267">
        <v>1438.5912024441159</v>
      </c>
      <c r="F173" s="268">
        <v>1516.6983987920701</v>
      </c>
    </row>
    <row r="174" spans="1:7" x14ac:dyDescent="0.3">
      <c r="A174" s="556" t="s">
        <v>360</v>
      </c>
      <c r="B174" s="1189">
        <v>1920.0634551796743</v>
      </c>
      <c r="C174" s="267">
        <v>1701.2163056268255</v>
      </c>
      <c r="D174" s="267">
        <v>1553.7515962614852</v>
      </c>
      <c r="E174" s="267">
        <v>1441.5956692902391</v>
      </c>
      <c r="F174" s="268">
        <v>1523.261521742952</v>
      </c>
    </row>
    <row r="175" spans="1:7" x14ac:dyDescent="0.3">
      <c r="A175" s="556" t="s">
        <v>361</v>
      </c>
      <c r="B175" s="1189">
        <v>2033.033022469149</v>
      </c>
      <c r="C175" s="267">
        <v>1844.7496951888149</v>
      </c>
      <c r="D175" s="267">
        <v>1661.5931380091413</v>
      </c>
      <c r="E175" s="267">
        <v>1466.6373670181888</v>
      </c>
      <c r="F175" s="268">
        <v>1537.0862871672102</v>
      </c>
    </row>
    <row r="176" spans="1:7" ht="15" thickBot="1" x14ac:dyDescent="0.35">
      <c r="A176" s="883" t="s">
        <v>546</v>
      </c>
      <c r="B176" s="1190">
        <f t="shared" ref="B176:D176" si="38">(B174-B173)/B173</f>
        <v>-2.5213192183156395E-2</v>
      </c>
      <c r="C176" s="886">
        <f t="shared" si="38"/>
        <v>-2.2111130284859701E-2</v>
      </c>
      <c r="D176" s="886">
        <f t="shared" si="38"/>
        <v>-1.2441797735679874E-2</v>
      </c>
      <c r="E176" s="886">
        <f t="shared" ref="E176:F176" si="39">(E174-E173)/E173</f>
        <v>2.0884785344292157E-3</v>
      </c>
      <c r="F176" s="887">
        <f t="shared" si="39"/>
        <v>4.3272432779707347E-3</v>
      </c>
    </row>
    <row r="177" spans="1:6" x14ac:dyDescent="0.3">
      <c r="A177" s="262"/>
      <c r="B177" s="224"/>
      <c r="C177" s="224"/>
      <c r="D177" s="224"/>
      <c r="E177" s="224"/>
      <c r="F177" s="225"/>
    </row>
    <row r="178" spans="1:6" ht="15" thickBot="1" x14ac:dyDescent="0.35">
      <c r="A178" s="226"/>
      <c r="B178" s="227"/>
      <c r="C178" s="227"/>
      <c r="D178" s="227"/>
      <c r="E178" s="227"/>
      <c r="F178" s="228"/>
    </row>
    <row r="179" spans="1:6" x14ac:dyDescent="0.3">
      <c r="A179" s="797" t="s">
        <v>375</v>
      </c>
      <c r="B179" s="1187" t="s">
        <v>451</v>
      </c>
      <c r="C179" s="366" t="s">
        <v>481</v>
      </c>
      <c r="D179" s="366" t="s">
        <v>542</v>
      </c>
      <c r="E179" s="366" t="s">
        <v>572</v>
      </c>
      <c r="F179" s="465" t="s">
        <v>638</v>
      </c>
    </row>
    <row r="180" spans="1:6" ht="15" thickBot="1" x14ac:dyDescent="0.35">
      <c r="A180" s="798" t="s">
        <v>24</v>
      </c>
      <c r="B180" s="1188"/>
      <c r="C180" s="241"/>
      <c r="D180" s="241"/>
      <c r="E180" s="1191"/>
      <c r="F180" s="557"/>
    </row>
    <row r="181" spans="1:6" x14ac:dyDescent="0.3">
      <c r="A181" s="555" t="s">
        <v>343</v>
      </c>
      <c r="B181" s="264">
        <v>1341.4496249983317</v>
      </c>
      <c r="C181" s="265">
        <v>1180.2276410121069</v>
      </c>
      <c r="D181" s="265">
        <v>1060.65371648367</v>
      </c>
      <c r="E181" s="265">
        <v>970.87200409492982</v>
      </c>
      <c r="F181" s="266">
        <v>1033.629838792004</v>
      </c>
    </row>
    <row r="182" spans="1:6" x14ac:dyDescent="0.3">
      <c r="A182" s="556" t="s">
        <v>359</v>
      </c>
      <c r="B182" s="1189">
        <v>1331.7582170699018</v>
      </c>
      <c r="C182" s="267">
        <v>1167.4862353500164</v>
      </c>
      <c r="D182" s="267">
        <v>1049.2460949638244</v>
      </c>
      <c r="E182" s="267">
        <v>957.84196158397651</v>
      </c>
      <c r="F182" s="268">
        <v>1022.4173393205753</v>
      </c>
    </row>
    <row r="183" spans="1:6" x14ac:dyDescent="0.3">
      <c r="A183" s="556" t="s">
        <v>360</v>
      </c>
      <c r="B183" s="1189">
        <v>1347.7819097535205</v>
      </c>
      <c r="C183" s="267">
        <v>1187.1896796372712</v>
      </c>
      <c r="D183" s="267">
        <v>1068.4409498629034</v>
      </c>
      <c r="E183" s="267">
        <v>982.08279898084652</v>
      </c>
      <c r="F183" s="268">
        <v>1042.6821719554323</v>
      </c>
    </row>
    <row r="184" spans="1:6" x14ac:dyDescent="0.3">
      <c r="A184" s="556" t="s">
        <v>361</v>
      </c>
      <c r="B184" s="1189">
        <v>1343.471886977859</v>
      </c>
      <c r="C184" s="267">
        <v>1197.8027558981485</v>
      </c>
      <c r="D184" s="267">
        <v>1059.5014030686864</v>
      </c>
      <c r="E184" s="267">
        <v>940.58731267635744</v>
      </c>
      <c r="F184" s="268">
        <v>1016.9849150966756</v>
      </c>
    </row>
    <row r="185" spans="1:6" ht="15" thickBot="1" x14ac:dyDescent="0.35">
      <c r="A185" s="883" t="s">
        <v>546</v>
      </c>
      <c r="B185" s="1190">
        <f t="shared" ref="B185:E185" si="40">(B183-B182)/B182</f>
        <v>1.2031983342196764E-2</v>
      </c>
      <c r="C185" s="886">
        <f t="shared" si="40"/>
        <v>1.6876810784281014E-2</v>
      </c>
      <c r="D185" s="886">
        <f t="shared" si="40"/>
        <v>1.8293949332964458E-2</v>
      </c>
      <c r="E185" s="886">
        <f t="shared" si="40"/>
        <v>2.5307763043480685E-2</v>
      </c>
      <c r="F185" s="887">
        <f t="shared" ref="F185" si="41">(F183-F182)/F182</f>
        <v>1.9820509546838855E-2</v>
      </c>
    </row>
    <row r="186" spans="1:6" x14ac:dyDescent="0.3">
      <c r="A186" s="262"/>
      <c r="B186" s="224"/>
      <c r="C186" s="224"/>
      <c r="D186" s="224"/>
      <c r="E186" s="224"/>
      <c r="F186" s="225"/>
    </row>
    <row r="187" spans="1:6" ht="15" thickBot="1" x14ac:dyDescent="0.35">
      <c r="A187" s="262"/>
      <c r="B187" s="224"/>
      <c r="C187" s="224"/>
      <c r="D187" s="224"/>
      <c r="E187" s="224"/>
      <c r="F187" s="225"/>
    </row>
    <row r="188" spans="1:6" x14ac:dyDescent="0.3">
      <c r="A188" s="797" t="s">
        <v>376</v>
      </c>
      <c r="B188" s="1187">
        <v>2019</v>
      </c>
      <c r="C188" s="366">
        <v>2020</v>
      </c>
      <c r="D188" s="366">
        <v>2021</v>
      </c>
      <c r="E188" s="366">
        <v>2022</v>
      </c>
      <c r="F188" s="465">
        <v>2023</v>
      </c>
    </row>
    <row r="189" spans="1:6" ht="15" thickBot="1" x14ac:dyDescent="0.35">
      <c r="A189" s="798" t="s">
        <v>28</v>
      </c>
      <c r="B189" s="1188"/>
      <c r="C189" s="241"/>
      <c r="D189" s="1192"/>
      <c r="E189" s="1192"/>
      <c r="F189" s="362"/>
    </row>
    <row r="190" spans="1:6" x14ac:dyDescent="0.3">
      <c r="A190" s="555" t="s">
        <v>343</v>
      </c>
      <c r="B190" s="1183">
        <v>213.67506705624385</v>
      </c>
      <c r="C190" s="238">
        <v>222.65484950267603</v>
      </c>
      <c r="D190" s="238">
        <v>224.616688161365</v>
      </c>
      <c r="E190" s="238">
        <v>228.30970080741841</v>
      </c>
      <c r="F190" s="239">
        <v>233.11411151019996</v>
      </c>
    </row>
    <row r="191" spans="1:6" x14ac:dyDescent="0.3">
      <c r="A191" s="556" t="s">
        <v>359</v>
      </c>
      <c r="B191" s="1184">
        <v>206.72893668033834</v>
      </c>
      <c r="C191" s="1185">
        <v>212.73253701006126</v>
      </c>
      <c r="D191" s="1185">
        <v>215.29961528386289</v>
      </c>
      <c r="E191" s="1185">
        <v>219.2513003522993</v>
      </c>
      <c r="F191" s="240">
        <v>224.28179130999104</v>
      </c>
    </row>
    <row r="192" spans="1:6" x14ac:dyDescent="0.3">
      <c r="A192" s="556" t="s">
        <v>360</v>
      </c>
      <c r="B192" s="1184">
        <v>218.68010863630445</v>
      </c>
      <c r="C192" s="1185">
        <v>229.51018988327792</v>
      </c>
      <c r="D192" s="1185">
        <v>230.95036683418567</v>
      </c>
      <c r="E192" s="1185">
        <v>234.36620465278261</v>
      </c>
      <c r="F192" s="240">
        <v>238.79698352198292</v>
      </c>
    </row>
    <row r="193" spans="1:6" x14ac:dyDescent="0.3">
      <c r="A193" s="556" t="s">
        <v>361</v>
      </c>
      <c r="B193" s="1184">
        <v>202.53206145329182</v>
      </c>
      <c r="C193" s="1185">
        <v>210.18851915841876</v>
      </c>
      <c r="D193" s="1185">
        <v>214.46036898060612</v>
      </c>
      <c r="E193" s="1185">
        <v>219.2924253823179</v>
      </c>
      <c r="F193" s="240">
        <v>226.56437724487836</v>
      </c>
    </row>
    <row r="194" spans="1:6" ht="15" thickBot="1" x14ac:dyDescent="0.35">
      <c r="A194" s="883" t="s">
        <v>546</v>
      </c>
      <c r="B194" s="1186">
        <f t="shared" ref="B194:D194" si="42">(B192-B191)/B191</f>
        <v>5.7810832619170409E-2</v>
      </c>
      <c r="C194" s="884">
        <f t="shared" si="42"/>
        <v>7.8867356677192954E-2</v>
      </c>
      <c r="D194" s="884">
        <f t="shared" si="42"/>
        <v>7.269289139085533E-2</v>
      </c>
      <c r="E194" s="884">
        <f t="shared" ref="E194:F194" si="43">(E192-E191)/E191</f>
        <v>6.8938721349411633E-2</v>
      </c>
      <c r="F194" s="885">
        <f t="shared" si="43"/>
        <v>6.4718549496199262E-2</v>
      </c>
    </row>
    <row r="195" spans="1:6" x14ac:dyDescent="0.3">
      <c r="A195" s="262"/>
      <c r="B195" s="224"/>
      <c r="C195" s="224"/>
      <c r="D195" s="224"/>
      <c r="E195" s="224"/>
      <c r="F195" s="225"/>
    </row>
    <row r="196" spans="1:6" ht="15" thickBot="1" x14ac:dyDescent="0.35">
      <c r="A196" s="226"/>
      <c r="B196" s="227"/>
      <c r="C196" s="227"/>
      <c r="D196" s="227"/>
      <c r="E196" s="227"/>
      <c r="F196" s="228"/>
    </row>
    <row r="197" spans="1:6" x14ac:dyDescent="0.3">
      <c r="A197" s="797" t="s">
        <v>377</v>
      </c>
      <c r="B197" s="1187">
        <v>2019</v>
      </c>
      <c r="C197" s="366">
        <v>2020</v>
      </c>
      <c r="D197" s="366">
        <v>2021</v>
      </c>
      <c r="E197" s="366">
        <v>2022</v>
      </c>
      <c r="F197" s="465">
        <v>2023</v>
      </c>
    </row>
    <row r="198" spans="1:6" ht="15" thickBot="1" x14ac:dyDescent="0.35">
      <c r="A198" s="798" t="s">
        <v>28</v>
      </c>
      <c r="B198" s="1188"/>
      <c r="C198" s="241"/>
      <c r="D198" s="1192"/>
      <c r="E198" s="1192"/>
      <c r="F198" s="362"/>
    </row>
    <row r="199" spans="1:6" x14ac:dyDescent="0.3">
      <c r="A199" s="555" t="s">
        <v>343</v>
      </c>
      <c r="B199" s="1183">
        <v>167.34303599594091</v>
      </c>
      <c r="C199" s="238">
        <v>164.46556234564423</v>
      </c>
      <c r="D199" s="238">
        <v>166.69789610646274</v>
      </c>
      <c r="E199" s="238">
        <v>171.32678304567443</v>
      </c>
      <c r="F199" s="239">
        <v>175.90020328643277</v>
      </c>
    </row>
    <row r="200" spans="1:6" x14ac:dyDescent="0.3">
      <c r="A200" s="556" t="s">
        <v>359</v>
      </c>
      <c r="B200" s="1184">
        <v>161.82077135754841</v>
      </c>
      <c r="C200" s="1185">
        <v>159.84471793039222</v>
      </c>
      <c r="D200" s="1185">
        <v>163.04147018281768</v>
      </c>
      <c r="E200" s="1185">
        <v>168.21404713384348</v>
      </c>
      <c r="F200" s="240">
        <v>173.32511204361808</v>
      </c>
    </row>
    <row r="201" spans="1:6" x14ac:dyDescent="0.3">
      <c r="A201" s="556" t="s">
        <v>360</v>
      </c>
      <c r="B201" s="1184">
        <v>171.5949366818154</v>
      </c>
      <c r="C201" s="1185">
        <v>168.19821469231348</v>
      </c>
      <c r="D201" s="1185">
        <v>169.73256709948174</v>
      </c>
      <c r="E201" s="1185">
        <v>173.90648995610042</v>
      </c>
      <c r="F201" s="240">
        <v>177.95438525444231</v>
      </c>
    </row>
    <row r="202" spans="1:6" x14ac:dyDescent="0.3">
      <c r="A202" s="556" t="s">
        <v>361</v>
      </c>
      <c r="B202" s="1184">
        <v>156.73891667711356</v>
      </c>
      <c r="C202" s="1185">
        <v>153.69121767259583</v>
      </c>
      <c r="D202" s="1185">
        <v>157.45489002497041</v>
      </c>
      <c r="E202" s="1185">
        <v>163.61606708197661</v>
      </c>
      <c r="F202" s="240">
        <v>170.59981834436419</v>
      </c>
    </row>
    <row r="203" spans="1:6" ht="15" thickBot="1" x14ac:dyDescent="0.35">
      <c r="A203" s="883" t="s">
        <v>546</v>
      </c>
      <c r="B203" s="1186">
        <f t="shared" ref="B203:D203" si="44">(B201-B200)/B200</f>
        <v>6.0401178676071463E-2</v>
      </c>
      <c r="C203" s="884">
        <f t="shared" si="44"/>
        <v>5.2260073839655877E-2</v>
      </c>
      <c r="D203" s="884">
        <f t="shared" si="44"/>
        <v>4.103923320343817E-2</v>
      </c>
      <c r="E203" s="884">
        <f t="shared" ref="E203:F203" si="45">(E201-E200)/E200</f>
        <v>3.3840472417429025E-2</v>
      </c>
      <c r="F203" s="885">
        <f t="shared" si="45"/>
        <v>2.6708612250366002E-2</v>
      </c>
    </row>
    <row r="204" spans="1:6" x14ac:dyDescent="0.3">
      <c r="A204" s="262"/>
      <c r="B204" s="224"/>
      <c r="C204" s="224"/>
      <c r="D204" s="224"/>
      <c r="E204" s="224"/>
      <c r="F204" s="225"/>
    </row>
    <row r="205" spans="1:6" ht="15" thickBot="1" x14ac:dyDescent="0.35">
      <c r="A205" s="226"/>
      <c r="B205" s="227"/>
      <c r="C205" s="227"/>
      <c r="D205" s="227"/>
      <c r="E205" s="227"/>
      <c r="F205" s="228"/>
    </row>
    <row r="206" spans="1:6" x14ac:dyDescent="0.3">
      <c r="A206" s="797" t="s">
        <v>378</v>
      </c>
      <c r="B206" s="1187" t="s">
        <v>451</v>
      </c>
      <c r="C206" s="366" t="s">
        <v>481</v>
      </c>
      <c r="D206" s="366" t="s">
        <v>542</v>
      </c>
      <c r="E206" s="366" t="s">
        <v>572</v>
      </c>
      <c r="F206" s="465" t="s">
        <v>638</v>
      </c>
    </row>
    <row r="207" spans="1:6" ht="15" thickBot="1" x14ac:dyDescent="0.35">
      <c r="A207" s="798" t="s">
        <v>24</v>
      </c>
      <c r="B207" s="1188"/>
      <c r="C207" s="241"/>
      <c r="D207" s="1192"/>
      <c r="E207" s="1192"/>
      <c r="F207" s="362"/>
    </row>
    <row r="208" spans="1:6" x14ac:dyDescent="0.3">
      <c r="A208" s="555" t="s">
        <v>343</v>
      </c>
      <c r="B208" s="264">
        <v>1963.5592945137491</v>
      </c>
      <c r="C208" s="265">
        <v>1552.5708543714695</v>
      </c>
      <c r="D208" s="265">
        <v>1301.1419248417697</v>
      </c>
      <c r="E208" s="265">
        <v>1162.4505148129354</v>
      </c>
      <c r="F208" s="266">
        <v>1410.47287446583</v>
      </c>
    </row>
    <row r="209" spans="1:7" x14ac:dyDescent="0.3">
      <c r="A209" s="556" t="s">
        <v>359</v>
      </c>
      <c r="B209" s="1189">
        <v>1764.6152280135404</v>
      </c>
      <c r="C209" s="267">
        <v>1367.3461392946417</v>
      </c>
      <c r="D209" s="267">
        <v>1123.7259059349628</v>
      </c>
      <c r="E209" s="267">
        <v>991.75368065734358</v>
      </c>
      <c r="F209" s="268">
        <v>1233.2753238805103</v>
      </c>
    </row>
    <row r="210" spans="1:7" x14ac:dyDescent="0.3">
      <c r="A210" s="556" t="s">
        <v>360</v>
      </c>
      <c r="B210" s="1189">
        <v>2093.8032170174229</v>
      </c>
      <c r="C210" s="267">
        <v>1671.3911058864157</v>
      </c>
      <c r="D210" s="267">
        <v>1415.2880542479838</v>
      </c>
      <c r="E210" s="267">
        <v>1271.2260393788392</v>
      </c>
      <c r="F210" s="268">
        <v>1521.7641920888102</v>
      </c>
    </row>
    <row r="211" spans="1:7" x14ac:dyDescent="0.3">
      <c r="A211" s="556" t="s">
        <v>361</v>
      </c>
      <c r="B211" s="1189">
        <v>1842.8888566698481</v>
      </c>
      <c r="C211" s="267">
        <v>1476.9090827306413</v>
      </c>
      <c r="D211" s="267">
        <v>1220.8594105221543</v>
      </c>
      <c r="E211" s="267">
        <v>1094.7011345111523</v>
      </c>
      <c r="F211" s="268">
        <v>1358.2341832541015</v>
      </c>
    </row>
    <row r="212" spans="1:7" ht="15" thickBot="1" x14ac:dyDescent="0.35">
      <c r="A212" s="883" t="s">
        <v>546</v>
      </c>
      <c r="B212" s="1190">
        <f t="shared" ref="B212:E212" si="46">(B210-B209)/B209</f>
        <v>0.18654944362826073</v>
      </c>
      <c r="C212" s="886">
        <f t="shared" si="46"/>
        <v>0.22236137423741034</v>
      </c>
      <c r="D212" s="886">
        <f t="shared" si="46"/>
        <v>0.25946020001241793</v>
      </c>
      <c r="E212" s="886">
        <f t="shared" si="46"/>
        <v>0.28179613967881495</v>
      </c>
      <c r="F212" s="887">
        <f t="shared" ref="F212" si="47">(F210-F209)/F209</f>
        <v>0.23392089553901674</v>
      </c>
    </row>
    <row r="213" spans="1:7" x14ac:dyDescent="0.3">
      <c r="A213" s="262"/>
      <c r="B213" s="224"/>
      <c r="C213" s="224"/>
      <c r="D213" s="224"/>
      <c r="E213" s="224"/>
      <c r="F213" s="225"/>
    </row>
    <row r="214" spans="1:7" ht="15" thickBot="1" x14ac:dyDescent="0.35">
      <c r="A214" s="226"/>
      <c r="B214" s="227"/>
      <c r="C214" s="227"/>
      <c r="D214" s="227"/>
      <c r="E214" s="227"/>
      <c r="F214" s="228"/>
    </row>
    <row r="215" spans="1:7" x14ac:dyDescent="0.3">
      <c r="A215" s="797" t="s">
        <v>379</v>
      </c>
      <c r="B215" s="1187" t="s">
        <v>451</v>
      </c>
      <c r="C215" s="366" t="s">
        <v>481</v>
      </c>
      <c r="D215" s="366" t="s">
        <v>542</v>
      </c>
      <c r="E215" s="366" t="s">
        <v>572</v>
      </c>
      <c r="F215" s="465" t="s">
        <v>638</v>
      </c>
    </row>
    <row r="216" spans="1:7" ht="15" thickBot="1" x14ac:dyDescent="0.35">
      <c r="A216" s="798" t="s">
        <v>24</v>
      </c>
      <c r="B216" s="1188"/>
      <c r="C216" s="241"/>
      <c r="D216" s="1192"/>
      <c r="E216" s="1192"/>
      <c r="F216" s="362"/>
    </row>
    <row r="217" spans="1:7" x14ac:dyDescent="0.3">
      <c r="A217" s="555" t="s">
        <v>343</v>
      </c>
      <c r="B217" s="264">
        <v>1425.3121260706812</v>
      </c>
      <c r="C217" s="265">
        <v>1112.4538958061025</v>
      </c>
      <c r="D217" s="265">
        <v>926.58490753481169</v>
      </c>
      <c r="E217" s="265">
        <v>825.53160766569908</v>
      </c>
      <c r="F217" s="266">
        <v>1034.4135494194063</v>
      </c>
    </row>
    <row r="218" spans="1:7" x14ac:dyDescent="0.3">
      <c r="A218" s="556" t="s">
        <v>359</v>
      </c>
      <c r="B218" s="1189">
        <v>1271.1604956028957</v>
      </c>
      <c r="C218" s="267">
        <v>968.83307776214815</v>
      </c>
      <c r="D218" s="267">
        <v>793.38207836741537</v>
      </c>
      <c r="E218" s="267">
        <v>703.78186484983996</v>
      </c>
      <c r="F218" s="268">
        <v>911.70642441824839</v>
      </c>
    </row>
    <row r="219" spans="1:7" x14ac:dyDescent="0.3">
      <c r="A219" s="556" t="s">
        <v>360</v>
      </c>
      <c r="B219" s="1189">
        <v>1528.6729878344099</v>
      </c>
      <c r="C219" s="267">
        <v>1207.6221792707288</v>
      </c>
      <c r="D219" s="267">
        <v>1012.8272803443023</v>
      </c>
      <c r="E219" s="267">
        <v>906.02808258670086</v>
      </c>
      <c r="F219" s="268">
        <v>1116.1130285082072</v>
      </c>
    </row>
    <row r="220" spans="1:7" x14ac:dyDescent="0.3">
      <c r="A220" s="556" t="s">
        <v>361</v>
      </c>
      <c r="B220" s="1189">
        <v>1324.1302588493356</v>
      </c>
      <c r="C220" s="267">
        <v>1030.4168509694996</v>
      </c>
      <c r="D220" s="267">
        <v>873.37671340992063</v>
      </c>
      <c r="E220" s="267">
        <v>753.55633599078215</v>
      </c>
      <c r="F220" s="268">
        <v>950.61313400624556</v>
      </c>
    </row>
    <row r="221" spans="1:7" ht="15" thickBot="1" x14ac:dyDescent="0.35">
      <c r="A221" s="883" t="s">
        <v>546</v>
      </c>
      <c r="B221" s="1190">
        <f t="shared" ref="B221:E221" si="48">(B219-B218)/B218</f>
        <v>0.20258062858488946</v>
      </c>
      <c r="C221" s="886">
        <f t="shared" si="48"/>
        <v>0.24647083898099956</v>
      </c>
      <c r="D221" s="886">
        <f t="shared" si="48"/>
        <v>0.27659460423967602</v>
      </c>
      <c r="E221" s="886">
        <f t="shared" si="48"/>
        <v>0.28737060137236198</v>
      </c>
      <c r="F221" s="887">
        <f t="shared" ref="F221" si="49">(F219-F218)/F218</f>
        <v>0.22420221972263585</v>
      </c>
    </row>
    <row r="222" spans="1:7" x14ac:dyDescent="0.3">
      <c r="A222" s="888"/>
      <c r="B222" s="354"/>
      <c r="C222" s="354"/>
      <c r="D222" s="354"/>
      <c r="E222" s="354"/>
      <c r="F222" s="368"/>
      <c r="G222" s="242"/>
    </row>
    <row r="223" spans="1:7" ht="15" thickBot="1" x14ac:dyDescent="0.35">
      <c r="A223" s="262"/>
      <c r="B223" s="224"/>
      <c r="C223" s="224"/>
      <c r="D223" s="224"/>
      <c r="E223" s="224"/>
      <c r="F223" s="225"/>
    </row>
    <row r="224" spans="1:7" x14ac:dyDescent="0.3">
      <c r="A224" s="797" t="s">
        <v>380</v>
      </c>
      <c r="B224" s="1193" t="s">
        <v>433</v>
      </c>
      <c r="C224" s="366" t="s">
        <v>446</v>
      </c>
      <c r="D224" s="366" t="s">
        <v>476</v>
      </c>
      <c r="E224" s="366" t="s">
        <v>533</v>
      </c>
      <c r="F224" s="465" t="s">
        <v>569</v>
      </c>
    </row>
    <row r="225" spans="1:6" ht="15" thickBot="1" x14ac:dyDescent="0.35">
      <c r="A225" s="798" t="s">
        <v>42</v>
      </c>
      <c r="B225" s="1194"/>
      <c r="C225" s="1195"/>
      <c r="D225" s="1192"/>
      <c r="E225" s="1192"/>
      <c r="F225" s="362"/>
    </row>
    <row r="226" spans="1:6" x14ac:dyDescent="0.3">
      <c r="A226" s="192" t="s">
        <v>343</v>
      </c>
      <c r="B226" s="868">
        <v>602.5872537950554</v>
      </c>
      <c r="C226" s="231">
        <v>602.53579409253405</v>
      </c>
      <c r="D226" s="231">
        <v>603.05184080744141</v>
      </c>
      <c r="E226" s="231">
        <v>595.5506197046011</v>
      </c>
      <c r="F226" s="232">
        <v>595.91959108413891</v>
      </c>
    </row>
    <row r="227" spans="1:6" x14ac:dyDescent="0.3">
      <c r="A227" s="196" t="s">
        <v>359</v>
      </c>
      <c r="B227" s="869">
        <v>559.97929657047041</v>
      </c>
      <c r="C227" s="1181">
        <v>559.19048630896737</v>
      </c>
      <c r="D227" s="1181">
        <v>562.30063638474519</v>
      </c>
      <c r="E227" s="1181">
        <v>557.36248831582225</v>
      </c>
      <c r="F227" s="233">
        <v>562.07180689809297</v>
      </c>
    </row>
    <row r="228" spans="1:6" ht="15" customHeight="1" x14ac:dyDescent="0.3">
      <c r="A228" s="196" t="s">
        <v>360</v>
      </c>
      <c r="B228" s="869">
        <v>626.71015800205566</v>
      </c>
      <c r="C228" s="1181">
        <v>627.54427781017307</v>
      </c>
      <c r="D228" s="1181">
        <v>626.8848812631951</v>
      </c>
      <c r="E228" s="1181">
        <v>618.02062094132282</v>
      </c>
      <c r="F228" s="233">
        <v>615.62326707064994</v>
      </c>
    </row>
    <row r="229" spans="1:6" ht="15" customHeight="1" x14ac:dyDescent="0.3">
      <c r="A229" s="196" t="s">
        <v>361</v>
      </c>
      <c r="B229" s="869">
        <v>613.71859461011343</v>
      </c>
      <c r="C229" s="1181">
        <v>609.64390876872426</v>
      </c>
      <c r="D229" s="1181">
        <v>608.97821695495929</v>
      </c>
      <c r="E229" s="1181">
        <v>601.38700135610247</v>
      </c>
      <c r="F229" s="233">
        <v>604.59535499621359</v>
      </c>
    </row>
    <row r="230" spans="1:6" ht="15" customHeight="1" thickBot="1" x14ac:dyDescent="0.35">
      <c r="A230" s="882" t="s">
        <v>546</v>
      </c>
      <c r="B230" s="221">
        <f t="shared" ref="B230:D230" si="50">(B228-B227)/B227</f>
        <v>0.11916665819659912</v>
      </c>
      <c r="C230" s="222">
        <f t="shared" si="50"/>
        <v>0.12223704296613953</v>
      </c>
      <c r="D230" s="222">
        <f t="shared" si="50"/>
        <v>0.11485714349122517</v>
      </c>
      <c r="E230" s="222">
        <f>(E228-E227)/E227</f>
        <v>0.10883066926299752</v>
      </c>
      <c r="F230" s="223">
        <f>(F228-F227)/F227</f>
        <v>9.5275122351522204E-2</v>
      </c>
    </row>
    <row r="231" spans="1:6" ht="15" customHeight="1" x14ac:dyDescent="0.3">
      <c r="A231" s="888"/>
      <c r="B231" s="354"/>
      <c r="C231" s="354"/>
      <c r="D231" s="354"/>
      <c r="E231" s="354"/>
      <c r="F231" s="368"/>
    </row>
    <row r="232" spans="1:6" ht="15" customHeight="1" thickBot="1" x14ac:dyDescent="0.35">
      <c r="A232" s="262"/>
      <c r="B232" s="224"/>
      <c r="C232" s="224"/>
      <c r="D232" s="224"/>
      <c r="E232" s="224"/>
      <c r="F232" s="225"/>
    </row>
    <row r="233" spans="1:6" ht="15" customHeight="1" x14ac:dyDescent="0.3">
      <c r="A233" s="797" t="s">
        <v>492</v>
      </c>
      <c r="B233" s="1193">
        <v>2019</v>
      </c>
      <c r="C233" s="366">
        <v>2020</v>
      </c>
      <c r="D233" s="366">
        <v>2021</v>
      </c>
      <c r="E233" s="366">
        <v>2022</v>
      </c>
      <c r="F233" s="465">
        <v>2023</v>
      </c>
    </row>
    <row r="234" spans="1:6" ht="15" customHeight="1" thickBot="1" x14ac:dyDescent="0.35">
      <c r="A234" s="798" t="s">
        <v>18</v>
      </c>
      <c r="B234" s="1194"/>
      <c r="C234" s="1195"/>
      <c r="D234" s="1192"/>
      <c r="E234" s="1192"/>
      <c r="F234" s="362"/>
    </row>
    <row r="235" spans="1:6" ht="15" customHeight="1" x14ac:dyDescent="0.3">
      <c r="A235" s="192" t="s">
        <v>343</v>
      </c>
      <c r="B235" s="868"/>
      <c r="C235" s="231">
        <f>'Newry Mourne &amp; Down'!C267</f>
        <v>100.57258082900594</v>
      </c>
      <c r="D235" s="231">
        <f>'Newry Mourne &amp; Down'!D267</f>
        <v>110.80614466087633</v>
      </c>
      <c r="E235" s="231">
        <f>'Newry Mourne &amp; Down'!E267</f>
        <v>39.274090344218877</v>
      </c>
      <c r="F235" s="232">
        <f>'Newry Mourne &amp; Down'!F267</f>
        <v>19.389954699089618</v>
      </c>
    </row>
    <row r="236" spans="1:6" ht="15" customHeight="1" x14ac:dyDescent="0.3">
      <c r="A236" s="196" t="s">
        <v>359</v>
      </c>
      <c r="B236" s="869"/>
      <c r="C236" s="1181">
        <v>74.198936489018877</v>
      </c>
      <c r="D236" s="1181">
        <v>107.33811707579893</v>
      </c>
      <c r="E236" s="1181">
        <v>36.067120758496301</v>
      </c>
      <c r="F236" s="233">
        <v>17.353530938116425</v>
      </c>
    </row>
    <row r="237" spans="1:6" ht="15" customHeight="1" x14ac:dyDescent="0.3">
      <c r="A237" s="196" t="s">
        <v>360</v>
      </c>
      <c r="B237" s="869"/>
      <c r="C237" s="1181">
        <v>113.22273980129528</v>
      </c>
      <c r="D237" s="1181">
        <v>113.74758751783017</v>
      </c>
      <c r="E237" s="1181">
        <v>40.821569810083083</v>
      </c>
      <c r="F237" s="233">
        <v>19.866693483142139</v>
      </c>
    </row>
    <row r="238" spans="1:6" ht="15" customHeight="1" x14ac:dyDescent="0.3">
      <c r="A238" s="196" t="s">
        <v>361</v>
      </c>
      <c r="B238" s="869"/>
      <c r="C238" s="1181">
        <v>135.04203706644032</v>
      </c>
      <c r="D238" s="1181">
        <v>100.13363711991758</v>
      </c>
      <c r="E238" s="1181">
        <v>44.419867086976382</v>
      </c>
      <c r="F238" s="233">
        <v>29.394179940970481</v>
      </c>
    </row>
    <row r="239" spans="1:6" ht="15" customHeight="1" thickBot="1" x14ac:dyDescent="0.35">
      <c r="A239" s="882" t="s">
        <v>546</v>
      </c>
      <c r="B239" s="221"/>
      <c r="C239" s="222">
        <f t="shared" ref="C239:D239" si="51">(C237-C236)/C236</f>
        <v>0.52593480659998082</v>
      </c>
      <c r="D239" s="222">
        <f t="shared" si="51"/>
        <v>5.9712901778452676E-2</v>
      </c>
      <c r="E239" s="222">
        <f t="shared" ref="E239:F239" si="52">(E237-E236)/E236</f>
        <v>0.13182225116948879</v>
      </c>
      <c r="F239" s="223">
        <f t="shared" si="52"/>
        <v>0.14482139421583887</v>
      </c>
    </row>
    <row r="240" spans="1:6" x14ac:dyDescent="0.3">
      <c r="A240" s="1617" t="s">
        <v>381</v>
      </c>
      <c r="B240" s="1618"/>
      <c r="C240" s="1618"/>
      <c r="D240" s="1618"/>
      <c r="E240" s="1618"/>
      <c r="F240" s="1619"/>
    </row>
    <row r="241" spans="1:7" x14ac:dyDescent="0.3">
      <c r="A241" s="1617"/>
      <c r="B241" s="1618"/>
      <c r="C241" s="1618"/>
      <c r="D241" s="1618"/>
      <c r="E241" s="1618"/>
      <c r="F241" s="1619"/>
    </row>
    <row r="242" spans="1:7" ht="15" thickBot="1" x14ac:dyDescent="0.35">
      <c r="A242" s="1617"/>
      <c r="B242" s="1618"/>
      <c r="C242" s="1618"/>
      <c r="D242" s="1618"/>
      <c r="E242" s="1618"/>
      <c r="F242" s="1619"/>
    </row>
    <row r="243" spans="1:7" x14ac:dyDescent="0.3">
      <c r="A243" s="799" t="s">
        <v>382</v>
      </c>
      <c r="B243" s="1196" t="s">
        <v>447</v>
      </c>
      <c r="C243" s="466" t="s">
        <v>477</v>
      </c>
      <c r="D243" s="466" t="s">
        <v>534</v>
      </c>
      <c r="E243" s="466" t="s">
        <v>570</v>
      </c>
      <c r="F243" s="363" t="s">
        <v>635</v>
      </c>
    </row>
    <row r="244" spans="1:7" ht="15" thickBot="1" x14ac:dyDescent="0.35">
      <c r="A244" s="800" t="s">
        <v>24</v>
      </c>
      <c r="B244" s="1197"/>
      <c r="C244" s="1198"/>
      <c r="D244" s="1199"/>
      <c r="E244" s="1199"/>
      <c r="F244" s="467"/>
    </row>
    <row r="245" spans="1:7" x14ac:dyDescent="0.3">
      <c r="A245" s="192" t="s">
        <v>343</v>
      </c>
      <c r="B245" s="1200">
        <v>22433.802444429686</v>
      </c>
      <c r="C245" s="243">
        <v>14863.522148656168</v>
      </c>
      <c r="D245" s="243">
        <v>18224.056735117305</v>
      </c>
      <c r="E245" s="243">
        <v>20042.373707913102</v>
      </c>
      <c r="F245" s="244">
        <v>20694.937230155603</v>
      </c>
    </row>
    <row r="246" spans="1:7" x14ac:dyDescent="0.3">
      <c r="A246" s="196" t="s">
        <v>359</v>
      </c>
      <c r="B246" s="1201">
        <v>21590.977968716936</v>
      </c>
      <c r="C246" s="1202">
        <v>13847.229216068539</v>
      </c>
      <c r="D246" s="1202">
        <v>17321.022175028425</v>
      </c>
      <c r="E246" s="1202">
        <v>19283.120334911982</v>
      </c>
      <c r="F246" s="245">
        <v>19902.597208463114</v>
      </c>
      <c r="G246" s="5"/>
    </row>
    <row r="247" spans="1:7" x14ac:dyDescent="0.3">
      <c r="A247" s="196" t="s">
        <v>360</v>
      </c>
      <c r="B247" s="1201">
        <v>23005.954187605323</v>
      </c>
      <c r="C247" s="1202">
        <v>15537.789714078845</v>
      </c>
      <c r="D247" s="1202">
        <v>18795.842476669641</v>
      </c>
      <c r="E247" s="1202">
        <v>20563.477302639858</v>
      </c>
      <c r="F247" s="245">
        <v>21246.147997340882</v>
      </c>
    </row>
    <row r="248" spans="1:7" x14ac:dyDescent="0.3">
      <c r="A248" s="196" t="s">
        <v>361</v>
      </c>
      <c r="B248" s="1201">
        <v>21761.869311358383</v>
      </c>
      <c r="C248" s="1202">
        <v>14132.13343731782</v>
      </c>
      <c r="D248" s="1202">
        <v>18008.026605452815</v>
      </c>
      <c r="E248" s="1202">
        <v>19407.628669637328</v>
      </c>
      <c r="F248" s="245">
        <v>19866.041072397369</v>
      </c>
    </row>
    <row r="249" spans="1:7" ht="15" thickBot="1" x14ac:dyDescent="0.35">
      <c r="A249" s="882" t="s">
        <v>546</v>
      </c>
      <c r="B249" s="221">
        <f t="shared" ref="B249:D249" si="53">(B247-B246)/B246</f>
        <v>6.5535531597435706E-2</v>
      </c>
      <c r="C249" s="222">
        <f t="shared" si="53"/>
        <v>0.12208655404133505</v>
      </c>
      <c r="D249" s="222">
        <f t="shared" si="53"/>
        <v>8.514626254375747E-2</v>
      </c>
      <c r="E249" s="222">
        <f t="shared" ref="E249:F249" si="54">(E247-E246)/E246</f>
        <v>6.6397810390147097E-2</v>
      </c>
      <c r="F249" s="223">
        <f t="shared" si="54"/>
        <v>6.750630456945865E-2</v>
      </c>
    </row>
    <row r="250" spans="1:7" x14ac:dyDescent="0.3">
      <c r="A250" s="262"/>
      <c r="B250" s="224"/>
      <c r="C250" s="224"/>
      <c r="D250" s="224"/>
      <c r="E250" s="224"/>
      <c r="F250" s="225"/>
    </row>
    <row r="251" spans="1:7" ht="15" thickBot="1" x14ac:dyDescent="0.35">
      <c r="A251" s="226"/>
      <c r="B251" s="227"/>
      <c r="C251" s="227"/>
      <c r="D251" s="227"/>
      <c r="E251" s="227"/>
      <c r="F251" s="228"/>
    </row>
    <row r="252" spans="1:7" x14ac:dyDescent="0.3">
      <c r="A252" s="799" t="s">
        <v>383</v>
      </c>
      <c r="B252" s="1196" t="s">
        <v>447</v>
      </c>
      <c r="C252" s="466" t="s">
        <v>477</v>
      </c>
      <c r="D252" s="466" t="s">
        <v>534</v>
      </c>
      <c r="E252" s="466" t="s">
        <v>570</v>
      </c>
      <c r="F252" s="363" t="s">
        <v>635</v>
      </c>
    </row>
    <row r="253" spans="1:7" ht="15" thickBot="1" x14ac:dyDescent="0.35">
      <c r="A253" s="800" t="s">
        <v>24</v>
      </c>
      <c r="B253" s="1197"/>
      <c r="C253" s="1198"/>
      <c r="D253" s="1199"/>
      <c r="E253" s="1199"/>
      <c r="F253" s="467"/>
    </row>
    <row r="254" spans="1:7" x14ac:dyDescent="0.3">
      <c r="A254" s="192" t="s">
        <v>343</v>
      </c>
      <c r="B254" s="1200">
        <v>8748.5989050767421</v>
      </c>
      <c r="C254" s="243">
        <v>6892.2208746888273</v>
      </c>
      <c r="D254" s="243">
        <v>7715.250886649269</v>
      </c>
      <c r="E254" s="243">
        <v>7650.5426483883584</v>
      </c>
      <c r="F254" s="244">
        <v>7568.1162865423885</v>
      </c>
    </row>
    <row r="255" spans="1:7" x14ac:dyDescent="0.3">
      <c r="A255" s="196" t="s">
        <v>359</v>
      </c>
      <c r="B255" s="1201">
        <v>8155.413004257166</v>
      </c>
      <c r="C255" s="1202">
        <v>6225.2096945524017</v>
      </c>
      <c r="D255" s="1202">
        <v>7176.4611488534592</v>
      </c>
      <c r="E255" s="1202">
        <v>7152.5026908893151</v>
      </c>
      <c r="F255" s="245">
        <v>6887.9790906531325</v>
      </c>
    </row>
    <row r="256" spans="1:7" x14ac:dyDescent="0.3">
      <c r="A256" s="196" t="s">
        <v>360</v>
      </c>
      <c r="B256" s="1201">
        <v>9128.5934171361296</v>
      </c>
      <c r="C256" s="1202">
        <v>7334.0726776657493</v>
      </c>
      <c r="D256" s="1202">
        <v>8056.8738378122853</v>
      </c>
      <c r="E256" s="1202">
        <v>7966.7751919399361</v>
      </c>
      <c r="F256" s="245">
        <v>8008.1091398470171</v>
      </c>
    </row>
    <row r="257" spans="1:6" x14ac:dyDescent="0.3">
      <c r="A257" s="196" t="s">
        <v>361</v>
      </c>
      <c r="B257" s="1201">
        <v>8464.0544227358623</v>
      </c>
      <c r="C257" s="1202">
        <v>6349.6027531207465</v>
      </c>
      <c r="D257" s="1202">
        <v>7509.6941087492141</v>
      </c>
      <c r="E257" s="1202">
        <v>7464.9824286229878</v>
      </c>
      <c r="F257" s="245">
        <v>7151.4069875786863</v>
      </c>
    </row>
    <row r="258" spans="1:6" ht="15" thickBot="1" x14ac:dyDescent="0.35">
      <c r="A258" s="882" t="s">
        <v>546</v>
      </c>
      <c r="B258" s="221">
        <f t="shared" ref="B258:D258" si="55">(B256-B255)/B255</f>
        <v>0.11932938434521446</v>
      </c>
      <c r="C258" s="222">
        <f t="shared" si="55"/>
        <v>0.17812459941449021</v>
      </c>
      <c r="D258" s="222">
        <f t="shared" si="55"/>
        <v>0.12268061802292128</v>
      </c>
      <c r="E258" s="222">
        <f t="shared" ref="E258:F258" si="56">(E256-E255)/E255</f>
        <v>0.11384441729575602</v>
      </c>
      <c r="F258" s="223">
        <f t="shared" si="56"/>
        <v>0.16262100021672271</v>
      </c>
    </row>
    <row r="259" spans="1:6" x14ac:dyDescent="0.3">
      <c r="A259" s="262"/>
      <c r="B259" s="224"/>
      <c r="C259" s="224"/>
      <c r="D259" s="224"/>
      <c r="E259" s="224"/>
      <c r="F259" s="225"/>
    </row>
    <row r="260" spans="1:6" ht="15" thickBot="1" x14ac:dyDescent="0.35">
      <c r="A260" s="226"/>
      <c r="B260" s="227"/>
      <c r="C260" s="227"/>
      <c r="D260" s="227"/>
      <c r="E260" s="227"/>
      <c r="F260" s="228"/>
    </row>
    <row r="261" spans="1:6" x14ac:dyDescent="0.3">
      <c r="A261" s="799" t="s">
        <v>439</v>
      </c>
      <c r="B261" s="1196" t="s">
        <v>447</v>
      </c>
      <c r="C261" s="466" t="s">
        <v>477</v>
      </c>
      <c r="D261" s="466" t="s">
        <v>534</v>
      </c>
      <c r="E261" s="466" t="s">
        <v>570</v>
      </c>
      <c r="F261" s="363" t="s">
        <v>635</v>
      </c>
    </row>
    <row r="262" spans="1:6" ht="15" thickBot="1" x14ac:dyDescent="0.35">
      <c r="A262" s="800" t="s">
        <v>440</v>
      </c>
      <c r="B262" s="1197"/>
      <c r="C262" s="1198"/>
      <c r="D262" s="1199"/>
      <c r="E262" s="1199"/>
      <c r="F262" s="467"/>
    </row>
    <row r="263" spans="1:6" x14ac:dyDescent="0.3">
      <c r="A263" s="192" t="s">
        <v>343</v>
      </c>
      <c r="B263" s="1200">
        <v>42438.383699933875</v>
      </c>
      <c r="C263" s="243">
        <v>31793.820906233563</v>
      </c>
      <c r="D263" s="243">
        <v>38119.605491042872</v>
      </c>
      <c r="E263" s="243">
        <v>39390.940537913426</v>
      </c>
      <c r="F263" s="244">
        <v>39725.640360821635</v>
      </c>
    </row>
    <row r="264" spans="1:6" x14ac:dyDescent="0.3">
      <c r="A264" s="196" t="s">
        <v>359</v>
      </c>
      <c r="B264" s="1201">
        <v>39832.149672878397</v>
      </c>
      <c r="C264" s="1202">
        <v>29433.14110236855</v>
      </c>
      <c r="D264" s="1202">
        <v>35728.744595340431</v>
      </c>
      <c r="E264" s="1202">
        <v>36910.171775035276</v>
      </c>
      <c r="F264" s="245">
        <v>37341.608893361241</v>
      </c>
    </row>
    <row r="265" spans="1:6" x14ac:dyDescent="0.3">
      <c r="A265" s="196" t="s">
        <v>360</v>
      </c>
      <c r="B265" s="1201">
        <v>44154.252232505831</v>
      </c>
      <c r="C265" s="1202">
        <v>33365.065235700924</v>
      </c>
      <c r="D265" s="1202">
        <v>39635.759230624288</v>
      </c>
      <c r="E265" s="1202">
        <v>40949.594803644817</v>
      </c>
      <c r="F265" s="245">
        <v>41285.933953192827</v>
      </c>
    </row>
    <row r="266" spans="1:6" x14ac:dyDescent="0.3">
      <c r="A266" s="196" t="s">
        <v>361</v>
      </c>
      <c r="B266" s="1201">
        <v>40797.986283184888</v>
      </c>
      <c r="C266" s="1202">
        <v>29985.910810916583</v>
      </c>
      <c r="D266" s="1202">
        <v>37760.918380307594</v>
      </c>
      <c r="E266" s="1202">
        <v>39221.51287910885</v>
      </c>
      <c r="F266" s="245">
        <v>38710.342874031856</v>
      </c>
    </row>
    <row r="267" spans="1:6" ht="15" thickBot="1" x14ac:dyDescent="0.35">
      <c r="A267" s="882" t="s">
        <v>546</v>
      </c>
      <c r="B267" s="221">
        <f t="shared" ref="B267:D267" si="57">(B265-B264)/B264</f>
        <v>0.10850789111616393</v>
      </c>
      <c r="C267" s="222">
        <f t="shared" si="57"/>
        <v>0.1335883288724479</v>
      </c>
      <c r="D267" s="222">
        <f t="shared" si="57"/>
        <v>0.10935213872007667</v>
      </c>
      <c r="E267" s="222">
        <f t="shared" ref="E267:F267" si="58">(E265-E264)/E264</f>
        <v>0.10943929096915399</v>
      </c>
      <c r="F267" s="223">
        <f t="shared" si="58"/>
        <v>0.1056281498500946</v>
      </c>
    </row>
    <row r="268" spans="1:6" x14ac:dyDescent="0.3">
      <c r="A268" s="262"/>
      <c r="B268" s="224"/>
      <c r="C268" s="224"/>
      <c r="D268" s="224"/>
      <c r="E268" s="224"/>
      <c r="F268" s="225"/>
    </row>
    <row r="269" spans="1:6" ht="15" thickBot="1" x14ac:dyDescent="0.35">
      <c r="A269" s="226"/>
      <c r="B269" s="227"/>
      <c r="C269" s="227"/>
      <c r="D269" s="227"/>
      <c r="E269" s="227"/>
      <c r="F269" s="228"/>
    </row>
    <row r="270" spans="1:6" x14ac:dyDescent="0.3">
      <c r="A270" s="799" t="s">
        <v>384</v>
      </c>
      <c r="B270" s="1196" t="s">
        <v>447</v>
      </c>
      <c r="C270" s="466" t="s">
        <v>477</v>
      </c>
      <c r="D270" s="466" t="s">
        <v>534</v>
      </c>
      <c r="E270" s="466" t="s">
        <v>570</v>
      </c>
      <c r="F270" s="363" t="s">
        <v>635</v>
      </c>
    </row>
    <row r="271" spans="1:6" ht="15" thickBot="1" x14ac:dyDescent="0.35">
      <c r="A271" s="800" t="s">
        <v>24</v>
      </c>
      <c r="B271" s="1197"/>
      <c r="C271" s="1198"/>
      <c r="D271" s="1199"/>
      <c r="E271" s="1199"/>
      <c r="F271" s="467"/>
    </row>
    <row r="272" spans="1:6" x14ac:dyDescent="0.3">
      <c r="A272" s="192" t="s">
        <v>343</v>
      </c>
      <c r="B272" s="1200">
        <v>2295.3144322674111</v>
      </c>
      <c r="C272" s="243">
        <v>1190.2605360932221</v>
      </c>
      <c r="D272" s="243">
        <v>1470.592604001369</v>
      </c>
      <c r="E272" s="243">
        <v>1758.9069025403926</v>
      </c>
      <c r="F272" s="244">
        <v>1913.2982225696142</v>
      </c>
    </row>
    <row r="273" spans="1:7" x14ac:dyDescent="0.3">
      <c r="A273" s="196" t="s">
        <v>359</v>
      </c>
      <c r="B273" s="1201">
        <v>2288.5489516463244</v>
      </c>
      <c r="C273" s="1202">
        <v>1180.2042148963483</v>
      </c>
      <c r="D273" s="1202">
        <v>1438.9965165307517</v>
      </c>
      <c r="E273" s="1202">
        <v>1733.4859811085821</v>
      </c>
      <c r="F273" s="245">
        <v>1924.0000837229211</v>
      </c>
    </row>
    <row r="274" spans="1:7" x14ac:dyDescent="0.3">
      <c r="A274" s="196" t="s">
        <v>360</v>
      </c>
      <c r="B274" s="1201">
        <v>2307.9578607354183</v>
      </c>
      <c r="C274" s="1202">
        <v>1197.2517991387244</v>
      </c>
      <c r="D274" s="1202">
        <v>1494.15429757328</v>
      </c>
      <c r="E274" s="1202">
        <v>1785.5519749470132</v>
      </c>
      <c r="F274" s="245">
        <v>1913.977325865578</v>
      </c>
    </row>
    <row r="275" spans="1:7" x14ac:dyDescent="0.3">
      <c r="A275" s="196" t="s">
        <v>361</v>
      </c>
      <c r="B275" s="1201">
        <v>2211.5117210255835</v>
      </c>
      <c r="C275" s="1202">
        <v>1183.2996142775371</v>
      </c>
      <c r="D275" s="1202">
        <v>1433.573243949379</v>
      </c>
      <c r="E275" s="1202">
        <v>1635.2952237745544</v>
      </c>
      <c r="F275" s="245">
        <v>1856.8130005893884</v>
      </c>
    </row>
    <row r="276" spans="1:7" ht="15" thickBot="1" x14ac:dyDescent="0.35">
      <c r="A276" s="882" t="s">
        <v>546</v>
      </c>
      <c r="B276" s="221">
        <f t="shared" ref="B276:D276" si="59">(B274-B273)/B273</f>
        <v>8.480880024493943E-3</v>
      </c>
      <c r="C276" s="222">
        <f t="shared" si="59"/>
        <v>1.444460545658479E-2</v>
      </c>
      <c r="D276" s="222">
        <f t="shared" si="59"/>
        <v>3.8330725897451873E-2</v>
      </c>
      <c r="E276" s="222">
        <f t="shared" ref="E276:F276" si="60">(E274-E273)/E273</f>
        <v>3.0035428267573473E-2</v>
      </c>
      <c r="F276" s="223">
        <f t="shared" si="60"/>
        <v>-5.2093333790033721E-3</v>
      </c>
    </row>
    <row r="277" spans="1:7" x14ac:dyDescent="0.3">
      <c r="A277" s="262"/>
      <c r="B277" s="224"/>
      <c r="C277" s="224"/>
      <c r="D277" s="224"/>
      <c r="E277" s="224"/>
      <c r="F277" s="225"/>
    </row>
    <row r="278" spans="1:7" ht="15" thickBot="1" x14ac:dyDescent="0.35">
      <c r="A278" s="226"/>
      <c r="B278" s="227"/>
      <c r="C278" s="227"/>
      <c r="D278" s="227"/>
      <c r="E278" s="227"/>
      <c r="F278" s="228"/>
    </row>
    <row r="279" spans="1:7" x14ac:dyDescent="0.3">
      <c r="A279" s="799" t="s">
        <v>385</v>
      </c>
      <c r="B279" s="1196" t="s">
        <v>447</v>
      </c>
      <c r="C279" s="466" t="s">
        <v>477</v>
      </c>
      <c r="D279" s="466" t="s">
        <v>534</v>
      </c>
      <c r="E279" s="466" t="s">
        <v>570</v>
      </c>
      <c r="F279" s="363" t="s">
        <v>635</v>
      </c>
    </row>
    <row r="280" spans="1:7" ht="15" thickBot="1" x14ac:dyDescent="0.35">
      <c r="A280" s="800" t="s">
        <v>24</v>
      </c>
      <c r="B280" s="1197"/>
      <c r="C280" s="1198"/>
      <c r="D280" s="1199"/>
      <c r="E280" s="1199"/>
      <c r="F280" s="467"/>
    </row>
    <row r="281" spans="1:7" x14ac:dyDescent="0.3">
      <c r="A281" s="192" t="s">
        <v>343</v>
      </c>
      <c r="B281" s="1200">
        <v>10321.30232127106</v>
      </c>
      <c r="C281" s="243">
        <v>5713.9721639909867</v>
      </c>
      <c r="D281" s="243">
        <v>7983.1768676458341</v>
      </c>
      <c r="E281" s="243">
        <v>9590.0245463039464</v>
      </c>
      <c r="F281" s="244">
        <v>10160.604078674691</v>
      </c>
    </row>
    <row r="282" spans="1:7" x14ac:dyDescent="0.3">
      <c r="A282" s="196" t="s">
        <v>359</v>
      </c>
      <c r="B282" s="1201">
        <v>10041.239477467065</v>
      </c>
      <c r="C282" s="1202">
        <v>5398.5769001621056</v>
      </c>
      <c r="D282" s="1202">
        <v>7659.4697983262495</v>
      </c>
      <c r="E282" s="1202">
        <v>9324.7460998464467</v>
      </c>
      <c r="F282" s="245">
        <v>9967.5383902718568</v>
      </c>
      <c r="G282" s="5"/>
    </row>
    <row r="283" spans="1:7" x14ac:dyDescent="0.3">
      <c r="A283" s="196" t="s">
        <v>360</v>
      </c>
      <c r="B283" s="1201">
        <v>10519.569437376904</v>
      </c>
      <c r="C283" s="1202">
        <v>5914.0451145066872</v>
      </c>
      <c r="D283" s="1202">
        <v>8182.0566276123209</v>
      </c>
      <c r="E283" s="1202">
        <v>9784.307338716626</v>
      </c>
      <c r="F283" s="245">
        <v>10297.852265436506</v>
      </c>
    </row>
    <row r="284" spans="1:7" ht="15.75" customHeight="1" x14ac:dyDescent="0.3">
      <c r="A284" s="196" t="s">
        <v>361</v>
      </c>
      <c r="B284" s="1201">
        <v>10037.974636737503</v>
      </c>
      <c r="C284" s="1202">
        <v>5651.5016102677919</v>
      </c>
      <c r="D284" s="1202">
        <v>8017.4819781324068</v>
      </c>
      <c r="E284" s="1202">
        <v>9256.3006152385078</v>
      </c>
      <c r="F284" s="245">
        <v>9977.8156811631379</v>
      </c>
    </row>
    <row r="285" spans="1:7" ht="15.75" customHeight="1" thickBot="1" x14ac:dyDescent="0.35">
      <c r="A285" s="882" t="s">
        <v>546</v>
      </c>
      <c r="B285" s="221">
        <f t="shared" ref="B285:D285" si="61">(B283-B282)/B282</f>
        <v>4.7636545367056554E-2</v>
      </c>
      <c r="C285" s="222">
        <f t="shared" si="61"/>
        <v>9.5482239834187299E-2</v>
      </c>
      <c r="D285" s="222">
        <f t="shared" si="61"/>
        <v>6.8227546167786618E-2</v>
      </c>
      <c r="E285" s="222">
        <f t="shared" ref="E285:F285" si="62">(E283-E282)/E282</f>
        <v>4.9284048482322436E-2</v>
      </c>
      <c r="F285" s="223">
        <f t="shared" si="62"/>
        <v>3.3138961921333539E-2</v>
      </c>
    </row>
    <row r="286" spans="1:7" x14ac:dyDescent="0.3">
      <c r="A286" s="1610" t="s">
        <v>386</v>
      </c>
      <c r="B286" s="1611"/>
      <c r="C286" s="1611"/>
      <c r="D286" s="1611"/>
      <c r="E286" s="1611"/>
      <c r="F286" s="1612"/>
    </row>
    <row r="287" spans="1:7" x14ac:dyDescent="0.3">
      <c r="A287" s="1610"/>
      <c r="B287" s="1611"/>
      <c r="C287" s="1611"/>
      <c r="D287" s="1611"/>
      <c r="E287" s="1611"/>
      <c r="F287" s="1612"/>
    </row>
    <row r="288" spans="1:7" ht="15" thickBot="1" x14ac:dyDescent="0.35">
      <c r="A288" s="1610"/>
      <c r="B288" s="1611"/>
      <c r="C288" s="1611"/>
      <c r="D288" s="1611"/>
      <c r="E288" s="1611"/>
      <c r="F288" s="1612"/>
    </row>
    <row r="289" spans="1:6" x14ac:dyDescent="0.3">
      <c r="A289" s="801" t="s">
        <v>387</v>
      </c>
      <c r="B289" s="1203" t="s">
        <v>452</v>
      </c>
      <c r="C289" s="468" t="s">
        <v>482</v>
      </c>
      <c r="D289" s="468" t="s">
        <v>543</v>
      </c>
      <c r="E289" s="468" t="s">
        <v>573</v>
      </c>
      <c r="F289" s="469" t="s">
        <v>639</v>
      </c>
    </row>
    <row r="290" spans="1:6" ht="15" thickBot="1" x14ac:dyDescent="0.35">
      <c r="A290" s="802" t="s">
        <v>24</v>
      </c>
      <c r="B290" s="1204"/>
      <c r="C290" s="1205"/>
      <c r="D290" s="558"/>
      <c r="E290" s="1206"/>
      <c r="F290" s="364"/>
    </row>
    <row r="291" spans="1:6" x14ac:dyDescent="0.3">
      <c r="A291" s="192" t="s">
        <v>343</v>
      </c>
      <c r="B291" s="868">
        <v>122.17380126879196</v>
      </c>
      <c r="C291" s="231">
        <v>111.1448479770486</v>
      </c>
      <c r="D291" s="231">
        <v>102.20547243691443</v>
      </c>
      <c r="E291" s="231">
        <v>90.921542876828056</v>
      </c>
      <c r="F291" s="232">
        <v>78.195750301359666</v>
      </c>
    </row>
    <row r="292" spans="1:6" x14ac:dyDescent="0.3">
      <c r="A292" s="196" t="s">
        <v>359</v>
      </c>
      <c r="B292" s="869">
        <v>72.214804536276688</v>
      </c>
      <c r="C292" s="1181">
        <v>67.038893120548607</v>
      </c>
      <c r="D292" s="1181">
        <v>62.392107170687865</v>
      </c>
      <c r="E292" s="1181">
        <v>55.434746315750814</v>
      </c>
      <c r="F292" s="233">
        <v>46.650973350683202</v>
      </c>
    </row>
    <row r="293" spans="1:6" x14ac:dyDescent="0.3">
      <c r="A293" s="196" t="s">
        <v>360</v>
      </c>
      <c r="B293" s="869">
        <v>153.60623680597126</v>
      </c>
      <c r="C293" s="1181">
        <v>138.92516721952359</v>
      </c>
      <c r="D293" s="1181">
        <v>127.36480795352085</v>
      </c>
      <c r="E293" s="1181">
        <v>113.22967237641205</v>
      </c>
      <c r="F293" s="233">
        <v>97.762794827466848</v>
      </c>
    </row>
    <row r="294" spans="1:6" x14ac:dyDescent="0.3">
      <c r="A294" s="196" t="s">
        <v>361</v>
      </c>
      <c r="B294" s="869">
        <v>86.280583106540988</v>
      </c>
      <c r="C294" s="1181">
        <v>79.424737489448148</v>
      </c>
      <c r="D294" s="1181">
        <v>73.139145416985372</v>
      </c>
      <c r="E294" s="1181">
        <v>66.33634026585726</v>
      </c>
      <c r="F294" s="233">
        <v>59.09747723063078</v>
      </c>
    </row>
    <row r="295" spans="1:6" ht="15" thickBot="1" x14ac:dyDescent="0.35">
      <c r="A295" s="882" t="s">
        <v>546</v>
      </c>
      <c r="B295" s="221">
        <f t="shared" ref="B295:D295" si="63">(B293-B292)/B292</f>
        <v>1.1270740507067087</v>
      </c>
      <c r="C295" s="222">
        <f t="shared" si="63"/>
        <v>1.0723069960255738</v>
      </c>
      <c r="D295" s="222">
        <f t="shared" si="63"/>
        <v>1.0413608985041221</v>
      </c>
      <c r="E295" s="222">
        <f t="shared" ref="E295:F295" si="64">(E293-E292)/E292</f>
        <v>1.0425758193510453</v>
      </c>
      <c r="F295" s="223">
        <f t="shared" si="64"/>
        <v>1.0956217588980941</v>
      </c>
    </row>
    <row r="296" spans="1:6" x14ac:dyDescent="0.3">
      <c r="A296" s="262"/>
      <c r="B296" s="224"/>
      <c r="C296" s="224"/>
      <c r="D296" s="224"/>
      <c r="E296" s="224"/>
      <c r="F296" s="225"/>
    </row>
    <row r="297" spans="1:6" ht="15" thickBot="1" x14ac:dyDescent="0.35">
      <c r="A297" s="262"/>
      <c r="B297" s="224"/>
      <c r="C297" s="224"/>
      <c r="D297" s="224"/>
      <c r="E297" s="224"/>
      <c r="F297" s="225"/>
    </row>
    <row r="298" spans="1:6" x14ac:dyDescent="0.3">
      <c r="A298" s="801" t="s">
        <v>734</v>
      </c>
      <c r="B298" s="1203" t="s">
        <v>443</v>
      </c>
      <c r="C298" s="468" t="s">
        <v>473</v>
      </c>
      <c r="D298" s="468" t="s">
        <v>530</v>
      </c>
      <c r="E298" s="468" t="s">
        <v>566</v>
      </c>
      <c r="F298" s="469" t="s">
        <v>631</v>
      </c>
    </row>
    <row r="299" spans="1:6" ht="15" thickBot="1" x14ac:dyDescent="0.35">
      <c r="A299" s="802" t="s">
        <v>18</v>
      </c>
      <c r="B299" s="1204"/>
      <c r="C299" s="1205"/>
      <c r="D299" s="1206"/>
      <c r="E299" s="1206"/>
      <c r="F299" s="364"/>
    </row>
    <row r="300" spans="1:6" x14ac:dyDescent="0.3">
      <c r="A300" s="192" t="s">
        <v>343</v>
      </c>
      <c r="B300" s="868">
        <v>12.919586817231204</v>
      </c>
      <c r="C300" s="231">
        <v>13.282882787399629</v>
      </c>
      <c r="D300" s="231">
        <v>13.26140811326618</v>
      </c>
      <c r="E300" s="231">
        <v>13.25455919711453</v>
      </c>
      <c r="F300" s="232">
        <v>13.312952838860051</v>
      </c>
    </row>
    <row r="301" spans="1:6" x14ac:dyDescent="0.3">
      <c r="A301" s="196" t="s">
        <v>359</v>
      </c>
      <c r="B301" s="869">
        <v>9.6480002189792131</v>
      </c>
      <c r="C301" s="1181">
        <v>9.348188181816715</v>
      </c>
      <c r="D301" s="1181">
        <v>9.9488273456779996</v>
      </c>
      <c r="E301" s="1181">
        <v>10.90026059511986</v>
      </c>
      <c r="F301" s="233">
        <v>12.009359524445856</v>
      </c>
    </row>
    <row r="302" spans="1:6" x14ac:dyDescent="0.3">
      <c r="A302" s="196" t="s">
        <v>360</v>
      </c>
      <c r="B302" s="869">
        <v>15.105820728120911</v>
      </c>
      <c r="C302" s="1181">
        <v>15.64932309544945</v>
      </c>
      <c r="D302" s="1181">
        <v>15.160610191473159</v>
      </c>
      <c r="E302" s="1181">
        <v>14.487487723889648</v>
      </c>
      <c r="F302" s="233">
        <v>14.175063169973892</v>
      </c>
    </row>
    <row r="303" spans="1:6" x14ac:dyDescent="0.3">
      <c r="A303" s="196" t="s">
        <v>361</v>
      </c>
      <c r="B303" s="869">
        <v>8.9245534476303394</v>
      </c>
      <c r="C303" s="1181">
        <v>12.225391169901265</v>
      </c>
      <c r="D303" s="1181">
        <v>13.455586756913531</v>
      </c>
      <c r="E303" s="1181">
        <v>13.988701651354408</v>
      </c>
      <c r="F303" s="233">
        <v>10.413637117846223</v>
      </c>
    </row>
    <row r="304" spans="1:6" ht="15" thickBot="1" x14ac:dyDescent="0.35">
      <c r="A304" s="882" t="s">
        <v>546</v>
      </c>
      <c r="B304" s="221">
        <f t="shared" ref="B304:D304" si="65">(B302-B301)/B301</f>
        <v>0.56569448437669612</v>
      </c>
      <c r="C304" s="222">
        <f t="shared" si="65"/>
        <v>0.67404878796611689</v>
      </c>
      <c r="D304" s="222">
        <f t="shared" si="65"/>
        <v>0.52385901018367542</v>
      </c>
      <c r="E304" s="222">
        <f t="shared" ref="E304:F304" si="66">(E302-E301)/E301</f>
        <v>0.32909553835582794</v>
      </c>
      <c r="F304" s="223">
        <f t="shared" si="66"/>
        <v>0.18033464991364462</v>
      </c>
    </row>
    <row r="305" spans="1:6" x14ac:dyDescent="0.3">
      <c r="A305" s="470"/>
      <c r="B305" s="247"/>
      <c r="C305" s="247"/>
      <c r="D305" s="247"/>
      <c r="E305" s="224"/>
      <c r="F305" s="225"/>
    </row>
    <row r="306" spans="1:6" ht="15" thickBot="1" x14ac:dyDescent="0.35">
      <c r="A306" s="470"/>
      <c r="B306" s="247"/>
      <c r="C306" s="247"/>
      <c r="D306" s="247"/>
      <c r="E306" s="224"/>
      <c r="F306" s="225"/>
    </row>
    <row r="307" spans="1:6" x14ac:dyDescent="0.3">
      <c r="A307" s="801" t="s">
        <v>388</v>
      </c>
      <c r="B307" s="1203">
        <v>2019</v>
      </c>
      <c r="C307" s="468">
        <v>2020</v>
      </c>
      <c r="D307" s="468">
        <v>2021</v>
      </c>
      <c r="E307" s="468">
        <v>2022</v>
      </c>
      <c r="F307" s="469">
        <v>2023</v>
      </c>
    </row>
    <row r="308" spans="1:6" ht="15" thickBot="1" x14ac:dyDescent="0.35">
      <c r="A308" s="802" t="s">
        <v>28</v>
      </c>
      <c r="B308" s="1204"/>
      <c r="C308" s="1205"/>
      <c r="D308" s="1206"/>
      <c r="E308" s="1206"/>
      <c r="F308" s="364"/>
    </row>
    <row r="309" spans="1:6" x14ac:dyDescent="0.3">
      <c r="A309" s="192" t="s">
        <v>343</v>
      </c>
      <c r="B309" s="868">
        <v>217.17121998097497</v>
      </c>
      <c r="C309" s="231">
        <v>214.35025234851918</v>
      </c>
      <c r="D309" s="231">
        <v>220.57053111556661</v>
      </c>
      <c r="E309" s="231">
        <v>224.74219556627756</v>
      </c>
      <c r="F309" s="232">
        <v>227.99627109147869</v>
      </c>
    </row>
    <row r="310" spans="1:6" x14ac:dyDescent="0.3">
      <c r="A310" s="196" t="s">
        <v>359</v>
      </c>
      <c r="B310" s="869">
        <v>187.39146870619095</v>
      </c>
      <c r="C310" s="1181">
        <v>185.6996424983235</v>
      </c>
      <c r="D310" s="1181">
        <v>192.22276466386356</v>
      </c>
      <c r="E310" s="1181">
        <v>195.54094794925504</v>
      </c>
      <c r="F310" s="233">
        <v>198.25851635713991</v>
      </c>
    </row>
    <row r="311" spans="1:6" ht="15" customHeight="1" x14ac:dyDescent="0.3">
      <c r="A311" s="196" t="s">
        <v>360</v>
      </c>
      <c r="B311" s="869">
        <v>237.63776480363688</v>
      </c>
      <c r="C311" s="1181">
        <v>234.35786405338425</v>
      </c>
      <c r="D311" s="1181">
        <v>240.0967751277837</v>
      </c>
      <c r="E311" s="1181">
        <v>244.55602179253108</v>
      </c>
      <c r="F311" s="233">
        <v>247.95343513881244</v>
      </c>
    </row>
    <row r="312" spans="1:6" ht="15" customHeight="1" x14ac:dyDescent="0.3">
      <c r="A312" s="196" t="s">
        <v>361</v>
      </c>
      <c r="B312" s="869">
        <v>194.93399936852009</v>
      </c>
      <c r="C312" s="1181">
        <v>191.29159188125527</v>
      </c>
      <c r="D312" s="1181">
        <v>201.48490060112974</v>
      </c>
      <c r="E312" s="1181">
        <v>207.77519445720898</v>
      </c>
      <c r="F312" s="233">
        <v>212.79885313584379</v>
      </c>
    </row>
    <row r="313" spans="1:6" ht="15" customHeight="1" thickBot="1" x14ac:dyDescent="0.35">
      <c r="A313" s="882" t="s">
        <v>546</v>
      </c>
      <c r="B313" s="221">
        <f t="shared" ref="B313:D313" si="67">(B311-B310)/B310</f>
        <v>0.26813545165295949</v>
      </c>
      <c r="C313" s="222">
        <f t="shared" si="67"/>
        <v>0.26202646865892615</v>
      </c>
      <c r="D313" s="222">
        <f t="shared" si="67"/>
        <v>0.24905484294556138</v>
      </c>
      <c r="E313" s="222">
        <f t="shared" ref="E313:F313" si="68">(E311-E310)/E310</f>
        <v>0.25066398806656076</v>
      </c>
      <c r="F313" s="223">
        <f t="shared" si="68"/>
        <v>0.25065717072225463</v>
      </c>
    </row>
    <row r="314" spans="1:6" ht="15" customHeight="1" x14ac:dyDescent="0.3">
      <c r="A314" s="470"/>
      <c r="B314" s="247"/>
      <c r="C314" s="247"/>
      <c r="D314" s="247"/>
      <c r="E314" s="224"/>
      <c r="F314" s="225"/>
    </row>
    <row r="315" spans="1:6" ht="15" customHeight="1" thickBot="1" x14ac:dyDescent="0.35">
      <c r="A315" s="470"/>
      <c r="B315" s="247"/>
      <c r="C315" s="247"/>
      <c r="D315" s="247"/>
      <c r="E315" s="224"/>
      <c r="F315" s="225"/>
    </row>
    <row r="316" spans="1:6" ht="15" customHeight="1" x14ac:dyDescent="0.3">
      <c r="A316" s="1203" t="s">
        <v>646</v>
      </c>
      <c r="B316" s="1203" t="s">
        <v>447</v>
      </c>
      <c r="C316" s="1252" t="s">
        <v>477</v>
      </c>
      <c r="D316" s="1252" t="s">
        <v>534</v>
      </c>
      <c r="E316" s="1252" t="s">
        <v>570</v>
      </c>
      <c r="F316" s="1253" t="s">
        <v>635</v>
      </c>
    </row>
    <row r="317" spans="1:6" ht="15" customHeight="1" thickBot="1" x14ac:dyDescent="0.35">
      <c r="A317" s="1251" t="s">
        <v>661</v>
      </c>
      <c r="B317" s="1251"/>
      <c r="C317" s="1254"/>
      <c r="D317" s="558"/>
      <c r="E317" s="558"/>
      <c r="F317" s="1255"/>
    </row>
    <row r="318" spans="1:6" ht="15" customHeight="1" x14ac:dyDescent="0.3">
      <c r="A318" s="202" t="s">
        <v>343</v>
      </c>
      <c r="B318" s="1209">
        <v>0.19491104347422808</v>
      </c>
      <c r="C318" s="250">
        <v>0.2689744773074218</v>
      </c>
      <c r="D318" s="250">
        <v>0.20683802227659323</v>
      </c>
      <c r="E318" s="250">
        <v>0.20247865002895302</v>
      </c>
      <c r="F318" s="251">
        <v>0.188254121097535</v>
      </c>
    </row>
    <row r="319" spans="1:6" ht="15" customHeight="1" x14ac:dyDescent="0.3">
      <c r="A319" s="204" t="s">
        <v>359</v>
      </c>
      <c r="B319" s="1209">
        <v>0.13141040598303996</v>
      </c>
      <c r="C319" s="250">
        <v>0.2424196750619205</v>
      </c>
      <c r="D319" s="250">
        <v>0.15034802207392517</v>
      </c>
      <c r="E319" s="250">
        <v>0.16968624552867337</v>
      </c>
      <c r="F319" s="251">
        <v>0.15852990305137882</v>
      </c>
    </row>
    <row r="320" spans="1:6" ht="15" customHeight="1" x14ac:dyDescent="0.3">
      <c r="A320" s="204" t="s">
        <v>360</v>
      </c>
      <c r="B320" s="1209">
        <v>0.23475556193799205</v>
      </c>
      <c r="C320" s="250">
        <v>0.28672546563713397</v>
      </c>
      <c r="D320" s="250">
        <v>0.2431384854838515</v>
      </c>
      <c r="E320" s="250">
        <v>0.22615878045812024</v>
      </c>
      <c r="F320" s="251">
        <v>0.21508005891074528</v>
      </c>
    </row>
    <row r="321" spans="1:6" ht="15" customHeight="1" thickBot="1" x14ac:dyDescent="0.35">
      <c r="A321" s="889" t="s">
        <v>546</v>
      </c>
      <c r="B321" s="221">
        <v>0.78643053555659792</v>
      </c>
      <c r="C321" s="222">
        <v>0.18276482947968881</v>
      </c>
      <c r="D321" s="222">
        <v>0.6171711614822698</v>
      </c>
      <c r="E321" s="222">
        <v>0.33280561281500104</v>
      </c>
      <c r="F321" s="223">
        <v>0.35671601868726815</v>
      </c>
    </row>
    <row r="322" spans="1:6" ht="15" customHeight="1" x14ac:dyDescent="0.3">
      <c r="A322" s="470"/>
      <c r="B322" s="247"/>
      <c r="C322" s="247"/>
      <c r="D322" s="247"/>
      <c r="E322" s="224"/>
      <c r="F322" s="225"/>
    </row>
    <row r="323" spans="1:6" ht="15" customHeight="1" thickBot="1" x14ac:dyDescent="0.35">
      <c r="A323" s="470"/>
      <c r="B323" s="247"/>
      <c r="C323" s="247"/>
      <c r="D323" s="247"/>
      <c r="E323" s="224"/>
      <c r="F323" s="225"/>
    </row>
    <row r="324" spans="1:6" ht="15" customHeight="1" x14ac:dyDescent="0.3">
      <c r="A324" s="1203" t="s">
        <v>662</v>
      </c>
      <c r="B324" s="1203" t="s">
        <v>447</v>
      </c>
      <c r="C324" s="1252" t="s">
        <v>477</v>
      </c>
      <c r="D324" s="1252" t="s">
        <v>534</v>
      </c>
      <c r="E324" s="1252" t="s">
        <v>570</v>
      </c>
      <c r="F324" s="1253" t="s">
        <v>635</v>
      </c>
    </row>
    <row r="325" spans="1:6" ht="15" customHeight="1" thickBot="1" x14ac:dyDescent="0.35">
      <c r="A325" s="1251" t="s">
        <v>663</v>
      </c>
      <c r="B325" s="1251"/>
      <c r="C325" s="1254"/>
      <c r="D325" s="558"/>
      <c r="E325" s="558"/>
      <c r="F325" s="1255"/>
    </row>
    <row r="326" spans="1:6" ht="15" customHeight="1" x14ac:dyDescent="0.3">
      <c r="A326" s="202" t="s">
        <v>343</v>
      </c>
      <c r="B326" s="1209">
        <v>0.20287301617350545</v>
      </c>
      <c r="C326" s="250">
        <v>0.21862290014537855</v>
      </c>
      <c r="D326" s="250">
        <v>0.23568263829590716</v>
      </c>
      <c r="E326" s="250">
        <v>0.2220594760753746</v>
      </c>
      <c r="F326" s="251">
        <v>0.23211533271699403</v>
      </c>
    </row>
    <row r="327" spans="1:6" ht="15" customHeight="1" x14ac:dyDescent="0.3">
      <c r="A327" s="204" t="s">
        <v>359</v>
      </c>
      <c r="B327" s="1209">
        <v>0.1498819845971851</v>
      </c>
      <c r="C327" s="250">
        <v>0.19285544949442163</v>
      </c>
      <c r="D327" s="250">
        <v>0.18600614362069948</v>
      </c>
      <c r="E327" s="250">
        <v>0.19060926049820814</v>
      </c>
      <c r="F327" s="251">
        <v>0.19154710389829421</v>
      </c>
    </row>
    <row r="328" spans="1:6" ht="15" customHeight="1" x14ac:dyDescent="0.3">
      <c r="A328" s="204" t="s">
        <v>360</v>
      </c>
      <c r="B328" s="1209">
        <v>0.2370165982148823</v>
      </c>
      <c r="C328" s="250">
        <v>0.22590182143027404</v>
      </c>
      <c r="D328" s="250">
        <v>0.26928560704614624</v>
      </c>
      <c r="E328" s="250">
        <v>0.24046968875167551</v>
      </c>
      <c r="F328" s="251">
        <v>0.2586192782874942</v>
      </c>
    </row>
    <row r="329" spans="1:6" ht="15" customHeight="1" thickBot="1" x14ac:dyDescent="0.35">
      <c r="A329" s="889" t="s">
        <v>546</v>
      </c>
      <c r="B329" s="878">
        <v>0.58135481627011798</v>
      </c>
      <c r="C329" s="879">
        <v>0.17135306273421269</v>
      </c>
      <c r="D329" s="879">
        <v>0.44772426224409451</v>
      </c>
      <c r="E329" s="879">
        <v>0.2615845007904854</v>
      </c>
      <c r="F329" s="880">
        <v>0.35016021137449987</v>
      </c>
    </row>
    <row r="330" spans="1:6" ht="15" customHeight="1" x14ac:dyDescent="0.3">
      <c r="A330" s="470"/>
      <c r="B330" s="247"/>
      <c r="C330" s="247"/>
      <c r="D330" s="247"/>
      <c r="E330" s="224"/>
      <c r="F330" s="225"/>
    </row>
    <row r="331" spans="1:6" ht="15" customHeight="1" thickBot="1" x14ac:dyDescent="0.35">
      <c r="A331" s="470"/>
      <c r="B331" s="247"/>
      <c r="C331" s="247"/>
      <c r="D331" s="247"/>
      <c r="E331" s="224"/>
      <c r="F331" s="225"/>
    </row>
    <row r="332" spans="1:6" ht="15" customHeight="1" x14ac:dyDescent="0.3">
      <c r="A332" s="1203" t="s">
        <v>650</v>
      </c>
      <c r="B332" s="1203" t="s">
        <v>447</v>
      </c>
      <c r="C332" s="1252" t="s">
        <v>477</v>
      </c>
      <c r="D332" s="1252" t="s">
        <v>534</v>
      </c>
      <c r="E332" s="1252" t="s">
        <v>570</v>
      </c>
      <c r="F332" s="1253" t="s">
        <v>635</v>
      </c>
    </row>
    <row r="333" spans="1:6" ht="15" customHeight="1" thickBot="1" x14ac:dyDescent="0.35">
      <c r="A333" s="1251" t="s">
        <v>664</v>
      </c>
      <c r="B333" s="1251"/>
      <c r="C333" s="1254"/>
      <c r="D333" s="558"/>
      <c r="E333" s="558"/>
      <c r="F333" s="1255"/>
    </row>
    <row r="334" spans="1:6" ht="15" customHeight="1" x14ac:dyDescent="0.3">
      <c r="A334" s="202" t="s">
        <v>343</v>
      </c>
      <c r="B334" s="1209">
        <v>0.20627963028038684</v>
      </c>
      <c r="C334" s="250">
        <v>0.26735860756912422</v>
      </c>
      <c r="D334" s="250">
        <v>0.18481656929175105</v>
      </c>
      <c r="E334" s="250">
        <v>0.18856024381576814</v>
      </c>
      <c r="F334" s="251">
        <v>0.24616135456095711</v>
      </c>
    </row>
    <row r="335" spans="1:6" ht="15" customHeight="1" x14ac:dyDescent="0.3">
      <c r="A335" s="204" t="s">
        <v>359</v>
      </c>
      <c r="B335" s="1209">
        <v>0.16662075594516293</v>
      </c>
      <c r="C335" s="250">
        <v>0.26471239941215868</v>
      </c>
      <c r="D335" s="250">
        <v>0.16139358042152849</v>
      </c>
      <c r="E335" s="250">
        <v>0.15676406611809732</v>
      </c>
      <c r="F335" s="251">
        <v>0.19798140103015371</v>
      </c>
    </row>
    <row r="336" spans="1:6" ht="15" customHeight="1" x14ac:dyDescent="0.3">
      <c r="A336" s="204" t="s">
        <v>360</v>
      </c>
      <c r="B336" s="1209">
        <v>0.23521281486520029</v>
      </c>
      <c r="C336" s="250">
        <v>0.27067847640344811</v>
      </c>
      <c r="D336" s="250">
        <v>0.20784044614758662</v>
      </c>
      <c r="E336" s="250">
        <v>0.21031173796689381</v>
      </c>
      <c r="F336" s="251">
        <v>0.28303404388486914</v>
      </c>
    </row>
    <row r="337" spans="1:6" ht="15" customHeight="1" thickBot="1" x14ac:dyDescent="0.35">
      <c r="A337" s="889" t="s">
        <v>546</v>
      </c>
      <c r="B337" s="221">
        <v>0.41166575275058714</v>
      </c>
      <c r="C337" s="222">
        <v>2.2537958193640226E-2</v>
      </c>
      <c r="D337" s="222">
        <v>0.28778632709397733</v>
      </c>
      <c r="E337" s="222">
        <v>0.34158128948031152</v>
      </c>
      <c r="F337" s="223">
        <v>0.42959915634580953</v>
      </c>
    </row>
    <row r="338" spans="1:6" x14ac:dyDescent="0.3">
      <c r="A338" s="1607" t="s">
        <v>389</v>
      </c>
      <c r="B338" s="1608"/>
      <c r="C338" s="1608"/>
      <c r="D338" s="1608"/>
      <c r="E338" s="1608"/>
      <c r="F338" s="1609"/>
    </row>
    <row r="339" spans="1:6" x14ac:dyDescent="0.3">
      <c r="A339" s="1607"/>
      <c r="B339" s="1608"/>
      <c r="C339" s="1608"/>
      <c r="D339" s="1608"/>
      <c r="E339" s="1608"/>
      <c r="F339" s="1609"/>
    </row>
    <row r="340" spans="1:6" ht="15" thickBot="1" x14ac:dyDescent="0.35">
      <c r="A340" s="1607"/>
      <c r="B340" s="1608"/>
      <c r="C340" s="1608"/>
      <c r="D340" s="1608"/>
      <c r="E340" s="1608"/>
      <c r="F340" s="1609"/>
    </row>
    <row r="341" spans="1:6" x14ac:dyDescent="0.3">
      <c r="A341" s="803" t="s">
        <v>390</v>
      </c>
      <c r="B341" s="453" t="s">
        <v>451</v>
      </c>
      <c r="C341" s="459" t="s">
        <v>481</v>
      </c>
      <c r="D341" s="459" t="s">
        <v>542</v>
      </c>
      <c r="E341" s="459" t="s">
        <v>572</v>
      </c>
      <c r="F341" s="460" t="s">
        <v>638</v>
      </c>
    </row>
    <row r="342" spans="1:6" ht="15" thickBot="1" x14ac:dyDescent="0.35">
      <c r="A342" s="804" t="s">
        <v>24</v>
      </c>
      <c r="B342" s="1165"/>
      <c r="C342" s="1166"/>
      <c r="D342" s="1207"/>
      <c r="E342" s="1207"/>
      <c r="F342" s="365"/>
    </row>
    <row r="343" spans="1:6" x14ac:dyDescent="0.3">
      <c r="A343" s="192" t="s">
        <v>343</v>
      </c>
      <c r="B343" s="868">
        <v>657.36356287161618</v>
      </c>
      <c r="C343" s="231">
        <v>609.36239162773552</v>
      </c>
      <c r="D343" s="231">
        <v>563.19259941850373</v>
      </c>
      <c r="E343" s="231">
        <v>517.28716534049624</v>
      </c>
      <c r="F343" s="232">
        <v>525.24311918772503</v>
      </c>
    </row>
    <row r="344" spans="1:6" x14ac:dyDescent="0.3">
      <c r="A344" s="196" t="s">
        <v>359</v>
      </c>
      <c r="B344" s="869">
        <v>368.21054569896336</v>
      </c>
      <c r="C344" s="1181">
        <v>339.88100828732058</v>
      </c>
      <c r="D344" s="1181">
        <v>317.8404587380968</v>
      </c>
      <c r="E344" s="1181">
        <v>298.58588613137266</v>
      </c>
      <c r="F344" s="233">
        <v>300.62305898898472</v>
      </c>
    </row>
    <row r="345" spans="1:6" x14ac:dyDescent="0.3">
      <c r="A345" s="196" t="s">
        <v>360</v>
      </c>
      <c r="B345" s="869">
        <v>851.50219777654127</v>
      </c>
      <c r="C345" s="1181">
        <v>788.21420348761535</v>
      </c>
      <c r="D345" s="1181">
        <v>726.33250846752014</v>
      </c>
      <c r="E345" s="1181">
        <v>665.06226210117677</v>
      </c>
      <c r="F345" s="233">
        <v>677.74849677286147</v>
      </c>
    </row>
    <row r="346" spans="1:6" x14ac:dyDescent="0.3">
      <c r="A346" s="196" t="s">
        <v>361</v>
      </c>
      <c r="B346" s="869">
        <v>429.18750659412677</v>
      </c>
      <c r="C346" s="1181">
        <v>421.71622972792488</v>
      </c>
      <c r="D346" s="1181">
        <v>391.46373348372117</v>
      </c>
      <c r="E346" s="1181">
        <v>336.14986761447818</v>
      </c>
      <c r="F346" s="233">
        <v>324.16098735134904</v>
      </c>
    </row>
    <row r="347" spans="1:6" ht="15" thickBot="1" x14ac:dyDescent="0.35">
      <c r="A347" s="882" t="s">
        <v>546</v>
      </c>
      <c r="B347" s="221">
        <f t="shared" ref="B347:E347" si="69">(B345-B344)/B344</f>
        <v>1.3125415817739805</v>
      </c>
      <c r="C347" s="222">
        <f t="shared" si="69"/>
        <v>1.3190886935974175</v>
      </c>
      <c r="D347" s="222">
        <f t="shared" si="69"/>
        <v>1.285210987145045</v>
      </c>
      <c r="E347" s="222">
        <f t="shared" si="69"/>
        <v>1.2273734057495296</v>
      </c>
      <c r="F347" s="223">
        <f t="shared" ref="F347" si="70">(F345-F344)/F344</f>
        <v>1.2544794103691665</v>
      </c>
    </row>
    <row r="348" spans="1:6" x14ac:dyDescent="0.3">
      <c r="A348" s="262"/>
      <c r="B348" s="234"/>
      <c r="C348" s="234"/>
      <c r="D348" s="234"/>
      <c r="E348" s="224"/>
      <c r="F348" s="225"/>
    </row>
    <row r="349" spans="1:6" ht="15" thickBot="1" x14ac:dyDescent="0.35">
      <c r="A349" s="262"/>
      <c r="B349" s="234"/>
      <c r="C349" s="234"/>
      <c r="D349" s="234"/>
      <c r="E349" s="224"/>
      <c r="F349" s="225"/>
    </row>
    <row r="350" spans="1:6" x14ac:dyDescent="0.3">
      <c r="A350" s="803" t="s">
        <v>391</v>
      </c>
      <c r="B350" s="453" t="s">
        <v>444</v>
      </c>
      <c r="C350" s="347" t="s">
        <v>474</v>
      </c>
      <c r="D350" s="347" t="s">
        <v>531</v>
      </c>
      <c r="E350" s="347" t="s">
        <v>567</v>
      </c>
      <c r="F350" s="454" t="s">
        <v>633</v>
      </c>
    </row>
    <row r="351" spans="1:6" ht="15" thickBot="1" x14ac:dyDescent="0.35">
      <c r="A351" s="804" t="s">
        <v>18</v>
      </c>
      <c r="B351" s="1165"/>
      <c r="C351" s="1166"/>
      <c r="D351" s="1166"/>
      <c r="E351" s="1166"/>
      <c r="F351" s="451"/>
    </row>
    <row r="352" spans="1:6" x14ac:dyDescent="0.3">
      <c r="A352" s="192" t="s">
        <v>343</v>
      </c>
      <c r="B352" s="868">
        <v>16.961777396320979</v>
      </c>
      <c r="C352" s="231">
        <v>17.584585652714715</v>
      </c>
      <c r="D352" s="231">
        <v>18.081810089501115</v>
      </c>
      <c r="E352" s="231">
        <v>18.545015623582604</v>
      </c>
      <c r="F352" s="232">
        <v>19.042900167935169</v>
      </c>
    </row>
    <row r="353" spans="1:6" x14ac:dyDescent="0.3">
      <c r="A353" s="196" t="s">
        <v>359</v>
      </c>
      <c r="B353" s="869">
        <v>9.4050443355574007</v>
      </c>
      <c r="C353" s="1181">
        <v>9.8394164797716552</v>
      </c>
      <c r="D353" s="1181">
        <v>10.127485154102102</v>
      </c>
      <c r="E353" s="1181">
        <v>10.270079541268107</v>
      </c>
      <c r="F353" s="233">
        <v>11.328804914954441</v>
      </c>
    </row>
    <row r="354" spans="1:6" x14ac:dyDescent="0.3">
      <c r="A354" s="196" t="s">
        <v>360</v>
      </c>
      <c r="B354" s="869">
        <v>22.038761873034748</v>
      </c>
      <c r="C354" s="1181">
        <v>22.869581733093327</v>
      </c>
      <c r="D354" s="1181">
        <v>23.567747785272456</v>
      </c>
      <c r="E354" s="1181">
        <v>24.235028518849614</v>
      </c>
      <c r="F354" s="233">
        <v>24.423748811704325</v>
      </c>
    </row>
    <row r="355" spans="1:6" x14ac:dyDescent="0.3">
      <c r="A355" s="196" t="s">
        <v>361</v>
      </c>
      <c r="B355" s="869">
        <v>11.825855566612047</v>
      </c>
      <c r="C355" s="1181">
        <v>11.484596973580391</v>
      </c>
      <c r="D355" s="1181">
        <v>11.258287570076591</v>
      </c>
      <c r="E355" s="1181">
        <v>11.653068559305678</v>
      </c>
      <c r="F355" s="233">
        <v>11.807795003904534</v>
      </c>
    </row>
    <row r="356" spans="1:6" ht="15" thickBot="1" x14ac:dyDescent="0.35">
      <c r="A356" s="882" t="s">
        <v>546</v>
      </c>
      <c r="B356" s="221">
        <f t="shared" ref="B356:C356" si="71">(B354-B353)/B353</f>
        <v>1.3432916514506357</v>
      </c>
      <c r="C356" s="222">
        <f t="shared" si="71"/>
        <v>1.3242823169554527</v>
      </c>
      <c r="D356" s="222">
        <f t="shared" ref="D356" si="72">(D354-D353)/D353</f>
        <v>1.3271076112835793</v>
      </c>
      <c r="E356" s="222">
        <f t="shared" ref="E356:F356" si="73">(E354-E353)/E353</f>
        <v>1.3597702842968609</v>
      </c>
      <c r="F356" s="223">
        <f t="shared" si="73"/>
        <v>1.1558980841363129</v>
      </c>
    </row>
    <row r="357" spans="1:6" x14ac:dyDescent="0.3">
      <c r="A357" s="262"/>
      <c r="B357" s="234"/>
      <c r="C357" s="234"/>
      <c r="D357" s="234"/>
      <c r="E357" s="224"/>
      <c r="F357" s="225"/>
    </row>
    <row r="358" spans="1:6" ht="15" thickBot="1" x14ac:dyDescent="0.35">
      <c r="A358" s="262"/>
      <c r="B358" s="234"/>
      <c r="C358" s="234"/>
      <c r="D358" s="234"/>
      <c r="E358" s="224"/>
      <c r="F358" s="225"/>
    </row>
    <row r="359" spans="1:6" x14ac:dyDescent="0.3">
      <c r="A359" s="1256" t="s">
        <v>693</v>
      </c>
      <c r="B359" s="453" t="s">
        <v>447</v>
      </c>
      <c r="C359" s="347" t="s">
        <v>477</v>
      </c>
      <c r="D359" s="347" t="s">
        <v>534</v>
      </c>
      <c r="E359" s="347" t="s">
        <v>570</v>
      </c>
      <c r="F359" s="454" t="s">
        <v>635</v>
      </c>
    </row>
    <row r="360" spans="1:6" ht="15" thickBot="1" x14ac:dyDescent="0.35">
      <c r="A360" s="1257" t="s">
        <v>699</v>
      </c>
      <c r="B360" s="1257"/>
      <c r="C360" s="1268"/>
      <c r="D360" s="1268"/>
      <c r="E360" s="1268"/>
      <c r="F360" s="1269"/>
    </row>
    <row r="361" spans="1:6" x14ac:dyDescent="0.3">
      <c r="A361" s="202" t="s">
        <v>343</v>
      </c>
      <c r="B361" s="1209">
        <v>0.76583555443959062</v>
      </c>
      <c r="C361" s="250">
        <v>0.81470728962716554</v>
      </c>
      <c r="D361" s="250">
        <v>0.78853287202835376</v>
      </c>
      <c r="E361" s="250">
        <v>0.77461018471354393</v>
      </c>
      <c r="F361" s="251">
        <v>0.78215852085354887</v>
      </c>
    </row>
    <row r="362" spans="1:6" x14ac:dyDescent="0.3">
      <c r="A362" s="204" t="s">
        <v>359</v>
      </c>
      <c r="B362" s="1209">
        <v>0.75015494354185686</v>
      </c>
      <c r="C362" s="250">
        <v>0.85255518373140793</v>
      </c>
      <c r="D362" s="250">
        <v>0.75673389626205112</v>
      </c>
      <c r="E362" s="250">
        <v>0.7613082501281877</v>
      </c>
      <c r="F362" s="251">
        <v>0.77038221886676961</v>
      </c>
    </row>
    <row r="363" spans="1:6" x14ac:dyDescent="0.3">
      <c r="A363" s="204" t="s">
        <v>360</v>
      </c>
      <c r="B363" s="1209">
        <v>0.77793808390187491</v>
      </c>
      <c r="C363" s="250">
        <v>0.78823885472890409</v>
      </c>
      <c r="D363" s="250">
        <v>0.80380634594660638</v>
      </c>
      <c r="E363" s="250">
        <v>0.77512950329204078</v>
      </c>
      <c r="F363" s="251">
        <v>0.78214607505160816</v>
      </c>
    </row>
    <row r="364" spans="1:6" ht="15" thickBot="1" x14ac:dyDescent="0.35">
      <c r="A364" s="889" t="s">
        <v>546</v>
      </c>
      <c r="B364" s="221">
        <v>3.7036535717327873E-2</v>
      </c>
      <c r="C364" s="222">
        <v>-7.5439490873785223E-2</v>
      </c>
      <c r="D364" s="222">
        <v>6.2204759053444643E-2</v>
      </c>
      <c r="E364" s="222">
        <v>1.8154608414562536E-2</v>
      </c>
      <c r="F364" s="223">
        <v>1.5270155380978489E-2</v>
      </c>
    </row>
    <row r="365" spans="1:6" x14ac:dyDescent="0.3">
      <c r="A365" s="262"/>
      <c r="B365" s="234"/>
      <c r="C365" s="234"/>
      <c r="D365" s="234"/>
      <c r="E365" s="224"/>
      <c r="F365" s="225"/>
    </row>
    <row r="366" spans="1:6" ht="15" thickBot="1" x14ac:dyDescent="0.35">
      <c r="A366" s="262"/>
      <c r="B366" s="234"/>
      <c r="C366" s="234"/>
      <c r="D366" s="234"/>
      <c r="E366" s="224"/>
      <c r="F366" s="225"/>
    </row>
    <row r="367" spans="1:6" x14ac:dyDescent="0.3">
      <c r="A367" s="1256" t="s">
        <v>695</v>
      </c>
      <c r="B367" s="453" t="s">
        <v>447</v>
      </c>
      <c r="C367" s="347" t="s">
        <v>477</v>
      </c>
      <c r="D367" s="347" t="s">
        <v>534</v>
      </c>
      <c r="E367" s="347" t="s">
        <v>570</v>
      </c>
      <c r="F367" s="454" t="s">
        <v>635</v>
      </c>
    </row>
    <row r="368" spans="1:6" ht="15" thickBot="1" x14ac:dyDescent="0.35">
      <c r="A368" s="1257" t="s">
        <v>700</v>
      </c>
      <c r="B368" s="1257"/>
      <c r="C368" s="1268"/>
      <c r="D368" s="1268"/>
      <c r="E368" s="1268"/>
      <c r="F368" s="1269"/>
    </row>
    <row r="369" spans="1:6" x14ac:dyDescent="0.3">
      <c r="A369" s="202" t="s">
        <v>343</v>
      </c>
      <c r="B369" s="1209">
        <v>0.49572725352280267</v>
      </c>
      <c r="C369" s="250">
        <v>0.58424273088800271</v>
      </c>
      <c r="D369" s="250">
        <v>0.55133410035181274</v>
      </c>
      <c r="E369" s="250">
        <v>0.50008962629822329</v>
      </c>
      <c r="F369" s="251">
        <v>0.44845167862820012</v>
      </c>
    </row>
    <row r="370" spans="1:6" x14ac:dyDescent="0.3">
      <c r="A370" s="204" t="s">
        <v>359</v>
      </c>
      <c r="B370" s="1209">
        <v>0.41786497463197891</v>
      </c>
      <c r="C370" s="250">
        <v>0.59039659919693044</v>
      </c>
      <c r="D370" s="250">
        <v>0.5164327973301065</v>
      </c>
      <c r="E370" s="250">
        <v>0.49970635337530128</v>
      </c>
      <c r="F370" s="251">
        <v>0.43638564813517794</v>
      </c>
    </row>
    <row r="371" spans="1:6" x14ac:dyDescent="0.3">
      <c r="A371" s="204" t="s">
        <v>360</v>
      </c>
      <c r="B371" s="1209">
        <v>0.52949942420864804</v>
      </c>
      <c r="C371" s="250">
        <v>0.58506402458057716</v>
      </c>
      <c r="D371" s="250">
        <v>0.56312258243178692</v>
      </c>
      <c r="E371" s="250">
        <v>0.51266049275220771</v>
      </c>
      <c r="F371" s="251">
        <v>0.46034882624384876</v>
      </c>
    </row>
    <row r="372" spans="1:6" ht="15" thickBot="1" x14ac:dyDescent="0.35">
      <c r="A372" s="889" t="s">
        <v>546</v>
      </c>
      <c r="B372" s="221">
        <v>0.26715435931185083</v>
      </c>
      <c r="C372" s="222">
        <v>-9.0321906047676394E-3</v>
      </c>
      <c r="D372" s="222">
        <v>9.040824932703892E-2</v>
      </c>
      <c r="E372" s="222">
        <v>2.5923503452391174E-2</v>
      </c>
      <c r="F372" s="223">
        <v>5.4912846495006218E-2</v>
      </c>
    </row>
    <row r="373" spans="1:6" x14ac:dyDescent="0.3">
      <c r="A373" s="1270"/>
      <c r="B373" s="1271"/>
      <c r="C373" s="1271"/>
      <c r="D373" s="1271"/>
      <c r="E373" s="1272"/>
      <c r="F373" s="1273"/>
    </row>
    <row r="374" spans="1:6" ht="15" thickBot="1" x14ac:dyDescent="0.35">
      <c r="A374" s="226"/>
      <c r="B374" s="236"/>
      <c r="C374" s="236"/>
      <c r="D374" s="236"/>
      <c r="E374" s="236"/>
      <c r="F374" s="237"/>
    </row>
    <row r="375" spans="1:6" x14ac:dyDescent="0.3">
      <c r="A375" s="1256" t="s">
        <v>701</v>
      </c>
      <c r="B375" s="453" t="s">
        <v>447</v>
      </c>
      <c r="C375" s="347" t="s">
        <v>477</v>
      </c>
      <c r="D375" s="347" t="s">
        <v>534</v>
      </c>
      <c r="E375" s="347" t="s">
        <v>570</v>
      </c>
      <c r="F375" s="454" t="s">
        <v>635</v>
      </c>
    </row>
    <row r="376" spans="1:6" ht="15" thickBot="1" x14ac:dyDescent="0.35">
      <c r="A376" s="1257" t="s">
        <v>702</v>
      </c>
      <c r="B376" s="1257"/>
      <c r="C376" s="1268"/>
      <c r="D376" s="1268"/>
      <c r="E376" s="1268"/>
      <c r="F376" s="1269"/>
    </row>
    <row r="377" spans="1:6" x14ac:dyDescent="0.3">
      <c r="A377" s="202" t="s">
        <v>343</v>
      </c>
      <c r="B377" s="1209">
        <v>0.14473084411315895</v>
      </c>
      <c r="C377" s="250">
        <v>0.20298792374237434</v>
      </c>
      <c r="D377" s="250">
        <v>0.16493436469108105</v>
      </c>
      <c r="E377" s="250">
        <v>0.12733035736007611</v>
      </c>
      <c r="F377" s="251">
        <v>0.11865413915973452</v>
      </c>
    </row>
    <row r="378" spans="1:6" x14ac:dyDescent="0.3">
      <c r="A378" s="204" t="s">
        <v>359</v>
      </c>
      <c r="B378" s="1209">
        <v>0.1070556538449102</v>
      </c>
      <c r="C378" s="250">
        <v>0.19887483393976585</v>
      </c>
      <c r="D378" s="250">
        <v>0.13463657936114232</v>
      </c>
      <c r="E378" s="250">
        <v>0.10485453188922068</v>
      </c>
      <c r="F378" s="251">
        <v>0.10307134690840419</v>
      </c>
    </row>
    <row r="379" spans="1:6" x14ac:dyDescent="0.3">
      <c r="A379" s="204" t="s">
        <v>360</v>
      </c>
      <c r="B379" s="1209">
        <v>0.15277738456301262</v>
      </c>
      <c r="C379" s="250">
        <v>0.20031870727285236</v>
      </c>
      <c r="D379" s="250">
        <v>0.17426159202727354</v>
      </c>
      <c r="E379" s="250">
        <v>0.14404507722879767</v>
      </c>
      <c r="F379" s="251">
        <v>0.13174637672427048</v>
      </c>
    </row>
    <row r="380" spans="1:6" ht="15" thickBot="1" x14ac:dyDescent="0.35">
      <c r="A380" s="889" t="s">
        <v>546</v>
      </c>
      <c r="B380" s="221">
        <v>0.42708375574762975</v>
      </c>
      <c r="C380" s="222">
        <v>7.2602113826218334E-3</v>
      </c>
      <c r="D380" s="222">
        <v>0.29431089867370369</v>
      </c>
      <c r="E380" s="222">
        <v>0.37376110153237807</v>
      </c>
      <c r="F380" s="223">
        <v>0.27820563790001457</v>
      </c>
    </row>
    <row r="381" spans="1:6" x14ac:dyDescent="0.3">
      <c r="A381" s="262"/>
      <c r="B381" s="234"/>
      <c r="C381" s="234"/>
      <c r="D381" s="234"/>
      <c r="E381" s="224"/>
      <c r="F381" s="225"/>
    </row>
    <row r="382" spans="1:6" ht="15" thickBot="1" x14ac:dyDescent="0.35">
      <c r="A382" s="226"/>
      <c r="B382" s="236"/>
      <c r="C382" s="236"/>
      <c r="D382" s="236"/>
      <c r="E382" s="227"/>
      <c r="F382" s="228"/>
    </row>
    <row r="383" spans="1:6" x14ac:dyDescent="0.3">
      <c r="A383" s="803" t="s">
        <v>549</v>
      </c>
      <c r="B383" s="453" t="s">
        <v>444</v>
      </c>
      <c r="C383" s="347" t="s">
        <v>474</v>
      </c>
      <c r="D383" s="347" t="s">
        <v>531</v>
      </c>
      <c r="E383" s="347" t="s">
        <v>567</v>
      </c>
      <c r="F383" s="454" t="s">
        <v>633</v>
      </c>
    </row>
    <row r="384" spans="1:6" ht="15" thickBot="1" x14ac:dyDescent="0.35">
      <c r="A384" s="804" t="s">
        <v>18</v>
      </c>
      <c r="B384" s="1165"/>
      <c r="C384" s="1166"/>
      <c r="D384" s="1166"/>
      <c r="E384" s="1166"/>
      <c r="F384" s="451"/>
    </row>
    <row r="385" spans="1:6" x14ac:dyDescent="0.3">
      <c r="A385" s="192" t="s">
        <v>343</v>
      </c>
      <c r="B385" s="868">
        <v>242.26201050086422</v>
      </c>
      <c r="C385" s="231">
        <v>234.0501167017465</v>
      </c>
      <c r="D385" s="231">
        <v>223.55018067540325</v>
      </c>
      <c r="E385" s="231">
        <v>212.00014905398515</v>
      </c>
      <c r="F385" s="232">
        <v>204.07214488558336</v>
      </c>
    </row>
    <row r="386" spans="1:6" x14ac:dyDescent="0.3">
      <c r="A386" s="196" t="s">
        <v>359</v>
      </c>
      <c r="B386" s="869">
        <v>206.51824493471304</v>
      </c>
      <c r="C386" s="1181">
        <v>198.02999133504534</v>
      </c>
      <c r="D386" s="1181">
        <v>190.30108762881454</v>
      </c>
      <c r="E386" s="1181">
        <v>180.53723747786543</v>
      </c>
      <c r="F386" s="233">
        <v>174.00076853483819</v>
      </c>
    </row>
    <row r="387" spans="1:6" x14ac:dyDescent="0.3">
      <c r="A387" s="196" t="s">
        <v>360</v>
      </c>
      <c r="B387" s="869">
        <v>266.07820723907452</v>
      </c>
      <c r="C387" s="1181">
        <v>258.27370530309986</v>
      </c>
      <c r="D387" s="1181">
        <v>246.2503066591342</v>
      </c>
      <c r="E387" s="1181">
        <v>233.74297555287848</v>
      </c>
      <c r="F387" s="233">
        <v>225.25311034914549</v>
      </c>
    </row>
    <row r="388" spans="1:6" x14ac:dyDescent="0.3">
      <c r="A388" s="196" t="s">
        <v>361</v>
      </c>
      <c r="B388" s="869">
        <v>208.47205136390113</v>
      </c>
      <c r="C388" s="1181">
        <v>200.33676119495672</v>
      </c>
      <c r="D388" s="1181">
        <v>189.43523254314903</v>
      </c>
      <c r="E388" s="1181">
        <v>177.53946258974585</v>
      </c>
      <c r="F388" s="233">
        <v>167.1743314773633</v>
      </c>
    </row>
    <row r="389" spans="1:6" ht="15" thickBot="1" x14ac:dyDescent="0.35">
      <c r="A389" s="882" t="s">
        <v>546</v>
      </c>
      <c r="B389" s="221">
        <f t="shared" ref="B389:D389" si="74">(B387-B386)/B386</f>
        <v>0.28840048647125716</v>
      </c>
      <c r="C389" s="222">
        <f t="shared" si="74"/>
        <v>0.30421510177278488</v>
      </c>
      <c r="D389" s="222">
        <f t="shared" si="74"/>
        <v>0.29400367453206333</v>
      </c>
      <c r="E389" s="222">
        <f t="shared" ref="E389:F389" si="75">(E387-E386)/E386</f>
        <v>0.29470783323322025</v>
      </c>
      <c r="F389" s="223">
        <f t="shared" si="75"/>
        <v>0.29455238758928604</v>
      </c>
    </row>
    <row r="390" spans="1:6" x14ac:dyDescent="0.3">
      <c r="A390" s="262"/>
      <c r="B390" s="234"/>
      <c r="C390" s="234"/>
      <c r="D390" s="234"/>
      <c r="E390" s="224"/>
      <c r="F390" s="225"/>
    </row>
    <row r="391" spans="1:6" ht="15" thickBot="1" x14ac:dyDescent="0.35">
      <c r="A391" s="226"/>
      <c r="B391" s="234"/>
      <c r="C391" s="234"/>
      <c r="D391" s="234"/>
      <c r="E391" s="224"/>
      <c r="F391" s="225"/>
    </row>
    <row r="392" spans="1:6" x14ac:dyDescent="0.3">
      <c r="A392" s="1256" t="s">
        <v>665</v>
      </c>
      <c r="B392" s="453" t="s">
        <v>447</v>
      </c>
      <c r="C392" s="347" t="s">
        <v>477</v>
      </c>
      <c r="D392" s="347" t="s">
        <v>534</v>
      </c>
      <c r="E392" s="347" t="s">
        <v>570</v>
      </c>
      <c r="F392" s="454" t="s">
        <v>635</v>
      </c>
    </row>
    <row r="393" spans="1:6" ht="15" thickBot="1" x14ac:dyDescent="0.35">
      <c r="A393" s="1257" t="s">
        <v>666</v>
      </c>
      <c r="B393" s="1257"/>
      <c r="C393" s="348"/>
      <c r="D393" s="348"/>
      <c r="E393" s="348"/>
      <c r="F393" s="1246"/>
    </row>
    <row r="394" spans="1:6" x14ac:dyDescent="0.3">
      <c r="A394" s="202" t="s">
        <v>343</v>
      </c>
      <c r="B394" s="1209">
        <v>0.17451163640568543</v>
      </c>
      <c r="C394" s="250">
        <v>0.12315299615838841</v>
      </c>
      <c r="D394" s="250">
        <v>0.17320583051522465</v>
      </c>
      <c r="E394" s="250">
        <v>0.13883541678402642</v>
      </c>
      <c r="F394" s="251">
        <v>0.13477521926855676</v>
      </c>
    </row>
    <row r="395" spans="1:6" x14ac:dyDescent="0.3">
      <c r="A395" s="204" t="s">
        <v>359</v>
      </c>
      <c r="B395" s="1209">
        <v>0.13187974996815416</v>
      </c>
      <c r="C395" s="250">
        <v>9.1085816661143446E-2</v>
      </c>
      <c r="D395" s="250">
        <v>0.12623920468592237</v>
      </c>
      <c r="E395" s="250">
        <v>0.11312784751316675</v>
      </c>
      <c r="F395" s="251">
        <v>8.8541961303248151E-2</v>
      </c>
    </row>
    <row r="396" spans="1:6" x14ac:dyDescent="0.3">
      <c r="A396" s="204" t="s">
        <v>360</v>
      </c>
      <c r="B396" s="1209">
        <v>0.20384749022723916</v>
      </c>
      <c r="C396" s="250">
        <v>0.15010232580101887</v>
      </c>
      <c r="D396" s="250">
        <v>0.20468499423793418</v>
      </c>
      <c r="E396" s="250">
        <v>0.16309644180683905</v>
      </c>
      <c r="F396" s="251">
        <v>0.16167286006002574</v>
      </c>
    </row>
    <row r="397" spans="1:6" ht="15" thickBot="1" x14ac:dyDescent="0.35">
      <c r="A397" s="889" t="s">
        <v>546</v>
      </c>
      <c r="B397" s="221">
        <v>0.5457072846776212</v>
      </c>
      <c r="C397" s="222">
        <v>0.64792205090972677</v>
      </c>
      <c r="D397" s="222">
        <v>0.62140592335939948</v>
      </c>
      <c r="E397" s="222">
        <v>0.44170021256575703</v>
      </c>
      <c r="F397" s="223">
        <v>0.82594622572579934</v>
      </c>
    </row>
    <row r="398" spans="1:6" x14ac:dyDescent="0.3">
      <c r="A398" s="262"/>
      <c r="B398" s="234"/>
      <c r="C398" s="234"/>
      <c r="D398" s="234"/>
      <c r="E398" s="224"/>
      <c r="F398" s="225"/>
    </row>
    <row r="399" spans="1:6" ht="15" thickBot="1" x14ac:dyDescent="0.35">
      <c r="A399" s="226"/>
      <c r="B399" s="234"/>
      <c r="C399" s="234"/>
      <c r="D399" s="234"/>
      <c r="E399" s="224"/>
      <c r="F399" s="225"/>
    </row>
    <row r="400" spans="1:6" x14ac:dyDescent="0.3">
      <c r="A400" s="1256" t="s">
        <v>656</v>
      </c>
      <c r="B400" s="453" t="s">
        <v>447</v>
      </c>
      <c r="C400" s="347" t="s">
        <v>477</v>
      </c>
      <c r="D400" s="347" t="s">
        <v>534</v>
      </c>
      <c r="E400" s="347" t="s">
        <v>570</v>
      </c>
      <c r="F400" s="454" t="s">
        <v>635</v>
      </c>
    </row>
    <row r="401" spans="1:6" ht="15" thickBot="1" x14ac:dyDescent="0.35">
      <c r="A401" s="1257" t="s">
        <v>666</v>
      </c>
      <c r="B401" s="1257"/>
      <c r="C401" s="348"/>
      <c r="D401" s="348"/>
      <c r="E401" s="348"/>
      <c r="F401" s="1246"/>
    </row>
    <row r="402" spans="1:6" x14ac:dyDescent="0.3">
      <c r="A402" s="202" t="s">
        <v>343</v>
      </c>
      <c r="B402" s="1209">
        <v>6.0909567984191629E-2</v>
      </c>
      <c r="C402" s="250">
        <v>4.9791265860923396E-2</v>
      </c>
      <c r="D402" s="250">
        <v>7.0235419549396258E-2</v>
      </c>
      <c r="E402" s="250">
        <v>8.6824049164166153E-2</v>
      </c>
      <c r="F402" s="251">
        <v>0.10211124388990601</v>
      </c>
    </row>
    <row r="403" spans="1:6" x14ac:dyDescent="0.3">
      <c r="A403" s="204" t="s">
        <v>359</v>
      </c>
      <c r="B403" s="1209">
        <v>4.2197028784578282E-2</v>
      </c>
      <c r="C403" s="250">
        <v>3.3146479241891826E-2</v>
      </c>
      <c r="D403" s="250">
        <v>4.5936246952150636E-2</v>
      </c>
      <c r="E403" s="250">
        <v>6.0854819347217412E-2</v>
      </c>
      <c r="F403" s="251">
        <v>5.49536035480339E-2</v>
      </c>
    </row>
    <row r="404" spans="1:6" x14ac:dyDescent="0.3">
      <c r="A404" s="204" t="s">
        <v>360</v>
      </c>
      <c r="B404" s="1209">
        <v>7.0423481513111771E-2</v>
      </c>
      <c r="C404" s="250">
        <v>5.7778004959143807E-2</v>
      </c>
      <c r="D404" s="250">
        <v>8.8761053327785444E-2</v>
      </c>
      <c r="E404" s="250">
        <v>0.10558136860410224</v>
      </c>
      <c r="F404" s="251">
        <v>0.13512249189784506</v>
      </c>
    </row>
    <row r="405" spans="1:6" ht="15" thickBot="1" x14ac:dyDescent="0.35">
      <c r="A405" s="889" t="s">
        <v>546</v>
      </c>
      <c r="B405" s="221">
        <v>0.6689203847179257</v>
      </c>
      <c r="C405" s="222">
        <v>0.74311137353380474</v>
      </c>
      <c r="D405" s="222">
        <v>0.93226611264614523</v>
      </c>
      <c r="E405" s="222">
        <v>0.73497135866413421</v>
      </c>
      <c r="F405" s="223">
        <v>1.4588467939092848</v>
      </c>
    </row>
    <row r="406" spans="1:6" x14ac:dyDescent="0.3">
      <c r="A406" s="262"/>
      <c r="B406" s="224"/>
      <c r="C406" s="224"/>
      <c r="D406" s="224"/>
      <c r="E406" s="224"/>
      <c r="F406" s="225"/>
    </row>
    <row r="407" spans="1:6" ht="15" thickBot="1" x14ac:dyDescent="0.35">
      <c r="A407" s="262"/>
      <c r="B407" s="224"/>
      <c r="C407" s="224"/>
      <c r="D407" s="224"/>
      <c r="E407" s="224"/>
      <c r="F407" s="225"/>
    </row>
    <row r="408" spans="1:6" x14ac:dyDescent="0.3">
      <c r="A408" s="803" t="s">
        <v>392</v>
      </c>
      <c r="B408" s="453" t="s">
        <v>433</v>
      </c>
      <c r="C408" s="347" t="s">
        <v>446</v>
      </c>
      <c r="D408" s="347" t="s">
        <v>476</v>
      </c>
      <c r="E408" s="347" t="s">
        <v>533</v>
      </c>
      <c r="F408" s="454" t="s">
        <v>569</v>
      </c>
    </row>
    <row r="409" spans="1:6" ht="15" thickBot="1" x14ac:dyDescent="0.35">
      <c r="A409" s="804" t="s">
        <v>42</v>
      </c>
      <c r="B409" s="1165"/>
      <c r="C409" s="1166"/>
      <c r="D409" s="1166"/>
      <c r="E409" s="1166"/>
      <c r="F409" s="451"/>
    </row>
    <row r="410" spans="1:6" x14ac:dyDescent="0.3">
      <c r="A410" s="192" t="s">
        <v>343</v>
      </c>
      <c r="B410" s="216">
        <v>84.153893287855752</v>
      </c>
      <c r="C410" s="217">
        <v>84.238363805482791</v>
      </c>
      <c r="D410" s="217">
        <v>84.382797501750758</v>
      </c>
      <c r="E410" s="217">
        <v>83.608543376455756</v>
      </c>
      <c r="F410" s="218">
        <v>82.468839398067658</v>
      </c>
    </row>
    <row r="411" spans="1:6" x14ac:dyDescent="0.3">
      <c r="A411" s="196" t="s">
        <v>359</v>
      </c>
      <c r="B411" s="219">
        <v>67.761651210855476</v>
      </c>
      <c r="C411" s="1178">
        <v>66.979795727811904</v>
      </c>
      <c r="D411" s="1178">
        <v>67.217498236500674</v>
      </c>
      <c r="E411" s="1178">
        <v>66.542470442711533</v>
      </c>
      <c r="F411" s="220">
        <v>66.704917282642398</v>
      </c>
    </row>
    <row r="412" spans="1:6" x14ac:dyDescent="0.3">
      <c r="A412" s="196" t="s">
        <v>360</v>
      </c>
      <c r="B412" s="219">
        <v>95.263893173013528</v>
      </c>
      <c r="C412" s="1178">
        <v>95.906534597375725</v>
      </c>
      <c r="D412" s="1178">
        <v>96.318422739321946</v>
      </c>
      <c r="E412" s="1178">
        <v>95.41106506177303</v>
      </c>
      <c r="F412" s="220">
        <v>93.762250427824327</v>
      </c>
    </row>
    <row r="413" spans="1:6" x14ac:dyDescent="0.3">
      <c r="A413" s="196" t="s">
        <v>361</v>
      </c>
      <c r="B413" s="219">
        <v>62.972564845642594</v>
      </c>
      <c r="C413" s="1178">
        <v>63.839394237742596</v>
      </c>
      <c r="D413" s="1178">
        <v>61.067429985375718</v>
      </c>
      <c r="E413" s="1178">
        <v>62.597841896759043</v>
      </c>
      <c r="F413" s="220">
        <v>58.65882047734501</v>
      </c>
    </row>
    <row r="414" spans="1:6" ht="15" thickBot="1" x14ac:dyDescent="0.35">
      <c r="A414" s="882" t="s">
        <v>546</v>
      </c>
      <c r="B414" s="221">
        <f t="shared" ref="B414:D414" si="76">(B412-B411)/B411</f>
        <v>0.40586735226653048</v>
      </c>
      <c r="C414" s="222">
        <f t="shared" si="76"/>
        <v>0.43187260509295072</v>
      </c>
      <c r="D414" s="222">
        <f t="shared" si="76"/>
        <v>0.43293673918704084</v>
      </c>
      <c r="E414" s="222">
        <f>(E412-E411)/E411</f>
        <v>0.43383713329241902</v>
      </c>
      <c r="F414" s="223">
        <f>(F412-F411)/F411</f>
        <v>0.4056272647867093</v>
      </c>
    </row>
    <row r="415" spans="1:6" x14ac:dyDescent="0.3">
      <c r="A415" s="262"/>
      <c r="B415" s="224"/>
      <c r="C415" s="224"/>
      <c r="D415" s="224"/>
      <c r="E415" s="224"/>
      <c r="F415" s="225"/>
    </row>
    <row r="416" spans="1:6" ht="15" thickBot="1" x14ac:dyDescent="0.35">
      <c r="A416" s="226"/>
      <c r="B416" s="227"/>
      <c r="C416" s="227"/>
      <c r="D416" s="227"/>
      <c r="E416" s="227"/>
      <c r="F416" s="228"/>
    </row>
    <row r="417" spans="1:6" x14ac:dyDescent="0.3">
      <c r="A417" s="803" t="s">
        <v>393</v>
      </c>
      <c r="B417" s="453" t="s">
        <v>444</v>
      </c>
      <c r="C417" s="347" t="s">
        <v>474</v>
      </c>
      <c r="D417" s="347" t="s">
        <v>531</v>
      </c>
      <c r="E417" s="347" t="s">
        <v>567</v>
      </c>
      <c r="F417" s="454" t="s">
        <v>633</v>
      </c>
    </row>
    <row r="418" spans="1:6" ht="15" thickBot="1" x14ac:dyDescent="0.35">
      <c r="A418" s="804" t="s">
        <v>18</v>
      </c>
      <c r="B418" s="1164"/>
      <c r="C418" s="1166"/>
      <c r="D418" s="1166"/>
      <c r="E418" s="1166"/>
      <c r="F418" s="451"/>
    </row>
    <row r="419" spans="1:6" x14ac:dyDescent="0.3">
      <c r="A419" s="192" t="s">
        <v>343</v>
      </c>
      <c r="B419" s="868">
        <v>64.99948175189212</v>
      </c>
      <c r="C419" s="231">
        <v>64.444032023837053</v>
      </c>
      <c r="D419" s="231">
        <v>62.312133905546226</v>
      </c>
      <c r="E419" s="231">
        <v>60.981927277920427</v>
      </c>
      <c r="F419" s="232">
        <v>59.225287063902492</v>
      </c>
    </row>
    <row r="420" spans="1:6" x14ac:dyDescent="0.3">
      <c r="A420" s="196" t="s">
        <v>359</v>
      </c>
      <c r="B420" s="869">
        <v>51.180108680450324</v>
      </c>
      <c r="C420" s="1181">
        <v>49.967490050277071</v>
      </c>
      <c r="D420" s="1181">
        <v>50.016380449512688</v>
      </c>
      <c r="E420" s="1181">
        <v>50.069549274797232</v>
      </c>
      <c r="F420" s="233">
        <v>48.28252943832004</v>
      </c>
    </row>
    <row r="421" spans="1:6" x14ac:dyDescent="0.3">
      <c r="A421" s="196" t="s">
        <v>360</v>
      </c>
      <c r="B421" s="869">
        <v>74.490700619200268</v>
      </c>
      <c r="C421" s="1181">
        <v>74.379370847989975</v>
      </c>
      <c r="D421" s="1181">
        <v>70.917921304287731</v>
      </c>
      <c r="E421" s="1181">
        <v>68.998976510349323</v>
      </c>
      <c r="F421" s="233">
        <v>67.340826767184865</v>
      </c>
    </row>
    <row r="422" spans="1:6" x14ac:dyDescent="0.3">
      <c r="A422" s="196" t="s">
        <v>361</v>
      </c>
      <c r="B422" s="869">
        <v>48.600940217059389</v>
      </c>
      <c r="C422" s="1181">
        <v>48.723532511317885</v>
      </c>
      <c r="D422" s="1181">
        <v>47.451349827518264</v>
      </c>
      <c r="E422" s="1181">
        <v>43.30740931371961</v>
      </c>
      <c r="F422" s="233">
        <v>40.798780715174438</v>
      </c>
    </row>
    <row r="423" spans="1:6" ht="15" thickBot="1" x14ac:dyDescent="0.35">
      <c r="A423" s="882" t="s">
        <v>546</v>
      </c>
      <c r="B423" s="221">
        <f t="shared" ref="B423:D423" si="77">(B421-B420)/B420</f>
        <v>0.45546194683353763</v>
      </c>
      <c r="C423" s="222">
        <f t="shared" si="77"/>
        <v>0.48855527410221677</v>
      </c>
      <c r="D423" s="222">
        <f t="shared" si="77"/>
        <v>0.41789391129318887</v>
      </c>
      <c r="E423" s="222">
        <f t="shared" ref="E423:F423" si="78">(E421-E420)/E420</f>
        <v>0.37806266502743047</v>
      </c>
      <c r="F423" s="223">
        <f t="shared" si="78"/>
        <v>0.39472450077851484</v>
      </c>
    </row>
    <row r="424" spans="1:6" x14ac:dyDescent="0.3">
      <c r="A424" s="262"/>
      <c r="B424" s="234"/>
      <c r="C424" s="234"/>
      <c r="D424" s="234"/>
      <c r="E424" s="224"/>
      <c r="F424" s="225"/>
    </row>
    <row r="425" spans="1:6" ht="15" thickBot="1" x14ac:dyDescent="0.35">
      <c r="A425" s="226"/>
      <c r="B425" s="236"/>
      <c r="C425" s="236"/>
      <c r="D425" s="236"/>
      <c r="E425" s="227"/>
      <c r="F425" s="228"/>
    </row>
    <row r="426" spans="1:6" x14ac:dyDescent="0.3">
      <c r="A426" s="803" t="s">
        <v>394</v>
      </c>
      <c r="B426" s="453" t="s">
        <v>451</v>
      </c>
      <c r="C426" s="459" t="s">
        <v>481</v>
      </c>
      <c r="D426" s="459" t="s">
        <v>542</v>
      </c>
      <c r="E426" s="459" t="s">
        <v>572</v>
      </c>
      <c r="F426" s="460" t="s">
        <v>638</v>
      </c>
    </row>
    <row r="427" spans="1:6" ht="15" thickBot="1" x14ac:dyDescent="0.35">
      <c r="A427" s="804" t="s">
        <v>24</v>
      </c>
      <c r="B427" s="1164"/>
      <c r="C427" s="349"/>
      <c r="D427" s="1207"/>
      <c r="E427" s="1207"/>
      <c r="F427" s="365"/>
    </row>
    <row r="428" spans="1:6" x14ac:dyDescent="0.3">
      <c r="A428" s="192" t="s">
        <v>343</v>
      </c>
      <c r="B428" s="868">
        <v>188.81771164271439</v>
      </c>
      <c r="C428" s="231">
        <v>178.08012969468459</v>
      </c>
      <c r="D428" s="231">
        <v>160.79313596897487</v>
      </c>
      <c r="E428" s="231">
        <v>135.94473377637792</v>
      </c>
      <c r="F428" s="232">
        <v>126.32496841421224</v>
      </c>
    </row>
    <row r="429" spans="1:6" x14ac:dyDescent="0.3">
      <c r="A429" s="196" t="s">
        <v>359</v>
      </c>
      <c r="B429" s="869">
        <v>106.45901250736827</v>
      </c>
      <c r="C429" s="1181">
        <v>99.684692632872014</v>
      </c>
      <c r="D429" s="1181">
        <v>90.98254382657565</v>
      </c>
      <c r="E429" s="1181">
        <v>73.824644244337861</v>
      </c>
      <c r="F429" s="233">
        <v>62.317825797530787</v>
      </c>
    </row>
    <row r="430" spans="1:6" x14ac:dyDescent="0.3">
      <c r="A430" s="196" t="s">
        <v>360</v>
      </c>
      <c r="B430" s="869">
        <v>240.63528554200869</v>
      </c>
      <c r="C430" s="1181">
        <v>227.83907891900571</v>
      </c>
      <c r="D430" s="1181">
        <v>205.34825863421722</v>
      </c>
      <c r="E430" s="1181">
        <v>175.39015187480982</v>
      </c>
      <c r="F430" s="233">
        <v>166.43241816067984</v>
      </c>
    </row>
    <row r="431" spans="1:6" x14ac:dyDescent="0.3">
      <c r="A431" s="196" t="s">
        <v>361</v>
      </c>
      <c r="B431" s="869">
        <v>125.27511805077765</v>
      </c>
      <c r="C431" s="1181">
        <v>109.07779020617807</v>
      </c>
      <c r="D431" s="1181">
        <v>97.142514359859362</v>
      </c>
      <c r="E431" s="1181">
        <v>83.867833372009997</v>
      </c>
      <c r="F431" s="233">
        <v>77.881834075663093</v>
      </c>
    </row>
    <row r="432" spans="1:6" ht="15" thickBot="1" x14ac:dyDescent="0.35">
      <c r="A432" s="882" t="s">
        <v>546</v>
      </c>
      <c r="B432" s="221">
        <f t="shared" ref="B432:D432" si="79">(B430-B429)/B429</f>
        <v>1.2603561678289452</v>
      </c>
      <c r="C432" s="222">
        <f t="shared" si="79"/>
        <v>1.285597446321197</v>
      </c>
      <c r="D432" s="222">
        <f t="shared" si="79"/>
        <v>1.2570072235574907</v>
      </c>
      <c r="E432" s="222">
        <f t="shared" ref="E432:F432" si="80">(E430-E429)/E429</f>
        <v>1.3757669768691332</v>
      </c>
      <c r="F432" s="223">
        <f t="shared" si="80"/>
        <v>1.6707032222435845</v>
      </c>
    </row>
    <row r="433" spans="1:6" x14ac:dyDescent="0.3">
      <c r="A433" s="262"/>
      <c r="B433" s="234"/>
      <c r="C433" s="234"/>
      <c r="D433" s="234"/>
      <c r="E433" s="224"/>
      <c r="F433" s="225"/>
    </row>
    <row r="434" spans="1:6" ht="15" thickBot="1" x14ac:dyDescent="0.35">
      <c r="A434" s="226"/>
      <c r="B434" s="236"/>
      <c r="C434" s="236"/>
      <c r="D434" s="236"/>
      <c r="E434" s="227"/>
      <c r="F434" s="228"/>
    </row>
    <row r="435" spans="1:6" x14ac:dyDescent="0.3">
      <c r="A435" s="803" t="s">
        <v>395</v>
      </c>
      <c r="B435" s="453" t="s">
        <v>444</v>
      </c>
      <c r="C435" s="347" t="s">
        <v>474</v>
      </c>
      <c r="D435" s="347" t="s">
        <v>531</v>
      </c>
      <c r="E435" s="347" t="s">
        <v>567</v>
      </c>
      <c r="F435" s="454" t="s">
        <v>633</v>
      </c>
    </row>
    <row r="436" spans="1:6" ht="15" thickBot="1" x14ac:dyDescent="0.35">
      <c r="A436" s="804" t="s">
        <v>18</v>
      </c>
      <c r="B436" s="1164"/>
      <c r="C436" s="349"/>
      <c r="D436" s="1166"/>
      <c r="E436" s="1166"/>
      <c r="F436" s="451"/>
    </row>
    <row r="437" spans="1:6" x14ac:dyDescent="0.3">
      <c r="A437" s="192" t="s">
        <v>343</v>
      </c>
      <c r="B437" s="216">
        <v>8.5015927252381829</v>
      </c>
      <c r="C437" s="217">
        <v>9.3004362042194373</v>
      </c>
      <c r="D437" s="217">
        <v>10.232545254551999</v>
      </c>
      <c r="E437" s="217">
        <v>10.429250689334904</v>
      </c>
      <c r="F437" s="218">
        <v>10.191773747991558</v>
      </c>
    </row>
    <row r="438" spans="1:6" x14ac:dyDescent="0.3">
      <c r="A438" s="196" t="s">
        <v>359</v>
      </c>
      <c r="B438" s="219">
        <v>3.4911726511751997</v>
      </c>
      <c r="C438" s="1178">
        <v>3.7385974382851463</v>
      </c>
      <c r="D438" s="1178">
        <v>4.5891641538107111</v>
      </c>
      <c r="E438" s="1178">
        <v>4.860684315408264</v>
      </c>
      <c r="F438" s="220">
        <v>5.2502199197782282</v>
      </c>
    </row>
    <row r="439" spans="1:6" x14ac:dyDescent="0.3">
      <c r="A439" s="196" t="s">
        <v>360</v>
      </c>
      <c r="B439" s="219">
        <v>11.677767015387374</v>
      </c>
      <c r="C439" s="1178">
        <v>12.825367826754867</v>
      </c>
      <c r="D439" s="1178">
        <v>13.69573728644893</v>
      </c>
      <c r="E439" s="1178">
        <v>13.936468436550008</v>
      </c>
      <c r="F439" s="220">
        <v>13.400259875179005</v>
      </c>
    </row>
    <row r="440" spans="1:6" x14ac:dyDescent="0.3">
      <c r="A440" s="196" t="s">
        <v>361</v>
      </c>
      <c r="B440" s="219">
        <v>4.599143104041671</v>
      </c>
      <c r="C440" s="1178">
        <v>4.7829720557654509</v>
      </c>
      <c r="D440" s="1178">
        <v>6.7702016610473459</v>
      </c>
      <c r="E440" s="1178">
        <v>6.0538824795287383</v>
      </c>
      <c r="F440" s="220">
        <v>5.1412634196128124</v>
      </c>
    </row>
    <row r="441" spans="1:6" ht="15" thickBot="1" x14ac:dyDescent="0.35">
      <c r="A441" s="882" t="s">
        <v>546</v>
      </c>
      <c r="B441" s="221">
        <f t="shared" ref="B441:C441" si="81">(B439-B438)/B438</f>
        <v>2.344941136456371</v>
      </c>
      <c r="C441" s="222">
        <f t="shared" si="81"/>
        <v>2.4305292394994318</v>
      </c>
      <c r="D441" s="222">
        <f t="shared" ref="D441" si="82">(D439-D438)/D438</f>
        <v>1.9843642169732323</v>
      </c>
      <c r="E441" s="222">
        <f t="shared" ref="E441:F441" si="83">(E439-E438)/E438</f>
        <v>1.8671823826064378</v>
      </c>
      <c r="F441" s="223">
        <f t="shared" si="83"/>
        <v>1.5523235369052957</v>
      </c>
    </row>
    <row r="442" spans="1:6" x14ac:dyDescent="0.3">
      <c r="A442" s="262"/>
      <c r="B442" s="234"/>
      <c r="C442" s="234"/>
      <c r="D442" s="234"/>
      <c r="E442" s="224"/>
      <c r="F442" s="225"/>
    </row>
    <row r="443" spans="1:6" ht="15" thickBot="1" x14ac:dyDescent="0.35">
      <c r="A443" s="226"/>
      <c r="B443" s="236"/>
      <c r="C443" s="236"/>
      <c r="D443" s="236"/>
      <c r="E443" s="227"/>
      <c r="F443" s="228"/>
    </row>
    <row r="444" spans="1:6" x14ac:dyDescent="0.3">
      <c r="A444" s="803" t="s">
        <v>396</v>
      </c>
      <c r="B444" s="453" t="s">
        <v>444</v>
      </c>
      <c r="C444" s="347" t="s">
        <v>474</v>
      </c>
      <c r="D444" s="347" t="s">
        <v>531</v>
      </c>
      <c r="E444" s="347" t="s">
        <v>567</v>
      </c>
      <c r="F444" s="454" t="s">
        <v>633</v>
      </c>
    </row>
    <row r="445" spans="1:6" ht="15" thickBot="1" x14ac:dyDescent="0.35">
      <c r="A445" s="804" t="s">
        <v>18</v>
      </c>
      <c r="B445" s="1164"/>
      <c r="C445" s="349"/>
      <c r="D445" s="1166"/>
      <c r="E445" s="1166"/>
      <c r="F445" s="451"/>
    </row>
    <row r="446" spans="1:6" x14ac:dyDescent="0.3">
      <c r="A446" s="192" t="s">
        <v>343</v>
      </c>
      <c r="B446" s="216">
        <v>7.1041137868308875</v>
      </c>
      <c r="C446" s="217">
        <v>7.8558513961584842</v>
      </c>
      <c r="D446" s="217">
        <v>8.5730365623626383</v>
      </c>
      <c r="E446" s="217">
        <v>8.7885617623165668</v>
      </c>
      <c r="F446" s="218">
        <v>8.6446110133251075</v>
      </c>
    </row>
    <row r="447" spans="1:6" x14ac:dyDescent="0.3">
      <c r="A447" s="196" t="s">
        <v>359</v>
      </c>
      <c r="B447" s="219">
        <v>2.6772917854770304</v>
      </c>
      <c r="C447" s="1178">
        <v>3.0535819032878586</v>
      </c>
      <c r="D447" s="1178">
        <v>3.6187885502031834</v>
      </c>
      <c r="E447" s="1178">
        <v>3.7666690265324689</v>
      </c>
      <c r="F447" s="220">
        <v>4.0523497250829195</v>
      </c>
    </row>
    <row r="448" spans="1:6" ht="15" customHeight="1" x14ac:dyDescent="0.3">
      <c r="A448" s="196" t="s">
        <v>360</v>
      </c>
      <c r="B448" s="219">
        <v>9.8788240307193895</v>
      </c>
      <c r="C448" s="1178">
        <v>10.908909573076354</v>
      </c>
      <c r="D448" s="1178">
        <v>11.756225509731648</v>
      </c>
      <c r="E448" s="1178">
        <v>12.01706266146113</v>
      </c>
      <c r="F448" s="220">
        <v>11.602890328157033</v>
      </c>
    </row>
    <row r="449" spans="1:7" ht="15" customHeight="1" x14ac:dyDescent="0.3">
      <c r="A449" s="196" t="s">
        <v>361</v>
      </c>
      <c r="B449" s="219">
        <v>4.1065801338472649</v>
      </c>
      <c r="C449" s="1178">
        <v>3.848309786188195</v>
      </c>
      <c r="D449" s="1178">
        <v>3.7971753424856618</v>
      </c>
      <c r="E449" s="1178">
        <v>4.0126396574537875</v>
      </c>
      <c r="F449" s="220">
        <v>3.7780173870270919</v>
      </c>
    </row>
    <row r="450" spans="1:7" ht="15" customHeight="1" thickBot="1" x14ac:dyDescent="0.35">
      <c r="A450" s="882" t="s">
        <v>546</v>
      </c>
      <c r="B450" s="221">
        <f t="shared" ref="B450:D450" si="84">(B448-B447)/B447</f>
        <v>2.6898570728476709</v>
      </c>
      <c r="C450" s="222">
        <f t="shared" si="84"/>
        <v>2.572496143408006</v>
      </c>
      <c r="D450" s="222">
        <f t="shared" si="84"/>
        <v>2.2486632879037858</v>
      </c>
      <c r="E450" s="222">
        <f t="shared" ref="E450:F450" si="85">(E448-E447)/E447</f>
        <v>2.190368619279468</v>
      </c>
      <c r="F450" s="223">
        <f t="shared" si="85"/>
        <v>1.8632499945249945</v>
      </c>
    </row>
    <row r="451" spans="1:7" x14ac:dyDescent="0.3">
      <c r="A451" s="1607" t="s">
        <v>397</v>
      </c>
      <c r="B451" s="1608"/>
      <c r="C451" s="1608"/>
      <c r="D451" s="1608"/>
      <c r="E451" s="1608"/>
      <c r="F451" s="1609"/>
    </row>
    <row r="452" spans="1:7" x14ac:dyDescent="0.3">
      <c r="A452" s="1607"/>
      <c r="B452" s="1608"/>
      <c r="C452" s="1608"/>
      <c r="D452" s="1608"/>
      <c r="E452" s="1608"/>
      <c r="F452" s="1609"/>
    </row>
    <row r="453" spans="1:7" ht="15" thickBot="1" x14ac:dyDescent="0.35">
      <c r="A453" s="1607"/>
      <c r="B453" s="1608"/>
      <c r="C453" s="1608"/>
      <c r="D453" s="1608"/>
      <c r="E453" s="1608"/>
      <c r="F453" s="1609"/>
    </row>
    <row r="454" spans="1:7" x14ac:dyDescent="0.3">
      <c r="A454" s="795" t="s">
        <v>47</v>
      </c>
      <c r="B454" s="1172" t="s">
        <v>444</v>
      </c>
      <c r="C454" s="230" t="s">
        <v>474</v>
      </c>
      <c r="D454" s="230" t="s">
        <v>531</v>
      </c>
      <c r="E454" s="229" t="s">
        <v>567</v>
      </c>
      <c r="F454" s="369" t="s">
        <v>633</v>
      </c>
      <c r="G454" s="5"/>
    </row>
    <row r="455" spans="1:7" ht="15" thickBot="1" x14ac:dyDescent="0.35">
      <c r="A455" s="796" t="s">
        <v>48</v>
      </c>
      <c r="B455" s="1174"/>
      <c r="C455" s="1175"/>
      <c r="D455" s="1176"/>
      <c r="E455" s="1175"/>
      <c r="F455" s="471"/>
    </row>
    <row r="456" spans="1:7" x14ac:dyDescent="0.3">
      <c r="A456" s="192" t="s">
        <v>343</v>
      </c>
      <c r="B456" s="216">
        <v>4.5700469008565801</v>
      </c>
      <c r="C456" s="217">
        <v>4.4329842284664789</v>
      </c>
      <c r="D456" s="217">
        <v>4.3316065840420119</v>
      </c>
      <c r="E456" s="217">
        <v>4.4278912055407131</v>
      </c>
      <c r="F456" s="218">
        <v>4.3881981539942947</v>
      </c>
    </row>
    <row r="457" spans="1:7" x14ac:dyDescent="0.3">
      <c r="A457" s="196" t="s">
        <v>359</v>
      </c>
      <c r="B457" s="219">
        <v>4.0554391083175929</v>
      </c>
      <c r="C457" s="1178">
        <v>3.7291463008693282</v>
      </c>
      <c r="D457" s="1178">
        <v>3.6785420495324543</v>
      </c>
      <c r="E457" s="1178">
        <v>3.8804109152532011</v>
      </c>
      <c r="F457" s="220">
        <v>3.6758021712808833</v>
      </c>
    </row>
    <row r="458" spans="1:7" x14ac:dyDescent="0.3">
      <c r="A458" s="196" t="s">
        <v>360</v>
      </c>
      <c r="B458" s="219">
        <v>4.9322623142162145</v>
      </c>
      <c r="C458" s="1178">
        <v>4.8621026477977081</v>
      </c>
      <c r="D458" s="1178">
        <v>4.6637317188706486</v>
      </c>
      <c r="E458" s="1178">
        <v>4.6647746705123723</v>
      </c>
      <c r="F458" s="220">
        <v>4.7717128390556089</v>
      </c>
    </row>
    <row r="459" spans="1:7" x14ac:dyDescent="0.3">
      <c r="A459" s="196" t="s">
        <v>361</v>
      </c>
      <c r="B459" s="219">
        <v>3.9165470800504623</v>
      </c>
      <c r="C459" s="1178">
        <v>4.4338093747410143</v>
      </c>
      <c r="D459" s="1178">
        <v>5.1067311054504021</v>
      </c>
      <c r="E459" s="1178">
        <v>5.550380120226583</v>
      </c>
      <c r="F459" s="220">
        <v>5.0239712624719806</v>
      </c>
    </row>
    <row r="460" spans="1:7" ht="15" thickBot="1" x14ac:dyDescent="0.35">
      <c r="A460" s="882" t="s">
        <v>546</v>
      </c>
      <c r="B460" s="221">
        <f t="shared" ref="B460:D460" si="86">(B458-B457)/B457</f>
        <v>0.2162091902946543</v>
      </c>
      <c r="C460" s="222">
        <f t="shared" si="86"/>
        <v>0.30381118237819427</v>
      </c>
      <c r="D460" s="222">
        <f t="shared" si="86"/>
        <v>0.26782068984733032</v>
      </c>
      <c r="E460" s="222">
        <f t="shared" ref="E460:F460" si="87">(E458-E457)/E457</f>
        <v>0.20213419980239142</v>
      </c>
      <c r="F460" s="223">
        <f t="shared" si="87"/>
        <v>0.2981419066393447</v>
      </c>
    </row>
    <row r="461" spans="1:7" x14ac:dyDescent="0.3">
      <c r="A461" s="262"/>
      <c r="B461" s="234"/>
      <c r="C461" s="234"/>
      <c r="D461" s="234"/>
      <c r="E461" s="224"/>
      <c r="F461" s="235"/>
    </row>
    <row r="462" spans="1:7" ht="15" thickBot="1" x14ac:dyDescent="0.35">
      <c r="A462" s="262"/>
      <c r="B462" s="234"/>
      <c r="C462" s="234"/>
      <c r="D462" s="234"/>
      <c r="E462" s="224"/>
      <c r="F462" s="235"/>
    </row>
    <row r="463" spans="1:7" x14ac:dyDescent="0.3">
      <c r="A463" s="795" t="s">
        <v>49</v>
      </c>
      <c r="B463" s="1172">
        <v>2019</v>
      </c>
      <c r="C463" s="229">
        <v>2020</v>
      </c>
      <c r="D463" s="229">
        <v>2021</v>
      </c>
      <c r="E463" s="229">
        <v>2022</v>
      </c>
      <c r="F463" s="369">
        <v>2023</v>
      </c>
    </row>
    <row r="464" spans="1:7" ht="15" thickBot="1" x14ac:dyDescent="0.35">
      <c r="A464" s="796" t="s">
        <v>398</v>
      </c>
      <c r="B464" s="1174"/>
      <c r="C464" s="1175"/>
      <c r="D464" s="1175"/>
      <c r="E464" s="1175"/>
      <c r="F464" s="471"/>
    </row>
    <row r="465" spans="1:6" x14ac:dyDescent="0.3">
      <c r="A465" s="192" t="s">
        <v>343</v>
      </c>
      <c r="B465" s="1208">
        <v>0.12966243938828884</v>
      </c>
      <c r="C465" s="248">
        <v>0.12971528420187098</v>
      </c>
      <c r="D465" s="248">
        <v>0.11081231924501436</v>
      </c>
      <c r="E465" s="248">
        <v>0.10793185379909973</v>
      </c>
      <c r="F465" s="249">
        <v>8.8279234007877669E-2</v>
      </c>
    </row>
    <row r="466" spans="1:6" x14ac:dyDescent="0.3">
      <c r="A466" s="196" t="s">
        <v>359</v>
      </c>
      <c r="B466" s="1209">
        <v>8.4556705205516766E-2</v>
      </c>
      <c r="C466" s="250">
        <v>8.316248219825273E-2</v>
      </c>
      <c r="D466" s="250">
        <v>6.7324534495932772E-2</v>
      </c>
      <c r="E466" s="250">
        <v>6.3837601328356572E-2</v>
      </c>
      <c r="F466" s="251">
        <v>6.2808568502632126E-2</v>
      </c>
    </row>
    <row r="467" spans="1:6" x14ac:dyDescent="0.3">
      <c r="A467" s="196" t="s">
        <v>360</v>
      </c>
      <c r="B467" s="1209">
        <v>0.16115933873519558</v>
      </c>
      <c r="C467" s="250">
        <v>0.16439415073715413</v>
      </c>
      <c r="D467" s="250">
        <v>0.14466464542376875</v>
      </c>
      <c r="E467" s="250">
        <v>0.14151014631554856</v>
      </c>
      <c r="F467" s="251">
        <v>0.11665893916029341</v>
      </c>
    </row>
    <row r="468" spans="1:6" x14ac:dyDescent="0.3">
      <c r="A468" s="196" t="s">
        <v>361</v>
      </c>
      <c r="B468" s="1209">
        <v>9.3021146725275075E-2</v>
      </c>
      <c r="C468" s="250">
        <v>8.6262862418433991E-2</v>
      </c>
      <c r="D468" s="250">
        <v>6.7592015114649295E-2</v>
      </c>
      <c r="E468" s="250">
        <v>7.4806362851116415E-2</v>
      </c>
      <c r="F468" s="251">
        <v>6.9496784907950096E-2</v>
      </c>
    </row>
    <row r="469" spans="1:6" ht="15" thickBot="1" x14ac:dyDescent="0.35">
      <c r="A469" s="882" t="s">
        <v>546</v>
      </c>
      <c r="B469" s="878">
        <f t="shared" ref="B469:D469" si="88">(B467-B466)/B466</f>
        <v>0.90593210016277936</v>
      </c>
      <c r="C469" s="879">
        <f t="shared" si="88"/>
        <v>0.97678263553090661</v>
      </c>
      <c r="D469" s="879">
        <f t="shared" si="88"/>
        <v>1.1487656246996891</v>
      </c>
      <c r="E469" s="879">
        <f t="shared" ref="E469:F469" si="89">(E467-E466)/E466</f>
        <v>1.2167209195043793</v>
      </c>
      <c r="F469" s="880">
        <f t="shared" si="89"/>
        <v>0.85737299768907438</v>
      </c>
    </row>
    <row r="470" spans="1:6" x14ac:dyDescent="0.3">
      <c r="A470" s="262"/>
      <c r="B470" s="234"/>
      <c r="C470" s="234"/>
      <c r="D470" s="234"/>
      <c r="E470" s="234"/>
      <c r="F470" s="225"/>
    </row>
    <row r="471" spans="1:6" ht="15" thickBot="1" x14ac:dyDescent="0.35">
      <c r="A471" s="262"/>
      <c r="B471" s="234"/>
      <c r="C471" s="234"/>
      <c r="D471" s="234"/>
      <c r="E471" s="234"/>
      <c r="F471" s="225"/>
    </row>
    <row r="472" spans="1:6" x14ac:dyDescent="0.3">
      <c r="A472" s="1172" t="s">
        <v>399</v>
      </c>
      <c r="B472" s="1172" t="s">
        <v>443</v>
      </c>
      <c r="C472" s="229" t="s">
        <v>473</v>
      </c>
      <c r="D472" s="229" t="s">
        <v>530</v>
      </c>
      <c r="E472" s="229" t="s">
        <v>566</v>
      </c>
      <c r="F472" s="369" t="s">
        <v>631</v>
      </c>
    </row>
    <row r="473" spans="1:6" ht="15" thickBot="1" x14ac:dyDescent="0.35">
      <c r="A473" s="1173" t="s">
        <v>51</v>
      </c>
      <c r="B473" s="1174"/>
      <c r="C473" s="1175"/>
      <c r="D473" s="1175"/>
      <c r="E473" s="1175"/>
      <c r="F473" s="471"/>
    </row>
    <row r="474" spans="1:6" x14ac:dyDescent="0.3">
      <c r="A474" s="202" t="s">
        <v>343</v>
      </c>
      <c r="B474" s="216">
        <v>8.4501878056372011</v>
      </c>
      <c r="C474" s="217">
        <v>8.1865563193310145</v>
      </c>
      <c r="D474" s="217">
        <v>7.3464689552440152</v>
      </c>
      <c r="E474" s="217">
        <v>5.8298825266160401</v>
      </c>
      <c r="F474" s="218">
        <v>5.4599394598241311</v>
      </c>
    </row>
    <row r="475" spans="1:6" x14ac:dyDescent="0.3">
      <c r="A475" s="204" t="s">
        <v>359</v>
      </c>
      <c r="B475" s="219">
        <v>5.1486164498911808</v>
      </c>
      <c r="C475" s="1178">
        <v>4.9915889576484425</v>
      </c>
      <c r="D475" s="1178">
        <v>4.1615818380477823</v>
      </c>
      <c r="E475" s="1178">
        <v>2.8913884466866384</v>
      </c>
      <c r="F475" s="220">
        <v>2.8658673263851662</v>
      </c>
    </row>
    <row r="476" spans="1:6" x14ac:dyDescent="0.3">
      <c r="A476" s="204" t="s">
        <v>360</v>
      </c>
      <c r="B476" s="219">
        <v>10.679082405417892</v>
      </c>
      <c r="C476" s="1178">
        <v>10.292322579696197</v>
      </c>
      <c r="D476" s="1178">
        <v>9.5070780065726908</v>
      </c>
      <c r="E476" s="1178">
        <v>7.8029923347453831</v>
      </c>
      <c r="F476" s="220">
        <v>7.2607502853932164</v>
      </c>
    </row>
    <row r="477" spans="1:6" x14ac:dyDescent="0.3">
      <c r="A477" s="204" t="s">
        <v>361</v>
      </c>
      <c r="B477" s="219">
        <v>5.3780689357596092</v>
      </c>
      <c r="C477" s="1178">
        <v>5.9406444080404803</v>
      </c>
      <c r="D477" s="1178">
        <v>4.4148925454827381</v>
      </c>
      <c r="E477" s="1178">
        <v>3.3628530435686885</v>
      </c>
      <c r="F477" s="220">
        <v>2.4377228032296254</v>
      </c>
    </row>
    <row r="478" spans="1:6" ht="15" thickBot="1" x14ac:dyDescent="0.35">
      <c r="A478" s="889" t="s">
        <v>546</v>
      </c>
      <c r="B478" s="221">
        <f t="shared" ref="B478:D478" si="90">(B476-B475)/B475</f>
        <v>1.0741654596631687</v>
      </c>
      <c r="C478" s="222">
        <f t="shared" si="90"/>
        <v>1.0619331172943678</v>
      </c>
      <c r="D478" s="222">
        <f t="shared" si="90"/>
        <v>1.2844866150781997</v>
      </c>
      <c r="E478" s="222">
        <f t="shared" ref="E478:F478" si="91">(E476-E475)/E475</f>
        <v>1.6987008071112528</v>
      </c>
      <c r="F478" s="223">
        <f t="shared" si="91"/>
        <v>1.5335263145455842</v>
      </c>
    </row>
    <row r="479" spans="1:6" x14ac:dyDescent="0.3">
      <c r="A479" s="262"/>
      <c r="B479" s="234"/>
      <c r="C479" s="234"/>
      <c r="D479" s="234"/>
      <c r="E479" s="234"/>
      <c r="F479" s="225"/>
    </row>
    <row r="480" spans="1:6" ht="15" thickBot="1" x14ac:dyDescent="0.35">
      <c r="A480" s="226"/>
      <c r="B480" s="236"/>
      <c r="C480" s="236"/>
      <c r="D480" s="236"/>
      <c r="E480" s="236"/>
      <c r="F480" s="228"/>
    </row>
    <row r="481" spans="1:8" x14ac:dyDescent="0.3">
      <c r="A481" s="795" t="s">
        <v>52</v>
      </c>
      <c r="B481" s="1172">
        <v>2019</v>
      </c>
      <c r="C481" s="229">
        <v>2020</v>
      </c>
      <c r="D481" s="229">
        <v>2021</v>
      </c>
      <c r="E481" s="229">
        <v>2022</v>
      </c>
      <c r="F481" s="369">
        <v>2023</v>
      </c>
    </row>
    <row r="482" spans="1:8" ht="15" thickBot="1" x14ac:dyDescent="0.35">
      <c r="A482" s="796" t="s">
        <v>401</v>
      </c>
      <c r="B482" s="1174"/>
      <c r="C482" s="1175"/>
      <c r="D482" s="1175"/>
      <c r="E482" s="1175"/>
      <c r="F482" s="471"/>
    </row>
    <row r="483" spans="1:8" x14ac:dyDescent="0.3">
      <c r="A483" s="192" t="s">
        <v>343</v>
      </c>
      <c r="B483" s="1208">
        <v>0.49712496157785224</v>
      </c>
      <c r="C483" s="248">
        <v>0.50142095094917005</v>
      </c>
      <c r="D483" s="248">
        <v>0.50650521379320568</v>
      </c>
      <c r="E483" s="248">
        <v>0.51233769579008703</v>
      </c>
      <c r="F483" s="249">
        <v>0.52679314136489441</v>
      </c>
    </row>
    <row r="484" spans="1:8" x14ac:dyDescent="0.3">
      <c r="A484" s="196" t="s">
        <v>359</v>
      </c>
      <c r="B484" s="1209">
        <v>0.50659063580407981</v>
      </c>
      <c r="C484" s="250">
        <v>0.51744767384617441</v>
      </c>
      <c r="D484" s="250">
        <v>0.52353189627336993</v>
      </c>
      <c r="E484" s="250">
        <v>0.52450355910543422</v>
      </c>
      <c r="F484" s="251">
        <v>0.52142250681133107</v>
      </c>
      <c r="H484" s="69">
        <f>(B484-B485)/B484</f>
        <v>4.525532967456472E-2</v>
      </c>
    </row>
    <row r="485" spans="1:8" x14ac:dyDescent="0.3">
      <c r="A485" s="196" t="s">
        <v>360</v>
      </c>
      <c r="B485" s="1209">
        <v>0.48366470957071883</v>
      </c>
      <c r="C485" s="250">
        <v>0.48814727197387919</v>
      </c>
      <c r="D485" s="250">
        <v>0.4861847780525112</v>
      </c>
      <c r="E485" s="250">
        <v>0.49851944672242465</v>
      </c>
      <c r="F485" s="251">
        <v>0.52138951521221422</v>
      </c>
    </row>
    <row r="486" spans="1:8" x14ac:dyDescent="0.3">
      <c r="A486" s="196" t="s">
        <v>361</v>
      </c>
      <c r="B486" s="1209">
        <v>0.54972453622733042</v>
      </c>
      <c r="C486" s="250">
        <v>0.52356449866784405</v>
      </c>
      <c r="D486" s="250">
        <v>0.56693466489967437</v>
      </c>
      <c r="E486" s="250">
        <v>0.55180355293067729</v>
      </c>
      <c r="F486" s="251">
        <v>0.5786383008691437</v>
      </c>
    </row>
    <row r="487" spans="1:8" ht="15" thickBot="1" x14ac:dyDescent="0.35">
      <c r="A487" s="882" t="s">
        <v>546</v>
      </c>
      <c r="B487" s="878">
        <f t="shared" ref="B487:D487" si="92">(B484-B485)/B484</f>
        <v>4.525532967456472E-2</v>
      </c>
      <c r="C487" s="879">
        <f t="shared" si="92"/>
        <v>5.6624859581464779E-2</v>
      </c>
      <c r="D487" s="879">
        <f t="shared" si="92"/>
        <v>7.1336853564615249E-2</v>
      </c>
      <c r="E487" s="879">
        <f t="shared" ref="E487:F487" si="93">(E484-E485)/E484</f>
        <v>4.9540392876125973E-2</v>
      </c>
      <c r="F487" s="880">
        <f t="shared" si="93"/>
        <v>6.3272295855819227E-5</v>
      </c>
    </row>
    <row r="488" spans="1:8" x14ac:dyDescent="0.3">
      <c r="A488" s="470"/>
      <c r="B488" s="257"/>
      <c r="C488" s="257"/>
      <c r="D488" s="257"/>
      <c r="E488" s="224"/>
      <c r="F488" s="225"/>
    </row>
    <row r="489" spans="1:8" ht="15" thickBot="1" x14ac:dyDescent="0.35">
      <c r="A489" s="470"/>
      <c r="B489" s="257"/>
      <c r="C489" s="257"/>
      <c r="D489" s="257"/>
      <c r="E489" s="224"/>
      <c r="F489" s="225"/>
    </row>
    <row r="490" spans="1:8" x14ac:dyDescent="0.3">
      <c r="A490" s="795" t="s">
        <v>53</v>
      </c>
      <c r="B490" s="1172" t="s">
        <v>444</v>
      </c>
      <c r="C490" s="230" t="s">
        <v>474</v>
      </c>
      <c r="D490" s="230" t="s">
        <v>531</v>
      </c>
      <c r="E490" s="230" t="s">
        <v>567</v>
      </c>
      <c r="F490" s="367" t="s">
        <v>633</v>
      </c>
    </row>
    <row r="491" spans="1:8" ht="15" thickBot="1" x14ac:dyDescent="0.35">
      <c r="A491" s="796" t="s">
        <v>400</v>
      </c>
      <c r="B491" s="1174"/>
      <c r="C491" s="1175"/>
      <c r="D491" s="1175"/>
      <c r="E491" s="1175"/>
      <c r="F491" s="471"/>
    </row>
    <row r="492" spans="1:8" x14ac:dyDescent="0.3">
      <c r="A492" s="192" t="s">
        <v>343</v>
      </c>
      <c r="B492" s="252">
        <v>6.2209096366015154E-2</v>
      </c>
      <c r="C492" s="253">
        <v>6.0384145733729834E-2</v>
      </c>
      <c r="D492" s="253">
        <v>5.9552928993554577E-2</v>
      </c>
      <c r="E492" s="253">
        <v>5.9691783442980102E-2</v>
      </c>
      <c r="F492" s="254">
        <v>5.8105611322879808E-2</v>
      </c>
    </row>
    <row r="493" spans="1:8" x14ac:dyDescent="0.3">
      <c r="A493" s="196" t="s">
        <v>359</v>
      </c>
      <c r="B493" s="1210">
        <v>5.4165085757085479E-2</v>
      </c>
      <c r="C493" s="255">
        <v>5.1575775303254696E-2</v>
      </c>
      <c r="D493" s="255">
        <v>5.11084258357829E-2</v>
      </c>
      <c r="E493" s="255">
        <v>5.0844354501040259E-2</v>
      </c>
      <c r="F493" s="256">
        <v>4.8103525081706344E-2</v>
      </c>
    </row>
    <row r="494" spans="1:8" x14ac:dyDescent="0.3">
      <c r="A494" s="196" t="s">
        <v>360</v>
      </c>
      <c r="B494" s="1210">
        <v>6.7330344856016563E-2</v>
      </c>
      <c r="C494" s="255">
        <v>6.6322872682694989E-2</v>
      </c>
      <c r="D494" s="255">
        <v>6.5673145726412765E-2</v>
      </c>
      <c r="E494" s="255">
        <v>6.6435142698317018E-2</v>
      </c>
      <c r="F494" s="256">
        <v>6.5727542754341728E-2</v>
      </c>
    </row>
    <row r="495" spans="1:8" x14ac:dyDescent="0.3">
      <c r="A495" s="196" t="s">
        <v>361</v>
      </c>
      <c r="B495" s="1210">
        <v>5.9739978103582024E-2</v>
      </c>
      <c r="C495" s="255">
        <v>5.5813514217087926E-2</v>
      </c>
      <c r="D495" s="255">
        <v>5.3061693036301663E-2</v>
      </c>
      <c r="E495" s="255">
        <v>5.1161530177698381E-2</v>
      </c>
      <c r="F495" s="256">
        <v>5.1706751839788491E-2</v>
      </c>
    </row>
    <row r="496" spans="1:8" ht="15" thickBot="1" x14ac:dyDescent="0.35">
      <c r="A496" s="882" t="s">
        <v>546</v>
      </c>
      <c r="B496" s="878">
        <f t="shared" ref="B496:D496" si="94">(B494-B493)/B493</f>
        <v>0.24305803110833074</v>
      </c>
      <c r="C496" s="879">
        <f t="shared" si="94"/>
        <v>0.28593069697412138</v>
      </c>
      <c r="D496" s="879">
        <f t="shared" si="94"/>
        <v>0.28497688301784019</v>
      </c>
      <c r="E496" s="879">
        <f t="shared" ref="E496:F496" si="95">(E494-E493)/E493</f>
        <v>0.30663754806755933</v>
      </c>
      <c r="F496" s="880">
        <f t="shared" si="95"/>
        <v>0.36637684333320836</v>
      </c>
    </row>
    <row r="497" spans="1:6" x14ac:dyDescent="0.3">
      <c r="A497" s="262"/>
      <c r="B497" s="234"/>
      <c r="C497" s="234"/>
      <c r="D497" s="234"/>
      <c r="E497" s="224"/>
      <c r="F497" s="225"/>
    </row>
    <row r="498" spans="1:6" ht="15" thickBot="1" x14ac:dyDescent="0.35">
      <c r="A498" s="262"/>
      <c r="B498" s="234"/>
      <c r="C498" s="234"/>
      <c r="D498" s="234"/>
      <c r="E498" s="224"/>
      <c r="F498" s="225"/>
    </row>
    <row r="499" spans="1:6" x14ac:dyDescent="0.3">
      <c r="A499" s="795" t="s">
        <v>431</v>
      </c>
      <c r="B499" s="1172">
        <v>2019</v>
      </c>
      <c r="C499" s="229">
        <v>2020</v>
      </c>
      <c r="D499" s="229">
        <v>2021</v>
      </c>
      <c r="E499" s="229">
        <v>2022</v>
      </c>
      <c r="F499" s="369">
        <v>2023</v>
      </c>
    </row>
    <row r="500" spans="1:6" ht="15" thickBot="1" x14ac:dyDescent="0.35">
      <c r="A500" s="796" t="s">
        <v>400</v>
      </c>
      <c r="B500" s="1174"/>
      <c r="C500" s="1175"/>
      <c r="D500" s="1175"/>
      <c r="E500" s="1175"/>
      <c r="F500" s="471"/>
    </row>
    <row r="501" spans="1:6" x14ac:dyDescent="0.3">
      <c r="A501" s="192" t="s">
        <v>343</v>
      </c>
      <c r="B501" s="1211">
        <v>0.10269827546980967</v>
      </c>
      <c r="C501" s="370">
        <v>0.11275066212637104</v>
      </c>
      <c r="D501" s="370">
        <v>0.10683701337777245</v>
      </c>
      <c r="E501" s="370">
        <v>0.10947316349245588</v>
      </c>
      <c r="F501" s="371">
        <v>0.10743858208444532</v>
      </c>
    </row>
    <row r="502" spans="1:6" x14ac:dyDescent="0.3">
      <c r="A502" s="196" t="s">
        <v>359</v>
      </c>
      <c r="B502" s="1209">
        <v>7.4618340640624267E-2</v>
      </c>
      <c r="C502" s="250">
        <v>9.7164700461848399E-2</v>
      </c>
      <c r="D502" s="250">
        <v>8.7943151126896199E-2</v>
      </c>
      <c r="E502" s="250">
        <v>9.34389646337523E-2</v>
      </c>
      <c r="F502" s="251">
        <v>9.3389908968962931E-2</v>
      </c>
    </row>
    <row r="503" spans="1:6" x14ac:dyDescent="0.3">
      <c r="A503" s="196" t="s">
        <v>360</v>
      </c>
      <c r="B503" s="1209">
        <v>0.1218145272300038</v>
      </c>
      <c r="C503" s="250">
        <v>0.12348889348635349</v>
      </c>
      <c r="D503" s="250">
        <v>0.12196737303858644</v>
      </c>
      <c r="E503" s="250">
        <v>0.12250908767784252</v>
      </c>
      <c r="F503" s="251">
        <v>0.12296478102699256</v>
      </c>
    </row>
    <row r="504" spans="1:6" x14ac:dyDescent="0.3">
      <c r="A504" s="196" t="s">
        <v>361</v>
      </c>
      <c r="B504" s="1209">
        <v>8.4590207448787286E-2</v>
      </c>
      <c r="C504" s="250">
        <v>0.10531245676666147</v>
      </c>
      <c r="D504" s="250">
        <v>8.7492574962437245E-2</v>
      </c>
      <c r="E504" s="250">
        <v>9.1184546183046541E-2</v>
      </c>
      <c r="F504" s="251">
        <v>9.8182202542006686E-2</v>
      </c>
    </row>
    <row r="505" spans="1:6" ht="15" thickBot="1" x14ac:dyDescent="0.35">
      <c r="A505" s="882" t="s">
        <v>546</v>
      </c>
      <c r="B505" s="878">
        <f t="shared" ref="B505:D505" si="96">(B503-B502)/B502</f>
        <v>0.63250115432994014</v>
      </c>
      <c r="C505" s="879">
        <f t="shared" si="96"/>
        <v>0.27092342074209602</v>
      </c>
      <c r="D505" s="879">
        <f t="shared" si="96"/>
        <v>0.38688881937600261</v>
      </c>
      <c r="E505" s="879">
        <f t="shared" ref="E505:F505" si="97">(E503-E502)/E502</f>
        <v>0.31111349700882091</v>
      </c>
      <c r="F505" s="880">
        <f t="shared" si="97"/>
        <v>0.31668166705097117</v>
      </c>
    </row>
    <row r="506" spans="1:6" x14ac:dyDescent="0.3">
      <c r="A506" s="1610" t="s">
        <v>322</v>
      </c>
      <c r="B506" s="1611"/>
      <c r="C506" s="1611"/>
      <c r="D506" s="1611"/>
      <c r="E506" s="1611"/>
      <c r="F506" s="1612"/>
    </row>
    <row r="507" spans="1:6" x14ac:dyDescent="0.3">
      <c r="A507" s="1610"/>
      <c r="B507" s="1611"/>
      <c r="C507" s="1611"/>
      <c r="D507" s="1611"/>
      <c r="E507" s="1611"/>
      <c r="F507" s="1612"/>
    </row>
    <row r="508" spans="1:6" ht="15" thickBot="1" x14ac:dyDescent="0.35">
      <c r="A508" s="1610"/>
      <c r="B508" s="1611"/>
      <c r="C508" s="1611"/>
      <c r="D508" s="1611"/>
      <c r="E508" s="1611"/>
      <c r="F508" s="1612"/>
    </row>
    <row r="509" spans="1:6" x14ac:dyDescent="0.3">
      <c r="A509" s="797" t="s">
        <v>57</v>
      </c>
      <c r="B509" s="1212" t="s">
        <v>447</v>
      </c>
      <c r="C509" s="366" t="s">
        <v>477</v>
      </c>
      <c r="D509" s="366" t="s">
        <v>534</v>
      </c>
      <c r="E509" s="366" t="s">
        <v>570</v>
      </c>
      <c r="F509" s="465" t="s">
        <v>635</v>
      </c>
    </row>
    <row r="510" spans="1:6" ht="15" thickBot="1" x14ac:dyDescent="0.35">
      <c r="A510" s="798" t="s">
        <v>402</v>
      </c>
      <c r="B510" s="1194"/>
      <c r="C510" s="1192"/>
      <c r="D510" s="1192"/>
      <c r="E510" s="1192"/>
      <c r="F510" s="362"/>
    </row>
    <row r="511" spans="1:6" x14ac:dyDescent="0.3">
      <c r="A511" s="192" t="s">
        <v>343</v>
      </c>
      <c r="B511" s="1213"/>
      <c r="C511" s="258"/>
      <c r="D511" s="258">
        <v>6.0715655652364121E-2</v>
      </c>
      <c r="E511" s="258">
        <v>5.1300718307124578E-2</v>
      </c>
      <c r="F511" s="259">
        <v>5.6774693600736184E-2</v>
      </c>
    </row>
    <row r="512" spans="1:6" x14ac:dyDescent="0.3">
      <c r="A512" s="196" t="s">
        <v>359</v>
      </c>
      <c r="B512" s="1214"/>
      <c r="C512" s="1215"/>
      <c r="D512" s="1215">
        <v>5.610646302118287E-2</v>
      </c>
      <c r="E512" s="1215">
        <v>4.6616687927254964E-2</v>
      </c>
      <c r="F512" s="260">
        <v>5.1604307852374319E-2</v>
      </c>
    </row>
    <row r="513" spans="1:7" x14ac:dyDescent="0.3">
      <c r="A513" s="196" t="s">
        <v>360</v>
      </c>
      <c r="B513" s="1214"/>
      <c r="C513" s="1215"/>
      <c r="D513" s="1215">
        <v>6.501974095097042E-2</v>
      </c>
      <c r="E513" s="1215">
        <v>5.5970272512366588E-2</v>
      </c>
      <c r="F513" s="260">
        <v>6.1727441675723901E-2</v>
      </c>
    </row>
    <row r="514" spans="1:7" x14ac:dyDescent="0.3">
      <c r="A514" s="196" t="s">
        <v>361</v>
      </c>
      <c r="B514" s="1214"/>
      <c r="C514" s="1215"/>
      <c r="D514" s="1215">
        <v>5.4389778101444013E-2</v>
      </c>
      <c r="E514" s="1215">
        <v>4.4517910515377498E-2</v>
      </c>
      <c r="F514" s="260">
        <v>4.8441953373456206E-2</v>
      </c>
    </row>
    <row r="515" spans="1:7" ht="15" thickBot="1" x14ac:dyDescent="0.35">
      <c r="A515" s="882" t="s">
        <v>546</v>
      </c>
      <c r="B515" s="221"/>
      <c r="C515" s="222"/>
      <c r="D515" s="222">
        <f t="shared" ref="D515" si="98">(D513-D512)/D512</f>
        <v>0.158863657586513</v>
      </c>
      <c r="E515" s="222">
        <f t="shared" ref="E515:F515" si="99">(E513-E512)/E512</f>
        <v>0.20064884488807594</v>
      </c>
      <c r="F515" s="223">
        <f t="shared" si="99"/>
        <v>0.19616838680036314</v>
      </c>
    </row>
    <row r="516" spans="1:7" x14ac:dyDescent="0.3">
      <c r="A516" s="262"/>
      <c r="B516" s="234"/>
      <c r="C516" s="234"/>
      <c r="D516" s="224"/>
      <c r="E516" s="224"/>
      <c r="F516" s="225"/>
    </row>
    <row r="517" spans="1:7" ht="15" thickBot="1" x14ac:dyDescent="0.35">
      <c r="A517" s="226"/>
      <c r="B517" s="236"/>
      <c r="C517" s="236"/>
      <c r="D517" s="227"/>
      <c r="E517" s="227"/>
      <c r="F517" s="228"/>
    </row>
    <row r="518" spans="1:7" x14ac:dyDescent="0.3">
      <c r="A518" s="797" t="s">
        <v>59</v>
      </c>
      <c r="B518" s="1212" t="s">
        <v>447</v>
      </c>
      <c r="C518" s="366" t="s">
        <v>477</v>
      </c>
      <c r="D518" s="366" t="s">
        <v>534</v>
      </c>
      <c r="E518" s="366" t="s">
        <v>570</v>
      </c>
      <c r="F518" s="465" t="s">
        <v>635</v>
      </c>
    </row>
    <row r="519" spans="1:7" ht="15" thickBot="1" x14ac:dyDescent="0.35">
      <c r="A519" s="798" t="s">
        <v>403</v>
      </c>
      <c r="B519" s="1194"/>
      <c r="C519" s="1192"/>
      <c r="D519" s="1192"/>
      <c r="E519" s="1192"/>
      <c r="F519" s="362"/>
    </row>
    <row r="520" spans="1:7" x14ac:dyDescent="0.3">
      <c r="A520" s="192" t="s">
        <v>343</v>
      </c>
      <c r="B520" s="1216"/>
      <c r="C520" s="269"/>
      <c r="D520" s="269">
        <v>0.21628582388076006</v>
      </c>
      <c r="E520" s="269">
        <v>0.20369831100757166</v>
      </c>
      <c r="F520" s="270">
        <v>0.2118878070047947</v>
      </c>
    </row>
    <row r="521" spans="1:7" x14ac:dyDescent="0.3">
      <c r="A521" s="196" t="s">
        <v>359</v>
      </c>
      <c r="B521" s="1217"/>
      <c r="C521" s="1218"/>
      <c r="D521" s="1218">
        <v>0.20049799555007353</v>
      </c>
      <c r="E521" s="1218">
        <v>0.19040733107018709</v>
      </c>
      <c r="F521" s="246">
        <v>0.20463600913128019</v>
      </c>
    </row>
    <row r="522" spans="1:7" x14ac:dyDescent="0.3">
      <c r="A522" s="196" t="s">
        <v>360</v>
      </c>
      <c r="B522" s="1217"/>
      <c r="C522" s="1218"/>
      <c r="D522" s="1218">
        <v>0.22911017249960902</v>
      </c>
      <c r="E522" s="1218">
        <v>0.21148716140697782</v>
      </c>
      <c r="F522" s="246">
        <v>0.21849485284922393</v>
      </c>
    </row>
    <row r="523" spans="1:7" x14ac:dyDescent="0.3">
      <c r="A523" s="196" t="s">
        <v>361</v>
      </c>
      <c r="B523" s="1217"/>
      <c r="C523" s="1218"/>
      <c r="D523" s="1218">
        <v>0.20564152632744068</v>
      </c>
      <c r="E523" s="1218">
        <v>0.21542548433203851</v>
      </c>
      <c r="F523" s="246">
        <v>0.20215975285873566</v>
      </c>
    </row>
    <row r="524" spans="1:7" ht="15" thickBot="1" x14ac:dyDescent="0.35">
      <c r="A524" s="882" t="s">
        <v>546</v>
      </c>
      <c r="B524" s="221"/>
      <c r="C524" s="222"/>
      <c r="D524" s="222">
        <f t="shared" ref="D524" si="100">(D522-D521)/D521</f>
        <v>0.14270555110058308</v>
      </c>
      <c r="E524" s="222">
        <f t="shared" ref="E524:F524" si="101">(E522-E521)/E521</f>
        <v>0.11070913193473825</v>
      </c>
      <c r="F524" s="223">
        <f t="shared" si="101"/>
        <v>6.7724364723380018E-2</v>
      </c>
    </row>
    <row r="525" spans="1:7" x14ac:dyDescent="0.3">
      <c r="A525" s="262"/>
      <c r="B525" s="234"/>
      <c r="C525" s="234"/>
      <c r="D525" s="224"/>
      <c r="E525" s="234"/>
      <c r="F525" s="235"/>
      <c r="G525" s="68"/>
    </row>
    <row r="526" spans="1:7" ht="15" thickBot="1" x14ac:dyDescent="0.35">
      <c r="A526" s="226"/>
      <c r="B526" s="227"/>
      <c r="C526" s="227"/>
      <c r="D526" s="227"/>
      <c r="E526" s="227"/>
      <c r="F526" s="228"/>
    </row>
    <row r="527" spans="1:7" x14ac:dyDescent="0.3">
      <c r="A527" s="797" t="s">
        <v>60</v>
      </c>
      <c r="B527" s="1212" t="s">
        <v>447</v>
      </c>
      <c r="C527" s="366" t="s">
        <v>477</v>
      </c>
      <c r="D527" s="366" t="s">
        <v>534</v>
      </c>
      <c r="E527" s="366" t="s">
        <v>570</v>
      </c>
      <c r="F527" s="465" t="s">
        <v>635</v>
      </c>
    </row>
    <row r="528" spans="1:7" ht="15" thickBot="1" x14ac:dyDescent="0.35">
      <c r="A528" s="798" t="s">
        <v>402</v>
      </c>
      <c r="B528" s="1194"/>
      <c r="C528" s="1192"/>
      <c r="D528" s="1192"/>
      <c r="E528" s="1192"/>
      <c r="F528" s="362"/>
    </row>
    <row r="529" spans="1:6" x14ac:dyDescent="0.3">
      <c r="A529" s="192" t="s">
        <v>343</v>
      </c>
      <c r="B529" s="1213">
        <v>5.9806194637655283E-2</v>
      </c>
      <c r="C529" s="258"/>
      <c r="D529" s="258"/>
      <c r="E529" s="258">
        <v>5.6419396472251283E-2</v>
      </c>
      <c r="F529" s="259">
        <v>5.846279640228922E-2</v>
      </c>
    </row>
    <row r="530" spans="1:6" x14ac:dyDescent="0.3">
      <c r="A530" s="196" t="s">
        <v>359</v>
      </c>
      <c r="B530" s="1214">
        <v>5.0390723519022421E-2</v>
      </c>
      <c r="C530" s="1215"/>
      <c r="D530" s="1215"/>
      <c r="E530" s="1215">
        <v>5.2666784317210849E-2</v>
      </c>
      <c r="F530" s="260">
        <v>5.3242254191768021E-2</v>
      </c>
    </row>
    <row r="531" spans="1:6" x14ac:dyDescent="0.3">
      <c r="A531" s="196" t="s">
        <v>360</v>
      </c>
      <c r="B531" s="1214">
        <v>6.6978839959697695E-2</v>
      </c>
      <c r="C531" s="1215"/>
      <c r="D531" s="1215"/>
      <c r="E531" s="1215">
        <v>6.0600362291912832E-2</v>
      </c>
      <c r="F531" s="260">
        <v>6.349879580525393E-2</v>
      </c>
    </row>
    <row r="532" spans="1:6" x14ac:dyDescent="0.3">
      <c r="A532" s="196" t="s">
        <v>361</v>
      </c>
      <c r="B532" s="1214">
        <v>5.2660771970775934E-2</v>
      </c>
      <c r="C532" s="1215"/>
      <c r="D532" s="1215"/>
      <c r="E532" s="1215">
        <v>5.0495475135028334E-2</v>
      </c>
      <c r="F532" s="260">
        <v>5.3256121223101735E-2</v>
      </c>
    </row>
    <row r="533" spans="1:6" ht="15" thickBot="1" x14ac:dyDescent="0.35">
      <c r="A533" s="882" t="s">
        <v>546</v>
      </c>
      <c r="B533" s="221">
        <f t="shared" ref="B533" si="102">(B531-B530)/B530</f>
        <v>0.32918988421377371</v>
      </c>
      <c r="C533" s="222"/>
      <c r="D533" s="222"/>
      <c r="E533" s="222">
        <f t="shared" ref="E533:F533" si="103">(E531-E530)/E530</f>
        <v>0.15063721997755211</v>
      </c>
      <c r="F533" s="223">
        <f t="shared" si="103"/>
        <v>0.19263913162924853</v>
      </c>
    </row>
    <row r="534" spans="1:6" x14ac:dyDescent="0.3">
      <c r="A534" s="262"/>
      <c r="B534" s="234"/>
      <c r="C534" s="234"/>
      <c r="D534" s="224"/>
      <c r="E534" s="224"/>
      <c r="F534" s="225"/>
    </row>
    <row r="535" spans="1:6" ht="15" thickBot="1" x14ac:dyDescent="0.35">
      <c r="A535" s="226"/>
      <c r="B535" s="236"/>
      <c r="C535" s="236"/>
      <c r="D535" s="227"/>
      <c r="E535" s="227"/>
      <c r="F535" s="228"/>
    </row>
    <row r="536" spans="1:6" x14ac:dyDescent="0.3">
      <c r="A536" s="797" t="s">
        <v>61</v>
      </c>
      <c r="B536" s="1212" t="s">
        <v>447</v>
      </c>
      <c r="C536" s="366" t="s">
        <v>477</v>
      </c>
      <c r="D536" s="366" t="s">
        <v>534</v>
      </c>
      <c r="E536" s="366" t="s">
        <v>570</v>
      </c>
      <c r="F536" s="465" t="s">
        <v>635</v>
      </c>
    </row>
    <row r="537" spans="1:6" ht="15" thickBot="1" x14ac:dyDescent="0.35">
      <c r="A537" s="798" t="s">
        <v>403</v>
      </c>
      <c r="B537" s="1194"/>
      <c r="C537" s="1192"/>
      <c r="D537" s="1192"/>
      <c r="E537" s="1192"/>
      <c r="F537" s="362"/>
    </row>
    <row r="538" spans="1:6" x14ac:dyDescent="0.3">
      <c r="A538" s="192" t="s">
        <v>343</v>
      </c>
      <c r="B538" s="1216">
        <v>0.26460971404791667</v>
      </c>
      <c r="C538" s="269"/>
      <c r="D538" s="269"/>
      <c r="E538" s="269">
        <v>0.26027902403048297</v>
      </c>
      <c r="F538" s="270">
        <v>0.26620721878285269</v>
      </c>
    </row>
    <row r="539" spans="1:6" x14ac:dyDescent="0.3">
      <c r="A539" s="196" t="s">
        <v>359</v>
      </c>
      <c r="B539" s="1217">
        <v>0.2482851388894452</v>
      </c>
      <c r="C539" s="1218"/>
      <c r="D539" s="1218"/>
      <c r="E539" s="1218">
        <v>0.25108421507458517</v>
      </c>
      <c r="F539" s="246">
        <v>0.25765361355752248</v>
      </c>
    </row>
    <row r="540" spans="1:6" x14ac:dyDescent="0.3">
      <c r="A540" s="196" t="s">
        <v>360</v>
      </c>
      <c r="B540" s="1217">
        <v>0.27820372287294903</v>
      </c>
      <c r="C540" s="1218"/>
      <c r="D540" s="1218"/>
      <c r="E540" s="1218">
        <v>0.27110844852372301</v>
      </c>
      <c r="F540" s="246">
        <v>0.27503515664321898</v>
      </c>
    </row>
    <row r="541" spans="1:6" x14ac:dyDescent="0.3">
      <c r="A541" s="196" t="s">
        <v>361</v>
      </c>
      <c r="B541" s="1217">
        <v>0.24583725702800877</v>
      </c>
      <c r="C541" s="1218"/>
      <c r="D541" s="1218"/>
      <c r="E541" s="1218">
        <v>0.24279690585324204</v>
      </c>
      <c r="F541" s="246">
        <v>0.25454072498972719</v>
      </c>
    </row>
    <row r="542" spans="1:6" ht="15" thickBot="1" x14ac:dyDescent="0.35">
      <c r="A542" s="882" t="s">
        <v>546</v>
      </c>
      <c r="B542" s="221">
        <f t="shared" ref="B542" si="104">(B540-B539)/B539</f>
        <v>0.12050090519846129</v>
      </c>
      <c r="C542" s="222"/>
      <c r="D542" s="222"/>
      <c r="E542" s="222">
        <f t="shared" ref="E542:F542" si="105">(E540-E539)/E539</f>
        <v>7.9751064570863575E-2</v>
      </c>
      <c r="F542" s="223">
        <f t="shared" si="105"/>
        <v>6.746089389433689E-2</v>
      </c>
    </row>
    <row r="543" spans="1:6" x14ac:dyDescent="0.3">
      <c r="A543" s="262"/>
      <c r="B543" s="234"/>
      <c r="C543" s="234"/>
      <c r="D543" s="224"/>
      <c r="E543" s="224"/>
      <c r="F543" s="225"/>
    </row>
    <row r="544" spans="1:6" ht="15" thickBot="1" x14ac:dyDescent="0.35">
      <c r="A544" s="226"/>
      <c r="B544" s="234"/>
      <c r="C544" s="234"/>
      <c r="D544" s="224"/>
      <c r="E544" s="224"/>
      <c r="F544" s="225"/>
    </row>
    <row r="545" spans="1:7" x14ac:dyDescent="0.3">
      <c r="A545" s="1193" t="s">
        <v>667</v>
      </c>
      <c r="B545" s="1212" t="s">
        <v>447</v>
      </c>
      <c r="C545" s="366" t="s">
        <v>477</v>
      </c>
      <c r="D545" s="366" t="s">
        <v>534</v>
      </c>
      <c r="E545" s="366" t="s">
        <v>570</v>
      </c>
      <c r="F545" s="465" t="s">
        <v>635</v>
      </c>
    </row>
    <row r="546" spans="1:7" ht="15" thickBot="1" x14ac:dyDescent="0.35">
      <c r="A546" s="1219" t="s">
        <v>663</v>
      </c>
      <c r="B546" s="1219"/>
      <c r="C546" s="1258"/>
      <c r="D546" s="1258"/>
      <c r="E546" s="1258"/>
      <c r="F546" s="1259"/>
    </row>
    <row r="547" spans="1:7" x14ac:dyDescent="0.3">
      <c r="A547" s="202" t="s">
        <v>343</v>
      </c>
      <c r="B547" s="1217">
        <v>0.44142352659807338</v>
      </c>
      <c r="C547" s="1218"/>
      <c r="D547" s="1218">
        <v>0.43511059065579066</v>
      </c>
      <c r="E547" s="1218">
        <v>0.46959354800521713</v>
      </c>
      <c r="F547" s="246">
        <v>0.406126608062228</v>
      </c>
    </row>
    <row r="548" spans="1:7" x14ac:dyDescent="0.3">
      <c r="A548" s="204" t="s">
        <v>359</v>
      </c>
      <c r="B548" s="1217">
        <v>0.43836982832810489</v>
      </c>
      <c r="C548" s="1218"/>
      <c r="D548" s="1218">
        <v>0.4729541685431542</v>
      </c>
      <c r="E548" s="1218">
        <v>0.5256877704381907</v>
      </c>
      <c r="F548" s="246">
        <v>0.41362257635272426</v>
      </c>
    </row>
    <row r="549" spans="1:7" x14ac:dyDescent="0.3">
      <c r="A549" s="204" t="s">
        <v>360</v>
      </c>
      <c r="B549" s="1217">
        <v>0.43731674796064218</v>
      </c>
      <c r="C549" s="1218"/>
      <c r="D549" s="1218">
        <v>0.40907733308257549</v>
      </c>
      <c r="E549" s="1218">
        <v>0.44172269746656279</v>
      </c>
      <c r="F549" s="246">
        <v>0.40210636630088686</v>
      </c>
    </row>
    <row r="550" spans="1:7" ht="15" thickBot="1" x14ac:dyDescent="0.35">
      <c r="A550" s="889" t="s">
        <v>546</v>
      </c>
      <c r="B550" s="221">
        <v>2.4022647075850213E-3</v>
      </c>
      <c r="C550" s="222"/>
      <c r="D550" s="222">
        <v>0.1350592503652927</v>
      </c>
      <c r="E550" s="222">
        <v>0.15972422737100817</v>
      </c>
      <c r="F550" s="223">
        <v>2.7842314975613746E-2</v>
      </c>
    </row>
    <row r="551" spans="1:7" x14ac:dyDescent="0.3">
      <c r="A551" s="262"/>
      <c r="B551" s="224"/>
      <c r="C551" s="224"/>
      <c r="D551" s="224"/>
      <c r="E551" s="224"/>
      <c r="F551" s="225"/>
    </row>
    <row r="552" spans="1:7" ht="15" thickBot="1" x14ac:dyDescent="0.35">
      <c r="A552" s="262"/>
      <c r="B552" s="224"/>
      <c r="C552" s="224"/>
      <c r="D552" s="224"/>
      <c r="E552" s="224"/>
      <c r="F552" s="225"/>
    </row>
    <row r="553" spans="1:7" x14ac:dyDescent="0.3">
      <c r="A553" s="1193" t="s">
        <v>551</v>
      </c>
      <c r="B553" s="1212" t="s">
        <v>447</v>
      </c>
      <c r="C553" s="366" t="s">
        <v>477</v>
      </c>
      <c r="D553" s="366" t="s">
        <v>534</v>
      </c>
      <c r="E553" s="366" t="s">
        <v>570</v>
      </c>
      <c r="F553" s="465" t="s">
        <v>635</v>
      </c>
    </row>
    <row r="554" spans="1:7" ht="15" thickBot="1" x14ac:dyDescent="0.35">
      <c r="A554" s="1219" t="s">
        <v>576</v>
      </c>
      <c r="B554" s="1194"/>
      <c r="C554" s="1192"/>
      <c r="D554" s="1192"/>
      <c r="E554" s="1192"/>
      <c r="F554" s="362"/>
    </row>
    <row r="555" spans="1:7" x14ac:dyDescent="0.3">
      <c r="A555" s="202" t="s">
        <v>343</v>
      </c>
      <c r="B555" s="868">
        <f>'Newry Mourne &amp; Down'!B579</f>
        <v>47364.835688388914</v>
      </c>
      <c r="C555" s="231">
        <f>'Newry Mourne &amp; Down'!C579</f>
        <v>13132.518509931853</v>
      </c>
      <c r="D555" s="231">
        <f>'Newry Mourne &amp; Down'!D579</f>
        <v>24797.030429282662</v>
      </c>
      <c r="E555" s="231">
        <f>'Newry Mourne &amp; Down'!E579</f>
        <v>35776.735329024916</v>
      </c>
      <c r="F555" s="232">
        <f>'Newry Mourne &amp; Down'!F579</f>
        <v>33663.260899506873</v>
      </c>
    </row>
    <row r="556" spans="1:7" x14ac:dyDescent="0.3">
      <c r="A556" s="204" t="s">
        <v>359</v>
      </c>
      <c r="B556" s="869">
        <v>44712.235606812661</v>
      </c>
      <c r="C556" s="1181">
        <v>13335.805556540121</v>
      </c>
      <c r="D556" s="1181">
        <v>25171.798195095875</v>
      </c>
      <c r="E556" s="1181">
        <v>35536.115462466849</v>
      </c>
      <c r="F556" s="233">
        <v>33625.752232106192</v>
      </c>
    </row>
    <row r="557" spans="1:7" x14ac:dyDescent="0.3">
      <c r="A557" s="204" t="s">
        <v>360</v>
      </c>
      <c r="B557" s="869">
        <v>49154.103744587374</v>
      </c>
      <c r="C557" s="1181">
        <v>13044.386454810592</v>
      </c>
      <c r="D557" s="1181">
        <v>24621.475524357629</v>
      </c>
      <c r="E557" s="1181">
        <v>35999.758641662294</v>
      </c>
      <c r="F557" s="233">
        <v>33748.607733608158</v>
      </c>
    </row>
    <row r="558" spans="1:7" x14ac:dyDescent="0.3">
      <c r="A558" s="204" t="s">
        <v>361</v>
      </c>
      <c r="B558" s="869">
        <v>44642.430314593119</v>
      </c>
      <c r="C558" s="1181">
        <v>12640.421786469233</v>
      </c>
      <c r="D558" s="1181">
        <v>24181.985481074324</v>
      </c>
      <c r="E558" s="1181">
        <v>34994.940176955555</v>
      </c>
      <c r="F558" s="233">
        <v>33066.333309682472</v>
      </c>
    </row>
    <row r="559" spans="1:7" ht="15" thickBot="1" x14ac:dyDescent="0.35">
      <c r="A559" s="889" t="s">
        <v>546</v>
      </c>
      <c r="B559" s="221">
        <f t="shared" ref="B559:D559" si="106">(B557-B556)/B556</f>
        <v>9.9343458842794233E-2</v>
      </c>
      <c r="C559" s="222">
        <f t="shared" si="106"/>
        <v>-2.185238083248834E-2</v>
      </c>
      <c r="D559" s="222">
        <f t="shared" si="106"/>
        <v>-2.186266815238741E-2</v>
      </c>
      <c r="E559" s="222">
        <f t="shared" ref="E559:F559" si="107">(E557-E556)/E556</f>
        <v>1.3047097949834845E-2</v>
      </c>
      <c r="F559" s="223">
        <f t="shared" si="107"/>
        <v>3.6536134761815942E-3</v>
      </c>
    </row>
    <row r="560" spans="1:7" x14ac:dyDescent="0.3">
      <c r="A560" s="262"/>
      <c r="B560" s="234"/>
      <c r="C560" s="234"/>
      <c r="D560" s="224"/>
      <c r="E560" s="234"/>
      <c r="F560" s="235"/>
      <c r="G560" s="68"/>
    </row>
    <row r="561" spans="1:7" ht="15" thickBot="1" x14ac:dyDescent="0.35">
      <c r="A561" s="226"/>
      <c r="B561" s="236"/>
      <c r="C561" s="236"/>
      <c r="D561" s="227"/>
      <c r="E561" s="236"/>
      <c r="F561" s="237"/>
      <c r="G561" s="68"/>
    </row>
    <row r="562" spans="1:7" x14ac:dyDescent="0.3">
      <c r="A562" s="797" t="s">
        <v>552</v>
      </c>
      <c r="B562" s="1212" t="s">
        <v>447</v>
      </c>
      <c r="C562" s="366" t="s">
        <v>477</v>
      </c>
      <c r="D562" s="366" t="s">
        <v>534</v>
      </c>
      <c r="E562" s="366" t="s">
        <v>570</v>
      </c>
      <c r="F562" s="465" t="s">
        <v>635</v>
      </c>
    </row>
    <row r="563" spans="1:7" ht="15" thickBot="1" x14ac:dyDescent="0.35">
      <c r="A563" s="798" t="s">
        <v>579</v>
      </c>
      <c r="B563" s="1194"/>
      <c r="C563" s="1192"/>
      <c r="D563" s="1192"/>
      <c r="E563" s="1192"/>
      <c r="F563" s="362"/>
    </row>
    <row r="564" spans="1:7" x14ac:dyDescent="0.3">
      <c r="A564" s="192" t="s">
        <v>343</v>
      </c>
      <c r="B564" s="868">
        <f>'Newry Mourne &amp; Down'!B594</f>
        <v>42475.46016500808</v>
      </c>
      <c r="C564" s="231">
        <f>'Newry Mourne &amp; Down'!C594</f>
        <v>10519.540573270608</v>
      </c>
      <c r="D564" s="231">
        <f>'Newry Mourne &amp; Down'!D594</f>
        <v>20914.94267450822</v>
      </c>
      <c r="E564" s="231">
        <f>'Newry Mourne &amp; Down'!E594</f>
        <v>33275.777523905708</v>
      </c>
      <c r="F564" s="232">
        <f>'Newry Mourne &amp; Down'!F594</f>
        <v>30907.274038056028</v>
      </c>
    </row>
    <row r="565" spans="1:7" x14ac:dyDescent="0.3">
      <c r="A565" s="196" t="s">
        <v>359</v>
      </c>
      <c r="B565" s="869">
        <v>42518.69167638231</v>
      </c>
      <c r="C565" s="1181">
        <v>11451.938333501515</v>
      </c>
      <c r="D565" s="1181">
        <v>22290.061826678433</v>
      </c>
      <c r="E565" s="1181">
        <v>34447.509258568367</v>
      </c>
      <c r="F565" s="233">
        <v>31985.434334788959</v>
      </c>
    </row>
    <row r="566" spans="1:7" ht="15" customHeight="1" x14ac:dyDescent="0.3">
      <c r="A566" s="196" t="s">
        <v>360</v>
      </c>
      <c r="B566" s="869">
        <v>42603.517698912576</v>
      </c>
      <c r="C566" s="1181">
        <v>9899.1843322666464</v>
      </c>
      <c r="D566" s="1181">
        <v>20038.61710821867</v>
      </c>
      <c r="E566" s="1181">
        <v>32481.454218654133</v>
      </c>
      <c r="F566" s="233">
        <v>30128.340166098555</v>
      </c>
    </row>
    <row r="567" spans="1:7" ht="15" customHeight="1" x14ac:dyDescent="0.3">
      <c r="A567" s="196" t="s">
        <v>361</v>
      </c>
      <c r="B567" s="869">
        <v>40484.144060610488</v>
      </c>
      <c r="C567" s="1181">
        <v>10707.409114761973</v>
      </c>
      <c r="D567" s="1181">
        <v>20791.785492144423</v>
      </c>
      <c r="E567" s="1181">
        <v>33821.93075101397</v>
      </c>
      <c r="F567" s="233">
        <v>31964.626510818911</v>
      </c>
    </row>
    <row r="568" spans="1:7" ht="15" customHeight="1" thickBot="1" x14ac:dyDescent="0.35">
      <c r="A568" s="882" t="s">
        <v>546</v>
      </c>
      <c r="B568" s="878">
        <f t="shared" ref="B568:D568" si="108">(B566-B565)/B565</f>
        <v>1.995028990447126E-3</v>
      </c>
      <c r="C568" s="879">
        <f t="shared" si="108"/>
        <v>-0.13558874978329569</v>
      </c>
      <c r="D568" s="879">
        <f t="shared" si="108"/>
        <v>-0.10100666099387233</v>
      </c>
      <c r="E568" s="879">
        <f t="shared" ref="E568:F568" si="109">(E566-E565)/E565</f>
        <v>-5.7073938935808644E-2</v>
      </c>
      <c r="F568" s="880">
        <f t="shared" si="109"/>
        <v>-5.8060620632890261E-2</v>
      </c>
    </row>
    <row r="569" spans="1:7" ht="15" customHeight="1" x14ac:dyDescent="0.3">
      <c r="A569" s="262"/>
      <c r="B569" s="893"/>
      <c r="C569" s="893"/>
      <c r="D569" s="894"/>
      <c r="E569" s="893"/>
      <c r="F569" s="895"/>
    </row>
    <row r="570" spans="1:7" ht="15" customHeight="1" thickBot="1" x14ac:dyDescent="0.35">
      <c r="A570" s="226"/>
      <c r="B570" s="896"/>
      <c r="C570" s="896"/>
      <c r="D570" s="897"/>
      <c r="E570" s="896"/>
      <c r="F570" s="898"/>
    </row>
    <row r="571" spans="1:7" x14ac:dyDescent="0.3">
      <c r="A571" s="797" t="s">
        <v>555</v>
      </c>
      <c r="B571" s="1220" t="s">
        <v>447</v>
      </c>
      <c r="C571" s="899" t="s">
        <v>477</v>
      </c>
      <c r="D571" s="899" t="s">
        <v>534</v>
      </c>
      <c r="E571" s="899" t="s">
        <v>570</v>
      </c>
      <c r="F571" s="900" t="s">
        <v>635</v>
      </c>
    </row>
    <row r="572" spans="1:7" ht="15" thickBot="1" x14ac:dyDescent="0.35">
      <c r="A572" s="798" t="s">
        <v>575</v>
      </c>
      <c r="B572" s="1221"/>
      <c r="C572" s="1222"/>
      <c r="D572" s="1222"/>
      <c r="E572" s="1222"/>
      <c r="F572" s="901"/>
    </row>
    <row r="573" spans="1:7" x14ac:dyDescent="0.3">
      <c r="A573" s="192" t="s">
        <v>343</v>
      </c>
      <c r="B573" s="868">
        <f>'Newry Mourne &amp; Down'!B609</f>
        <v>9069.4516999900407</v>
      </c>
      <c r="C573" s="231">
        <f>'Newry Mourne &amp; Down'!C609</f>
        <v>4758.9284360828369</v>
      </c>
      <c r="D573" s="231">
        <f>'Newry Mourne &amp; Down'!D609</f>
        <v>6588.3058920899712</v>
      </c>
      <c r="E573" s="231">
        <f>'Newry Mourne &amp; Down'!E609</f>
        <v>7641.7689670501331</v>
      </c>
      <c r="F573" s="232">
        <f>'Newry Mourne &amp; Down'!F609</f>
        <v>7104.8271379535008</v>
      </c>
    </row>
    <row r="574" spans="1:7" x14ac:dyDescent="0.3">
      <c r="A574" s="196" t="s">
        <v>359</v>
      </c>
      <c r="B574" s="869">
        <v>7569.0821444770554</v>
      </c>
      <c r="C574" s="1181">
        <v>4282.6004533512651</v>
      </c>
      <c r="D574" s="1181">
        <v>5674.2208192078733</v>
      </c>
      <c r="E574" s="1181">
        <v>6895.8758658437418</v>
      </c>
      <c r="F574" s="233">
        <v>6430.9608936561826</v>
      </c>
    </row>
    <row r="575" spans="1:7" x14ac:dyDescent="0.3">
      <c r="A575" s="196" t="s">
        <v>360</v>
      </c>
      <c r="B575" s="869">
        <v>10107.549269170649</v>
      </c>
      <c r="C575" s="1181">
        <v>5101.3834235496952</v>
      </c>
      <c r="D575" s="1181">
        <v>7225.7408096327481</v>
      </c>
      <c r="E575" s="1181">
        <v>8183.4558021334597</v>
      </c>
      <c r="F575" s="233">
        <v>7587.27546889936</v>
      </c>
    </row>
    <row r="576" spans="1:7" x14ac:dyDescent="0.3">
      <c r="A576" s="196" t="s">
        <v>361</v>
      </c>
      <c r="B576" s="869">
        <v>7119.9869256894071</v>
      </c>
      <c r="C576" s="1181">
        <v>4004.677231977123</v>
      </c>
      <c r="D576" s="1181">
        <v>5398.3412699204564</v>
      </c>
      <c r="E576" s="1181">
        <v>6486.0814489305112</v>
      </c>
      <c r="F576" s="233">
        <v>6145.2983441763708</v>
      </c>
    </row>
    <row r="577" spans="1:6" ht="15" thickBot="1" x14ac:dyDescent="0.35">
      <c r="A577" s="882" t="s">
        <v>546</v>
      </c>
      <c r="B577" s="878">
        <f t="shared" ref="B577:D577" si="110">(B575-B574)/B574</f>
        <v>0.33537317685815332</v>
      </c>
      <c r="C577" s="879">
        <f t="shared" si="110"/>
        <v>0.19118826963129554</v>
      </c>
      <c r="D577" s="879">
        <f t="shared" si="110"/>
        <v>0.27343313555454268</v>
      </c>
      <c r="E577" s="879">
        <f t="shared" ref="E577:F577" si="111">(E575-E574)/E574</f>
        <v>0.18671738896392917</v>
      </c>
      <c r="F577" s="880">
        <f t="shared" si="111"/>
        <v>0.17980432385832468</v>
      </c>
    </row>
    <row r="578" spans="1:6" x14ac:dyDescent="0.3">
      <c r="A578" s="262"/>
      <c r="B578" s="893"/>
      <c r="C578" s="893"/>
      <c r="D578" s="894"/>
      <c r="E578" s="893"/>
      <c r="F578" s="895"/>
    </row>
    <row r="579" spans="1:6" ht="15" thickBot="1" x14ac:dyDescent="0.35">
      <c r="A579" s="226"/>
      <c r="B579" s="896"/>
      <c r="C579" s="896"/>
      <c r="D579" s="897"/>
      <c r="E579" s="896"/>
      <c r="F579" s="898"/>
    </row>
    <row r="580" spans="1:6" x14ac:dyDescent="0.3">
      <c r="A580" s="797" t="s">
        <v>556</v>
      </c>
      <c r="B580" s="1220" t="s">
        <v>447</v>
      </c>
      <c r="C580" s="899" t="s">
        <v>477</v>
      </c>
      <c r="D580" s="899" t="s">
        <v>534</v>
      </c>
      <c r="E580" s="899" t="s">
        <v>570</v>
      </c>
      <c r="F580" s="900" t="s">
        <v>635</v>
      </c>
    </row>
    <row r="581" spans="1:6" ht="15" thickBot="1" x14ac:dyDescent="0.35">
      <c r="A581" s="798" t="s">
        <v>578</v>
      </c>
      <c r="B581" s="1221"/>
      <c r="C581" s="1222"/>
      <c r="D581" s="1222"/>
      <c r="E581" s="1222"/>
      <c r="F581" s="901"/>
    </row>
    <row r="582" spans="1:6" x14ac:dyDescent="0.3">
      <c r="A582" s="192" t="s">
        <v>343</v>
      </c>
      <c r="B582" s="868">
        <f>'Newry Mourne &amp; Down'!B624</f>
        <v>6821.8463667224569</v>
      </c>
      <c r="C582" s="231">
        <f>'Newry Mourne &amp; Down'!C624</f>
        <v>3329.9556333117171</v>
      </c>
      <c r="D582" s="231">
        <f>'Newry Mourne &amp; Down'!D624</f>
        <v>4977.6543695816545</v>
      </c>
      <c r="E582" s="231">
        <f>'Newry Mourne &amp; Down'!E624</f>
        <v>6072.6676748129667</v>
      </c>
      <c r="F582" s="232">
        <f>'Newry Mourne &amp; Down'!F624</f>
        <v>6335.7349082131213</v>
      </c>
    </row>
    <row r="583" spans="1:6" x14ac:dyDescent="0.3">
      <c r="A583" s="196" t="s">
        <v>359</v>
      </c>
      <c r="B583" s="869">
        <v>6928.0305443148309</v>
      </c>
      <c r="C583" s="1181">
        <v>3523.4013020037546</v>
      </c>
      <c r="D583" s="1181">
        <v>5068.1406868455679</v>
      </c>
      <c r="E583" s="1181">
        <v>6420.4471021460504</v>
      </c>
      <c r="F583" s="233">
        <v>6420.00703781415</v>
      </c>
    </row>
    <row r="584" spans="1:6" x14ac:dyDescent="0.3">
      <c r="A584" s="196" t="s">
        <v>360</v>
      </c>
      <c r="B584" s="869">
        <v>6787.9299517643949</v>
      </c>
      <c r="C584" s="1181">
        <v>3174.1285857487587</v>
      </c>
      <c r="D584" s="1181">
        <v>4865.2437464659724</v>
      </c>
      <c r="E584" s="1181">
        <v>5833.6964571308581</v>
      </c>
      <c r="F584" s="233">
        <v>6223.0236636948766</v>
      </c>
    </row>
    <row r="585" spans="1:6" x14ac:dyDescent="0.3">
      <c r="A585" s="196" t="s">
        <v>361</v>
      </c>
      <c r="B585" s="869">
        <v>6372.9190094301339</v>
      </c>
      <c r="C585" s="1181">
        <v>3686.1399913636719</v>
      </c>
      <c r="D585" s="1181">
        <v>5584.1307208869966</v>
      </c>
      <c r="E585" s="1181">
        <v>6222.2205598992959</v>
      </c>
      <c r="F585" s="233">
        <v>7000.8991468866325</v>
      </c>
    </row>
    <row r="586" spans="1:6" ht="15" thickBot="1" x14ac:dyDescent="0.35">
      <c r="A586" s="882" t="s">
        <v>546</v>
      </c>
      <c r="B586" s="878">
        <f t="shared" ref="B586:D586" si="112">(B584-B583)/B583</f>
        <v>-2.0222282747497856E-2</v>
      </c>
      <c r="C586" s="879">
        <f t="shared" si="112"/>
        <v>-9.9129416809934437E-2</v>
      </c>
      <c r="D586" s="879">
        <f t="shared" si="112"/>
        <v>-4.0033801923892401E-2</v>
      </c>
      <c r="E586" s="879">
        <f t="shared" ref="E586:F586" si="113">(E584-E583)/E583</f>
        <v>-9.1387817028983756E-2</v>
      </c>
      <c r="F586" s="880">
        <f t="shared" si="113"/>
        <v>-3.0682734918985568E-2</v>
      </c>
    </row>
    <row r="587" spans="1:6" x14ac:dyDescent="0.3">
      <c r="A587" s="262"/>
      <c r="B587" s="893"/>
      <c r="C587" s="893"/>
      <c r="D587" s="894"/>
      <c r="E587" s="893"/>
      <c r="F587" s="895"/>
    </row>
    <row r="588" spans="1:6" ht="15" thickBot="1" x14ac:dyDescent="0.35">
      <c r="A588" s="226"/>
      <c r="B588" s="896"/>
      <c r="C588" s="896"/>
      <c r="D588" s="897"/>
      <c r="E588" s="896"/>
      <c r="F588" s="898"/>
    </row>
    <row r="589" spans="1:6" x14ac:dyDescent="0.3">
      <c r="A589" s="797" t="s">
        <v>559</v>
      </c>
      <c r="B589" s="1220" t="s">
        <v>447</v>
      </c>
      <c r="C589" s="899" t="s">
        <v>477</v>
      </c>
      <c r="D589" s="899" t="s">
        <v>534</v>
      </c>
      <c r="E589" s="899" t="s">
        <v>570</v>
      </c>
      <c r="F589" s="900" t="s">
        <v>635</v>
      </c>
    </row>
    <row r="590" spans="1:6" ht="15" thickBot="1" x14ac:dyDescent="0.35">
      <c r="A590" s="798" t="s">
        <v>577</v>
      </c>
      <c r="B590" s="1221"/>
      <c r="C590" s="1222"/>
      <c r="D590" s="1222"/>
      <c r="E590" s="1222"/>
      <c r="F590" s="901"/>
    </row>
    <row r="591" spans="1:6" x14ac:dyDescent="0.3">
      <c r="A591" s="192" t="s">
        <v>343</v>
      </c>
      <c r="B591" s="868">
        <f>'Newry Mourne &amp; Down'!B639</f>
        <v>1872.7759937772057</v>
      </c>
      <c r="C591" s="231">
        <f>'Newry Mourne &amp; Down'!C639</f>
        <v>411.13934224916852</v>
      </c>
      <c r="D591" s="231">
        <f>'Newry Mourne &amp; Down'!D639</f>
        <v>701.66577862235908</v>
      </c>
      <c r="E591" s="231">
        <f>'Newry Mourne &amp; Down'!E639</f>
        <v>994.84841032979682</v>
      </c>
      <c r="F591" s="232">
        <f>'Newry Mourne &amp; Down'!F639</f>
        <v>963.34506508253969</v>
      </c>
    </row>
    <row r="592" spans="1:6" x14ac:dyDescent="0.3">
      <c r="A592" s="196" t="s">
        <v>359</v>
      </c>
      <c r="B592" s="869">
        <v>1596.7960435851339</v>
      </c>
      <c r="C592" s="1181">
        <v>371.31603007951168</v>
      </c>
      <c r="D592" s="1181">
        <v>599.38788441533723</v>
      </c>
      <c r="E592" s="1181">
        <v>885.05175782143556</v>
      </c>
      <c r="F592" s="233">
        <v>871.89282909082544</v>
      </c>
    </row>
    <row r="593" spans="1:6" x14ac:dyDescent="0.3">
      <c r="A593" s="196" t="s">
        <v>360</v>
      </c>
      <c r="B593" s="869">
        <v>2057.1413660114381</v>
      </c>
      <c r="C593" s="1181">
        <v>440.66692997534238</v>
      </c>
      <c r="D593" s="1181">
        <v>765.13876903655364</v>
      </c>
      <c r="E593" s="1181">
        <v>1074.4467675386813</v>
      </c>
      <c r="F593" s="233">
        <v>1028.4325346272969</v>
      </c>
    </row>
    <row r="594" spans="1:6" x14ac:dyDescent="0.3">
      <c r="A594" s="196" t="s">
        <v>361</v>
      </c>
      <c r="B594" s="869">
        <v>1614.0965705033018</v>
      </c>
      <c r="C594" s="1181">
        <v>330.08808164189065</v>
      </c>
      <c r="D594" s="1181">
        <v>663.30211819420515</v>
      </c>
      <c r="E594" s="1181">
        <v>812.6176753028949</v>
      </c>
      <c r="F594" s="233">
        <v>814.13599562257468</v>
      </c>
    </row>
    <row r="595" spans="1:6" ht="15" thickBot="1" x14ac:dyDescent="0.35">
      <c r="A595" s="882" t="s">
        <v>546</v>
      </c>
      <c r="B595" s="878">
        <f t="shared" ref="B595:D595" si="114">(B593-B592)/B592</f>
        <v>0.28829312564723963</v>
      </c>
      <c r="C595" s="879">
        <f t="shared" si="114"/>
        <v>0.18677055197692452</v>
      </c>
      <c r="D595" s="879">
        <f t="shared" si="114"/>
        <v>0.27653359190417287</v>
      </c>
      <c r="E595" s="879">
        <f t="shared" ref="E595:F595" si="115">(E593-E592)/E592</f>
        <v>0.21399314564771177</v>
      </c>
      <c r="F595" s="880">
        <f t="shared" si="115"/>
        <v>0.17954007684603251</v>
      </c>
    </row>
    <row r="596" spans="1:6" x14ac:dyDescent="0.3">
      <c r="A596" s="262"/>
      <c r="B596" s="893"/>
      <c r="C596" s="893"/>
      <c r="D596" s="894"/>
      <c r="E596" s="893"/>
      <c r="F596" s="895"/>
    </row>
    <row r="597" spans="1:6" ht="15" thickBot="1" x14ac:dyDescent="0.35">
      <c r="A597" s="226"/>
      <c r="B597" s="896"/>
      <c r="C597" s="896"/>
      <c r="D597" s="897"/>
      <c r="E597" s="896"/>
      <c r="F597" s="898"/>
    </row>
    <row r="598" spans="1:6" x14ac:dyDescent="0.3">
      <c r="A598" s="1193" t="s">
        <v>487</v>
      </c>
      <c r="B598" s="1220" t="s">
        <v>447</v>
      </c>
      <c r="C598" s="899" t="s">
        <v>477</v>
      </c>
      <c r="D598" s="899" t="s">
        <v>534</v>
      </c>
      <c r="E598" s="899" t="s">
        <v>570</v>
      </c>
      <c r="F598" s="900" t="s">
        <v>635</v>
      </c>
    </row>
    <row r="599" spans="1:6" ht="15" thickBot="1" x14ac:dyDescent="0.35">
      <c r="A599" s="1219" t="s">
        <v>488</v>
      </c>
      <c r="B599" s="1221"/>
      <c r="C599" s="1222"/>
      <c r="D599" s="1222"/>
      <c r="E599" s="1222"/>
      <c r="F599" s="901"/>
    </row>
    <row r="600" spans="1:6" x14ac:dyDescent="0.3">
      <c r="A600" s="202" t="s">
        <v>343</v>
      </c>
      <c r="B600" s="868">
        <f>'Newry Mourne &amp; Down'!B654</f>
        <v>63560.439589296577</v>
      </c>
      <c r="C600" s="231">
        <f>'Newry Mourne &amp; Down'!C654</f>
        <v>65074.694492470204</v>
      </c>
      <c r="D600" s="231">
        <f>'Newry Mourne &amp; Down'!D654</f>
        <v>67251.735616046441</v>
      </c>
      <c r="E600" s="231">
        <f>'Newry Mourne &amp; Down'!E654</f>
        <v>69828.94750009125</v>
      </c>
      <c r="F600" s="232">
        <f>'Newry Mourne &amp; Down'!F654</f>
        <v>67027.139505634826</v>
      </c>
    </row>
    <row r="601" spans="1:6" x14ac:dyDescent="0.3">
      <c r="A601" s="204" t="s">
        <v>359</v>
      </c>
      <c r="B601" s="869">
        <v>64248.215087272343</v>
      </c>
      <c r="C601" s="1181">
        <v>66157.1904357272</v>
      </c>
      <c r="D601" s="1181">
        <v>68907.067593483269</v>
      </c>
      <c r="E601" s="1181">
        <v>72070.656514038172</v>
      </c>
      <c r="F601" s="233">
        <v>69917.521163387501</v>
      </c>
    </row>
    <row r="602" spans="1:6" x14ac:dyDescent="0.3">
      <c r="A602" s="204" t="s">
        <v>360</v>
      </c>
      <c r="B602" s="869">
        <v>63015.356544596798</v>
      </c>
      <c r="C602" s="1181">
        <v>64293.914054706889</v>
      </c>
      <c r="D602" s="1181">
        <v>66121.938511071159</v>
      </c>
      <c r="E602" s="1181">
        <v>68313.292318674663</v>
      </c>
      <c r="F602" s="233">
        <v>65068.818881324776</v>
      </c>
    </row>
    <row r="603" spans="1:6" x14ac:dyDescent="0.3">
      <c r="A603" s="204" t="s">
        <v>361</v>
      </c>
      <c r="B603" s="869">
        <v>66322.920823048698</v>
      </c>
      <c r="C603" s="1181">
        <v>68069.210319428414</v>
      </c>
      <c r="D603" s="1181">
        <v>70570.998244106842</v>
      </c>
      <c r="E603" s="1181">
        <v>74353.443082590733</v>
      </c>
      <c r="F603" s="233">
        <v>72297.553399464072</v>
      </c>
    </row>
    <row r="604" spans="1:6" ht="15" thickBot="1" x14ac:dyDescent="0.35">
      <c r="A604" s="889" t="s">
        <v>546</v>
      </c>
      <c r="B604" s="878">
        <f t="shared" ref="B604:D604" si="116">(B601-B602)/B601</f>
        <v>1.9188992892656659E-2</v>
      </c>
      <c r="C604" s="879">
        <f t="shared" si="116"/>
        <v>2.8164381962842183E-2</v>
      </c>
      <c r="D604" s="879">
        <f t="shared" si="116"/>
        <v>4.041862728570831E-2</v>
      </c>
      <c r="E604" s="879">
        <f t="shared" ref="E604:F604" si="117">(E601-E602)/E601</f>
        <v>5.2134452176547559E-2</v>
      </c>
      <c r="F604" s="880">
        <f t="shared" si="117"/>
        <v>6.9348887108454299E-2</v>
      </c>
    </row>
    <row r="605" spans="1:6" x14ac:dyDescent="0.3">
      <c r="A605" s="262"/>
      <c r="B605" s="893"/>
      <c r="C605" s="893"/>
      <c r="D605" s="894"/>
      <c r="E605" s="893"/>
      <c r="F605" s="895"/>
    </row>
    <row r="606" spans="1:6" ht="15" thickBot="1" x14ac:dyDescent="0.35">
      <c r="A606" s="226"/>
      <c r="B606" s="896"/>
      <c r="C606" s="896"/>
      <c r="D606" s="897"/>
      <c r="E606" s="896"/>
      <c r="F606" s="898"/>
    </row>
    <row r="607" spans="1:6" x14ac:dyDescent="0.3">
      <c r="A607" s="1193" t="s">
        <v>489</v>
      </c>
      <c r="B607" s="1220" t="s">
        <v>447</v>
      </c>
      <c r="C607" s="899" t="s">
        <v>477</v>
      </c>
      <c r="D607" s="899" t="s">
        <v>534</v>
      </c>
      <c r="E607" s="899" t="s">
        <v>570</v>
      </c>
      <c r="F607" s="900" t="s">
        <v>635</v>
      </c>
    </row>
    <row r="608" spans="1:6" ht="15" thickBot="1" x14ac:dyDescent="0.35">
      <c r="A608" s="1219" t="s">
        <v>490</v>
      </c>
      <c r="B608" s="1221"/>
      <c r="C608" s="1222"/>
      <c r="D608" s="1222"/>
      <c r="E608" s="1222"/>
      <c r="F608" s="901"/>
    </row>
    <row r="609" spans="1:6" x14ac:dyDescent="0.3">
      <c r="A609" s="202" t="s">
        <v>343</v>
      </c>
      <c r="B609" s="868">
        <f>'Newry Mourne &amp; Down'!B669</f>
        <v>76285.820770022052</v>
      </c>
      <c r="C609" s="231">
        <f>'Newry Mourne &amp; Down'!C669</f>
        <v>73865.051586872665</v>
      </c>
      <c r="D609" s="231">
        <f>'Newry Mourne &amp; Down'!D669</f>
        <v>73561.186932239201</v>
      </c>
      <c r="E609" s="231">
        <f>'Newry Mourne &amp; Down'!E669</f>
        <v>75760.73423598407</v>
      </c>
      <c r="F609" s="232">
        <f>'Newry Mourne &amp; Down'!F669</f>
        <v>75010.613387602643</v>
      </c>
    </row>
    <row r="610" spans="1:6" x14ac:dyDescent="0.3">
      <c r="A610" s="204" t="s">
        <v>359</v>
      </c>
      <c r="B610" s="869">
        <v>79829.728782156919</v>
      </c>
      <c r="C610" s="1181">
        <v>77382.134486734809</v>
      </c>
      <c r="D610" s="1181">
        <v>77687.242678765149</v>
      </c>
      <c r="E610" s="1181">
        <v>79987.955796048263</v>
      </c>
      <c r="F610" s="233">
        <v>79824.659254912098</v>
      </c>
    </row>
    <row r="611" spans="1:6" x14ac:dyDescent="0.3">
      <c r="A611" s="204" t="s">
        <v>360</v>
      </c>
      <c r="B611" s="869">
        <v>73687.018837434734</v>
      </c>
      <c r="C611" s="1181">
        <v>71240.905397071707</v>
      </c>
      <c r="D611" s="1181">
        <v>70528.771695500734</v>
      </c>
      <c r="E611" s="1181">
        <v>72538.811871409373</v>
      </c>
      <c r="F611" s="233">
        <v>71262.744405638325</v>
      </c>
    </row>
    <row r="612" spans="1:6" x14ac:dyDescent="0.3">
      <c r="A612" s="204" t="s">
        <v>361</v>
      </c>
      <c r="B612" s="869">
        <v>80190.643036575551</v>
      </c>
      <c r="C612" s="1181">
        <v>78187.22150962193</v>
      </c>
      <c r="D612" s="1181">
        <v>78085.209350330508</v>
      </c>
      <c r="E612" s="1181">
        <v>81667.993273101238</v>
      </c>
      <c r="F612" s="233">
        <v>82813.608877879815</v>
      </c>
    </row>
    <row r="613" spans="1:6" ht="15" thickBot="1" x14ac:dyDescent="0.35">
      <c r="A613" s="889" t="s">
        <v>546</v>
      </c>
      <c r="B613" s="221">
        <f t="shared" ref="B613:E613" si="118">(B610-B611)/B610</f>
        <v>7.6947648932701465E-2</v>
      </c>
      <c r="C613" s="222">
        <f t="shared" si="118"/>
        <v>7.9362363553254781E-2</v>
      </c>
      <c r="D613" s="222">
        <f t="shared" si="118"/>
        <v>9.2144742642810959E-2</v>
      </c>
      <c r="E613" s="222">
        <f t="shared" si="118"/>
        <v>9.3128319763947628E-2</v>
      </c>
      <c r="F613" s="223">
        <f t="shared" ref="F613" si="119">(F610-F611)/F610</f>
        <v>0.1072590215754276</v>
      </c>
    </row>
  </sheetData>
  <mergeCells count="53">
    <mergeCell ref="D23:D25"/>
    <mergeCell ref="E23:E25"/>
    <mergeCell ref="F23:F25"/>
    <mergeCell ref="G23:G25"/>
    <mergeCell ref="A67:B67"/>
    <mergeCell ref="A51:B52"/>
    <mergeCell ref="A49:G50"/>
    <mergeCell ref="A38:B39"/>
    <mergeCell ref="A68:B68"/>
    <mergeCell ref="A62:G63"/>
    <mergeCell ref="A64:B64"/>
    <mergeCell ref="A65:B65"/>
    <mergeCell ref="A66:B66"/>
    <mergeCell ref="A451:F453"/>
    <mergeCell ref="A506:F508"/>
    <mergeCell ref="A94:F96"/>
    <mergeCell ref="A167:F169"/>
    <mergeCell ref="A240:F242"/>
    <mergeCell ref="A286:F288"/>
    <mergeCell ref="A338:F340"/>
    <mergeCell ref="A1:G1"/>
    <mergeCell ref="A3:G4"/>
    <mergeCell ref="A6:G7"/>
    <mergeCell ref="A8:B9"/>
    <mergeCell ref="A70:G71"/>
    <mergeCell ref="A10:B10"/>
    <mergeCell ref="A21:G22"/>
    <mergeCell ref="A23:B24"/>
    <mergeCell ref="A25:B25"/>
    <mergeCell ref="A36:G37"/>
    <mergeCell ref="C8:C10"/>
    <mergeCell ref="D8:D10"/>
    <mergeCell ref="E8:E10"/>
    <mergeCell ref="F8:F10"/>
    <mergeCell ref="G8:G10"/>
    <mergeCell ref="C23:C25"/>
    <mergeCell ref="A72:B72"/>
    <mergeCell ref="A73:B73"/>
    <mergeCell ref="A74:B74"/>
    <mergeCell ref="A75:B75"/>
    <mergeCell ref="A76:B76"/>
    <mergeCell ref="A78:G79"/>
    <mergeCell ref="A80:B80"/>
    <mergeCell ref="A81:B81"/>
    <mergeCell ref="A82:B82"/>
    <mergeCell ref="A90:B90"/>
    <mergeCell ref="A91:B91"/>
    <mergeCell ref="A92:B92"/>
    <mergeCell ref="A83:B83"/>
    <mergeCell ref="A84:B84"/>
    <mergeCell ref="A86:G87"/>
    <mergeCell ref="A88:B88"/>
    <mergeCell ref="A89:B89"/>
  </mergeCells>
  <conditionalFormatting sqref="B501:F501">
    <cfRule type="expression" dxfId="36" priority="12">
      <formula>AND($J501&lt;$I$10,$J501&lt;&gt;0)</formula>
    </cfRule>
    <cfRule type="expression" dxfId="35" priority="13">
      <formula>$I501&gt;$J$10</formula>
    </cfRule>
  </conditionalFormatting>
  <conditionalFormatting sqref="C170:D170">
    <cfRule type="duplicateValues" dxfId="34" priority="11"/>
  </conditionalFormatting>
  <conditionalFormatting sqref="C179:D179">
    <cfRule type="duplicateValues" dxfId="33" priority="9"/>
  </conditionalFormatting>
  <conditionalFormatting sqref="C206:D206">
    <cfRule type="duplicateValues" dxfId="32" priority="7"/>
  </conditionalFormatting>
  <conditionalFormatting sqref="C215:D215">
    <cfRule type="duplicateValues" dxfId="31" priority="5"/>
  </conditionalFormatting>
  <conditionalFormatting sqref="D179:E179">
    <cfRule type="duplicateValues" dxfId="30" priority="10"/>
  </conditionalFormatting>
  <conditionalFormatting sqref="D206:E206">
    <cfRule type="duplicateValues" dxfId="29" priority="8"/>
  </conditionalFormatting>
  <conditionalFormatting sqref="D215:E215">
    <cfRule type="duplicateValues" dxfId="28" priority="6"/>
  </conditionalFormatting>
  <conditionalFormatting sqref="E206:F206">
    <cfRule type="duplicateValues" dxfId="27" priority="3"/>
  </conditionalFormatting>
  <conditionalFormatting sqref="E215:F215">
    <cfRule type="duplicateValues" dxfId="26" priority="1"/>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tabColor rgb="FF00B0F0"/>
  </sheetPr>
  <dimension ref="A1:CS196"/>
  <sheetViews>
    <sheetView zoomScaleNormal="100" workbookViewId="0">
      <pane ySplit="3" topLeftCell="A4" activePane="bottomLeft" state="frozen"/>
      <selection pane="bottomLeft" activeCell="AQ1" sqref="AQ1"/>
    </sheetView>
  </sheetViews>
  <sheetFormatPr defaultRowHeight="14.4" x14ac:dyDescent="0.3"/>
  <cols>
    <col min="1" max="1" width="48.6640625" customWidth="1"/>
    <col min="6" max="6" width="9.109375" customWidth="1"/>
    <col min="8" max="8" width="56.33203125" customWidth="1"/>
    <col min="9" max="9" width="12.33203125" customWidth="1"/>
    <col min="15" max="15" width="49.109375" customWidth="1"/>
    <col min="16" max="18" width="9.44140625" bestFit="1" customWidth="1"/>
    <col min="19" max="20" width="9.33203125" bestFit="1" customWidth="1"/>
    <col min="22" max="22" width="51.21875" bestFit="1" customWidth="1"/>
    <col min="29" max="29" width="56.44140625" customWidth="1"/>
    <col min="36" max="36" width="39.33203125" customWidth="1"/>
    <col min="37" max="41" width="9.44140625" bestFit="1" customWidth="1"/>
    <col min="43" max="43" width="42.44140625" bestFit="1" customWidth="1"/>
    <col min="44" max="44" width="8.109375" customWidth="1"/>
    <col min="50" max="50" width="41.33203125" customWidth="1"/>
    <col min="57" max="57" width="39.6640625" customWidth="1"/>
    <col min="64" max="64" width="58.5546875" customWidth="1"/>
    <col min="65" max="65" width="10.33203125" bestFit="1" customWidth="1"/>
    <col min="66" max="66" width="9.33203125" bestFit="1" customWidth="1"/>
    <col min="67" max="69" width="10.33203125" bestFit="1" customWidth="1"/>
    <col min="71" max="71" width="57.5546875" customWidth="1"/>
    <col min="72" max="72" width="10.44140625" bestFit="1" customWidth="1"/>
    <col min="73" max="73" width="9.44140625" bestFit="1" customWidth="1"/>
    <col min="74" max="74" width="10.33203125" bestFit="1" customWidth="1"/>
    <col min="75" max="76" width="10.44140625" bestFit="1" customWidth="1"/>
    <col min="78" max="78" width="61.88671875" customWidth="1"/>
    <col min="79" max="83" width="9.33203125" bestFit="1" customWidth="1"/>
    <col min="85" max="85" width="62.88671875" customWidth="1"/>
    <col min="86" max="90" width="9.33203125" bestFit="1" customWidth="1"/>
    <col min="92" max="92" width="60.88671875" customWidth="1"/>
    <col min="93" max="93" width="9.5546875" bestFit="1" customWidth="1"/>
    <col min="94" max="94" width="9.21875" bestFit="1" customWidth="1"/>
    <col min="95" max="95" width="9.33203125" bestFit="1" customWidth="1"/>
    <col min="96" max="97" width="9.44140625" bestFit="1" customWidth="1"/>
  </cols>
  <sheetData>
    <row r="1" spans="1:97" ht="15" thickBot="1" x14ac:dyDescent="0.35">
      <c r="AJ1" s="1223"/>
      <c r="AQ1" s="494"/>
    </row>
    <row r="2" spans="1:97" x14ac:dyDescent="0.3">
      <c r="A2" s="1630" t="s">
        <v>329</v>
      </c>
      <c r="B2" s="1631"/>
      <c r="C2" s="1631"/>
      <c r="D2" s="1631"/>
      <c r="E2" s="1631"/>
      <c r="F2" s="1632"/>
      <c r="H2" s="1630" t="s">
        <v>332</v>
      </c>
      <c r="I2" s="1631"/>
      <c r="J2" s="1631"/>
      <c r="K2" s="1631"/>
      <c r="L2" s="1631"/>
      <c r="M2" s="1632"/>
      <c r="O2" s="1630" t="s">
        <v>64</v>
      </c>
      <c r="P2" s="1631"/>
      <c r="Q2" s="1631"/>
      <c r="R2" s="1631"/>
      <c r="S2" s="1631"/>
      <c r="T2" s="1632"/>
      <c r="V2" s="1630" t="s">
        <v>732</v>
      </c>
      <c r="W2" s="1631"/>
      <c r="X2" s="1631"/>
      <c r="Y2" s="1631"/>
      <c r="Z2" s="1631"/>
      <c r="AA2" s="1632"/>
      <c r="AC2" s="1630" t="s">
        <v>65</v>
      </c>
      <c r="AD2" s="1631"/>
      <c r="AE2" s="1631"/>
      <c r="AF2" s="1631"/>
      <c r="AG2" s="1631"/>
      <c r="AH2" s="1632"/>
      <c r="AJ2" s="1630" t="s">
        <v>66</v>
      </c>
      <c r="AK2" s="1631"/>
      <c r="AL2" s="1631"/>
      <c r="AM2" s="1631"/>
      <c r="AN2" s="1631"/>
      <c r="AO2" s="1632"/>
      <c r="AQ2" s="1630" t="s">
        <v>441</v>
      </c>
      <c r="AR2" s="1631"/>
      <c r="AS2" s="1631"/>
      <c r="AT2" s="1631"/>
      <c r="AU2" s="1631"/>
      <c r="AV2" s="1632"/>
      <c r="AX2" s="1630" t="s">
        <v>19</v>
      </c>
      <c r="AY2" s="1631"/>
      <c r="AZ2" s="1631"/>
      <c r="BA2" s="1631"/>
      <c r="BB2" s="1631"/>
      <c r="BC2" s="1632"/>
      <c r="BE2" s="1630" t="s">
        <v>20</v>
      </c>
      <c r="BF2" s="1631"/>
      <c r="BG2" s="1631"/>
      <c r="BH2" s="1631"/>
      <c r="BI2" s="1631"/>
      <c r="BJ2" s="1632"/>
      <c r="BL2" s="1643" t="s">
        <v>553</v>
      </c>
      <c r="BM2" s="1644"/>
      <c r="BN2" s="1644"/>
      <c r="BO2" s="1644"/>
      <c r="BP2" s="1644"/>
      <c r="BQ2" s="1645"/>
      <c r="BS2" s="1643" t="s">
        <v>554</v>
      </c>
      <c r="BT2" s="1644"/>
      <c r="BU2" s="1644"/>
      <c r="BV2" s="1644"/>
      <c r="BW2" s="1644"/>
      <c r="BX2" s="1645"/>
      <c r="BZ2" s="1643" t="s">
        <v>557</v>
      </c>
      <c r="CA2" s="1644"/>
      <c r="CB2" s="1644"/>
      <c r="CC2" s="1644"/>
      <c r="CD2" s="1644"/>
      <c r="CE2" s="1645"/>
      <c r="CG2" s="1643" t="s">
        <v>558</v>
      </c>
      <c r="CH2" s="1644"/>
      <c r="CI2" s="1644"/>
      <c r="CJ2" s="1644"/>
      <c r="CK2" s="1644"/>
      <c r="CL2" s="1645"/>
      <c r="CN2" s="1643" t="s">
        <v>560</v>
      </c>
      <c r="CO2" s="1644"/>
      <c r="CP2" s="1644"/>
      <c r="CQ2" s="1644"/>
      <c r="CR2" s="1644"/>
      <c r="CS2" s="1645"/>
    </row>
    <row r="3" spans="1:97" ht="15" thickBot="1" x14ac:dyDescent="0.35">
      <c r="A3" s="479" t="s">
        <v>63</v>
      </c>
      <c r="B3" s="480" t="s">
        <v>447</v>
      </c>
      <c r="C3" s="480" t="s">
        <v>477</v>
      </c>
      <c r="D3" s="480" t="s">
        <v>534</v>
      </c>
      <c r="E3" s="480" t="s">
        <v>570</v>
      </c>
      <c r="F3" s="507" t="s">
        <v>635</v>
      </c>
      <c r="H3" s="479" t="s">
        <v>63</v>
      </c>
      <c r="I3" s="480">
        <v>2020</v>
      </c>
      <c r="J3" s="480">
        <v>2021</v>
      </c>
      <c r="K3" s="480">
        <v>2022</v>
      </c>
      <c r="L3" s="480">
        <v>2023</v>
      </c>
      <c r="M3" s="507">
        <v>2024</v>
      </c>
      <c r="O3" s="479" t="s">
        <v>18</v>
      </c>
      <c r="P3" s="480" t="s">
        <v>444</v>
      </c>
      <c r="Q3" s="480" t="s">
        <v>474</v>
      </c>
      <c r="R3" s="480" t="s">
        <v>531</v>
      </c>
      <c r="S3" s="480" t="s">
        <v>567</v>
      </c>
      <c r="T3" s="507" t="s">
        <v>633</v>
      </c>
      <c r="V3" s="479" t="s">
        <v>18</v>
      </c>
      <c r="W3" s="480" t="s">
        <v>443</v>
      </c>
      <c r="X3" s="480" t="s">
        <v>473</v>
      </c>
      <c r="Y3" s="480" t="s">
        <v>530</v>
      </c>
      <c r="Z3" s="480" t="s">
        <v>566</v>
      </c>
      <c r="AA3" s="507" t="s">
        <v>631</v>
      </c>
      <c r="AC3" s="479" t="s">
        <v>480</v>
      </c>
      <c r="AD3" s="480">
        <v>2019</v>
      </c>
      <c r="AE3" s="480">
        <v>2020</v>
      </c>
      <c r="AF3" s="480">
        <v>2021</v>
      </c>
      <c r="AG3" s="480">
        <v>2022</v>
      </c>
      <c r="AH3" s="507">
        <v>2023</v>
      </c>
      <c r="AJ3" s="479" t="s">
        <v>483</v>
      </c>
      <c r="AK3" s="480" t="s">
        <v>477</v>
      </c>
      <c r="AL3" s="480" t="s">
        <v>534</v>
      </c>
      <c r="AM3" s="480" t="s">
        <v>570</v>
      </c>
      <c r="AN3" s="480" t="s">
        <v>635</v>
      </c>
      <c r="AO3" s="1224" t="s">
        <v>735</v>
      </c>
      <c r="AP3" s="17"/>
      <c r="AQ3" s="479" t="s">
        <v>18</v>
      </c>
      <c r="AR3" s="480" t="s">
        <v>444</v>
      </c>
      <c r="AS3" s="480" t="s">
        <v>474</v>
      </c>
      <c r="AT3" s="480" t="s">
        <v>531</v>
      </c>
      <c r="AU3" s="480" t="s">
        <v>567</v>
      </c>
      <c r="AV3" s="507" t="s">
        <v>633</v>
      </c>
      <c r="AX3" s="503" t="s">
        <v>18</v>
      </c>
      <c r="AY3" s="504" t="s">
        <v>444</v>
      </c>
      <c r="AZ3" s="504" t="s">
        <v>474</v>
      </c>
      <c r="BA3" s="504" t="s">
        <v>531</v>
      </c>
      <c r="BB3" s="504" t="s">
        <v>567</v>
      </c>
      <c r="BC3" s="517" t="s">
        <v>633</v>
      </c>
      <c r="BE3" s="479" t="s">
        <v>18</v>
      </c>
      <c r="BF3" s="480" t="s">
        <v>444</v>
      </c>
      <c r="BG3" s="480" t="s">
        <v>474</v>
      </c>
      <c r="BH3" s="480" t="s">
        <v>531</v>
      </c>
      <c r="BI3" s="480" t="s">
        <v>567</v>
      </c>
      <c r="BJ3" s="507" t="s">
        <v>633</v>
      </c>
      <c r="BL3" s="953" t="s">
        <v>484</v>
      </c>
      <c r="BM3" s="951" t="s">
        <v>447</v>
      </c>
      <c r="BN3" s="951" t="s">
        <v>477</v>
      </c>
      <c r="BO3" s="951" t="s">
        <v>534</v>
      </c>
      <c r="BP3" s="951" t="s">
        <v>570</v>
      </c>
      <c r="BQ3" s="952" t="s">
        <v>635</v>
      </c>
      <c r="BS3" s="953" t="s">
        <v>484</v>
      </c>
      <c r="BT3" s="951" t="s">
        <v>447</v>
      </c>
      <c r="BU3" s="951" t="s">
        <v>477</v>
      </c>
      <c r="BV3" s="951" t="s">
        <v>534</v>
      </c>
      <c r="BW3" s="951" t="s">
        <v>570</v>
      </c>
      <c r="BX3" s="952" t="s">
        <v>635</v>
      </c>
      <c r="BZ3" s="953" t="s">
        <v>485</v>
      </c>
      <c r="CA3" s="951" t="s">
        <v>447</v>
      </c>
      <c r="CB3" s="951" t="s">
        <v>477</v>
      </c>
      <c r="CC3" s="951" t="s">
        <v>534</v>
      </c>
      <c r="CD3" s="951" t="s">
        <v>570</v>
      </c>
      <c r="CE3" s="952" t="s">
        <v>635</v>
      </c>
      <c r="CG3" s="953" t="s">
        <v>485</v>
      </c>
      <c r="CH3" s="951" t="s">
        <v>447</v>
      </c>
      <c r="CI3" s="951" t="s">
        <v>477</v>
      </c>
      <c r="CJ3" s="951" t="s">
        <v>534</v>
      </c>
      <c r="CK3" s="951" t="s">
        <v>570</v>
      </c>
      <c r="CL3" s="952" t="s">
        <v>635</v>
      </c>
      <c r="CN3" s="953" t="s">
        <v>486</v>
      </c>
      <c r="CO3" s="951" t="s">
        <v>447</v>
      </c>
      <c r="CP3" s="951" t="s">
        <v>477</v>
      </c>
      <c r="CQ3" s="951" t="s">
        <v>534</v>
      </c>
      <c r="CR3" s="951" t="s">
        <v>570</v>
      </c>
      <c r="CS3" s="952" t="s">
        <v>635</v>
      </c>
    </row>
    <row r="4" spans="1:97" ht="15" thickBot="1" x14ac:dyDescent="0.35">
      <c r="A4" s="505" t="s">
        <v>0</v>
      </c>
      <c r="B4" s="540">
        <v>5.7291666671517305E-3</v>
      </c>
      <c r="C4" s="540">
        <v>6.0069444443797693E-3</v>
      </c>
      <c r="D4" s="540">
        <v>6.0300925906631164E-3</v>
      </c>
      <c r="E4" s="540">
        <v>5.9259259287500754E-3</v>
      </c>
      <c r="F4" s="544">
        <v>6.0879629600094631E-3</v>
      </c>
      <c r="H4" s="505" t="s">
        <v>0</v>
      </c>
      <c r="I4" s="540">
        <v>1.1967592592592592E-2</v>
      </c>
      <c r="J4" s="540">
        <v>1.7100694444444446E-2</v>
      </c>
      <c r="K4" s="540">
        <v>1.6099537037037037E-2</v>
      </c>
      <c r="L4" s="540">
        <v>1.7557870370370373E-2</v>
      </c>
      <c r="M4" s="547">
        <v>1.8773148148148122E-2</v>
      </c>
      <c r="N4" s="17"/>
      <c r="O4" s="505" t="s">
        <v>0</v>
      </c>
      <c r="P4" s="1151">
        <v>1014.1019892103343</v>
      </c>
      <c r="Q4" s="1151">
        <v>1020.1476974828288</v>
      </c>
      <c r="R4" s="1151">
        <v>1026.5681346539122</v>
      </c>
      <c r="S4" s="1151">
        <v>987.90278368640327</v>
      </c>
      <c r="T4" s="1309">
        <v>1017.7124037632238</v>
      </c>
      <c r="V4" s="505" t="s">
        <v>0</v>
      </c>
      <c r="W4" s="710">
        <v>11.307508397591784</v>
      </c>
      <c r="X4" s="710">
        <v>11.608884032701171</v>
      </c>
      <c r="Y4" s="710">
        <v>11.589159559759212</v>
      </c>
      <c r="Z4" s="710">
        <v>11.529787617462992</v>
      </c>
      <c r="AA4" s="1281">
        <v>11.524736600488643</v>
      </c>
      <c r="AC4" s="505" t="s">
        <v>0</v>
      </c>
      <c r="AD4" s="710">
        <v>6.0402208183835215</v>
      </c>
      <c r="AE4" s="710">
        <v>6.3373013142503272</v>
      </c>
      <c r="AF4" s="710">
        <v>6.4231213979139801</v>
      </c>
      <c r="AG4" s="710">
        <v>6.5650725318006415</v>
      </c>
      <c r="AH4" s="711">
        <v>6.9245829564580186</v>
      </c>
      <c r="AI4" s="17"/>
      <c r="AJ4" s="505" t="s">
        <v>0</v>
      </c>
      <c r="AK4" s="1151">
        <v>4490.1789904136222</v>
      </c>
      <c r="AL4" s="1151">
        <v>4674.6217657383495</v>
      </c>
      <c r="AM4" s="1151">
        <v>5039.3136770475112</v>
      </c>
      <c r="AN4" s="1151"/>
      <c r="AO4" s="1225">
        <v>5878.8798639024635</v>
      </c>
      <c r="AQ4" s="505" t="s">
        <v>0</v>
      </c>
      <c r="AR4" s="506">
        <v>120.80561917207177</v>
      </c>
      <c r="AS4" s="506">
        <v>118.12467603410184</v>
      </c>
      <c r="AT4" s="506">
        <v>116.06308171952365</v>
      </c>
      <c r="AU4" s="506">
        <v>113.75486876110055</v>
      </c>
      <c r="AV4" s="508">
        <v>112.14356433338176</v>
      </c>
      <c r="AX4" s="505" t="s">
        <v>0</v>
      </c>
      <c r="AY4" s="506">
        <v>206.85173998381242</v>
      </c>
      <c r="AZ4" s="506">
        <v>206.19774481244704</v>
      </c>
      <c r="BA4" s="506">
        <v>204.64970618162141</v>
      </c>
      <c r="BB4" s="506">
        <v>202.85847954177177</v>
      </c>
      <c r="BC4" s="508">
        <v>201.12035773102176</v>
      </c>
      <c r="BE4" s="505" t="s">
        <v>0</v>
      </c>
      <c r="BF4" s="506">
        <v>243.09362103285034</v>
      </c>
      <c r="BG4" s="506">
        <v>241.48990879651291</v>
      </c>
      <c r="BH4" s="506">
        <v>239.26268488714237</v>
      </c>
      <c r="BI4" s="506">
        <v>236.82924044593193</v>
      </c>
      <c r="BJ4" s="508">
        <v>235.00785941523381</v>
      </c>
      <c r="BL4" s="954" t="s">
        <v>0</v>
      </c>
      <c r="BM4" s="1322">
        <v>20446.148200344065</v>
      </c>
      <c r="BN4" s="1322">
        <v>6951.119966231211</v>
      </c>
      <c r="BO4" s="1322">
        <v>11706.278877447376</v>
      </c>
      <c r="BP4" s="1322">
        <v>15610.439070742308</v>
      </c>
      <c r="BQ4" s="1323">
        <v>14812.746953488138</v>
      </c>
      <c r="BS4" s="954" t="s">
        <v>0</v>
      </c>
      <c r="BT4" s="1322">
        <v>16534.169651813874</v>
      </c>
      <c r="BU4" s="1322">
        <v>4908.7854271438155</v>
      </c>
      <c r="BV4" s="1322">
        <v>8941.435379163775</v>
      </c>
      <c r="BW4" s="1322">
        <v>12728.822063424775</v>
      </c>
      <c r="BX4" s="1323">
        <v>12270.628578694144</v>
      </c>
      <c r="BZ4" s="954" t="s">
        <v>0</v>
      </c>
      <c r="CA4" s="1322">
        <v>5419.3457792422823</v>
      </c>
      <c r="CB4" s="1322">
        <v>3269.8181364792117</v>
      </c>
      <c r="CC4" s="1322">
        <v>4385.4277075376276</v>
      </c>
      <c r="CD4" s="1322">
        <v>4831.7072967755839</v>
      </c>
      <c r="CE4" s="1323">
        <v>4446.5817634621135</v>
      </c>
      <c r="CG4" s="954" t="s">
        <v>0</v>
      </c>
      <c r="CH4" s="1322">
        <v>3990.919131800033</v>
      </c>
      <c r="CI4" s="1322">
        <v>2100.65952931933</v>
      </c>
      <c r="CJ4" s="1322">
        <v>3063.6489058557172</v>
      </c>
      <c r="CK4" s="1322">
        <v>3616.4052682249026</v>
      </c>
      <c r="CL4" s="1323">
        <v>3650.0182401525803</v>
      </c>
      <c r="CN4" s="954" t="s">
        <v>0</v>
      </c>
      <c r="CO4" s="1322">
        <v>1442.8347047495397</v>
      </c>
      <c r="CP4" s="1322">
        <v>342.17471247845208</v>
      </c>
      <c r="CQ4" s="1322">
        <v>580.05380049277221</v>
      </c>
      <c r="CR4" s="1322">
        <v>807.23064570167037</v>
      </c>
      <c r="CS4" s="1323">
        <v>763.75813244952076</v>
      </c>
    </row>
    <row r="5" spans="1:97" x14ac:dyDescent="0.3">
      <c r="A5" s="1633" t="s">
        <v>2</v>
      </c>
      <c r="B5" s="1634"/>
      <c r="C5" s="1634"/>
      <c r="D5" s="1634"/>
      <c r="E5" s="1634"/>
      <c r="F5" s="1635"/>
      <c r="H5" s="805" t="s">
        <v>2</v>
      </c>
      <c r="I5" s="806"/>
      <c r="J5" s="806"/>
      <c r="K5" s="806"/>
      <c r="L5" s="806"/>
      <c r="M5" s="807"/>
      <c r="O5" s="805" t="s">
        <v>2</v>
      </c>
      <c r="P5" s="1310"/>
      <c r="Q5" s="1310"/>
      <c r="R5" s="1310"/>
      <c r="S5" s="1310"/>
      <c r="T5" s="1311"/>
      <c r="V5" s="805" t="s">
        <v>2</v>
      </c>
      <c r="W5" s="806"/>
      <c r="X5" s="806"/>
      <c r="Y5" s="806"/>
      <c r="Z5" s="806"/>
      <c r="AA5" s="807"/>
      <c r="AC5" s="805" t="s">
        <v>2</v>
      </c>
      <c r="AD5" s="806"/>
      <c r="AE5" s="806"/>
      <c r="AF5" s="806"/>
      <c r="AG5" s="806"/>
      <c r="AH5" s="807"/>
      <c r="AJ5" s="1156" t="s">
        <v>2</v>
      </c>
      <c r="AK5" s="1160"/>
      <c r="AL5" s="1160"/>
      <c r="AM5" s="1160"/>
      <c r="AN5" s="1226"/>
      <c r="AO5" s="1161"/>
      <c r="AQ5" s="805" t="s">
        <v>2</v>
      </c>
      <c r="AR5" s="806"/>
      <c r="AS5" s="806"/>
      <c r="AT5" s="806"/>
      <c r="AU5" s="806"/>
      <c r="AV5" s="807"/>
      <c r="AX5" s="805" t="s">
        <v>2</v>
      </c>
      <c r="AY5" s="806"/>
      <c r="AZ5" s="806"/>
      <c r="BA5" s="806"/>
      <c r="BB5" s="806"/>
      <c r="BC5" s="807"/>
      <c r="BE5" s="805" t="s">
        <v>2</v>
      </c>
      <c r="BF5" s="806"/>
      <c r="BG5" s="806"/>
      <c r="BH5" s="806"/>
      <c r="BI5" s="806"/>
      <c r="BJ5" s="807"/>
      <c r="BL5" s="1627" t="s">
        <v>2</v>
      </c>
      <c r="BM5" s="1628"/>
      <c r="BN5" s="1628"/>
      <c r="BO5" s="1628"/>
      <c r="BP5" s="1628"/>
      <c r="BQ5" s="1629"/>
      <c r="BS5" s="1627" t="s">
        <v>2</v>
      </c>
      <c r="BT5" s="1628"/>
      <c r="BU5" s="1628"/>
      <c r="BV5" s="1628"/>
      <c r="BW5" s="1628"/>
      <c r="BX5" s="1629"/>
      <c r="BZ5" s="1627" t="s">
        <v>2</v>
      </c>
      <c r="CA5" s="1628"/>
      <c r="CB5" s="1628"/>
      <c r="CC5" s="1628"/>
      <c r="CD5" s="1628"/>
      <c r="CE5" s="1629"/>
      <c r="CG5" s="1627" t="s">
        <v>2</v>
      </c>
      <c r="CH5" s="1628"/>
      <c r="CI5" s="1628"/>
      <c r="CJ5" s="1628"/>
      <c r="CK5" s="1628"/>
      <c r="CL5" s="1629"/>
      <c r="CN5" s="1627" t="s">
        <v>2</v>
      </c>
      <c r="CO5" s="1628"/>
      <c r="CP5" s="1628"/>
      <c r="CQ5" s="1628"/>
      <c r="CR5" s="1628"/>
      <c r="CS5" s="1629"/>
    </row>
    <row r="6" spans="1:97" x14ac:dyDescent="0.3">
      <c r="A6" s="474" t="s">
        <v>3</v>
      </c>
      <c r="B6" s="541">
        <v>4.6527777776645962E-3</v>
      </c>
      <c r="C6" s="541">
        <v>4.8611111124046147E-3</v>
      </c>
      <c r="D6" s="541">
        <v>4.8263888857036363E-3</v>
      </c>
      <c r="E6" s="541">
        <v>4.6759259275859222E-3</v>
      </c>
      <c r="F6" s="545">
        <v>4.8611111124046147E-3</v>
      </c>
      <c r="H6" s="474" t="s">
        <v>3</v>
      </c>
      <c r="I6" s="541">
        <v>1.0023148148148147E-2</v>
      </c>
      <c r="J6" s="541">
        <v>1.4780092592592595E-2</v>
      </c>
      <c r="K6" s="541">
        <v>1.2679398148148146E-2</v>
      </c>
      <c r="L6" s="541">
        <v>1.3506944444444445E-2</v>
      </c>
      <c r="M6" s="545">
        <v>1.6383101851851767E-2</v>
      </c>
      <c r="N6" s="17"/>
      <c r="O6" s="474" t="s">
        <v>3</v>
      </c>
      <c r="P6" s="1152">
        <v>1256.6456289907644</v>
      </c>
      <c r="Q6" s="1152">
        <v>1261.045236755223</v>
      </c>
      <c r="R6" s="1152">
        <v>1275.8818455842468</v>
      </c>
      <c r="S6" s="1152">
        <v>1257.417263893361</v>
      </c>
      <c r="T6" s="1312">
        <v>1268.9717392875564</v>
      </c>
      <c r="V6" s="474" t="s">
        <v>3</v>
      </c>
      <c r="W6" s="553">
        <v>17.948128014393674</v>
      </c>
      <c r="X6" s="553">
        <v>17.896193470650754</v>
      </c>
      <c r="Y6" s="553">
        <v>18.507192137972822</v>
      </c>
      <c r="Z6" s="553">
        <v>19.048265419215515</v>
      </c>
      <c r="AA6" s="554">
        <v>18.868736522041665</v>
      </c>
      <c r="AC6" s="474" t="s">
        <v>3</v>
      </c>
      <c r="AD6" s="553">
        <v>10.730310669771837</v>
      </c>
      <c r="AE6" s="553">
        <v>12.306782366885244</v>
      </c>
      <c r="AF6" s="553">
        <v>13.505252485569109</v>
      </c>
      <c r="AG6" s="553">
        <v>14.153041979828075</v>
      </c>
      <c r="AH6" s="554">
        <v>14.760082700170184</v>
      </c>
      <c r="AJ6" s="474" t="s">
        <v>611</v>
      </c>
      <c r="AK6" s="1152">
        <v>5890.1346033005921</v>
      </c>
      <c r="AL6" s="1152">
        <v>6184.8368553687023</v>
      </c>
      <c r="AM6" s="1152">
        <v>6919.5443625488242</v>
      </c>
      <c r="AN6" s="1152"/>
      <c r="AO6" s="1155">
        <v>7931.2667356627735</v>
      </c>
      <c r="AQ6" s="474" t="s">
        <v>3</v>
      </c>
      <c r="AR6" s="476">
        <v>187.77441002570419</v>
      </c>
      <c r="AS6" s="476">
        <v>182.86353850951181</v>
      </c>
      <c r="AT6" s="476">
        <v>179.38658421406228</v>
      </c>
      <c r="AU6" s="476">
        <v>174.40128577535506</v>
      </c>
      <c r="AV6" s="509">
        <v>174.09462772808158</v>
      </c>
      <c r="AX6" s="474" t="s">
        <v>3</v>
      </c>
      <c r="AY6" s="476">
        <v>333.39618349102972</v>
      </c>
      <c r="AZ6" s="476">
        <v>333.6355038624327</v>
      </c>
      <c r="BA6" s="476">
        <v>333.0752530121909</v>
      </c>
      <c r="BB6" s="476">
        <v>330.71555700817544</v>
      </c>
      <c r="BC6" s="509">
        <v>329.55206759056853</v>
      </c>
      <c r="BE6" s="474" t="s">
        <v>3</v>
      </c>
      <c r="BF6" s="476">
        <v>388.4517218273956</v>
      </c>
      <c r="BG6" s="476">
        <v>384.39771535940906</v>
      </c>
      <c r="BH6" s="476">
        <v>383.85334593742414</v>
      </c>
      <c r="BI6" s="476">
        <v>380.15468222065971</v>
      </c>
      <c r="BJ6" s="509">
        <v>380.42847324524445</v>
      </c>
      <c r="BL6" s="159" t="s">
        <v>3</v>
      </c>
      <c r="BM6" s="1324">
        <v>22048.095781427102</v>
      </c>
      <c r="BN6" s="1324">
        <v>6888.8732014664365</v>
      </c>
      <c r="BO6" s="1324">
        <v>11924.399754451755</v>
      </c>
      <c r="BP6" s="1324">
        <v>16407.649892828118</v>
      </c>
      <c r="BQ6" s="1325">
        <v>15727.686671188992</v>
      </c>
      <c r="BS6" s="159" t="s">
        <v>3</v>
      </c>
      <c r="BT6" s="1324">
        <v>18568.940158036487</v>
      </c>
      <c r="BU6" s="1324">
        <v>4975.9296614967443</v>
      </c>
      <c r="BV6" s="1324">
        <v>9251.9257490087839</v>
      </c>
      <c r="BW6" s="1324">
        <v>14039.305722869458</v>
      </c>
      <c r="BX6" s="1325">
        <v>13419.827109820284</v>
      </c>
      <c r="BZ6" s="159" t="s">
        <v>3</v>
      </c>
      <c r="CA6" s="1324">
        <v>7337.2738603394873</v>
      </c>
      <c r="CB6" s="1324">
        <v>4384.9379362345753</v>
      </c>
      <c r="CC6" s="1324">
        <v>5983.4508669310753</v>
      </c>
      <c r="CD6" s="1324">
        <v>6551.6483451091908</v>
      </c>
      <c r="CE6" s="1325">
        <v>6065.1043031675017</v>
      </c>
      <c r="CG6" s="159" t="s">
        <v>3</v>
      </c>
      <c r="CH6" s="1324">
        <v>4438.213780860322</v>
      </c>
      <c r="CI6" s="1324">
        <v>2136.43646772799</v>
      </c>
      <c r="CJ6" s="1324">
        <v>3317.6637874959524</v>
      </c>
      <c r="CK6" s="1324">
        <v>3803.7873807989426</v>
      </c>
      <c r="CL6" s="1325">
        <v>3988.3098675348947</v>
      </c>
      <c r="CN6" s="159" t="s">
        <v>3</v>
      </c>
      <c r="CO6" s="1324">
        <v>1792.2527350016287</v>
      </c>
      <c r="CP6" s="1324">
        <v>354.66450567583723</v>
      </c>
      <c r="CQ6" s="1324">
        <v>632.73087432114028</v>
      </c>
      <c r="CR6" s="1324">
        <v>956.18910309526632</v>
      </c>
      <c r="CS6" s="1325">
        <v>884.78994476048626</v>
      </c>
    </row>
    <row r="7" spans="1:97" x14ac:dyDescent="0.3">
      <c r="A7" s="474" t="s">
        <v>4</v>
      </c>
      <c r="B7" s="541">
        <v>5.6597222210257314E-3</v>
      </c>
      <c r="C7" s="541">
        <v>5.9259259287500754E-3</v>
      </c>
      <c r="D7" s="541">
        <v>6.1921296291984618E-3</v>
      </c>
      <c r="E7" s="541">
        <v>6.1689814829151146E-3</v>
      </c>
      <c r="F7" s="545">
        <v>6.2037036987021565E-3</v>
      </c>
      <c r="H7" s="474" t="s">
        <v>4</v>
      </c>
      <c r="I7" s="541">
        <v>1.2395833333333335E-2</v>
      </c>
      <c r="J7" s="541">
        <v>1.9126157407407408E-2</v>
      </c>
      <c r="K7" s="541">
        <v>1.7037037037037038E-2</v>
      </c>
      <c r="L7" s="541">
        <v>1.909722222222222E-2</v>
      </c>
      <c r="M7" s="545">
        <v>2.1932870370370283E-2</v>
      </c>
      <c r="O7" s="474" t="s">
        <v>4</v>
      </c>
      <c r="P7" s="1152">
        <v>875.66162220606861</v>
      </c>
      <c r="Q7" s="1152">
        <v>885.11999348408654</v>
      </c>
      <c r="R7" s="1152">
        <v>882.57695625975362</v>
      </c>
      <c r="S7" s="1152">
        <v>864.7500152358291</v>
      </c>
      <c r="T7" s="1312">
        <v>873.37617462827313</v>
      </c>
      <c r="V7" s="474" t="s">
        <v>4</v>
      </c>
      <c r="W7" s="553">
        <v>7.8759393446701988</v>
      </c>
      <c r="X7" s="553">
        <v>9.0298464700340144</v>
      </c>
      <c r="Y7" s="553">
        <v>8.6243721618406219</v>
      </c>
      <c r="Z7" s="553">
        <v>7.0419639392820335</v>
      </c>
      <c r="AA7" s="554">
        <v>6.4600898853622173</v>
      </c>
      <c r="AC7" s="474" t="s">
        <v>4</v>
      </c>
      <c r="AD7" s="553">
        <v>1.5894390829671246</v>
      </c>
      <c r="AE7" s="553">
        <v>1.9674746203083739</v>
      </c>
      <c r="AF7" s="553">
        <v>1.80538686635984</v>
      </c>
      <c r="AG7" s="553">
        <v>1.8524900877536978</v>
      </c>
      <c r="AH7" s="554">
        <v>1.9471428659600909</v>
      </c>
      <c r="AJ7" s="474" t="s">
        <v>612</v>
      </c>
      <c r="AK7" s="1152">
        <v>4399.2867080794031</v>
      </c>
      <c r="AL7" s="1152">
        <v>4404.6184348637407</v>
      </c>
      <c r="AM7" s="1152">
        <v>4610.9565754906507</v>
      </c>
      <c r="AN7" s="1152"/>
      <c r="AO7" s="1155">
        <v>5182.3047010356904</v>
      </c>
      <c r="AQ7" s="474" t="s">
        <v>4</v>
      </c>
      <c r="AR7" s="476">
        <v>82.785249533935541</v>
      </c>
      <c r="AS7" s="476">
        <v>79.788288100847694</v>
      </c>
      <c r="AT7" s="476">
        <v>77.764298145424519</v>
      </c>
      <c r="AU7" s="476">
        <v>76.956200212572696</v>
      </c>
      <c r="AV7" s="509">
        <v>75.781867083039415</v>
      </c>
      <c r="AX7" s="474" t="s">
        <v>4</v>
      </c>
      <c r="AY7" s="476">
        <v>140.48293439313682</v>
      </c>
      <c r="AZ7" s="476">
        <v>141.92772278987391</v>
      </c>
      <c r="BA7" s="476">
        <v>136.37093809119031</v>
      </c>
      <c r="BB7" s="476">
        <v>133.44612859053348</v>
      </c>
      <c r="BC7" s="509">
        <v>133.80596866066901</v>
      </c>
      <c r="BE7" s="474" t="s">
        <v>4</v>
      </c>
      <c r="BF7" s="476">
        <v>165.95705574350228</v>
      </c>
      <c r="BG7" s="476">
        <v>166.75557852230133</v>
      </c>
      <c r="BH7" s="476">
        <v>161.34161676719873</v>
      </c>
      <c r="BI7" s="476">
        <v>158.1422103365727</v>
      </c>
      <c r="BJ7" s="509">
        <v>156.98976746670903</v>
      </c>
      <c r="BL7" s="159" t="s">
        <v>4</v>
      </c>
      <c r="BM7" s="1324">
        <v>18255.799296687572</v>
      </c>
      <c r="BN7" s="1324">
        <v>6391.0193639136814</v>
      </c>
      <c r="BO7" s="1324">
        <v>10579.401777613793</v>
      </c>
      <c r="BP7" s="1324">
        <v>13867.635506845802</v>
      </c>
      <c r="BQ7" s="1325">
        <v>12950.644056913079</v>
      </c>
      <c r="BS7" s="159" t="s">
        <v>4</v>
      </c>
      <c r="BT7" s="1324">
        <v>13559.805960480859</v>
      </c>
      <c r="BU7" s="1324">
        <v>4317.7170695181539</v>
      </c>
      <c r="BV7" s="1324">
        <v>7544.3761840954567</v>
      </c>
      <c r="BW7" s="1324">
        <v>10332.091445322822</v>
      </c>
      <c r="BX7" s="1325">
        <v>9798.4166508112667</v>
      </c>
      <c r="BZ7" s="159" t="s">
        <v>4</v>
      </c>
      <c r="CA7" s="1324">
        <v>4070.6785264752498</v>
      </c>
      <c r="CB7" s="1324">
        <v>2399.3800717734703</v>
      </c>
      <c r="CC7" s="1324">
        <v>3211.7255006460432</v>
      </c>
      <c r="CD7" s="1324">
        <v>3531.2436005892796</v>
      </c>
      <c r="CE7" s="1325">
        <v>3234.4099457032812</v>
      </c>
      <c r="CG7" s="159" t="s">
        <v>4</v>
      </c>
      <c r="CH7" s="1324">
        <v>3531.0143676647099</v>
      </c>
      <c r="CI7" s="1324">
        <v>1946.6768462631628</v>
      </c>
      <c r="CJ7" s="1324">
        <v>2792.5114860483041</v>
      </c>
      <c r="CK7" s="1324">
        <v>3330.6588125314929</v>
      </c>
      <c r="CL7" s="1325">
        <v>3352.2924688553499</v>
      </c>
      <c r="CN7" s="159" t="s">
        <v>4</v>
      </c>
      <c r="CO7" s="1324">
        <v>1266.2497360944642</v>
      </c>
      <c r="CP7" s="1324">
        <v>356.19242501445979</v>
      </c>
      <c r="CQ7" s="1324">
        <v>578.07078103925721</v>
      </c>
      <c r="CR7" s="1324">
        <v>760.31887618221845</v>
      </c>
      <c r="CS7" s="1325">
        <v>679.56044129446923</v>
      </c>
    </row>
    <row r="8" spans="1:97" x14ac:dyDescent="0.3">
      <c r="A8" s="1636" t="s">
        <v>5</v>
      </c>
      <c r="B8" s="1637"/>
      <c r="C8" s="1637"/>
      <c r="D8" s="1637"/>
      <c r="E8" s="1637"/>
      <c r="F8" s="1638"/>
      <c r="H8" s="805" t="s">
        <v>5</v>
      </c>
      <c r="I8" s="806"/>
      <c r="J8" s="806"/>
      <c r="K8" s="806"/>
      <c r="L8" s="806"/>
      <c r="M8" s="807"/>
      <c r="O8" s="805" t="s">
        <v>5</v>
      </c>
      <c r="P8" s="806"/>
      <c r="Q8" s="806"/>
      <c r="R8" s="806"/>
      <c r="S8" s="806"/>
      <c r="T8" s="807"/>
      <c r="V8" s="805" t="s">
        <v>5</v>
      </c>
      <c r="W8" s="806"/>
      <c r="X8" s="806"/>
      <c r="Y8" s="806"/>
      <c r="Z8" s="806"/>
      <c r="AA8" s="807"/>
      <c r="AC8" s="805" t="s">
        <v>5</v>
      </c>
      <c r="AD8" s="806"/>
      <c r="AE8" s="806"/>
      <c r="AF8" s="806"/>
      <c r="AG8" s="806"/>
      <c r="AH8" s="807"/>
      <c r="AJ8" s="808" t="s">
        <v>5</v>
      </c>
      <c r="AK8" s="809"/>
      <c r="AL8" s="809"/>
      <c r="AM8" s="809"/>
      <c r="AN8" s="1227"/>
      <c r="AO8" s="810"/>
      <c r="AQ8" s="805" t="s">
        <v>5</v>
      </c>
      <c r="AR8" s="806"/>
      <c r="AS8" s="806"/>
      <c r="AT8" s="806"/>
      <c r="AU8" s="806"/>
      <c r="AV8" s="807"/>
      <c r="AX8" s="805" t="s">
        <v>5</v>
      </c>
      <c r="AY8" s="806"/>
      <c r="AZ8" s="806"/>
      <c r="BA8" s="806"/>
      <c r="BB8" s="806"/>
      <c r="BC8" s="807"/>
      <c r="BE8" s="805" t="s">
        <v>5</v>
      </c>
      <c r="BF8" s="806"/>
      <c r="BG8" s="806"/>
      <c r="BH8" s="806"/>
      <c r="BI8" s="806"/>
      <c r="BJ8" s="807"/>
      <c r="BL8" s="1627" t="s">
        <v>5</v>
      </c>
      <c r="BM8" s="1628"/>
      <c r="BN8" s="1628"/>
      <c r="BO8" s="1628"/>
      <c r="BP8" s="1628"/>
      <c r="BQ8" s="1629"/>
      <c r="BS8" s="1627" t="s">
        <v>5</v>
      </c>
      <c r="BT8" s="1628"/>
      <c r="BU8" s="1628"/>
      <c r="BV8" s="1628"/>
      <c r="BW8" s="1628"/>
      <c r="BX8" s="1629"/>
      <c r="BZ8" s="1627" t="s">
        <v>5</v>
      </c>
      <c r="CA8" s="1628"/>
      <c r="CB8" s="1628"/>
      <c r="CC8" s="1628"/>
      <c r="CD8" s="1628"/>
      <c r="CE8" s="1629"/>
      <c r="CG8" s="1627" t="s">
        <v>5</v>
      </c>
      <c r="CH8" s="1628"/>
      <c r="CI8" s="1628"/>
      <c r="CJ8" s="1628"/>
      <c r="CK8" s="1628"/>
      <c r="CL8" s="1629"/>
      <c r="CN8" s="1627" t="s">
        <v>5</v>
      </c>
      <c r="CO8" s="1628"/>
      <c r="CP8" s="1628"/>
      <c r="CQ8" s="1628"/>
      <c r="CR8" s="1628"/>
      <c r="CS8" s="1629"/>
    </row>
    <row r="9" spans="1:97" x14ac:dyDescent="0.3">
      <c r="A9" s="474" t="s">
        <v>6</v>
      </c>
      <c r="B9" s="477">
        <v>-0.1779141102756529</v>
      </c>
      <c r="C9" s="477">
        <v>-0.17968750017266188</v>
      </c>
      <c r="D9" s="477">
        <v>-0.22056074812368121</v>
      </c>
      <c r="E9" s="477">
        <v>-0.24202626632357116</v>
      </c>
      <c r="F9" s="498">
        <v>-0.21641790960751695</v>
      </c>
      <c r="H9" s="474" t="s">
        <v>6</v>
      </c>
      <c r="I9" s="477">
        <v>-0.19140989729225041</v>
      </c>
      <c r="J9" s="477">
        <v>-0.22723146747352488</v>
      </c>
      <c r="K9" s="477">
        <v>-0.2557744565217393</v>
      </c>
      <c r="L9" s="477">
        <v>-0.29272727272727267</v>
      </c>
      <c r="M9" s="498">
        <v>-0.25303430079155764</v>
      </c>
      <c r="N9" s="17"/>
      <c r="O9" s="474" t="s">
        <v>6</v>
      </c>
      <c r="P9" s="477">
        <v>0.43508131123170224</v>
      </c>
      <c r="Q9" s="477">
        <v>0.42471670060393357</v>
      </c>
      <c r="R9" s="477">
        <v>0.44563240240405566</v>
      </c>
      <c r="S9" s="477">
        <v>0.45408180600083159</v>
      </c>
      <c r="T9" s="498">
        <v>0.45294980118693629</v>
      </c>
      <c r="V9" s="474" t="s">
        <v>6</v>
      </c>
      <c r="W9" s="477">
        <v>1.27885554077299</v>
      </c>
      <c r="X9" s="477">
        <v>0.9818934386138396</v>
      </c>
      <c r="Y9" s="477">
        <v>1.1459176147174752</v>
      </c>
      <c r="Z9" s="477">
        <v>1.7049649193684437</v>
      </c>
      <c r="AA9" s="498">
        <v>1.920816406099231</v>
      </c>
      <c r="AC9" s="474" t="s">
        <v>6</v>
      </c>
      <c r="AD9" s="477">
        <f>(AD6-AD7)/AD7</f>
        <v>5.7510046687292755</v>
      </c>
      <c r="AE9" s="477">
        <f>(AE6-AE7)/AE7</f>
        <v>5.2551161981222041</v>
      </c>
      <c r="AF9" s="477">
        <f>(AF6-AF7)/AF7</f>
        <v>6.4805310358767807</v>
      </c>
      <c r="AG9" s="477">
        <f>(AG6-AG7)/AG7</f>
        <v>6.6400095597757529</v>
      </c>
      <c r="AH9" s="498">
        <f>(AH6-AH7)/AH7</f>
        <v>6.5803799290774334</v>
      </c>
      <c r="AJ9" s="474" t="s">
        <v>615</v>
      </c>
      <c r="AK9" s="477">
        <v>0.33888400419168146</v>
      </c>
      <c r="AL9" s="477">
        <v>0.40417085993512025</v>
      </c>
      <c r="AM9" s="477">
        <v>0.50067437184929842</v>
      </c>
      <c r="AN9" s="477"/>
      <c r="AO9" s="1154">
        <v>0.53045164134746836</v>
      </c>
      <c r="AQ9" s="474" t="s">
        <v>6</v>
      </c>
      <c r="AR9" s="477">
        <v>1.2682109564546424</v>
      </c>
      <c r="AS9" s="477">
        <v>1.2918594052097354</v>
      </c>
      <c r="AT9" s="477">
        <v>1.3067987301653154</v>
      </c>
      <c r="AU9" s="477">
        <v>1.2662408655002992</v>
      </c>
      <c r="AV9" s="498">
        <v>1.2973124631161976</v>
      </c>
      <c r="AX9" s="474" t="s">
        <v>6</v>
      </c>
      <c r="AY9" s="477">
        <v>1.3732148316181352</v>
      </c>
      <c r="AZ9" s="477">
        <v>1.3507423166112866</v>
      </c>
      <c r="BA9" s="477">
        <v>1.4424210735388925</v>
      </c>
      <c r="BB9" s="477">
        <v>1.478270149169663</v>
      </c>
      <c r="BC9" s="498">
        <v>1.46291006962709</v>
      </c>
      <c r="BE9" s="474" t="s">
        <v>6</v>
      </c>
      <c r="BF9" s="477">
        <v>1.340676147133953</v>
      </c>
      <c r="BG9" s="477">
        <v>1.3051565576740269</v>
      </c>
      <c r="BH9" s="477">
        <v>1.3791341231648222</v>
      </c>
      <c r="BI9" s="477">
        <v>1.4038786444908022</v>
      </c>
      <c r="BJ9" s="498">
        <v>1.4232692320276061</v>
      </c>
      <c r="BL9" s="159" t="s">
        <v>6</v>
      </c>
      <c r="BM9" s="274">
        <v>0.20773105702512981</v>
      </c>
      <c r="BN9" s="274">
        <v>7.7898971854762661E-2</v>
      </c>
      <c r="BO9" s="274">
        <v>0.12713365132648632</v>
      </c>
      <c r="BP9" s="274">
        <v>0.1831613172071353</v>
      </c>
      <c r="BQ9" s="955">
        <v>0.214432780491216</v>
      </c>
      <c r="BS9" s="159" t="s">
        <v>6</v>
      </c>
      <c r="BT9" s="274">
        <v>0.3694104629634386</v>
      </c>
      <c r="BU9" s="274">
        <v>0.15244458619703982</v>
      </c>
      <c r="BV9" s="274">
        <v>0.22633409618585398</v>
      </c>
      <c r="BW9" s="274">
        <v>0.35880579427361098</v>
      </c>
      <c r="BX9" s="955">
        <v>0.36959139298380217</v>
      </c>
      <c r="BZ9" s="159" t="s">
        <v>6</v>
      </c>
      <c r="CA9" s="274">
        <v>0.80246949313699356</v>
      </c>
      <c r="CB9" s="274">
        <v>0.82752953057308087</v>
      </c>
      <c r="CC9" s="274">
        <v>0.86300194886751547</v>
      </c>
      <c r="CD9" s="274">
        <v>0.85533740691689419</v>
      </c>
      <c r="CE9" s="955">
        <v>0.87518107011284318</v>
      </c>
      <c r="CG9" s="159" t="s">
        <v>6</v>
      </c>
      <c r="CH9" s="274">
        <v>0.25692317241846918</v>
      </c>
      <c r="CI9" s="274">
        <v>9.7478747861561826E-2</v>
      </c>
      <c r="CJ9" s="274">
        <v>0.18805734696933829</v>
      </c>
      <c r="CK9" s="274">
        <v>0.14205254722798963</v>
      </c>
      <c r="CL9" s="955">
        <v>0.18972610671309204</v>
      </c>
      <c r="CN9" s="159" t="s">
        <v>6</v>
      </c>
      <c r="CO9" s="274">
        <v>0.41540225748005516</v>
      </c>
      <c r="CP9" s="274">
        <v>-4.2895896468335233E-3</v>
      </c>
      <c r="CQ9" s="274">
        <v>9.4556056238675482E-2</v>
      </c>
      <c r="CR9" s="274">
        <v>0.25761589386885814</v>
      </c>
      <c r="CS9" s="955">
        <v>0.30200331125084773</v>
      </c>
    </row>
    <row r="10" spans="1:97" ht="15" thickBot="1" x14ac:dyDescent="0.35">
      <c r="A10" s="474" t="s">
        <v>68</v>
      </c>
      <c r="B10" s="477">
        <v>-0.18787878796730201</v>
      </c>
      <c r="C10" s="477">
        <v>-0.19075144486265755</v>
      </c>
      <c r="D10" s="477">
        <v>-0.19961612311281465</v>
      </c>
      <c r="E10" s="477">
        <v>-0.21093750009592327</v>
      </c>
      <c r="F10" s="498">
        <v>-0.20152091194768726</v>
      </c>
      <c r="H10" s="474" t="s">
        <v>68</v>
      </c>
      <c r="I10" s="477">
        <v>-0.16247582205029018</v>
      </c>
      <c r="J10" s="477">
        <v>-0.1357021996615905</v>
      </c>
      <c r="K10" s="477">
        <v>-0.21243709561466584</v>
      </c>
      <c r="L10" s="477">
        <v>-0.23071852340145033</v>
      </c>
      <c r="M10" s="513">
        <v>-0.1273119605425434</v>
      </c>
      <c r="O10" s="474" t="s">
        <v>68</v>
      </c>
      <c r="P10" s="477">
        <v>0.23917085496429716</v>
      </c>
      <c r="Q10" s="477">
        <v>0.2361398647144905</v>
      </c>
      <c r="R10" s="477">
        <v>0.24286133819494199</v>
      </c>
      <c r="S10" s="477">
        <v>0.24850970608068335</v>
      </c>
      <c r="T10" s="498">
        <v>0.24688638420367462</v>
      </c>
      <c r="V10" s="474" t="s">
        <v>68</v>
      </c>
      <c r="W10" s="477">
        <v>0.58727523193493059</v>
      </c>
      <c r="X10" s="477">
        <v>0.54159464598309393</v>
      </c>
      <c r="Y10" s="477">
        <v>0.59693997157783085</v>
      </c>
      <c r="Z10" s="477">
        <v>0.65209161271670368</v>
      </c>
      <c r="AA10" s="498">
        <v>0.63723798435806689</v>
      </c>
      <c r="AC10" s="474" t="s">
        <v>68</v>
      </c>
      <c r="AD10" s="477">
        <v>0.77647655481633093</v>
      </c>
      <c r="AE10" s="477">
        <v>0.94195948032511667</v>
      </c>
      <c r="AF10" s="477">
        <v>1.1025996005548289</v>
      </c>
      <c r="AG10" s="477">
        <v>1.1558089284272135</v>
      </c>
      <c r="AH10" s="498">
        <v>1.1315482525058935</v>
      </c>
      <c r="AJ10" s="475" t="s">
        <v>616</v>
      </c>
      <c r="AK10" s="486">
        <v>0.31178169419878965</v>
      </c>
      <c r="AL10" s="486">
        <v>0.32306679883689299</v>
      </c>
      <c r="AM10" s="486">
        <v>0.37311245260742004</v>
      </c>
      <c r="AN10" s="486"/>
      <c r="AO10" s="1159">
        <v>0.34911189193750825</v>
      </c>
      <c r="AQ10" s="474" t="s">
        <v>68</v>
      </c>
      <c r="AR10" s="477">
        <v>0.55435162132850913</v>
      </c>
      <c r="AS10" s="477">
        <v>0.54805536530504662</v>
      </c>
      <c r="AT10" s="477">
        <v>0.54559556369152151</v>
      </c>
      <c r="AU10" s="477">
        <v>0.53313249511649097</v>
      </c>
      <c r="AV10" s="498">
        <v>0.55242638097832286</v>
      </c>
      <c r="AX10" s="474" t="s">
        <v>68</v>
      </c>
      <c r="AY10" s="477">
        <v>0.61176397895961754</v>
      </c>
      <c r="AZ10" s="477">
        <v>0.61803662870270604</v>
      </c>
      <c r="BA10" s="477">
        <v>0.62753838853105937</v>
      </c>
      <c r="BB10" s="477">
        <v>0.63027721471251519</v>
      </c>
      <c r="BC10" s="498">
        <v>0.63858135152738371</v>
      </c>
      <c r="BE10" s="474" t="s">
        <v>68</v>
      </c>
      <c r="BF10" s="477">
        <v>0.5979511110861373</v>
      </c>
      <c r="BG10" s="477">
        <v>0.59177547946036468</v>
      </c>
      <c r="BH10" s="477">
        <v>0.60431763991315079</v>
      </c>
      <c r="BI10" s="477">
        <v>0.60518473776657211</v>
      </c>
      <c r="BJ10" s="498">
        <v>0.61879042765573189</v>
      </c>
      <c r="BL10" s="159" t="s">
        <v>68</v>
      </c>
      <c r="BM10" s="274">
        <v>7.8349602349848946E-2</v>
      </c>
      <c r="BN10" s="274">
        <v>-8.9549259784281569E-3</v>
      </c>
      <c r="BO10" s="274">
        <v>1.863281058719678E-2</v>
      </c>
      <c r="BP10" s="274">
        <v>5.1069083865807045E-2</v>
      </c>
      <c r="BQ10" s="955">
        <v>6.1767052429488919E-2</v>
      </c>
      <c r="BS10" s="159" t="s">
        <v>68</v>
      </c>
      <c r="BT10" s="274">
        <v>0.12306457167623103</v>
      </c>
      <c r="BU10" s="274">
        <v>1.3678380395615869E-2</v>
      </c>
      <c r="BV10" s="274">
        <v>3.4724891102892105E-2</v>
      </c>
      <c r="BW10" s="274">
        <v>0.1029540402807774</v>
      </c>
      <c r="BX10" s="955">
        <v>9.3654414177406289E-2</v>
      </c>
      <c r="BZ10" s="159" t="s">
        <v>68</v>
      </c>
      <c r="CA10" s="274">
        <v>0.35390398753359564</v>
      </c>
      <c r="CB10" s="274">
        <v>0.34103419615748809</v>
      </c>
      <c r="CC10" s="274">
        <v>0.3643939122851762</v>
      </c>
      <c r="CD10" s="274">
        <v>0.35596962785419578</v>
      </c>
      <c r="CE10" s="955">
        <v>0.36399252859913789</v>
      </c>
      <c r="CG10" s="159" t="s">
        <v>68</v>
      </c>
      <c r="CH10" s="274">
        <v>0.11207810388744828</v>
      </c>
      <c r="CI10" s="274">
        <v>1.7031288464081914E-2</v>
      </c>
      <c r="CJ10" s="274">
        <v>8.2912529942554089E-2</v>
      </c>
      <c r="CK10" s="274">
        <v>5.1814467316605758E-2</v>
      </c>
      <c r="CL10" s="955">
        <v>9.2682174478167234E-2</v>
      </c>
      <c r="CN10" s="159" t="s">
        <v>68</v>
      </c>
      <c r="CO10" s="274">
        <v>0.24217467815396371</v>
      </c>
      <c r="CP10" s="274">
        <v>3.6501216314083054E-2</v>
      </c>
      <c r="CQ10" s="274">
        <v>9.0814117213984968E-2</v>
      </c>
      <c r="CR10" s="274">
        <v>0.18453023084141776</v>
      </c>
      <c r="CS10" s="955">
        <v>0.158468770633961</v>
      </c>
    </row>
    <row r="11" spans="1:97" ht="15" thickBot="1" x14ac:dyDescent="0.35">
      <c r="A11" s="481" t="s">
        <v>463</v>
      </c>
      <c r="B11" s="482"/>
      <c r="C11" s="482"/>
      <c r="D11" s="482"/>
      <c r="E11" s="482"/>
      <c r="F11" s="511"/>
      <c r="H11" s="481" t="s">
        <v>463</v>
      </c>
      <c r="I11" s="482"/>
      <c r="J11" s="482"/>
      <c r="K11" s="482"/>
      <c r="L11" s="482"/>
      <c r="M11" s="511"/>
      <c r="O11" s="475" t="s">
        <v>38</v>
      </c>
      <c r="P11" s="856">
        <v>-0.42273406336639135</v>
      </c>
      <c r="Q11" s="856">
        <v>-0.41016508692826342</v>
      </c>
      <c r="R11" s="856">
        <v>-0.42904561338173008</v>
      </c>
      <c r="S11" s="856">
        <v>-0.43663648643752451</v>
      </c>
      <c r="T11" s="857">
        <v>-0.43594523286030668</v>
      </c>
      <c r="V11" s="1289" t="s">
        <v>38</v>
      </c>
      <c r="W11" s="1290">
        <v>-1.0819303798288167</v>
      </c>
      <c r="X11" s="1290">
        <v>-0.94154579506907099</v>
      </c>
      <c r="Y11" s="1290">
        <v>-1.0064990284160653</v>
      </c>
      <c r="Z11" s="1290">
        <v>-1.1821365769852368</v>
      </c>
      <c r="AA11" s="1291">
        <v>-1.2753485351971914</v>
      </c>
      <c r="AC11" s="481" t="s">
        <v>463</v>
      </c>
      <c r="AD11" s="482"/>
      <c r="AE11" s="482"/>
      <c r="AF11" s="482"/>
      <c r="AG11" s="482"/>
      <c r="AH11" s="511"/>
      <c r="AJ11" s="1156" t="s">
        <v>610</v>
      </c>
      <c r="AK11" s="1157"/>
      <c r="AL11" s="1157"/>
      <c r="AM11" s="1157"/>
      <c r="AN11" s="1228"/>
      <c r="AO11" s="1158"/>
      <c r="AQ11" s="475" t="s">
        <v>38</v>
      </c>
      <c r="AR11" s="856">
        <v>-0.96389211548571441</v>
      </c>
      <c r="AS11" s="856">
        <v>-0.96938884645655932</v>
      </c>
      <c r="AT11" s="856">
        <v>-0.9824168762050306</v>
      </c>
      <c r="AU11" s="856">
        <v>-0.98384321913725969</v>
      </c>
      <c r="AV11" s="857">
        <v>-1.0196089591045665</v>
      </c>
      <c r="AX11" s="475" t="s">
        <v>38</v>
      </c>
      <c r="AY11" s="856">
        <v>-1.0577192969622362</v>
      </c>
      <c r="AZ11" s="856">
        <v>-1.0562867902449846</v>
      </c>
      <c r="BA11" s="856">
        <v>-1.0901268742729964</v>
      </c>
      <c r="BB11" s="856">
        <v>-1.1098022864085539</v>
      </c>
      <c r="BC11" s="857">
        <v>-1.113740576588484</v>
      </c>
      <c r="BE11" s="475" t="s">
        <v>38</v>
      </c>
      <c r="BF11" s="856">
        <v>-1.0352276107777993</v>
      </c>
      <c r="BG11" s="856">
        <v>-1.0226111075361968</v>
      </c>
      <c r="BH11" s="856">
        <v>-1.053191032231823</v>
      </c>
      <c r="BI11" s="856">
        <v>-1.0692541011964265</v>
      </c>
      <c r="BJ11" s="857">
        <v>-1.0864590332937796</v>
      </c>
      <c r="BL11" s="905" t="s">
        <v>38</v>
      </c>
      <c r="BM11" s="958">
        <v>-0.2018928524939638</v>
      </c>
      <c r="BN11" s="958">
        <v>-8.4444391194037349E-2</v>
      </c>
      <c r="BO11" s="958">
        <v>-0.13313373443121104</v>
      </c>
      <c r="BP11" s="958">
        <v>-0.17476617578244974</v>
      </c>
      <c r="BQ11" s="959">
        <v>-0.20517610633452718</v>
      </c>
      <c r="BS11" s="905" t="s">
        <v>38</v>
      </c>
      <c r="BT11" s="958">
        <v>-0.33521872475817471</v>
      </c>
      <c r="BU11" s="958">
        <v>-0.11685582213294927</v>
      </c>
      <c r="BV11" s="958">
        <v>-0.2115526810262934</v>
      </c>
      <c r="BW11" s="958">
        <v>-0.31665596126475898</v>
      </c>
      <c r="BX11" s="959">
        <v>-0.3346509118760439</v>
      </c>
      <c r="BZ11" s="905" t="s">
        <v>38</v>
      </c>
      <c r="CA11" s="958">
        <v>-0.67059781823231601</v>
      </c>
      <c r="CB11" s="958">
        <v>-0.6897387530729997</v>
      </c>
      <c r="CC11" s="958">
        <v>-0.71596079170923388</v>
      </c>
      <c r="CD11" s="958">
        <v>-0.69376649632624643</v>
      </c>
      <c r="CE11" s="959">
        <v>-0.70072364203085225</v>
      </c>
      <c r="CG11" s="905" t="s">
        <v>38</v>
      </c>
      <c r="CH11" s="958">
        <v>-0.2047253240641809</v>
      </c>
      <c r="CI11" s="958">
        <v>-4.4937136923673265E-2</v>
      </c>
      <c r="CJ11" s="958">
        <v>-0.16022421897223194</v>
      </c>
      <c r="CK11" s="958">
        <v>-0.11760405256848908</v>
      </c>
      <c r="CL11" s="959">
        <v>-0.16125991913180315</v>
      </c>
      <c r="CN11" s="905" t="s">
        <v>38</v>
      </c>
      <c r="CO11" s="958">
        <v>-0.36947957998364922</v>
      </c>
      <c r="CP11" s="958">
        <v>-9.4942039533275468E-3</v>
      </c>
      <c r="CQ11" s="958">
        <v>-9.7980404252305184E-2</v>
      </c>
      <c r="CR11" s="958">
        <v>-0.24406717099756012</v>
      </c>
      <c r="CS11" s="959">
        <v>-0.27595576362697188</v>
      </c>
    </row>
    <row r="12" spans="1:97" ht="15" thickBot="1" x14ac:dyDescent="0.35">
      <c r="A12" s="474" t="s">
        <v>72</v>
      </c>
      <c r="B12" s="541">
        <v>4.0740740732871927E-3</v>
      </c>
      <c r="C12" s="541">
        <v>4.2476851849642117E-3</v>
      </c>
      <c r="D12" s="541">
        <v>4.3055555506725796E-3</v>
      </c>
      <c r="E12" s="541">
        <v>4.1550925889168866E-3</v>
      </c>
      <c r="F12" s="545">
        <v>4.3055555579485372E-3</v>
      </c>
      <c r="H12" s="474" t="s">
        <v>72</v>
      </c>
      <c r="I12" s="541">
        <v>9.8842592592592576E-3</v>
      </c>
      <c r="J12" s="541">
        <v>1.5706018518518518E-2</v>
      </c>
      <c r="K12" s="541">
        <v>1.3032407407407409E-2</v>
      </c>
      <c r="L12" s="541">
        <v>1.2847222222222223E-2</v>
      </c>
      <c r="M12" s="545">
        <v>1.5688657407407436E-2</v>
      </c>
      <c r="N12" s="17"/>
      <c r="O12" s="492"/>
      <c r="P12" s="485"/>
      <c r="Q12" s="485"/>
      <c r="R12" s="485"/>
      <c r="S12" s="485"/>
      <c r="T12" s="510"/>
      <c r="U12" s="5"/>
      <c r="V12" s="1286"/>
      <c r="W12" s="1287"/>
      <c r="X12" s="1287"/>
      <c r="Y12" s="1287"/>
      <c r="Z12" s="1287"/>
      <c r="AA12" s="1288"/>
      <c r="AC12" s="474" t="s">
        <v>72</v>
      </c>
      <c r="AD12" s="553">
        <v>5.9745177887526406</v>
      </c>
      <c r="AE12" s="553">
        <v>8.4273070142790019</v>
      </c>
      <c r="AF12" s="553">
        <v>9.1601151067520092</v>
      </c>
      <c r="AG12" s="553">
        <v>9.8563717351571807</v>
      </c>
      <c r="AH12" s="553">
        <v>10.419967459374947</v>
      </c>
      <c r="AI12" s="5"/>
      <c r="AJ12" s="474" t="s">
        <v>613</v>
      </c>
      <c r="AK12" s="1152">
        <v>6132.7489457781321</v>
      </c>
      <c r="AL12" s="1152">
        <v>6342.8421191008274</v>
      </c>
      <c r="AM12" s="1152">
        <v>7044.4154147615945</v>
      </c>
      <c r="AN12" s="1229"/>
      <c r="AO12" s="1155">
        <v>8111.1257060291609</v>
      </c>
      <c r="AQ12" s="492"/>
      <c r="AR12" s="485"/>
      <c r="AS12" s="485"/>
      <c r="AT12" s="485"/>
      <c r="AU12" s="485"/>
      <c r="AV12" s="510"/>
      <c r="AX12" s="492"/>
      <c r="AY12" s="485"/>
      <c r="AZ12" s="485"/>
      <c r="BA12" s="485"/>
      <c r="BB12" s="485"/>
      <c r="BC12" s="510"/>
      <c r="BE12" s="492"/>
      <c r="BF12" s="485"/>
      <c r="BG12" s="485"/>
      <c r="BH12" s="485"/>
      <c r="BI12" s="485"/>
      <c r="BJ12" s="510"/>
      <c r="BL12" s="918"/>
      <c r="BM12" s="539"/>
      <c r="BN12" s="539"/>
      <c r="BO12" s="539"/>
      <c r="BP12" s="539"/>
      <c r="BQ12" s="550"/>
      <c r="BS12" s="918"/>
      <c r="BT12" s="539"/>
      <c r="BU12" s="539"/>
      <c r="BV12" s="539"/>
      <c r="BW12" s="539"/>
      <c r="BX12" s="550"/>
      <c r="BZ12" s="918"/>
      <c r="CA12" s="539"/>
      <c r="CB12" s="539"/>
      <c r="CC12" s="539"/>
      <c r="CD12" s="539"/>
      <c r="CE12" s="550"/>
      <c r="CG12" s="918"/>
      <c r="CH12" s="539"/>
      <c r="CI12" s="539"/>
      <c r="CJ12" s="539"/>
      <c r="CK12" s="539"/>
      <c r="CL12" s="550"/>
      <c r="CN12" s="918"/>
      <c r="CO12" s="539"/>
      <c r="CP12" s="539"/>
      <c r="CQ12" s="539"/>
      <c r="CR12" s="539"/>
      <c r="CS12" s="550"/>
    </row>
    <row r="13" spans="1:97" x14ac:dyDescent="0.3">
      <c r="A13" s="474" t="s">
        <v>88</v>
      </c>
      <c r="B13" s="541">
        <v>6.8518518528435379E-3</v>
      </c>
      <c r="C13" s="541">
        <v>7.0023148145992309E-3</v>
      </c>
      <c r="D13" s="541">
        <v>7.1296296300715767E-3</v>
      </c>
      <c r="E13" s="541">
        <v>6.9675925915362313E-3</v>
      </c>
      <c r="F13" s="545">
        <v>7.1064814837882295E-3</v>
      </c>
      <c r="H13" s="474" t="s">
        <v>88</v>
      </c>
      <c r="I13" s="541">
        <v>1.2274305555555556E-2</v>
      </c>
      <c r="J13" s="541">
        <v>1.7280092592592593E-2</v>
      </c>
      <c r="K13" s="541">
        <v>1.6765046296296295E-2</v>
      </c>
      <c r="L13" s="541">
        <v>1.6446759259259262E-2</v>
      </c>
      <c r="M13" s="545">
        <v>1.88194444444445E-2</v>
      </c>
      <c r="O13" s="481" t="s">
        <v>463</v>
      </c>
      <c r="P13" s="482"/>
      <c r="Q13" s="482"/>
      <c r="R13" s="482"/>
      <c r="S13" s="482"/>
      <c r="T13" s="511"/>
      <c r="U13" s="5"/>
      <c r="V13" s="1639" t="s">
        <v>733</v>
      </c>
      <c r="W13" s="1640"/>
      <c r="X13" s="1640"/>
      <c r="Y13" s="1640"/>
      <c r="Z13" s="1640"/>
      <c r="AA13" s="1641"/>
      <c r="AC13" s="474" t="s">
        <v>88</v>
      </c>
      <c r="AD13" s="553">
        <v>4.6046753013829482</v>
      </c>
      <c r="AE13" s="553">
        <v>4.4608190431134442</v>
      </c>
      <c r="AF13" s="553">
        <v>4.9743249313302202</v>
      </c>
      <c r="AG13" s="553">
        <v>5.0623854721960404</v>
      </c>
      <c r="AH13" s="553">
        <v>5.5005661668428427</v>
      </c>
      <c r="AJ13" s="474" t="s">
        <v>614</v>
      </c>
      <c r="AK13" s="1152">
        <v>4100.6523765144457</v>
      </c>
      <c r="AL13" s="1152">
        <v>4011.5764932872416</v>
      </c>
      <c r="AM13" s="1152">
        <v>4191.3530824659729</v>
      </c>
      <c r="AN13" s="1229"/>
      <c r="AO13" s="1155">
        <v>4751.3945182390944</v>
      </c>
      <c r="AQ13" s="481" t="s">
        <v>463</v>
      </c>
      <c r="AR13" s="482"/>
      <c r="AS13" s="482"/>
      <c r="AT13" s="482"/>
      <c r="AU13" s="482"/>
      <c r="AV13" s="511"/>
      <c r="AX13" s="481" t="s">
        <v>463</v>
      </c>
      <c r="AY13" s="482"/>
      <c r="AZ13" s="482"/>
      <c r="BA13" s="482"/>
      <c r="BB13" s="482"/>
      <c r="BC13" s="511"/>
      <c r="BE13" s="481" t="s">
        <v>463</v>
      </c>
      <c r="BF13" s="482"/>
      <c r="BG13" s="482"/>
      <c r="BH13" s="482"/>
      <c r="BI13" s="482"/>
      <c r="BJ13" s="511"/>
      <c r="BL13" s="960" t="s">
        <v>463</v>
      </c>
      <c r="BM13" s="966"/>
      <c r="BN13" s="966"/>
      <c r="BO13" s="966"/>
      <c r="BP13" s="966"/>
      <c r="BQ13" s="967"/>
      <c r="BS13" s="960" t="s">
        <v>463</v>
      </c>
      <c r="BT13" s="966"/>
      <c r="BU13" s="966"/>
      <c r="BV13" s="966"/>
      <c r="BW13" s="966"/>
      <c r="BX13" s="967"/>
      <c r="BZ13" s="960" t="s">
        <v>463</v>
      </c>
      <c r="CA13" s="966"/>
      <c r="CB13" s="966"/>
      <c r="CC13" s="966"/>
      <c r="CD13" s="966"/>
      <c r="CE13" s="967"/>
      <c r="CG13" s="960" t="s">
        <v>463</v>
      </c>
      <c r="CH13" s="966"/>
      <c r="CI13" s="966"/>
      <c r="CJ13" s="966"/>
      <c r="CK13" s="966"/>
      <c r="CL13" s="967"/>
      <c r="CN13" s="960" t="s">
        <v>463</v>
      </c>
      <c r="CO13" s="966"/>
      <c r="CP13" s="966"/>
      <c r="CQ13" s="966"/>
      <c r="CR13" s="966"/>
      <c r="CS13" s="967"/>
    </row>
    <row r="14" spans="1:97" ht="15" thickBot="1" x14ac:dyDescent="0.35">
      <c r="A14" s="474" t="s">
        <v>93</v>
      </c>
      <c r="B14" s="541">
        <v>6.4525462948950008E-3</v>
      </c>
      <c r="C14" s="541">
        <v>6.7476851836545393E-3</v>
      </c>
      <c r="D14" s="541">
        <v>6.8518518528435379E-3</v>
      </c>
      <c r="E14" s="541">
        <v>6.8865740686305799E-3</v>
      </c>
      <c r="F14" s="545">
        <v>6.9097222221898846E-3</v>
      </c>
      <c r="H14" s="474" t="s">
        <v>93</v>
      </c>
      <c r="I14" s="541">
        <v>1.4513888888888889E-2</v>
      </c>
      <c r="J14" s="541">
        <v>2.269675925925926E-2</v>
      </c>
      <c r="K14" s="541">
        <v>2.0098379629629629E-2</v>
      </c>
      <c r="L14" s="541">
        <v>2.1828703703703701E-2</v>
      </c>
      <c r="M14" s="545">
        <v>2.6273148148148184E-2</v>
      </c>
      <c r="O14" s="474" t="s">
        <v>72</v>
      </c>
      <c r="P14" s="1152">
        <v>1133.4113773094878</v>
      </c>
      <c r="Q14" s="1152">
        <v>1146.5985212631658</v>
      </c>
      <c r="R14" s="1152">
        <v>1149.6547015487822</v>
      </c>
      <c r="S14" s="1152">
        <v>1140.9789828410342</v>
      </c>
      <c r="T14" s="1312">
        <v>1140.6665133579829</v>
      </c>
      <c r="V14" s="1292" t="s">
        <v>463</v>
      </c>
      <c r="W14" s="1293" t="s">
        <v>444</v>
      </c>
      <c r="X14" s="1293" t="s">
        <v>474</v>
      </c>
      <c r="Y14" s="1293" t="s">
        <v>531</v>
      </c>
      <c r="Z14" s="1293" t="s">
        <v>567</v>
      </c>
      <c r="AA14" s="1294" t="s">
        <v>633</v>
      </c>
      <c r="AC14" s="474" t="s">
        <v>93</v>
      </c>
      <c r="AD14" s="553">
        <v>3.5966421001043631</v>
      </c>
      <c r="AE14" s="553">
        <v>5.1552469785547927</v>
      </c>
      <c r="AF14" s="553">
        <v>5.5975588232293632</v>
      </c>
      <c r="AG14" s="553">
        <v>5.8347191752947554</v>
      </c>
      <c r="AH14" s="553">
        <v>5.8347191752947554</v>
      </c>
      <c r="AJ14" s="808" t="s">
        <v>5</v>
      </c>
      <c r="AK14" s="1153"/>
      <c r="AL14" s="1153"/>
      <c r="AM14" s="1153"/>
      <c r="AN14" s="1227"/>
      <c r="AO14" s="810"/>
      <c r="AQ14" s="474" t="s">
        <v>72</v>
      </c>
      <c r="AR14" s="476">
        <v>152.34689847625958</v>
      </c>
      <c r="AS14" s="476">
        <v>144.64434203391664</v>
      </c>
      <c r="AT14" s="476">
        <v>143.12772567167718</v>
      </c>
      <c r="AU14" s="476">
        <v>141.31211050317432</v>
      </c>
      <c r="AV14" s="509">
        <v>139.98301736341332</v>
      </c>
      <c r="AW14" s="6"/>
      <c r="AX14" s="474" t="s">
        <v>72</v>
      </c>
      <c r="AY14" s="476">
        <v>269.08614158891703</v>
      </c>
      <c r="AZ14" s="476">
        <v>270.1069296268393</v>
      </c>
      <c r="BA14" s="476">
        <v>269.83158951213863</v>
      </c>
      <c r="BB14" s="476">
        <v>268.01707410481794</v>
      </c>
      <c r="BC14" s="509">
        <v>265.07756734909617</v>
      </c>
      <c r="BE14" s="474" t="s">
        <v>72</v>
      </c>
      <c r="BF14" s="476">
        <v>316.95151021312972</v>
      </c>
      <c r="BG14" s="476">
        <v>314.8487200782759</v>
      </c>
      <c r="BH14" s="476">
        <v>313.27071573428117</v>
      </c>
      <c r="BI14" s="476">
        <v>311.91401896334997</v>
      </c>
      <c r="BJ14" s="509">
        <v>307.66587546222274</v>
      </c>
      <c r="BL14" s="159" t="s">
        <v>72</v>
      </c>
      <c r="BM14" s="1324">
        <v>19960.481685631206</v>
      </c>
      <c r="BN14" s="1324">
        <v>6556.6710549929085</v>
      </c>
      <c r="BO14" s="1324">
        <v>10834.62654861878</v>
      </c>
      <c r="BP14" s="1324">
        <v>14827.405842976246</v>
      </c>
      <c r="BQ14" s="1325">
        <v>13484.063345533697</v>
      </c>
      <c r="BS14" s="159" t="s">
        <v>72</v>
      </c>
      <c r="BT14" s="1324">
        <v>16398.539855338524</v>
      </c>
      <c r="BU14" s="1324">
        <v>4604.0515370779567</v>
      </c>
      <c r="BV14" s="1324">
        <v>8256.8228549676733</v>
      </c>
      <c r="BW14" s="1324">
        <v>12475.778896204352</v>
      </c>
      <c r="BX14" s="1325">
        <v>11571.66481960077</v>
      </c>
      <c r="BZ14" s="159" t="s">
        <v>72</v>
      </c>
      <c r="CA14" s="1324">
        <v>5783.1029154902681</v>
      </c>
      <c r="CB14" s="1324">
        <v>3339.7599160563068</v>
      </c>
      <c r="CC14" s="1324">
        <v>4596.3781256856855</v>
      </c>
      <c r="CD14" s="1324">
        <v>5170.2468186769656</v>
      </c>
      <c r="CE14" s="1325">
        <v>4690.1889302601439</v>
      </c>
      <c r="CG14" s="159" t="s">
        <v>72</v>
      </c>
      <c r="CH14" s="1324">
        <v>4117.5927821710957</v>
      </c>
      <c r="CI14" s="1324">
        <v>2093.7817707849968</v>
      </c>
      <c r="CJ14" s="1324">
        <v>3136.2610375591003</v>
      </c>
      <c r="CK14" s="1324">
        <v>3507.6075250908984</v>
      </c>
      <c r="CL14" s="1325">
        <v>3778.2304431746156</v>
      </c>
      <c r="CN14" s="159" t="s">
        <v>72</v>
      </c>
      <c r="CO14" s="1324">
        <v>1684.4798331281227</v>
      </c>
      <c r="CP14" s="1324">
        <v>396.6381886516146</v>
      </c>
      <c r="CQ14" s="1324">
        <v>671.57048719023396</v>
      </c>
      <c r="CR14" s="1324">
        <v>994.16487696283787</v>
      </c>
      <c r="CS14" s="1325">
        <v>884.80950619168664</v>
      </c>
    </row>
    <row r="15" spans="1:97" x14ac:dyDescent="0.3">
      <c r="A15" s="474" t="s">
        <v>98</v>
      </c>
      <c r="B15" s="541">
        <v>7.0949074070085771E-3</v>
      </c>
      <c r="C15" s="541">
        <v>7.3379629611736163E-3</v>
      </c>
      <c r="D15" s="541">
        <v>7.5868055573664606E-3</v>
      </c>
      <c r="E15" s="541">
        <v>7.5115740692126565E-3</v>
      </c>
      <c r="F15" s="545">
        <v>7.7314814843703061E-3</v>
      </c>
      <c r="H15" s="474" t="s">
        <v>98</v>
      </c>
      <c r="I15" s="541">
        <v>1.3472222222222221E-2</v>
      </c>
      <c r="J15" s="541">
        <v>2.0254629629629629E-2</v>
      </c>
      <c r="K15" s="541">
        <v>1.96875E-2</v>
      </c>
      <c r="L15" s="541">
        <v>2.5601851851851851E-2</v>
      </c>
      <c r="M15" s="545">
        <v>2.1232638888888933E-2</v>
      </c>
      <c r="O15" s="474" t="s">
        <v>88</v>
      </c>
      <c r="P15" s="1152">
        <v>984.16541916456561</v>
      </c>
      <c r="Q15" s="1152">
        <v>994.56220886668484</v>
      </c>
      <c r="R15" s="1152">
        <v>1002.9363426551151</v>
      </c>
      <c r="S15" s="1152">
        <v>983.33799903048077</v>
      </c>
      <c r="T15" s="1312">
        <v>995.27936645442219</v>
      </c>
      <c r="V15" s="1140" t="s">
        <v>0</v>
      </c>
      <c r="W15" s="75">
        <v>11.246206537275951</v>
      </c>
      <c r="X15" s="75">
        <v>11.181219455194551</v>
      </c>
      <c r="Y15" s="75">
        <v>11.579450827640192</v>
      </c>
      <c r="Z15" s="75">
        <v>11.578450104458673</v>
      </c>
      <c r="AA15" s="399">
        <v>11.37968925791945</v>
      </c>
      <c r="AC15" s="474" t="s">
        <v>98</v>
      </c>
      <c r="AD15" s="553">
        <v>4.314443771978941</v>
      </c>
      <c r="AE15" s="553">
        <v>4.2529786464064614</v>
      </c>
      <c r="AF15" s="553">
        <v>4.3867093243892432</v>
      </c>
      <c r="AG15" s="553">
        <v>4.5352292256685089</v>
      </c>
      <c r="AH15" s="553">
        <v>4.6656672343713641</v>
      </c>
      <c r="AJ15" s="474" t="s">
        <v>617</v>
      </c>
      <c r="AK15" s="477">
        <v>0.4955544588227126</v>
      </c>
      <c r="AL15" s="477">
        <v>0.58113453145280947</v>
      </c>
      <c r="AM15" s="477">
        <v>0.68070197765754181</v>
      </c>
      <c r="AN15" s="1230"/>
      <c r="AO15" s="1154">
        <v>0.70710423537618816</v>
      </c>
      <c r="AQ15" s="474" t="s">
        <v>88</v>
      </c>
      <c r="AR15" s="476">
        <v>113.87549114364128</v>
      </c>
      <c r="AS15" s="476">
        <v>112.82375693478136</v>
      </c>
      <c r="AT15" s="476">
        <v>111.57807520785708</v>
      </c>
      <c r="AU15" s="476">
        <v>109.06420077309551</v>
      </c>
      <c r="AV15" s="509">
        <v>105.76362374134369</v>
      </c>
      <c r="AX15" s="474" t="s">
        <v>88</v>
      </c>
      <c r="AY15" s="476">
        <v>193.52723548656914</v>
      </c>
      <c r="AZ15" s="476">
        <v>193.92312275592278</v>
      </c>
      <c r="BA15" s="476">
        <v>191.26793674106528</v>
      </c>
      <c r="BB15" s="476">
        <v>188.66750397826033</v>
      </c>
      <c r="BC15" s="509">
        <v>183.68243854819531</v>
      </c>
      <c r="BE15" s="474" t="s">
        <v>88</v>
      </c>
      <c r="BF15" s="476">
        <v>226.06702252897142</v>
      </c>
      <c r="BG15" s="476">
        <v>226.01794835528628</v>
      </c>
      <c r="BH15" s="476">
        <v>223.46378741866107</v>
      </c>
      <c r="BI15" s="476">
        <v>220.2421602679523</v>
      </c>
      <c r="BJ15" s="509">
        <v>215.874366931004</v>
      </c>
      <c r="BL15" s="159" t="s">
        <v>88</v>
      </c>
      <c r="BM15" s="1324">
        <v>20723.841049520917</v>
      </c>
      <c r="BN15" s="1324">
        <v>7402.3497059023712</v>
      </c>
      <c r="BO15" s="1324">
        <v>12299.726711934671</v>
      </c>
      <c r="BP15" s="1324">
        <v>16102.175893474308</v>
      </c>
      <c r="BQ15" s="1325">
        <v>15606.798689479952</v>
      </c>
      <c r="BS15" s="159" t="s">
        <v>88</v>
      </c>
      <c r="BT15" s="1324">
        <v>16190.402712451989</v>
      </c>
      <c r="BU15" s="1324">
        <v>5171.8614880941177</v>
      </c>
      <c r="BV15" s="1324">
        <v>8831.0764867226753</v>
      </c>
      <c r="BW15" s="1324">
        <v>12352.827245917259</v>
      </c>
      <c r="BX15" s="1325">
        <v>12316.855475886852</v>
      </c>
      <c r="BZ15" s="159" t="s">
        <v>88</v>
      </c>
      <c r="CA15" s="1324">
        <v>5439.2105515108788</v>
      </c>
      <c r="CB15" s="1324">
        <v>3192.9700484020063</v>
      </c>
      <c r="CC15" s="1324">
        <v>4360.0391248065343</v>
      </c>
      <c r="CD15" s="1324">
        <v>4704.7432714464076</v>
      </c>
      <c r="CE15" s="1325">
        <v>4426.4738595842573</v>
      </c>
      <c r="CG15" s="159" t="s">
        <v>88</v>
      </c>
      <c r="CH15" s="1324">
        <v>3900.3117733516574</v>
      </c>
      <c r="CI15" s="1324">
        <v>2118.0383224764705</v>
      </c>
      <c r="CJ15" s="1324">
        <v>3102.4783922070628</v>
      </c>
      <c r="CK15" s="1324">
        <v>3731.0353129094697</v>
      </c>
      <c r="CL15" s="1325">
        <v>3701.3430463476111</v>
      </c>
      <c r="CN15" s="159" t="s">
        <v>88</v>
      </c>
      <c r="CO15" s="1324">
        <v>1613.700717839818</v>
      </c>
      <c r="CP15" s="1324">
        <v>387.6156176454906</v>
      </c>
      <c r="CQ15" s="1324">
        <v>645.63761131026388</v>
      </c>
      <c r="CR15" s="1324">
        <v>931.57478893948462</v>
      </c>
      <c r="CS15" s="1325">
        <v>909.823406002811</v>
      </c>
    </row>
    <row r="16" spans="1:97" ht="15" thickBot="1" x14ac:dyDescent="0.35">
      <c r="A16" s="475" t="s">
        <v>103</v>
      </c>
      <c r="B16" s="542">
        <v>6.9965277798473835E-3</v>
      </c>
      <c r="C16" s="543">
        <v>7.0833333302289248E-3</v>
      </c>
      <c r="D16" s="543">
        <v>6.7592592604341917E-3</v>
      </c>
      <c r="E16" s="543">
        <v>6.5393518525524996E-3</v>
      </c>
      <c r="F16" s="546">
        <v>7.07175926072523E-3</v>
      </c>
      <c r="H16" s="475" t="s">
        <v>103</v>
      </c>
      <c r="I16" s="542">
        <v>1.060763888888889E-2</v>
      </c>
      <c r="J16" s="543">
        <v>1.2112268518518519E-2</v>
      </c>
      <c r="K16" s="543">
        <v>1.1817129629629629E-2</v>
      </c>
      <c r="L16" s="543">
        <v>1.5075231481481481E-2</v>
      </c>
      <c r="M16" s="546">
        <v>1.5219907407407307E-2</v>
      </c>
      <c r="N16" s="6"/>
      <c r="O16" s="474" t="s">
        <v>93</v>
      </c>
      <c r="P16" s="1152">
        <v>960.36301777680319</v>
      </c>
      <c r="Q16" s="1152">
        <v>962.94598458579094</v>
      </c>
      <c r="R16" s="1152">
        <v>959.91767180749162</v>
      </c>
      <c r="S16" s="1152">
        <v>938.09509783565852</v>
      </c>
      <c r="T16" s="1312">
        <v>955.23014177184075</v>
      </c>
      <c r="V16" s="474" t="s">
        <v>72</v>
      </c>
      <c r="W16" s="553">
        <v>15.084255892627938</v>
      </c>
      <c r="X16" s="553">
        <v>15.322121311839295</v>
      </c>
      <c r="Y16" s="553">
        <v>15.982332728855715</v>
      </c>
      <c r="Z16" s="553">
        <v>16.077908166489522</v>
      </c>
      <c r="AA16" s="554">
        <v>15.163067561455332</v>
      </c>
      <c r="AC16" s="475" t="s">
        <v>103</v>
      </c>
      <c r="AD16" s="553">
        <v>7.2433223658658736</v>
      </c>
      <c r="AE16" s="553">
        <v>6.5557704068692724</v>
      </c>
      <c r="AF16" s="553">
        <v>7.5408642754574533</v>
      </c>
      <c r="AG16" s="553">
        <v>7.4444507668334765</v>
      </c>
      <c r="AH16" s="553">
        <v>7.6953873095357288</v>
      </c>
      <c r="AJ16" s="475" t="s">
        <v>618</v>
      </c>
      <c r="AK16" s="486">
        <v>0.36581391496226329</v>
      </c>
      <c r="AL16" s="486">
        <v>0.35686745087898786</v>
      </c>
      <c r="AM16" s="486">
        <v>0.39789182936690193</v>
      </c>
      <c r="AN16" s="1231"/>
      <c r="AO16" s="1159">
        <v>0.37970598035743985</v>
      </c>
      <c r="AQ16" s="474" t="s">
        <v>93</v>
      </c>
      <c r="AR16" s="476">
        <v>108.48034743252995</v>
      </c>
      <c r="AS16" s="476">
        <v>106.00747335502641</v>
      </c>
      <c r="AT16" s="476">
        <v>104.53751562480893</v>
      </c>
      <c r="AU16" s="476">
        <v>101.60453815174449</v>
      </c>
      <c r="AV16" s="509">
        <v>101.57491715259205</v>
      </c>
      <c r="AX16" s="474" t="s">
        <v>93</v>
      </c>
      <c r="AY16" s="476">
        <v>181.86920327711377</v>
      </c>
      <c r="AZ16" s="476">
        <v>180.72198053121167</v>
      </c>
      <c r="BA16" s="476">
        <v>179.23029283586843</v>
      </c>
      <c r="BB16" s="476">
        <v>176.57778318422461</v>
      </c>
      <c r="BC16" s="509">
        <v>176.89220011353942</v>
      </c>
      <c r="BE16" s="474" t="s">
        <v>93</v>
      </c>
      <c r="BF16" s="476">
        <v>215.6662309672808</v>
      </c>
      <c r="BG16" s="476">
        <v>213.58136585203533</v>
      </c>
      <c r="BH16" s="476">
        <v>212.00430191737053</v>
      </c>
      <c r="BI16" s="476">
        <v>208.34879618121957</v>
      </c>
      <c r="BJ16" s="509">
        <v>208.54712597862135</v>
      </c>
      <c r="BL16" s="159" t="s">
        <v>93</v>
      </c>
      <c r="BM16" s="1324">
        <v>19681.298753737781</v>
      </c>
      <c r="BN16" s="1324">
        <v>6764.4524006373631</v>
      </c>
      <c r="BO16" s="1324">
        <v>11290.094416022423</v>
      </c>
      <c r="BP16" s="1324">
        <v>14680.82022047813</v>
      </c>
      <c r="BQ16" s="1325">
        <v>13906.877741934242</v>
      </c>
      <c r="BS16" s="159" t="s">
        <v>93</v>
      </c>
      <c r="BT16" s="1324">
        <v>14510.573577159677</v>
      </c>
      <c r="BU16" s="1324">
        <v>4397.5510024918594</v>
      </c>
      <c r="BV16" s="1324">
        <v>7892.0851074468337</v>
      </c>
      <c r="BW16" s="1324">
        <v>10721.902463102786</v>
      </c>
      <c r="BX16" s="1325">
        <v>10626.533445586741</v>
      </c>
      <c r="BZ16" s="159" t="s">
        <v>93</v>
      </c>
      <c r="CA16" s="1324">
        <v>5190.5549204298568</v>
      </c>
      <c r="CB16" s="1324">
        <v>3266.2461874933924</v>
      </c>
      <c r="CC16" s="1324">
        <v>4274.3884764389022</v>
      </c>
      <c r="CD16" s="1324">
        <v>4616.7557909925235</v>
      </c>
      <c r="CE16" s="1325">
        <v>4163.3660172817754</v>
      </c>
      <c r="CG16" s="159" t="s">
        <v>93</v>
      </c>
      <c r="CH16" s="1324">
        <v>4088.9269809241855</v>
      </c>
      <c r="CI16" s="1324">
        <v>2198.2629960857594</v>
      </c>
      <c r="CJ16" s="1324">
        <v>3083.5347854651463</v>
      </c>
      <c r="CK16" s="1324">
        <v>3446.6504388216176</v>
      </c>
      <c r="CL16" s="1325">
        <v>3554.0238835067598</v>
      </c>
      <c r="CN16" s="159" t="s">
        <v>93</v>
      </c>
      <c r="CO16" s="1324">
        <v>1441.9257020140233</v>
      </c>
      <c r="CP16" s="1324">
        <v>397.90621634968363</v>
      </c>
      <c r="CQ16" s="1324">
        <v>637.39330726071921</v>
      </c>
      <c r="CR16" s="1324">
        <v>828.1868961589405</v>
      </c>
      <c r="CS16" s="1325">
        <v>774.56614724463054</v>
      </c>
    </row>
    <row r="17" spans="1:97" ht="15" thickBot="1" x14ac:dyDescent="0.35">
      <c r="A17" s="493"/>
      <c r="B17" s="537"/>
      <c r="C17" s="105"/>
      <c r="D17" s="105"/>
      <c r="E17" s="105"/>
      <c r="F17" s="127"/>
      <c r="H17" s="493"/>
      <c r="I17" s="537"/>
      <c r="J17" s="105"/>
      <c r="K17" s="105"/>
      <c r="L17" s="537"/>
      <c r="M17" s="549"/>
      <c r="O17" s="474" t="s">
        <v>98</v>
      </c>
      <c r="P17" s="1152">
        <v>982.80101147019377</v>
      </c>
      <c r="Q17" s="1152">
        <v>981.0375922946464</v>
      </c>
      <c r="R17" s="1152">
        <v>993.56402513780836</v>
      </c>
      <c r="S17" s="1152">
        <v>969.92092579111636</v>
      </c>
      <c r="T17" s="1312">
        <v>978.20220921471491</v>
      </c>
      <c r="V17" s="474" t="s">
        <v>88</v>
      </c>
      <c r="W17" s="553">
        <v>9.6896641569386137</v>
      </c>
      <c r="X17" s="553">
        <v>9.6149968438884645</v>
      </c>
      <c r="Y17" s="553">
        <v>9.1982664095022795</v>
      </c>
      <c r="Z17" s="553">
        <v>9.1762086209585831</v>
      </c>
      <c r="AA17" s="554">
        <v>9.2051298770057635</v>
      </c>
      <c r="AC17" s="493"/>
      <c r="AD17" s="537"/>
      <c r="AE17" s="537"/>
      <c r="AF17" s="537"/>
      <c r="AG17" s="537"/>
      <c r="AH17" s="549"/>
      <c r="AQ17" s="474" t="s">
        <v>98</v>
      </c>
      <c r="AR17" s="476">
        <v>113.28072920622658</v>
      </c>
      <c r="AS17" s="476">
        <v>110.76950459898211</v>
      </c>
      <c r="AT17" s="476">
        <v>106.70470598900398</v>
      </c>
      <c r="AU17" s="476">
        <v>104.82126739347609</v>
      </c>
      <c r="AV17" s="509">
        <v>102.5032916304596</v>
      </c>
      <c r="AX17" s="474" t="s">
        <v>98</v>
      </c>
      <c r="AY17" s="476">
        <v>190.34089569913371</v>
      </c>
      <c r="AZ17" s="476">
        <v>187.07771701282158</v>
      </c>
      <c r="BA17" s="476">
        <v>184.14025704077355</v>
      </c>
      <c r="BB17" s="476">
        <v>183.82010137913269</v>
      </c>
      <c r="BC17" s="509">
        <v>182.43883602274559</v>
      </c>
      <c r="BE17" s="474" t="s">
        <v>98</v>
      </c>
      <c r="BF17" s="476">
        <v>222.97512323188042</v>
      </c>
      <c r="BG17" s="476">
        <v>219.71996227158459</v>
      </c>
      <c r="BH17" s="476">
        <v>215.27691527706295</v>
      </c>
      <c r="BI17" s="476">
        <v>214.36274621878181</v>
      </c>
      <c r="BJ17" s="509">
        <v>212.80122686701839</v>
      </c>
      <c r="BL17" s="159" t="s">
        <v>98</v>
      </c>
      <c r="BM17" s="1324">
        <v>21157.130476062775</v>
      </c>
      <c r="BN17" s="1324">
        <v>7024.0279302966355</v>
      </c>
      <c r="BO17" s="1324">
        <v>11831.940688974002</v>
      </c>
      <c r="BP17" s="1324">
        <v>16119.383517745828</v>
      </c>
      <c r="BQ17" s="1325">
        <v>15215.363068543911</v>
      </c>
      <c r="BS17" s="159" t="s">
        <v>98</v>
      </c>
      <c r="BT17" s="1324">
        <v>17489.719049762556</v>
      </c>
      <c r="BU17" s="1324">
        <v>5326.1090391231601</v>
      </c>
      <c r="BV17" s="1324">
        <v>9863.7091372596224</v>
      </c>
      <c r="BW17" s="1324">
        <v>13821.805426354271</v>
      </c>
      <c r="BX17" s="1325">
        <v>13150.104574512225</v>
      </c>
      <c r="BZ17" s="159" t="s">
        <v>98</v>
      </c>
      <c r="CA17" s="1324">
        <v>5176.4466717997293</v>
      </c>
      <c r="CB17" s="1324">
        <v>3128.2346815562196</v>
      </c>
      <c r="CC17" s="1324">
        <v>4061.5912765068824</v>
      </c>
      <c r="CD17" s="1324">
        <v>4695.7532122405446</v>
      </c>
      <c r="CE17" s="1325">
        <v>4212.7357579481086</v>
      </c>
      <c r="CG17" s="159" t="s">
        <v>98</v>
      </c>
      <c r="CH17" s="1324">
        <v>3918.9797327261604</v>
      </c>
      <c r="CI17" s="1324">
        <v>2144.3388245528586</v>
      </c>
      <c r="CJ17" s="1324">
        <v>3091.6960515539949</v>
      </c>
      <c r="CK17" s="1324">
        <v>3823.4798506852162</v>
      </c>
      <c r="CL17" s="1325">
        <v>3646.6990685958272</v>
      </c>
      <c r="CN17" s="159" t="s">
        <v>98</v>
      </c>
      <c r="CO17" s="1324">
        <v>1194.1212923025582</v>
      </c>
      <c r="CP17" s="1324">
        <v>261.3165116424924</v>
      </c>
      <c r="CQ17" s="1324">
        <v>461.09572480295446</v>
      </c>
      <c r="CR17" s="1324">
        <v>616.4245215793843</v>
      </c>
      <c r="CS17" s="1325">
        <v>609.87064310859012</v>
      </c>
    </row>
    <row r="18" spans="1:97" ht="15" customHeight="1" thickBot="1" x14ac:dyDescent="0.35">
      <c r="A18" s="481" t="s">
        <v>464</v>
      </c>
      <c r="B18" s="484"/>
      <c r="C18" s="484"/>
      <c r="D18" s="484"/>
      <c r="E18" s="484"/>
      <c r="F18" s="495"/>
      <c r="H18" s="481" t="s">
        <v>464</v>
      </c>
      <c r="I18" s="484"/>
      <c r="J18" s="484"/>
      <c r="K18" s="484"/>
      <c r="L18" s="484"/>
      <c r="M18" s="495"/>
      <c r="N18" s="17"/>
      <c r="O18" s="475" t="s">
        <v>103</v>
      </c>
      <c r="P18" s="1313">
        <v>1039.828916422355</v>
      </c>
      <c r="Q18" s="1313">
        <v>1046.2615946170768</v>
      </c>
      <c r="R18" s="1313">
        <v>1061.9403519831089</v>
      </c>
      <c r="S18" s="1313">
        <v>1039.5040544704548</v>
      </c>
      <c r="T18" s="1314">
        <v>1055.8705933684571</v>
      </c>
      <c r="V18" s="474" t="s">
        <v>93</v>
      </c>
      <c r="W18" s="553">
        <v>11.032083200285602</v>
      </c>
      <c r="X18" s="553">
        <v>10.763351808750881</v>
      </c>
      <c r="Y18" s="553">
        <v>11.580667701579054</v>
      </c>
      <c r="Z18" s="553">
        <v>10.978767043857959</v>
      </c>
      <c r="AA18" s="554">
        <v>10.713020832150793</v>
      </c>
      <c r="AC18" s="481" t="s">
        <v>464</v>
      </c>
      <c r="AD18" s="484"/>
      <c r="AE18" s="484"/>
      <c r="AF18" s="484"/>
      <c r="AG18" s="484"/>
      <c r="AH18" s="495"/>
      <c r="AJ18" s="1642" t="s">
        <v>619</v>
      </c>
      <c r="AK18" s="1642"/>
      <c r="AL18" s="1642"/>
      <c r="AM18" s="1642"/>
      <c r="AN18" s="1642"/>
      <c r="AO18" s="1642"/>
      <c r="AQ18" s="475" t="s">
        <v>103</v>
      </c>
      <c r="AR18" s="483">
        <v>123.97183737492699</v>
      </c>
      <c r="AS18" s="483">
        <v>123.62739650959598</v>
      </c>
      <c r="AT18" s="483">
        <v>121.62500118051116</v>
      </c>
      <c r="AU18" s="483">
        <v>119.1264512661611</v>
      </c>
      <c r="AV18" s="512">
        <v>118.42919142129436</v>
      </c>
      <c r="AX18" s="475" t="s">
        <v>103</v>
      </c>
      <c r="AY18" s="483">
        <v>210.38339421095438</v>
      </c>
      <c r="AZ18" s="483">
        <v>209.97983501790281</v>
      </c>
      <c r="BA18" s="483">
        <v>210.67663455963137</v>
      </c>
      <c r="BB18" s="483">
        <v>210.33344917086546</v>
      </c>
      <c r="BC18" s="512">
        <v>212.60332585880312</v>
      </c>
      <c r="BE18" s="475" t="s">
        <v>103</v>
      </c>
      <c r="BF18" s="483">
        <v>247.96608092330345</v>
      </c>
      <c r="BG18" s="483">
        <v>247.06301619123516</v>
      </c>
      <c r="BH18" s="483">
        <v>246.87005655696782</v>
      </c>
      <c r="BI18" s="483">
        <v>244.90005020176787</v>
      </c>
      <c r="BJ18" s="512">
        <v>247.14588498433002</v>
      </c>
      <c r="BL18" s="905" t="s">
        <v>103</v>
      </c>
      <c r="BM18" s="1326">
        <v>20681.66308987818</v>
      </c>
      <c r="BN18" s="1326">
        <v>6837.7895744608168</v>
      </c>
      <c r="BO18" s="1326">
        <v>12182.73013661681</v>
      </c>
      <c r="BP18" s="1326">
        <v>16384.9889319213</v>
      </c>
      <c r="BQ18" s="1327">
        <v>15887.318051036233</v>
      </c>
      <c r="BS18" s="905" t="s">
        <v>103</v>
      </c>
      <c r="BT18" s="1326">
        <v>18177.795250908297</v>
      </c>
      <c r="BU18" s="1326">
        <v>4838.788621442146</v>
      </c>
      <c r="BV18" s="1326">
        <v>9762.359370150305</v>
      </c>
      <c r="BW18" s="1326">
        <v>14363.764277424641</v>
      </c>
      <c r="BX18" s="1327">
        <v>13631.68518211505</v>
      </c>
      <c r="BZ18" s="905" t="s">
        <v>103</v>
      </c>
      <c r="CA18" s="1326">
        <v>5595.0719457291652</v>
      </c>
      <c r="CB18" s="1326">
        <v>3527.2807868717537</v>
      </c>
      <c r="CC18" s="1326">
        <v>4770.8518133021034</v>
      </c>
      <c r="CD18" s="1326">
        <v>5129.0335069135663</v>
      </c>
      <c r="CE18" s="1327">
        <v>4915.0910801610926</v>
      </c>
      <c r="CG18" s="905" t="s">
        <v>103</v>
      </c>
      <c r="CH18" s="1326">
        <v>3979.7008369171399</v>
      </c>
      <c r="CI18" s="1326">
        <v>1909.1662009526699</v>
      </c>
      <c r="CJ18" s="1326">
        <v>2870.9844893416766</v>
      </c>
      <c r="CK18" s="1326">
        <v>3473.2582868910422</v>
      </c>
      <c r="CL18" s="1327">
        <v>3555.8372411234259</v>
      </c>
      <c r="CN18" s="905" t="s">
        <v>103</v>
      </c>
      <c r="CO18" s="1326">
        <v>1189.0094777001348</v>
      </c>
      <c r="CP18" s="1326">
        <v>234.43016078224889</v>
      </c>
      <c r="CQ18" s="1326">
        <v>441.978603181469</v>
      </c>
      <c r="CR18" s="1326">
        <v>602.61079526072342</v>
      </c>
      <c r="CS18" s="1327">
        <v>565.78992578297948</v>
      </c>
    </row>
    <row r="19" spans="1:97" ht="15" thickBot="1" x14ac:dyDescent="0.35">
      <c r="A19" s="474" t="s">
        <v>73</v>
      </c>
      <c r="B19" s="541">
        <v>3.7500000034924597E-3</v>
      </c>
      <c r="C19" s="541">
        <v>3.912037042027805E-3</v>
      </c>
      <c r="D19" s="541">
        <v>3.9699074113741517E-3</v>
      </c>
      <c r="E19" s="541">
        <v>3.796296296059154E-3</v>
      </c>
      <c r="F19" s="545">
        <v>3.9583333345944993E-3</v>
      </c>
      <c r="H19" s="474" t="s">
        <v>73</v>
      </c>
      <c r="I19" s="541">
        <v>8.6689814814814824E-3</v>
      </c>
      <c r="J19" s="541">
        <v>1.4097222222222223E-2</v>
      </c>
      <c r="K19" s="541">
        <v>0.01</v>
      </c>
      <c r="L19" s="541">
        <v>1.0011574074074074E-2</v>
      </c>
      <c r="M19" s="545">
        <v>1.3287037037037042E-2</v>
      </c>
      <c r="O19" s="493"/>
      <c r="P19" s="105"/>
      <c r="Q19" s="105"/>
      <c r="R19" s="105"/>
      <c r="S19" s="105"/>
      <c r="T19" s="127"/>
      <c r="V19" s="474" t="s">
        <v>98</v>
      </c>
      <c r="W19" s="553">
        <v>9.3470951215401197</v>
      </c>
      <c r="X19" s="553">
        <v>9.2804805356549096</v>
      </c>
      <c r="Y19" s="553">
        <v>9.8256151626773889</v>
      </c>
      <c r="Z19" s="553">
        <v>10.382601970192631</v>
      </c>
      <c r="AA19" s="554">
        <v>10.783940305047317</v>
      </c>
      <c r="AC19" s="474" t="s">
        <v>73</v>
      </c>
      <c r="AD19" s="553">
        <v>12.277565233967897</v>
      </c>
      <c r="AE19" s="553">
        <v>16.21113594331575</v>
      </c>
      <c r="AF19" s="553">
        <v>17.410880267197697</v>
      </c>
      <c r="AG19" s="553">
        <v>19.740037852621928</v>
      </c>
      <c r="AH19" s="554">
        <v>20.949733765595969</v>
      </c>
      <c r="AJ19" s="1642"/>
      <c r="AK19" s="1642"/>
      <c r="AL19" s="1642"/>
      <c r="AM19" s="1642"/>
      <c r="AN19" s="1642"/>
      <c r="AO19" s="1642"/>
      <c r="AQ19" s="493"/>
      <c r="AR19" s="105"/>
      <c r="AS19" s="105"/>
      <c r="AT19" s="105"/>
      <c r="AU19" s="105"/>
      <c r="AV19" s="127"/>
      <c r="AX19" s="493"/>
      <c r="AY19" s="105"/>
      <c r="AZ19" s="105"/>
      <c r="BA19" s="105"/>
      <c r="BB19" s="105"/>
      <c r="BC19" s="127"/>
      <c r="BE19" s="493"/>
      <c r="BF19" s="105"/>
      <c r="BG19" s="105"/>
      <c r="BH19" s="105"/>
      <c r="BI19" s="105"/>
      <c r="BJ19" s="127"/>
      <c r="BL19" s="845"/>
      <c r="BM19" s="961"/>
      <c r="BN19" s="961"/>
      <c r="BO19" s="961"/>
      <c r="BP19" s="961"/>
      <c r="BQ19" s="962"/>
      <c r="BS19" s="845"/>
      <c r="BT19" s="961"/>
      <c r="BU19" s="961"/>
      <c r="BV19" s="961"/>
      <c r="BW19" s="961"/>
      <c r="BX19" s="962"/>
      <c r="BZ19" s="845"/>
      <c r="CA19" s="961"/>
      <c r="CB19" s="961"/>
      <c r="CC19" s="961"/>
      <c r="CD19" s="961"/>
      <c r="CE19" s="962"/>
      <c r="CG19" s="845"/>
      <c r="CH19" s="961"/>
      <c r="CI19" s="961"/>
      <c r="CJ19" s="961"/>
      <c r="CK19" s="961"/>
      <c r="CL19" s="962"/>
      <c r="CN19" s="845"/>
      <c r="CO19" s="961"/>
      <c r="CP19" s="961"/>
      <c r="CQ19" s="961"/>
      <c r="CR19" s="961"/>
      <c r="CS19" s="962"/>
    </row>
    <row r="20" spans="1:97" ht="15" thickBot="1" x14ac:dyDescent="0.35">
      <c r="A20" s="474" t="s">
        <v>89</v>
      </c>
      <c r="B20" s="541">
        <v>5.8680555521277711E-3</v>
      </c>
      <c r="C20" s="541">
        <v>5.9606481445371173E-3</v>
      </c>
      <c r="D20" s="541">
        <v>6.0300925943010952E-3</v>
      </c>
      <c r="E20" s="541">
        <v>6.0532407442224212E-3</v>
      </c>
      <c r="F20" s="545">
        <v>6.2268518522614613E-3</v>
      </c>
      <c r="H20" s="474" t="s">
        <v>89</v>
      </c>
      <c r="I20" s="541">
        <v>1.1030092592592591E-2</v>
      </c>
      <c r="J20" s="541">
        <v>1.6400462962962964E-2</v>
      </c>
      <c r="K20" s="541">
        <v>1.4241898148148148E-2</v>
      </c>
      <c r="L20" s="541">
        <v>1.4456018518518521E-2</v>
      </c>
      <c r="M20" s="545">
        <v>1.895254629629628E-2</v>
      </c>
      <c r="O20" s="481" t="s">
        <v>464</v>
      </c>
      <c r="P20" s="484"/>
      <c r="Q20" s="484"/>
      <c r="R20" s="484"/>
      <c r="S20" s="484"/>
      <c r="T20" s="495"/>
      <c r="V20" s="475" t="s">
        <v>103</v>
      </c>
      <c r="W20" s="1282">
        <v>11.799710771806968</v>
      </c>
      <c r="X20" s="1282">
        <v>11.64861720656477</v>
      </c>
      <c r="Y20" s="1282">
        <v>12.340890316307483</v>
      </c>
      <c r="Z20" s="1282">
        <v>12.266332836974751</v>
      </c>
      <c r="AA20" s="1283">
        <v>11.858537274154703</v>
      </c>
      <c r="AC20" s="474" t="s">
        <v>89</v>
      </c>
      <c r="AD20" s="553">
        <v>8.1009940149770348</v>
      </c>
      <c r="AE20" s="553">
        <v>8.3033901153621716</v>
      </c>
      <c r="AF20" s="553">
        <v>9.8328322412633042</v>
      </c>
      <c r="AG20" s="553">
        <v>9.6996356780605009</v>
      </c>
      <c r="AH20" s="554">
        <v>10.645941597871282</v>
      </c>
      <c r="AJ20" s="1642"/>
      <c r="AK20" s="1642"/>
      <c r="AL20" s="1642"/>
      <c r="AM20" s="1642"/>
      <c r="AN20" s="1642"/>
      <c r="AO20" s="1642"/>
      <c r="AQ20" s="481" t="s">
        <v>464</v>
      </c>
      <c r="AR20" s="484"/>
      <c r="AS20" s="484"/>
      <c r="AT20" s="484"/>
      <c r="AU20" s="484"/>
      <c r="AV20" s="495"/>
      <c r="AX20" s="481" t="s">
        <v>464</v>
      </c>
      <c r="AY20" s="484"/>
      <c r="AZ20" s="484"/>
      <c r="BA20" s="484"/>
      <c r="BB20" s="484"/>
      <c r="BC20" s="495"/>
      <c r="BE20" s="481" t="s">
        <v>464</v>
      </c>
      <c r="BF20" s="484"/>
      <c r="BG20" s="484"/>
      <c r="BH20" s="484"/>
      <c r="BI20" s="484"/>
      <c r="BJ20" s="495"/>
      <c r="BL20" s="960" t="s">
        <v>464</v>
      </c>
      <c r="BM20" s="970"/>
      <c r="BN20" s="970"/>
      <c r="BO20" s="970"/>
      <c r="BP20" s="970"/>
      <c r="BQ20" s="971"/>
      <c r="BS20" s="960" t="s">
        <v>464</v>
      </c>
      <c r="BT20" s="970"/>
      <c r="BU20" s="970"/>
      <c r="BV20" s="970"/>
      <c r="BW20" s="970"/>
      <c r="BX20" s="971"/>
      <c r="BZ20" s="960" t="s">
        <v>464</v>
      </c>
      <c r="CA20" s="970"/>
      <c r="CB20" s="970"/>
      <c r="CC20" s="970"/>
      <c r="CD20" s="970"/>
      <c r="CE20" s="971"/>
      <c r="CG20" s="960" t="s">
        <v>464</v>
      </c>
      <c r="CH20" s="970"/>
      <c r="CI20" s="970"/>
      <c r="CJ20" s="970"/>
      <c r="CK20" s="970"/>
      <c r="CL20" s="971"/>
      <c r="CN20" s="960" t="s">
        <v>464</v>
      </c>
      <c r="CO20" s="970"/>
      <c r="CP20" s="970"/>
      <c r="CQ20" s="970"/>
      <c r="CR20" s="970"/>
      <c r="CS20" s="971"/>
    </row>
    <row r="21" spans="1:97" ht="15" thickBot="1" x14ac:dyDescent="0.35">
      <c r="A21" s="474" t="s">
        <v>94</v>
      </c>
      <c r="B21" s="541">
        <v>6.3368055562023073E-3</v>
      </c>
      <c r="C21" s="541">
        <v>6.5740740683395416E-3</v>
      </c>
      <c r="D21" s="541">
        <v>6.8634259296231903E-3</v>
      </c>
      <c r="E21" s="541">
        <v>6.8229166645323858E-3</v>
      </c>
      <c r="F21" s="545">
        <v>6.8055555602768436E-3</v>
      </c>
      <c r="H21" s="474" t="s">
        <v>94</v>
      </c>
      <c r="I21" s="541">
        <v>1.4913194444444444E-2</v>
      </c>
      <c r="J21" s="541">
        <v>2.3333333333333331E-2</v>
      </c>
      <c r="K21" s="541">
        <v>2.0150462962962964E-2</v>
      </c>
      <c r="L21" s="541">
        <v>2.2343750000000002E-2</v>
      </c>
      <c r="M21" s="545">
        <v>2.4097222222222214E-2</v>
      </c>
      <c r="O21" s="474" t="s">
        <v>73</v>
      </c>
      <c r="P21" s="1152">
        <v>1466.832990611892</v>
      </c>
      <c r="Q21" s="1152">
        <v>1488.6627864047314</v>
      </c>
      <c r="R21" s="1152">
        <v>1498.1957605649077</v>
      </c>
      <c r="S21" s="1152">
        <v>1492.1762630222418</v>
      </c>
      <c r="T21" s="1312">
        <v>1484.3380495475371</v>
      </c>
      <c r="V21" s="1296"/>
      <c r="W21" s="537"/>
      <c r="X21" s="537"/>
      <c r="Y21" s="537"/>
      <c r="Z21" s="537"/>
      <c r="AA21" s="549"/>
      <c r="AC21" s="474" t="s">
        <v>94</v>
      </c>
      <c r="AD21" s="553">
        <v>8.0967273825836834</v>
      </c>
      <c r="AE21" s="553">
        <v>9.8477684775991019</v>
      </c>
      <c r="AF21" s="553">
        <v>10.829804726976368</v>
      </c>
      <c r="AG21" s="553">
        <v>11.726576610879583</v>
      </c>
      <c r="AH21" s="554">
        <v>11.178605741212314</v>
      </c>
      <c r="AJ21" s="1642"/>
      <c r="AK21" s="1642"/>
      <c r="AL21" s="1642"/>
      <c r="AM21" s="1642"/>
      <c r="AN21" s="1642"/>
      <c r="AO21" s="1642"/>
      <c r="AQ21" s="474" t="s">
        <v>73</v>
      </c>
      <c r="AR21" s="476">
        <v>249.44363589889207</v>
      </c>
      <c r="AS21" s="476">
        <v>243.32777442155805</v>
      </c>
      <c r="AT21" s="476">
        <v>244.11992505434495</v>
      </c>
      <c r="AU21" s="476">
        <v>230.05991211374081</v>
      </c>
      <c r="AV21" s="509">
        <v>239.28541162475793</v>
      </c>
      <c r="AX21" s="474" t="s">
        <v>73</v>
      </c>
      <c r="AY21" s="476">
        <v>453.3889433357719</v>
      </c>
      <c r="AZ21" s="476">
        <v>463.29314465173019</v>
      </c>
      <c r="BA21" s="476">
        <v>473.27305758078904</v>
      </c>
      <c r="BB21" s="476">
        <v>462.8741334420717</v>
      </c>
      <c r="BC21" s="509">
        <v>459.29052640916433</v>
      </c>
      <c r="BE21" s="474" t="s">
        <v>73</v>
      </c>
      <c r="BF21" s="476">
        <v>530.33624126134725</v>
      </c>
      <c r="BG21" s="476">
        <v>534.61693199829722</v>
      </c>
      <c r="BH21" s="476">
        <v>542.08108714957086</v>
      </c>
      <c r="BI21" s="476">
        <v>531.51150929280152</v>
      </c>
      <c r="BJ21" s="509">
        <v>531.40155179877161</v>
      </c>
      <c r="BL21" s="159" t="s">
        <v>73</v>
      </c>
      <c r="BM21" s="1324">
        <v>21946.795572440446</v>
      </c>
      <c r="BN21" s="1324">
        <v>6386.044122400277</v>
      </c>
      <c r="BO21" s="1324">
        <v>11071.962121410681</v>
      </c>
      <c r="BP21" s="1324">
        <v>16461.311539827151</v>
      </c>
      <c r="BQ21" s="1325">
        <v>15536.82636441252</v>
      </c>
      <c r="BS21" s="159" t="s">
        <v>73</v>
      </c>
      <c r="BT21" s="1324">
        <v>19417.093988125889</v>
      </c>
      <c r="BU21" s="1324">
        <v>4529.0561549019976</v>
      </c>
      <c r="BV21" s="1324">
        <v>8640.5680982500526</v>
      </c>
      <c r="BW21" s="1324">
        <v>14823.303929826136</v>
      </c>
      <c r="BX21" s="1325">
        <v>13925.152309524567</v>
      </c>
      <c r="BZ21" s="159" t="s">
        <v>73</v>
      </c>
      <c r="CA21" s="1324">
        <v>8326.9029404630965</v>
      </c>
      <c r="CB21" s="1324">
        <v>4718.7086042071151</v>
      </c>
      <c r="CC21" s="1324">
        <v>6674.503545108756</v>
      </c>
      <c r="CD21" s="1324">
        <v>7724.8621256980823</v>
      </c>
      <c r="CE21" s="1325">
        <v>6965.9712035377906</v>
      </c>
      <c r="CG21" s="159" t="s">
        <v>73</v>
      </c>
      <c r="CH21" s="1324">
        <v>5092.0720138302349</v>
      </c>
      <c r="CI21" s="1324">
        <v>2289.4009976798179</v>
      </c>
      <c r="CJ21" s="1324">
        <v>3921.3706417413614</v>
      </c>
      <c r="CK21" s="1324">
        <v>4455.3639285995259</v>
      </c>
      <c r="CL21" s="1325">
        <v>4861.6223451539718</v>
      </c>
      <c r="CN21" s="159" t="s">
        <v>73</v>
      </c>
      <c r="CO21" s="1324">
        <v>2036.8890741196376</v>
      </c>
      <c r="CP21" s="1324">
        <v>442.81071641764248</v>
      </c>
      <c r="CQ21" s="1324">
        <v>767.87011358921666</v>
      </c>
      <c r="CR21" s="1324">
        <v>1224.8056246615865</v>
      </c>
      <c r="CS21" s="1325">
        <v>1143.0667492690159</v>
      </c>
    </row>
    <row r="22" spans="1:97" x14ac:dyDescent="0.3">
      <c r="A22" s="474" t="s">
        <v>99</v>
      </c>
      <c r="B22" s="541">
        <v>5.0810185130103491E-3</v>
      </c>
      <c r="C22" s="541">
        <v>5.7175925903720781E-3</v>
      </c>
      <c r="D22" s="541">
        <v>5.7523148134350777E-3</v>
      </c>
      <c r="E22" s="541">
        <v>5.7986111132777296E-3</v>
      </c>
      <c r="F22" s="545">
        <v>5.9953703676001169E-3</v>
      </c>
      <c r="H22" s="474" t="s">
        <v>99</v>
      </c>
      <c r="I22" s="541">
        <v>1.2199074074074072E-2</v>
      </c>
      <c r="J22" s="541">
        <v>2.0763888888888887E-2</v>
      </c>
      <c r="K22" s="541">
        <v>1.9050925925925926E-2</v>
      </c>
      <c r="L22" s="541">
        <v>2.7077546296296294E-2</v>
      </c>
      <c r="M22" s="545">
        <v>2.155671296296291E-2</v>
      </c>
      <c r="O22" s="474" t="s">
        <v>89</v>
      </c>
      <c r="P22" s="1152">
        <v>1182.2298098069894</v>
      </c>
      <c r="Q22" s="1152">
        <v>1190.6220071240691</v>
      </c>
      <c r="R22" s="1152">
        <v>1202.7105782378649</v>
      </c>
      <c r="S22" s="1152">
        <v>1183.8731754528199</v>
      </c>
      <c r="T22" s="1312">
        <v>1185.6384289647856</v>
      </c>
      <c r="V22" s="481" t="s">
        <v>464</v>
      </c>
      <c r="W22" s="1307" t="s">
        <v>444</v>
      </c>
      <c r="X22" s="1307" t="s">
        <v>474</v>
      </c>
      <c r="Y22" s="1307" t="s">
        <v>531</v>
      </c>
      <c r="Z22" s="1307" t="s">
        <v>567</v>
      </c>
      <c r="AA22" s="1308" t="s">
        <v>633</v>
      </c>
      <c r="AC22" s="474" t="s">
        <v>99</v>
      </c>
      <c r="AD22" s="553">
        <v>8.5827144719913342</v>
      </c>
      <c r="AE22" s="553">
        <v>9.0740194122963942</v>
      </c>
      <c r="AF22" s="553">
        <v>9.787068622371951</v>
      </c>
      <c r="AG22" s="553">
        <v>10.22952281648954</v>
      </c>
      <c r="AH22" s="554">
        <v>10.486546002833498</v>
      </c>
      <c r="AJ22" s="1642"/>
      <c r="AK22" s="1642"/>
      <c r="AL22" s="1642"/>
      <c r="AM22" s="1642"/>
      <c r="AN22" s="1642"/>
      <c r="AO22" s="1642"/>
      <c r="AQ22" s="474" t="s">
        <v>89</v>
      </c>
      <c r="AR22" s="476">
        <v>161.67062583745485</v>
      </c>
      <c r="AS22" s="476">
        <v>162.08395129967198</v>
      </c>
      <c r="AT22" s="476">
        <v>165.20662075596039</v>
      </c>
      <c r="AU22" s="476">
        <v>163.66961643467846</v>
      </c>
      <c r="AV22" s="509">
        <v>158.78681006032301</v>
      </c>
      <c r="AX22" s="474" t="s">
        <v>89</v>
      </c>
      <c r="AY22" s="476">
        <v>296.77991962764435</v>
      </c>
      <c r="AZ22" s="476">
        <v>297.09283416787889</v>
      </c>
      <c r="BA22" s="476">
        <v>291.27495804274997</v>
      </c>
      <c r="BB22" s="476">
        <v>277.93465685734679</v>
      </c>
      <c r="BC22" s="509">
        <v>264.51403553748059</v>
      </c>
      <c r="BE22" s="474" t="s">
        <v>89</v>
      </c>
      <c r="BF22" s="476">
        <v>337.95533121185434</v>
      </c>
      <c r="BG22" s="476">
        <v>337.41717708144586</v>
      </c>
      <c r="BH22" s="476">
        <v>335.91728464908294</v>
      </c>
      <c r="BI22" s="476">
        <v>324.41634179423124</v>
      </c>
      <c r="BJ22" s="509">
        <v>315.76435511143916</v>
      </c>
      <c r="BL22" s="159" t="s">
        <v>89</v>
      </c>
      <c r="BM22" s="1324">
        <v>21804.310455644318</v>
      </c>
      <c r="BN22" s="1324">
        <v>7485.2050890977862</v>
      </c>
      <c r="BO22" s="1324">
        <v>12541.689742836623</v>
      </c>
      <c r="BP22" s="1324">
        <v>16351.871894046404</v>
      </c>
      <c r="BQ22" s="1325">
        <v>16075.788212353722</v>
      </c>
      <c r="BS22" s="159" t="s">
        <v>89</v>
      </c>
      <c r="BT22" s="1324">
        <v>16794.746529750151</v>
      </c>
      <c r="BU22" s="1324">
        <v>5327.223064384486</v>
      </c>
      <c r="BV22" s="1324">
        <v>9047.164858557313</v>
      </c>
      <c r="BW22" s="1324">
        <v>12640.775003673389</v>
      </c>
      <c r="BX22" s="1325">
        <v>12906.371818026566</v>
      </c>
      <c r="BZ22" s="159" t="s">
        <v>89</v>
      </c>
      <c r="CA22" s="1324">
        <v>6853.0297985781754</v>
      </c>
      <c r="CB22" s="1324">
        <v>3936.7734556556011</v>
      </c>
      <c r="CC22" s="1324">
        <v>5531.8942644518738</v>
      </c>
      <c r="CD22" s="1324">
        <v>5848.2828725203181</v>
      </c>
      <c r="CE22" s="1325">
        <v>5428.1561514688319</v>
      </c>
      <c r="CG22" s="159" t="s">
        <v>89</v>
      </c>
      <c r="CH22" s="1324">
        <v>3994.5455188210822</v>
      </c>
      <c r="CI22" s="1324">
        <v>2006.0464883376292</v>
      </c>
      <c r="CJ22" s="1324">
        <v>3211.3276205156726</v>
      </c>
      <c r="CK22" s="1324">
        <v>3847.491006691188</v>
      </c>
      <c r="CL22" s="1325">
        <v>3778.92860846238</v>
      </c>
      <c r="CN22" s="159" t="s">
        <v>89</v>
      </c>
      <c r="CO22" s="1324">
        <v>1795.1597678269247</v>
      </c>
      <c r="CP22" s="1324">
        <v>380.03497433350714</v>
      </c>
      <c r="CQ22" s="1324">
        <v>667.76527710037442</v>
      </c>
      <c r="CR22" s="1324">
        <v>953.82755384709606</v>
      </c>
      <c r="CS22" s="1325">
        <v>997.98538729018503</v>
      </c>
    </row>
    <row r="23" spans="1:97" ht="15" thickBot="1" x14ac:dyDescent="0.35">
      <c r="A23" s="475" t="s">
        <v>104</v>
      </c>
      <c r="B23" s="543">
        <v>5.4745370362070389E-3</v>
      </c>
      <c r="C23" s="543">
        <v>5.4861111129866913E-3</v>
      </c>
      <c r="D23" s="543">
        <v>5.063657408754807E-3</v>
      </c>
      <c r="E23" s="543">
        <v>5.0347222204436548E-3</v>
      </c>
      <c r="F23" s="546">
        <v>5.1967592589790002E-3</v>
      </c>
      <c r="H23" s="475" t="s">
        <v>104</v>
      </c>
      <c r="I23" s="543">
        <v>8.2638888888888883E-3</v>
      </c>
      <c r="J23" s="543">
        <v>8.7326388888888887E-3</v>
      </c>
      <c r="K23" s="543">
        <v>9.3113425925925933E-3</v>
      </c>
      <c r="L23" s="543">
        <v>1.1446759259259261E-2</v>
      </c>
      <c r="M23" s="546">
        <v>1.230324074074074E-2</v>
      </c>
      <c r="O23" s="474" t="s">
        <v>94</v>
      </c>
      <c r="P23" s="1152">
        <v>1129.6482538525258</v>
      </c>
      <c r="Q23" s="1152">
        <v>1124.403490208321</v>
      </c>
      <c r="R23" s="1152">
        <v>1142.9670459580811</v>
      </c>
      <c r="S23" s="1152">
        <v>1120.5459155284336</v>
      </c>
      <c r="T23" s="1312">
        <v>1117.850485915146</v>
      </c>
      <c r="V23" s="1295" t="s">
        <v>73</v>
      </c>
      <c r="W23" s="75">
        <v>25.125857055280473</v>
      </c>
      <c r="X23" s="75">
        <v>25.840787537318761</v>
      </c>
      <c r="Y23" s="75">
        <v>25.572436451743808</v>
      </c>
      <c r="Z23" s="75">
        <v>24.338434448858663</v>
      </c>
      <c r="AA23" s="399">
        <v>24.757565918584788</v>
      </c>
      <c r="AC23" s="475" t="s">
        <v>104</v>
      </c>
      <c r="AD23" s="77">
        <v>18.250409664555168</v>
      </c>
      <c r="AE23" s="77">
        <v>15.630258234236843</v>
      </c>
      <c r="AF23" s="77">
        <v>16.995458641907323</v>
      </c>
      <c r="AG23" s="77">
        <v>15.745306289082443</v>
      </c>
      <c r="AH23" s="403">
        <v>16.914512201638068</v>
      </c>
      <c r="AQ23" s="474" t="s">
        <v>94</v>
      </c>
      <c r="AR23" s="476">
        <v>159.83596651099847</v>
      </c>
      <c r="AS23" s="476">
        <v>156.98422824849428</v>
      </c>
      <c r="AT23" s="476">
        <v>160.96653557193687</v>
      </c>
      <c r="AU23" s="476">
        <v>161.22968380971088</v>
      </c>
      <c r="AV23" s="509">
        <v>160.2459438387026</v>
      </c>
      <c r="AX23" s="474" t="s">
        <v>94</v>
      </c>
      <c r="AY23" s="476">
        <v>280.89619778271623</v>
      </c>
      <c r="AZ23" s="476">
        <v>281.05995554333714</v>
      </c>
      <c r="BA23" s="476">
        <v>282.31081462379763</v>
      </c>
      <c r="BB23" s="476">
        <v>286.29884862318767</v>
      </c>
      <c r="BC23" s="509">
        <v>285.31932139721249</v>
      </c>
      <c r="BE23" s="474" t="s">
        <v>94</v>
      </c>
      <c r="BF23" s="476">
        <v>332.70932969813327</v>
      </c>
      <c r="BG23" s="476">
        <v>330.04794694286301</v>
      </c>
      <c r="BH23" s="476">
        <v>330.5905492142299</v>
      </c>
      <c r="BI23" s="476">
        <v>333.80013989433485</v>
      </c>
      <c r="BJ23" s="509">
        <v>331.66470509259455</v>
      </c>
      <c r="BL23" s="159" t="s">
        <v>94</v>
      </c>
      <c r="BM23" s="1324">
        <v>21567.287746539863</v>
      </c>
      <c r="BN23" s="1324">
        <v>7142.94618050395</v>
      </c>
      <c r="BO23" s="1324">
        <v>11806.730241625441</v>
      </c>
      <c r="BP23" s="1324">
        <v>15726.421897291475</v>
      </c>
      <c r="BQ23" s="1325">
        <v>15076.559968779869</v>
      </c>
      <c r="BS23" s="159" t="s">
        <v>94</v>
      </c>
      <c r="BT23" s="1324">
        <v>15905.544015406209</v>
      </c>
      <c r="BU23" s="1324">
        <v>4461.3626105340481</v>
      </c>
      <c r="BV23" s="1324">
        <v>8087.7461776939454</v>
      </c>
      <c r="BW23" s="1324">
        <v>11658.396434067665</v>
      </c>
      <c r="BX23" s="1325">
        <v>11789.973969677943</v>
      </c>
      <c r="BZ23" s="159" t="s">
        <v>94</v>
      </c>
      <c r="CA23" s="1324">
        <v>6953.0772403694509</v>
      </c>
      <c r="CB23" s="1324">
        <v>4404.8772455107974</v>
      </c>
      <c r="CC23" s="1324">
        <v>6019.5094199170435</v>
      </c>
      <c r="CD23" s="1324">
        <v>6372.9617666885079</v>
      </c>
      <c r="CE23" s="1325">
        <v>5612.7654722000179</v>
      </c>
      <c r="CG23" s="159" t="s">
        <v>94</v>
      </c>
      <c r="CH23" s="1324">
        <v>4284.37627534692</v>
      </c>
      <c r="CI23" s="1324">
        <v>2229.3052566335891</v>
      </c>
      <c r="CJ23" s="1324">
        <v>3311.6288066586535</v>
      </c>
      <c r="CK23" s="1324">
        <v>3330.5306807126685</v>
      </c>
      <c r="CL23" s="1325">
        <v>3346.3446667281169</v>
      </c>
      <c r="CN23" s="159" t="s">
        <v>94</v>
      </c>
      <c r="CO23" s="1324">
        <v>1760.8941334366091</v>
      </c>
      <c r="CP23" s="1324">
        <v>483.0007628667895</v>
      </c>
      <c r="CQ23" s="1324">
        <v>697.85999298235254</v>
      </c>
      <c r="CR23" s="1324">
        <v>983.8810033811551</v>
      </c>
      <c r="CS23" s="1325">
        <v>932.45811874561309</v>
      </c>
    </row>
    <row r="24" spans="1:97" ht="15" thickBot="1" x14ac:dyDescent="0.35">
      <c r="A24" s="493"/>
      <c r="B24" s="105"/>
      <c r="C24" s="105"/>
      <c r="D24" s="105"/>
      <c r="E24" s="105"/>
      <c r="F24" s="127"/>
      <c r="H24" s="493"/>
      <c r="I24" s="105"/>
      <c r="J24" s="105"/>
      <c r="K24" s="105"/>
      <c r="L24" s="105"/>
      <c r="M24" s="127"/>
      <c r="O24" s="474" t="s">
        <v>99</v>
      </c>
      <c r="P24" s="1152">
        <v>1113.6758033026335</v>
      </c>
      <c r="Q24" s="1152">
        <v>1101.3322808342443</v>
      </c>
      <c r="R24" s="1152">
        <v>1149.0891185046926</v>
      </c>
      <c r="S24" s="1152">
        <v>1121.0960122356441</v>
      </c>
      <c r="T24" s="1312">
        <v>1159.190151812692</v>
      </c>
      <c r="V24" s="474" t="s">
        <v>89</v>
      </c>
      <c r="W24" s="553">
        <v>16.021825595278592</v>
      </c>
      <c r="X24" s="553">
        <v>16.170938001039602</v>
      </c>
      <c r="Y24" s="553">
        <v>13.743124745716552</v>
      </c>
      <c r="Z24" s="553">
        <v>14.161905492922205</v>
      </c>
      <c r="AA24" s="554">
        <v>13.657495640262455</v>
      </c>
      <c r="AC24" s="493"/>
      <c r="AD24" s="537"/>
      <c r="AE24" s="537"/>
      <c r="AF24" s="537"/>
      <c r="AG24" s="537"/>
      <c r="AH24" s="549"/>
      <c r="AQ24" s="474" t="s">
        <v>99</v>
      </c>
      <c r="AR24" s="476">
        <v>160.70863603836074</v>
      </c>
      <c r="AS24" s="476">
        <v>158.98451392046968</v>
      </c>
      <c r="AT24" s="476">
        <v>151.62898749446737</v>
      </c>
      <c r="AU24" s="476">
        <v>141.23676639125159</v>
      </c>
      <c r="AV24" s="509">
        <v>143.84968332090136</v>
      </c>
      <c r="AX24" s="474" t="s">
        <v>99</v>
      </c>
      <c r="AY24" s="476">
        <v>270.38657144961837</v>
      </c>
      <c r="AZ24" s="476">
        <v>264.50750281200027</v>
      </c>
      <c r="BA24" s="476">
        <v>261.9076018419097</v>
      </c>
      <c r="BB24" s="476">
        <v>261.15435420327196</v>
      </c>
      <c r="BC24" s="509">
        <v>265.73485608691675</v>
      </c>
      <c r="BE24" s="474" t="s">
        <v>99</v>
      </c>
      <c r="BF24" s="476">
        <v>316.63863920129296</v>
      </c>
      <c r="BG24" s="476">
        <v>310.07331754724646</v>
      </c>
      <c r="BH24" s="476">
        <v>305.3099439794791</v>
      </c>
      <c r="BI24" s="476">
        <v>300.96699337653587</v>
      </c>
      <c r="BJ24" s="509">
        <v>307.29732061163566</v>
      </c>
      <c r="BL24" s="159" t="s">
        <v>99</v>
      </c>
      <c r="BM24" s="1324">
        <v>21337.151436888682</v>
      </c>
      <c r="BN24" s="1324">
        <v>6969.0679355350785</v>
      </c>
      <c r="BO24" s="1324">
        <v>11743.697969789786</v>
      </c>
      <c r="BP24" s="1324">
        <v>15346.427399667155</v>
      </c>
      <c r="BQ24" s="1325">
        <v>14663.574113735976</v>
      </c>
      <c r="BS24" s="159" t="s">
        <v>99</v>
      </c>
      <c r="BT24" s="1324">
        <v>18892.53434906948</v>
      </c>
      <c r="BU24" s="1324">
        <v>5513.4260607978376</v>
      </c>
      <c r="BV24" s="1324">
        <v>10062.362598635727</v>
      </c>
      <c r="BW24" s="1324">
        <v>14015.497210717949</v>
      </c>
      <c r="BX24" s="1325">
        <v>13966.866987537509</v>
      </c>
      <c r="BZ24" s="159" t="s">
        <v>99</v>
      </c>
      <c r="CA24" s="1324">
        <v>6464.4762380159918</v>
      </c>
      <c r="CB24" s="1324">
        <v>4024.3357166336655</v>
      </c>
      <c r="CC24" s="1324">
        <v>4955.0401920619934</v>
      </c>
      <c r="CD24" s="1324">
        <v>5683.4907866549684</v>
      </c>
      <c r="CE24" s="1325">
        <v>4971.4827189046373</v>
      </c>
      <c r="CG24" s="159" t="s">
        <v>99</v>
      </c>
      <c r="CH24" s="1324">
        <v>4241.6618258259941</v>
      </c>
      <c r="CI24" s="1324">
        <v>2294.4136166067588</v>
      </c>
      <c r="CJ24" s="1324">
        <v>3249.1925406899809</v>
      </c>
      <c r="CK24" s="1324">
        <v>3948.6717179924012</v>
      </c>
      <c r="CL24" s="1325">
        <v>3670.9238589002275</v>
      </c>
      <c r="CN24" s="159" t="s">
        <v>99</v>
      </c>
      <c r="CO24" s="1324">
        <v>1380.4525418356036</v>
      </c>
      <c r="CP24" s="1324">
        <v>234.76537797981533</v>
      </c>
      <c r="CQ24" s="1324">
        <v>452.11356880680552</v>
      </c>
      <c r="CR24" s="1324">
        <v>660.06026853524997</v>
      </c>
      <c r="CS24" s="1325">
        <v>640.90394263215626</v>
      </c>
    </row>
    <row r="25" spans="1:97" ht="15" thickBot="1" x14ac:dyDescent="0.35">
      <c r="A25" s="481" t="s">
        <v>465</v>
      </c>
      <c r="B25" s="484"/>
      <c r="C25" s="484"/>
      <c r="D25" s="484"/>
      <c r="E25" s="484"/>
      <c r="F25" s="495"/>
      <c r="H25" s="481" t="s">
        <v>465</v>
      </c>
      <c r="I25" s="484"/>
      <c r="J25" s="484"/>
      <c r="K25" s="484"/>
      <c r="L25" s="484"/>
      <c r="M25" s="495"/>
      <c r="O25" s="475" t="s">
        <v>104</v>
      </c>
      <c r="P25" s="1315">
        <v>1361.59657997214</v>
      </c>
      <c r="Q25" s="1313">
        <v>1350.8789536943439</v>
      </c>
      <c r="R25" s="1315">
        <v>1356.2942805544058</v>
      </c>
      <c r="S25" s="1315">
        <v>1329.1959155786042</v>
      </c>
      <c r="T25" s="1316">
        <v>1325.5712339436582</v>
      </c>
      <c r="V25" s="474" t="s">
        <v>94</v>
      </c>
      <c r="W25" s="553">
        <v>19.475407651365181</v>
      </c>
      <c r="X25" s="553">
        <v>17.960047944635562</v>
      </c>
      <c r="Y25" s="553">
        <v>18.787717950065776</v>
      </c>
      <c r="Z25" s="553">
        <v>18.419483007135177</v>
      </c>
      <c r="AA25" s="554">
        <v>16.296310258757856</v>
      </c>
      <c r="AC25" s="481" t="s">
        <v>465</v>
      </c>
      <c r="AD25" s="484"/>
      <c r="AE25" s="484"/>
      <c r="AF25" s="484"/>
      <c r="AG25" s="484"/>
      <c r="AH25" s="495"/>
      <c r="AQ25" s="475" t="s">
        <v>104</v>
      </c>
      <c r="AR25" s="483">
        <v>186.63356119024678</v>
      </c>
      <c r="AS25" s="483">
        <v>181.60852951894339</v>
      </c>
      <c r="AT25" s="483">
        <v>178.14553989487902</v>
      </c>
      <c r="AU25" s="483">
        <v>178.1348925260902</v>
      </c>
      <c r="AV25" s="512">
        <v>176.68842620396632</v>
      </c>
      <c r="AX25" s="475" t="s">
        <v>104</v>
      </c>
      <c r="AY25" s="483">
        <v>334.74329559380084</v>
      </c>
      <c r="AZ25" s="483">
        <v>336.16207682892434</v>
      </c>
      <c r="BA25" s="483">
        <v>336.65473798569013</v>
      </c>
      <c r="BB25" s="483">
        <v>341.86839481270346</v>
      </c>
      <c r="BC25" s="512">
        <v>342.06180036162277</v>
      </c>
      <c r="BE25" s="475" t="s">
        <v>104</v>
      </c>
      <c r="BF25" s="483">
        <v>393.76685913475541</v>
      </c>
      <c r="BG25" s="483">
        <v>388.30192643141896</v>
      </c>
      <c r="BH25" s="483">
        <v>390.22043738955523</v>
      </c>
      <c r="BI25" s="483">
        <v>390.59721895250891</v>
      </c>
      <c r="BJ25" s="512">
        <v>390.30342184718484</v>
      </c>
      <c r="BL25" s="905" t="s">
        <v>104</v>
      </c>
      <c r="BM25" s="1326">
        <v>24660.725371047498</v>
      </c>
      <c r="BN25" s="1326">
        <v>7597.5091405723442</v>
      </c>
      <c r="BO25" s="1326">
        <v>13519.325342190823</v>
      </c>
      <c r="BP25" s="1326">
        <v>19328.537034727131</v>
      </c>
      <c r="BQ25" s="1327">
        <v>18736.890537153304</v>
      </c>
      <c r="BS25" s="905" t="s">
        <v>104</v>
      </c>
      <c r="BT25" s="1326">
        <v>21075.597472703048</v>
      </c>
      <c r="BU25" s="1326">
        <v>4894.8717346920603</v>
      </c>
      <c r="BV25" s="1326">
        <v>10241.432965783055</v>
      </c>
      <c r="BW25" s="1326">
        <v>15546.834328089946</v>
      </c>
      <c r="BX25" s="1327">
        <v>14859.844884409889</v>
      </c>
      <c r="BZ25" s="905" t="s">
        <v>104</v>
      </c>
      <c r="CA25" s="1326">
        <v>7741.4804225588496</v>
      </c>
      <c r="CB25" s="1326">
        <v>4900.3752114122408</v>
      </c>
      <c r="CC25" s="1326">
        <v>6611.4015423551518</v>
      </c>
      <c r="CD25" s="1326">
        <v>6974.0885997278456</v>
      </c>
      <c r="CE25" s="1327">
        <v>7214.3620941549389</v>
      </c>
      <c r="CG25" s="905" t="s">
        <v>104</v>
      </c>
      <c r="CH25" s="1326">
        <v>4050.1872018125564</v>
      </c>
      <c r="CI25" s="1326">
        <v>1770.0383945011265</v>
      </c>
      <c r="CJ25" s="1326">
        <v>2961.1640913821984</v>
      </c>
      <c r="CK25" s="1326">
        <v>3504.6013913743418</v>
      </c>
      <c r="CL25" s="1327">
        <v>4096.8621802597054</v>
      </c>
      <c r="CN25" s="905" t="s">
        <v>104</v>
      </c>
      <c r="CO25" s="1326">
        <v>1809.1181535400167</v>
      </c>
      <c r="CP25" s="1326">
        <v>318.11970308926624</v>
      </c>
      <c r="CQ25" s="1326">
        <v>559.27655870329488</v>
      </c>
      <c r="CR25" s="1326">
        <v>840.92936648623288</v>
      </c>
      <c r="CS25" s="1327">
        <v>735.935792284689</v>
      </c>
    </row>
    <row r="26" spans="1:97" ht="15" thickBot="1" x14ac:dyDescent="0.35">
      <c r="A26" s="474" t="s">
        <v>74</v>
      </c>
      <c r="B26" s="477">
        <v>-0.28888888908644217</v>
      </c>
      <c r="C26" s="477">
        <v>-0.29287090561684148</v>
      </c>
      <c r="D26" s="477">
        <v>-0.28598848426652324</v>
      </c>
      <c r="E26" s="477">
        <v>-0.29882812595443653</v>
      </c>
      <c r="F26" s="498">
        <v>-0.2927756646630707</v>
      </c>
      <c r="H26" s="474" t="s">
        <v>74</v>
      </c>
      <c r="I26" s="477">
        <v>-0.17408123791102526</v>
      </c>
      <c r="J26" s="477">
        <v>-8.1556683587140535E-2</v>
      </c>
      <c r="K26" s="477">
        <v>-0.19051042415528385</v>
      </c>
      <c r="L26" s="477">
        <v>-0.26829268292682928</v>
      </c>
      <c r="M26" s="498">
        <v>-0.16430332922317858</v>
      </c>
      <c r="N26" s="17"/>
      <c r="O26" s="493"/>
      <c r="P26" s="537"/>
      <c r="Q26" s="105"/>
      <c r="R26" s="537"/>
      <c r="S26" s="537"/>
      <c r="T26" s="549"/>
      <c r="V26" s="474" t="s">
        <v>99</v>
      </c>
      <c r="W26" s="553">
        <v>11.95317427587587</v>
      </c>
      <c r="X26" s="553">
        <v>11.543408822743791</v>
      </c>
      <c r="Y26" s="553">
        <v>13.019710646670115</v>
      </c>
      <c r="Z26" s="553">
        <v>12.944586134792823</v>
      </c>
      <c r="AA26" s="554">
        <v>14.4057783071003</v>
      </c>
      <c r="AC26" s="474" t="s">
        <v>74</v>
      </c>
      <c r="AD26" s="477">
        <v>-1.0877587360864782E-2</v>
      </c>
      <c r="AE26" s="477">
        <v>0.32979427620539337</v>
      </c>
      <c r="AF26" s="477">
        <v>0.42611583049433183</v>
      </c>
      <c r="AG26" s="477">
        <v>0.50133478151441158</v>
      </c>
      <c r="AH26" s="498">
        <v>0.504779063937281</v>
      </c>
      <c r="AQ26" s="493"/>
      <c r="AR26" s="105"/>
      <c r="AS26" s="105"/>
      <c r="AT26" s="105"/>
      <c r="AU26" s="105"/>
      <c r="AV26" s="127"/>
      <c r="AX26" s="493"/>
      <c r="AY26" s="105"/>
      <c r="AZ26" s="105"/>
      <c r="BA26" s="105"/>
      <c r="BB26" s="105"/>
      <c r="BC26" s="127"/>
      <c r="BE26" s="493"/>
      <c r="BF26" s="105"/>
      <c r="BG26" s="105"/>
      <c r="BH26" s="105"/>
      <c r="BI26" s="105"/>
      <c r="BJ26" s="127"/>
      <c r="BL26" s="845"/>
      <c r="BM26" s="539"/>
      <c r="BN26" s="539"/>
      <c r="BO26" s="539"/>
      <c r="BP26" s="539"/>
      <c r="BQ26" s="550"/>
      <c r="BS26" s="845"/>
      <c r="BT26" s="539"/>
      <c r="BU26" s="539"/>
      <c r="BV26" s="539"/>
      <c r="BW26" s="539"/>
      <c r="BX26" s="550"/>
      <c r="BZ26" s="845"/>
      <c r="CA26" s="539"/>
      <c r="CB26" s="539"/>
      <c r="CC26" s="539"/>
      <c r="CD26" s="539"/>
      <c r="CE26" s="550"/>
      <c r="CG26" s="845"/>
      <c r="CH26" s="539"/>
      <c r="CI26" s="539"/>
      <c r="CJ26" s="539"/>
      <c r="CK26" s="539"/>
      <c r="CL26" s="550"/>
      <c r="CN26" s="845"/>
      <c r="CO26" s="539"/>
      <c r="CP26" s="539"/>
      <c r="CQ26" s="539"/>
      <c r="CR26" s="539"/>
      <c r="CS26" s="550"/>
    </row>
    <row r="27" spans="1:97" ht="15" thickBot="1" x14ac:dyDescent="0.35">
      <c r="A27" s="474" t="s">
        <v>90</v>
      </c>
      <c r="B27" s="477">
        <v>0.19595959603143351</v>
      </c>
      <c r="C27" s="477">
        <v>0.16570327550652683</v>
      </c>
      <c r="D27" s="477">
        <v>0.18234165112339454</v>
      </c>
      <c r="E27" s="477">
        <v>0.17578124926139083</v>
      </c>
      <c r="F27" s="498">
        <v>0.16730038117334131</v>
      </c>
      <c r="H27" s="474" t="s">
        <v>90</v>
      </c>
      <c r="I27" s="477">
        <v>2.5628626692456524E-2</v>
      </c>
      <c r="J27" s="477">
        <v>1.0490693739424652E-2</v>
      </c>
      <c r="K27" s="477">
        <v>4.133716750539173E-2</v>
      </c>
      <c r="L27" s="477">
        <v>-6.3282794990112065E-2</v>
      </c>
      <c r="M27" s="498">
        <v>2.4660912453804106E-3</v>
      </c>
      <c r="O27" s="481" t="s">
        <v>465</v>
      </c>
      <c r="P27" s="484"/>
      <c r="Q27" s="484"/>
      <c r="R27" s="484"/>
      <c r="S27" s="484"/>
      <c r="T27" s="495"/>
      <c r="V27" s="475" t="s">
        <v>104</v>
      </c>
      <c r="W27" s="77">
        <v>16.62539997279967</v>
      </c>
      <c r="X27" s="1282">
        <v>17.428529746635675</v>
      </c>
      <c r="Y27" s="77">
        <v>18.563050132902941</v>
      </c>
      <c r="Z27" s="77">
        <v>19.782206288557866</v>
      </c>
      <c r="AA27" s="403">
        <v>18.585116693320025</v>
      </c>
      <c r="AC27" s="474" t="s">
        <v>90</v>
      </c>
      <c r="AD27" s="477">
        <v>-0.23766440998836741</v>
      </c>
      <c r="AE27" s="477">
        <v>-0.29610116011327164</v>
      </c>
      <c r="AF27" s="477">
        <v>-0.22555956470856703</v>
      </c>
      <c r="AG27" s="477">
        <v>-0.22889115882965733</v>
      </c>
      <c r="AH27" s="498">
        <v>-0.2056465780783385</v>
      </c>
      <c r="AQ27" s="481" t="s">
        <v>465</v>
      </c>
      <c r="AR27" s="484"/>
      <c r="AS27" s="484"/>
      <c r="AT27" s="484"/>
      <c r="AU27" s="484"/>
      <c r="AV27" s="495"/>
      <c r="AX27" s="481" t="s">
        <v>465</v>
      </c>
      <c r="AY27" s="484"/>
      <c r="AZ27" s="484"/>
      <c r="BA27" s="484"/>
      <c r="BB27" s="484"/>
      <c r="BC27" s="495"/>
      <c r="BE27" s="481" t="s">
        <v>465</v>
      </c>
      <c r="BF27" s="484"/>
      <c r="BG27" s="484"/>
      <c r="BH27" s="484"/>
      <c r="BI27" s="484"/>
      <c r="BJ27" s="495"/>
      <c r="BL27" s="960" t="s">
        <v>465</v>
      </c>
      <c r="BM27" s="966"/>
      <c r="BN27" s="966"/>
      <c r="BO27" s="966"/>
      <c r="BP27" s="966"/>
      <c r="BQ27" s="967"/>
      <c r="BS27" s="960" t="s">
        <v>465</v>
      </c>
      <c r="BT27" s="966"/>
      <c r="BU27" s="966"/>
      <c r="BV27" s="966"/>
      <c r="BW27" s="966"/>
      <c r="BX27" s="967"/>
      <c r="BZ27" s="960" t="s">
        <v>465</v>
      </c>
      <c r="CA27" s="966"/>
      <c r="CB27" s="966"/>
      <c r="CC27" s="966"/>
      <c r="CD27" s="966"/>
      <c r="CE27" s="967"/>
      <c r="CG27" s="960" t="s">
        <v>465</v>
      </c>
      <c r="CH27" s="966"/>
      <c r="CI27" s="966"/>
      <c r="CJ27" s="966"/>
      <c r="CK27" s="966"/>
      <c r="CL27" s="967"/>
      <c r="CN27" s="960" t="s">
        <v>465</v>
      </c>
      <c r="CO27" s="966"/>
      <c r="CP27" s="966"/>
      <c r="CQ27" s="966"/>
      <c r="CR27" s="966"/>
      <c r="CS27" s="967"/>
    </row>
    <row r="28" spans="1:97" ht="15" thickBot="1" x14ac:dyDescent="0.35">
      <c r="A28" s="474" t="s">
        <v>95</v>
      </c>
      <c r="B28" s="477">
        <v>0.1262626259226807</v>
      </c>
      <c r="C28" s="477">
        <v>0.123314065267879</v>
      </c>
      <c r="D28" s="477">
        <v>0.13627639208273823</v>
      </c>
      <c r="E28" s="477">
        <v>0.16210937352757782</v>
      </c>
      <c r="F28" s="498">
        <v>0.13498098913846615</v>
      </c>
      <c r="H28" s="474" t="s">
        <v>95</v>
      </c>
      <c r="I28" s="477">
        <v>0.21276595744680854</v>
      </c>
      <c r="J28" s="477">
        <v>0.32724196277495765</v>
      </c>
      <c r="K28" s="477">
        <v>0.24838245866283246</v>
      </c>
      <c r="L28" s="477">
        <v>0.2432432432432429</v>
      </c>
      <c r="M28" s="498">
        <v>0.39950678175092863</v>
      </c>
      <c r="O28" s="474" t="s">
        <v>74</v>
      </c>
      <c r="P28" s="477">
        <v>0.1176502850488025</v>
      </c>
      <c r="Q28" s="477">
        <v>0.12395344722371975</v>
      </c>
      <c r="R28" s="477">
        <v>0.11990102043871277</v>
      </c>
      <c r="S28" s="477">
        <v>0.13289627509989996</v>
      </c>
      <c r="T28" s="498">
        <v>0.12081419970917932</v>
      </c>
      <c r="V28" s="493"/>
      <c r="W28" s="103"/>
      <c r="X28" s="105"/>
      <c r="Y28" s="103"/>
      <c r="Z28" s="103"/>
      <c r="AA28" s="1297"/>
      <c r="AC28" s="474" t="s">
        <v>95</v>
      </c>
      <c r="AD28" s="477">
        <v>-0.40455122283643707</v>
      </c>
      <c r="AE28" s="477">
        <v>-0.18652329707560478</v>
      </c>
      <c r="AF28" s="477">
        <v>-0.12852981028082899</v>
      </c>
      <c r="AG28" s="477">
        <v>-0.11124833015448313</v>
      </c>
      <c r="AH28" s="498">
        <v>-0.15739052994474306</v>
      </c>
      <c r="AQ28" s="474" t="s">
        <v>74</v>
      </c>
      <c r="AR28" s="477">
        <v>0.2610911604969417</v>
      </c>
      <c r="AS28" s="477">
        <v>0.22450572471545865</v>
      </c>
      <c r="AT28" s="477">
        <v>0.2331890860657789</v>
      </c>
      <c r="AU28" s="477">
        <v>0.24225109696137423</v>
      </c>
      <c r="AV28" s="498">
        <v>0.24824833413774952</v>
      </c>
      <c r="AX28" s="474" t="s">
        <v>74</v>
      </c>
      <c r="AY28" s="477">
        <v>0.3008647720825306</v>
      </c>
      <c r="AZ28" s="477">
        <v>0.30994124049476224</v>
      </c>
      <c r="BA28" s="477">
        <v>0.31850465141967982</v>
      </c>
      <c r="BB28" s="477">
        <v>0.32120222290056638</v>
      </c>
      <c r="BC28" s="498">
        <v>0.31800465323162735</v>
      </c>
      <c r="BE28" s="474" t="s">
        <v>74</v>
      </c>
      <c r="BF28" s="477">
        <v>0.30382487564451</v>
      </c>
      <c r="BG28" s="477">
        <v>0.30377588714722431</v>
      </c>
      <c r="BH28" s="477">
        <v>0.30931706246650031</v>
      </c>
      <c r="BI28" s="477">
        <v>0.31704184152277382</v>
      </c>
      <c r="BJ28" s="498">
        <v>0.30917270693747301</v>
      </c>
      <c r="BL28" s="159" t="s">
        <v>74</v>
      </c>
      <c r="BM28" s="274">
        <v>-2.3753447835455192E-2</v>
      </c>
      <c r="BN28" s="274">
        <v>-5.6746094608429928E-2</v>
      </c>
      <c r="BO28" s="274">
        <v>-7.4460239496589226E-2</v>
      </c>
      <c r="BP28" s="274">
        <v>-5.0160871466687518E-2</v>
      </c>
      <c r="BQ28" s="955">
        <v>-8.9698663733775566E-2</v>
      </c>
      <c r="BS28" s="159" t="s">
        <v>74</v>
      </c>
      <c r="BT28" s="274">
        <v>-8.2030001706478849E-3</v>
      </c>
      <c r="BU28" s="274">
        <v>-6.2079285108041206E-2</v>
      </c>
      <c r="BV28" s="274">
        <v>-7.6566288874765465E-2</v>
      </c>
      <c r="BW28" s="274">
        <v>-1.9879543131294284E-2</v>
      </c>
      <c r="BX28" s="955">
        <v>-5.6962343421184294E-2</v>
      </c>
      <c r="BZ28" s="159" t="s">
        <v>74</v>
      </c>
      <c r="CA28" s="274">
        <v>6.7121964728894867E-2</v>
      </c>
      <c r="CB28" s="274">
        <v>2.1390113045371122E-2</v>
      </c>
      <c r="CC28" s="274">
        <v>4.8102587071605016E-2</v>
      </c>
      <c r="CD28" s="274">
        <v>7.006623148039294E-2</v>
      </c>
      <c r="CE28" s="955">
        <v>5.4785266471375452E-2</v>
      </c>
      <c r="CG28" s="159" t="s">
        <v>74</v>
      </c>
      <c r="CH28" s="274">
        <v>3.1740470349728371E-2</v>
      </c>
      <c r="CI28" s="274">
        <v>-3.2740948441853418E-3</v>
      </c>
      <c r="CJ28" s="274">
        <v>2.3701192249737095E-2</v>
      </c>
      <c r="CK28" s="274">
        <v>-3.0084499679817977E-2</v>
      </c>
      <c r="CL28" s="955">
        <v>3.5126455427432514E-2</v>
      </c>
      <c r="CN28" s="159" t="s">
        <v>74</v>
      </c>
      <c r="CO28" s="274">
        <v>0.16747942614849282</v>
      </c>
      <c r="CP28" s="274">
        <v>0.1591686182145686</v>
      </c>
      <c r="CQ28" s="274">
        <v>0.15777275594042436</v>
      </c>
      <c r="CR28" s="274">
        <v>0.23157474540461526</v>
      </c>
      <c r="CS28" s="955">
        <v>0.15849438270978614</v>
      </c>
    </row>
    <row r="29" spans="1:97" x14ac:dyDescent="0.3">
      <c r="A29" s="474" t="s">
        <v>100</v>
      </c>
      <c r="B29" s="477">
        <v>0.23838383820937575</v>
      </c>
      <c r="C29" s="477">
        <v>0.22157996117962728</v>
      </c>
      <c r="D29" s="477">
        <v>0.25815739033820634</v>
      </c>
      <c r="E29" s="477">
        <v>0.26757812357553945</v>
      </c>
      <c r="F29" s="498">
        <v>0.2699619782769323</v>
      </c>
      <c r="H29" s="474" t="s">
        <v>100</v>
      </c>
      <c r="I29" s="477">
        <v>0.12572533849129583</v>
      </c>
      <c r="J29" s="477">
        <v>0.18443316412859548</v>
      </c>
      <c r="K29" s="477">
        <v>0.22286125089863407</v>
      </c>
      <c r="L29" s="477">
        <v>0.45814106789716519</v>
      </c>
      <c r="M29" s="498">
        <v>0.1310110974106081</v>
      </c>
      <c r="O29" s="474" t="s">
        <v>90</v>
      </c>
      <c r="P29" s="477">
        <v>-2.9520275440027329E-2</v>
      </c>
      <c r="Q29" s="477">
        <v>-2.5080180722139606E-2</v>
      </c>
      <c r="R29" s="477">
        <v>-2.3020188530169117E-2</v>
      </c>
      <c r="S29" s="477">
        <v>-2.3627978236799383E-2</v>
      </c>
      <c r="T29" s="498">
        <v>-2.204260970569916E-2</v>
      </c>
      <c r="V29" s="481" t="s">
        <v>465</v>
      </c>
      <c r="W29" s="1307" t="s">
        <v>444</v>
      </c>
      <c r="X29" s="1307" t="s">
        <v>474</v>
      </c>
      <c r="Y29" s="1307" t="s">
        <v>531</v>
      </c>
      <c r="Z29" s="1307" t="s">
        <v>567</v>
      </c>
      <c r="AA29" s="1308" t="s">
        <v>633</v>
      </c>
      <c r="AC29" s="474" t="s">
        <v>100</v>
      </c>
      <c r="AD29" s="477">
        <v>-0.28571423103475735</v>
      </c>
      <c r="AE29" s="477">
        <v>-0.32889751717453747</v>
      </c>
      <c r="AF29" s="477">
        <v>-0.3170439958033639</v>
      </c>
      <c r="AG29" s="477">
        <v>-0.30918825287911866</v>
      </c>
      <c r="AH29" s="498">
        <v>-0.32621686190934285</v>
      </c>
      <c r="AQ29" s="474" t="s">
        <v>90</v>
      </c>
      <c r="AR29" s="477">
        <v>-5.7365941054111309E-2</v>
      </c>
      <c r="AS29" s="477">
        <v>-4.4875628677196452E-2</v>
      </c>
      <c r="AT29" s="477">
        <v>-3.8642834958535481E-2</v>
      </c>
      <c r="AU29" s="477">
        <v>-4.1234876705418519E-2</v>
      </c>
      <c r="AV29" s="498">
        <v>-5.6890831230151581E-2</v>
      </c>
      <c r="AX29" s="474" t="s">
        <v>90</v>
      </c>
      <c r="AY29" s="477">
        <v>-6.4415723543277986E-2</v>
      </c>
      <c r="AZ29" s="477">
        <v>-5.9528401087456086E-2</v>
      </c>
      <c r="BA29" s="477">
        <v>-6.5388656989715618E-2</v>
      </c>
      <c r="BB29" s="477">
        <v>-6.9955052387096775E-2</v>
      </c>
      <c r="BC29" s="498">
        <v>-8.6703898996380618E-2</v>
      </c>
      <c r="BE29" s="474" t="s">
        <v>90</v>
      </c>
      <c r="BF29" s="477">
        <v>-7.0041321658448757E-2</v>
      </c>
      <c r="BG29" s="477">
        <v>-6.4068765930355265E-2</v>
      </c>
      <c r="BH29" s="477">
        <v>-6.603159818228016E-2</v>
      </c>
      <c r="BI29" s="477">
        <v>-7.0038142869298506E-2</v>
      </c>
      <c r="BJ29" s="498">
        <v>-8.1416394038222206E-2</v>
      </c>
      <c r="BL29" s="159" t="s">
        <v>90</v>
      </c>
      <c r="BM29" s="274">
        <v>1.358167056483427E-2</v>
      </c>
      <c r="BN29" s="274">
        <v>6.4914681643138128E-2</v>
      </c>
      <c r="BO29" s="274">
        <v>5.0694831440467089E-2</v>
      </c>
      <c r="BP29" s="274">
        <v>3.1500511965331747E-2</v>
      </c>
      <c r="BQ29" s="955">
        <v>5.3605974535656867E-2</v>
      </c>
      <c r="BS29" s="159" t="s">
        <v>90</v>
      </c>
      <c r="BT29" s="274">
        <v>-2.0791303500637088E-2</v>
      </c>
      <c r="BU29" s="274">
        <v>5.3592902940019817E-2</v>
      </c>
      <c r="BV29" s="274">
        <v>-1.2342413467335342E-2</v>
      </c>
      <c r="BW29" s="274">
        <v>-2.9538854077307525E-2</v>
      </c>
      <c r="BX29" s="955">
        <v>3.7672802901860276E-3</v>
      </c>
      <c r="BZ29" s="159" t="s">
        <v>90</v>
      </c>
      <c r="CA29" s="274">
        <v>3.6655295819440887E-3</v>
      </c>
      <c r="CB29" s="274">
        <v>-2.3502251461591017E-2</v>
      </c>
      <c r="CC29" s="274">
        <v>-5.7893059524058814E-3</v>
      </c>
      <c r="CD29" s="274">
        <v>-2.627725926483692E-2</v>
      </c>
      <c r="CE29" s="955">
        <v>-4.522103707410555E-3</v>
      </c>
      <c r="CG29" s="159" t="s">
        <v>90</v>
      </c>
      <c r="CH29" s="274">
        <v>-2.2703381215221165E-2</v>
      </c>
      <c r="CI29" s="274">
        <v>8.273017552145507E-3</v>
      </c>
      <c r="CJ29" s="274">
        <v>1.2674261165216659E-2</v>
      </c>
      <c r="CK29" s="274">
        <v>3.1697234182172504E-2</v>
      </c>
      <c r="CL29" s="955">
        <v>1.406152046869915E-2</v>
      </c>
      <c r="CN29" s="159" t="s">
        <v>90</v>
      </c>
      <c r="CO29" s="274">
        <v>0.11842383089886849</v>
      </c>
      <c r="CP29" s="274">
        <v>0.13280030203839244</v>
      </c>
      <c r="CQ29" s="274">
        <v>0.11306504803826188</v>
      </c>
      <c r="CR29" s="274">
        <v>0.15403793686466202</v>
      </c>
      <c r="CS29" s="955">
        <v>0.19124545762259909</v>
      </c>
    </row>
    <row r="30" spans="1:97" ht="15" thickBot="1" x14ac:dyDescent="0.35">
      <c r="A30" s="475" t="s">
        <v>105</v>
      </c>
      <c r="B30" s="86">
        <v>0.22121212146996672</v>
      </c>
      <c r="C30" s="486">
        <v>0.17919075094097947</v>
      </c>
      <c r="D30" s="486">
        <v>0.12092130573585277</v>
      </c>
      <c r="E30" s="486">
        <v>0.10351562459232611</v>
      </c>
      <c r="F30" s="513">
        <v>0.16159695897923756</v>
      </c>
      <c r="H30" s="475" t="s">
        <v>105</v>
      </c>
      <c r="I30" s="86">
        <v>-0.11363636363636348</v>
      </c>
      <c r="J30" s="86">
        <v>-0.2917089678510999</v>
      </c>
      <c r="K30" s="86">
        <v>-0.2659956865564343</v>
      </c>
      <c r="L30" s="86">
        <v>-0.1413974950560318</v>
      </c>
      <c r="M30" s="513">
        <v>-0.18927250308261828</v>
      </c>
      <c r="O30" s="474" t="s">
        <v>95</v>
      </c>
      <c r="P30" s="477">
        <v>-5.2991683287572311E-2</v>
      </c>
      <c r="Q30" s="477">
        <v>-5.6071991377504113E-2</v>
      </c>
      <c r="R30" s="477">
        <v>-6.4925513072632585E-2</v>
      </c>
      <c r="S30" s="477">
        <v>-6.8550378218875191E-2</v>
      </c>
      <c r="T30" s="498">
        <v>-6.1394812287185137E-2</v>
      </c>
      <c r="V30" s="1295" t="s">
        <v>74</v>
      </c>
      <c r="W30" s="839">
        <v>0.34127501950374439</v>
      </c>
      <c r="X30" s="839">
        <v>0.37034438624858323</v>
      </c>
      <c r="Y30" s="839">
        <v>0.38023235874933092</v>
      </c>
      <c r="Z30" s="839">
        <v>0.38860624880165789</v>
      </c>
      <c r="AA30" s="1298">
        <v>0.3324676287538274</v>
      </c>
      <c r="AC30" s="475" t="s">
        <v>105</v>
      </c>
      <c r="AD30" s="86">
        <v>0.19918171597645748</v>
      </c>
      <c r="AE30" s="86">
        <v>3.4473521422705003E-2</v>
      </c>
      <c r="AF30" s="86">
        <v>0.17401864425394165</v>
      </c>
      <c r="AG30" s="86">
        <v>0.13394798469829589</v>
      </c>
      <c r="AH30" s="402">
        <v>0.1113141914718259</v>
      </c>
      <c r="AQ30" s="474" t="s">
        <v>95</v>
      </c>
      <c r="AR30" s="477">
        <v>-0.10202564933660979</v>
      </c>
      <c r="AS30" s="477">
        <v>-0.10257977491152885</v>
      </c>
      <c r="AT30" s="477">
        <v>-9.9304325923097875E-2</v>
      </c>
      <c r="AU30" s="477">
        <v>-0.10681152149077043</v>
      </c>
      <c r="AV30" s="498">
        <v>-9.4242119408396066E-2</v>
      </c>
      <c r="AX30" s="474" t="s">
        <v>95</v>
      </c>
      <c r="AY30" s="477">
        <v>-0.12077508610105822</v>
      </c>
      <c r="AZ30" s="477">
        <v>-0.12355015960241257</v>
      </c>
      <c r="BA30" s="477">
        <v>-0.12420938109333958</v>
      </c>
      <c r="BB30" s="477">
        <v>-0.12955187486819128</v>
      </c>
      <c r="BC30" s="498">
        <v>-0.1204659632213118</v>
      </c>
      <c r="BE30" s="474" t="s">
        <v>95</v>
      </c>
      <c r="BF30" s="477">
        <v>-0.11282644912292106</v>
      </c>
      <c r="BG30" s="477">
        <v>-0.11556815389745416</v>
      </c>
      <c r="BH30" s="477">
        <v>-0.11392659487470572</v>
      </c>
      <c r="BI30" s="477">
        <v>-0.12025729682317012</v>
      </c>
      <c r="BJ30" s="498">
        <v>-0.11259510002114084</v>
      </c>
      <c r="BL30" s="159" t="s">
        <v>95</v>
      </c>
      <c r="BM30" s="274">
        <v>-3.7407996807604725E-2</v>
      </c>
      <c r="BN30" s="274">
        <v>-2.6854315060117741E-2</v>
      </c>
      <c r="BO30" s="274">
        <v>-3.5552242158415466E-2</v>
      </c>
      <c r="BP30" s="274">
        <v>-5.9551102057501117E-2</v>
      </c>
      <c r="BQ30" s="955">
        <v>-6.1154707793113286E-2</v>
      </c>
      <c r="BS30" s="159" t="s">
        <v>95</v>
      </c>
      <c r="BT30" s="274">
        <v>-0.12238873298558413</v>
      </c>
      <c r="BU30" s="274">
        <v>-0.10414682659075171</v>
      </c>
      <c r="BV30" s="274">
        <v>-0.11735814522154261</v>
      </c>
      <c r="BW30" s="274">
        <v>-0.15766734661871878</v>
      </c>
      <c r="BX30" s="955">
        <v>-0.13398621941520533</v>
      </c>
      <c r="BZ30" s="159" t="s">
        <v>95</v>
      </c>
      <c r="CA30" s="274">
        <v>-4.2217431426642506E-2</v>
      </c>
      <c r="CB30" s="274">
        <v>-1.0923998940397949E-3</v>
      </c>
      <c r="CC30" s="274">
        <v>-2.532004595763198E-2</v>
      </c>
      <c r="CD30" s="274">
        <v>-4.4487691944109946E-2</v>
      </c>
      <c r="CE30" s="955">
        <v>-6.3692913173787225E-2</v>
      </c>
      <c r="CG30" s="159" t="s">
        <v>95</v>
      </c>
      <c r="CH30" s="274">
        <v>2.4557713621209804E-2</v>
      </c>
      <c r="CI30" s="274">
        <v>4.6463248995926312E-2</v>
      </c>
      <c r="CJ30" s="274">
        <v>6.4909133587142398E-3</v>
      </c>
      <c r="CK30" s="274">
        <v>-4.6940211843737409E-2</v>
      </c>
      <c r="CL30" s="955">
        <v>-2.6299692311073958E-2</v>
      </c>
      <c r="CN30" s="159" t="s">
        <v>95</v>
      </c>
      <c r="CO30" s="274">
        <v>-6.3001169331743849E-4</v>
      </c>
      <c r="CP30" s="274">
        <v>0.16287440842005868</v>
      </c>
      <c r="CQ30" s="274">
        <v>9.8852049101713427E-2</v>
      </c>
      <c r="CR30" s="274">
        <v>2.5960672539945873E-2</v>
      </c>
      <c r="CS30" s="955">
        <v>1.415109618596974E-2</v>
      </c>
    </row>
    <row r="31" spans="1:97" ht="15" thickBot="1" x14ac:dyDescent="0.35">
      <c r="A31" s="493"/>
      <c r="B31" s="538"/>
      <c r="C31" s="121"/>
      <c r="D31" s="121"/>
      <c r="E31" s="121"/>
      <c r="F31" s="514"/>
      <c r="H31" s="493"/>
      <c r="I31" s="538"/>
      <c r="J31" s="538"/>
      <c r="K31" s="538"/>
      <c r="L31" s="538"/>
      <c r="M31" s="548"/>
      <c r="O31" s="474" t="s">
        <v>100</v>
      </c>
      <c r="P31" s="477">
        <v>-3.0865709833104771E-2</v>
      </c>
      <c r="Q31" s="477">
        <v>-3.8337689027466232E-2</v>
      </c>
      <c r="R31" s="477">
        <v>-3.2149945436627629E-2</v>
      </c>
      <c r="S31" s="477">
        <v>-3.6950004780855576E-2</v>
      </c>
      <c r="T31" s="498">
        <v>-3.8822553800475432E-2</v>
      </c>
      <c r="V31" s="474" t="s">
        <v>90</v>
      </c>
      <c r="W31" s="477">
        <v>-0.13840599273880683</v>
      </c>
      <c r="X31" s="477">
        <v>-0.14007618914754896</v>
      </c>
      <c r="Y31" s="477">
        <v>-0.20563880391063252</v>
      </c>
      <c r="Z31" s="477">
        <v>-0.207475220070692</v>
      </c>
      <c r="AA31" s="498">
        <v>-0.19109127952684199</v>
      </c>
      <c r="AC31" s="493"/>
      <c r="AD31" s="538"/>
      <c r="AE31" s="538"/>
      <c r="AF31" s="538"/>
      <c r="AG31" s="538"/>
      <c r="AH31" s="548"/>
      <c r="AQ31" s="474" t="s">
        <v>100</v>
      </c>
      <c r="AR31" s="477">
        <v>-6.2289238012405455E-2</v>
      </c>
      <c r="AS31" s="477">
        <v>-6.2266172336390903E-2</v>
      </c>
      <c r="AT31" s="477">
        <v>-8.0631804634784573E-2</v>
      </c>
      <c r="AU31" s="477">
        <v>-7.8533793453589587E-2</v>
      </c>
      <c r="AV31" s="498">
        <v>-8.5963673084827594E-2</v>
      </c>
      <c r="AX31" s="474" t="s">
        <v>100</v>
      </c>
      <c r="AY31" s="477">
        <v>-7.9819702198157955E-2</v>
      </c>
      <c r="AZ31" s="477">
        <v>-9.2726658174737173E-2</v>
      </c>
      <c r="BA31" s="477">
        <v>-0.10021733978277129</v>
      </c>
      <c r="BB31" s="477">
        <v>-9.3850541548196775E-2</v>
      </c>
      <c r="BC31" s="498">
        <v>-9.2887273665557116E-2</v>
      </c>
      <c r="BE31" s="474" t="s">
        <v>100</v>
      </c>
      <c r="BF31" s="477">
        <v>-8.276028682073569E-2</v>
      </c>
      <c r="BG31" s="477">
        <v>-9.0148473008337449E-2</v>
      </c>
      <c r="BH31" s="477">
        <v>-0.10024868533675965</v>
      </c>
      <c r="BI31" s="477">
        <v>-9.4863683998003698E-2</v>
      </c>
      <c r="BJ31" s="498">
        <v>-9.4493148456701925E-2</v>
      </c>
      <c r="BL31" s="159" t="s">
        <v>100</v>
      </c>
      <c r="BM31" s="274">
        <v>3.4773409091632526E-2</v>
      </c>
      <c r="BN31" s="274">
        <v>1.0488664333174221E-2</v>
      </c>
      <c r="BO31" s="274">
        <v>1.0734565000729574E-2</v>
      </c>
      <c r="BP31" s="274">
        <v>3.2602827165662693E-2</v>
      </c>
      <c r="BQ31" s="955">
        <v>2.7180381621314594E-2</v>
      </c>
      <c r="BS31" s="159" t="s">
        <v>100</v>
      </c>
      <c r="BT31" s="274">
        <v>5.7792403130679966E-2</v>
      </c>
      <c r="BU31" s="274">
        <v>8.5015655740765389E-2</v>
      </c>
      <c r="BV31" s="274">
        <v>0.10314605194653889</v>
      </c>
      <c r="BW31" s="274">
        <v>8.5866811357988362E-2</v>
      </c>
      <c r="BX31" s="955">
        <v>7.1673263531514639E-2</v>
      </c>
      <c r="BZ31" s="159" t="s">
        <v>100</v>
      </c>
      <c r="CA31" s="274">
        <v>-4.4820743561506886E-2</v>
      </c>
      <c r="CB31" s="274">
        <v>-4.3300100804824153E-2</v>
      </c>
      <c r="CC31" s="274">
        <v>-7.3843750855620879E-2</v>
      </c>
      <c r="CD31" s="274">
        <v>-2.8137897472756187E-2</v>
      </c>
      <c r="CE31" s="955">
        <v>-5.2590060849782315E-2</v>
      </c>
      <c r="CG31" s="159" t="s">
        <v>100</v>
      </c>
      <c r="CH31" s="274">
        <v>-1.8025772183819139E-2</v>
      </c>
      <c r="CI31" s="274">
        <v>2.0793134072365289E-2</v>
      </c>
      <c r="CJ31" s="274">
        <v>9.1548172000615758E-3</v>
      </c>
      <c r="CK31" s="274">
        <v>5.7259783431837366E-2</v>
      </c>
      <c r="CL31" s="955">
        <v>-9.0935752600908651E-4</v>
      </c>
      <c r="CN31" s="159" t="s">
        <v>100</v>
      </c>
      <c r="CO31" s="274">
        <v>-0.17237831307235946</v>
      </c>
      <c r="CP31" s="274">
        <v>-0.23630676928252434</v>
      </c>
      <c r="CQ31" s="274">
        <v>-0.20508110728480614</v>
      </c>
      <c r="CR31" s="274">
        <v>-0.23637125911694218</v>
      </c>
      <c r="CS31" s="955">
        <v>-0.20148720229974318</v>
      </c>
    </row>
    <row r="32" spans="1:97" ht="15" thickBot="1" x14ac:dyDescent="0.35">
      <c r="A32" s="481" t="s">
        <v>466</v>
      </c>
      <c r="B32" s="484"/>
      <c r="C32" s="484"/>
      <c r="D32" s="484"/>
      <c r="E32" s="484"/>
      <c r="F32" s="495"/>
      <c r="H32" s="481" t="s">
        <v>466</v>
      </c>
      <c r="I32" s="484"/>
      <c r="J32" s="484"/>
      <c r="K32" s="484"/>
      <c r="L32" s="484"/>
      <c r="M32" s="495"/>
      <c r="O32" s="475" t="s">
        <v>105</v>
      </c>
      <c r="P32" s="86">
        <v>2.5369171430236342E-2</v>
      </c>
      <c r="Q32" s="86">
        <v>2.5598153285728037E-2</v>
      </c>
      <c r="R32" s="486">
        <v>3.445676534770073E-2</v>
      </c>
      <c r="S32" s="486">
        <v>3.2140196244874006E-2</v>
      </c>
      <c r="T32" s="513">
        <v>3.7494079333350597E-2</v>
      </c>
      <c r="V32" s="474" t="s">
        <v>95</v>
      </c>
      <c r="W32" s="477">
        <v>-1.903960560217615E-2</v>
      </c>
      <c r="X32" s="477">
        <v>-3.7372278410074247E-2</v>
      </c>
      <c r="Y32" s="477">
        <v>1.0508908902288943E-4</v>
      </c>
      <c r="Z32" s="477">
        <v>-5.1793034058141015E-2</v>
      </c>
      <c r="AA32" s="498">
        <v>-5.8584062416704719E-2</v>
      </c>
      <c r="AC32" s="481" t="s">
        <v>466</v>
      </c>
      <c r="AD32" s="484"/>
      <c r="AE32" s="484"/>
      <c r="AF32" s="484"/>
      <c r="AG32" s="484"/>
      <c r="AH32" s="495"/>
      <c r="AQ32" s="475" t="s">
        <v>105</v>
      </c>
      <c r="AR32" s="486">
        <v>2.6209196431048101E-2</v>
      </c>
      <c r="AS32" s="486">
        <v>4.6584004801042106E-2</v>
      </c>
      <c r="AT32" s="486">
        <v>4.7921521456998392E-2</v>
      </c>
      <c r="AU32" s="486">
        <v>4.7220682187604113E-2</v>
      </c>
      <c r="AV32" s="513">
        <v>5.6049824394974752E-2</v>
      </c>
      <c r="AX32" s="475" t="s">
        <v>105</v>
      </c>
      <c r="AY32" s="486">
        <v>1.7073360018234958E-2</v>
      </c>
      <c r="AZ32" s="486">
        <v>1.8342054171813955E-2</v>
      </c>
      <c r="BA32" s="486">
        <v>2.94499732760975E-2</v>
      </c>
      <c r="BB32" s="486">
        <v>3.684819903007544E-2</v>
      </c>
      <c r="BC32" s="513">
        <v>5.709500647934744E-2</v>
      </c>
      <c r="BE32" s="475" t="s">
        <v>105</v>
      </c>
      <c r="BF32" s="486">
        <v>2.0043553054790678E-2</v>
      </c>
      <c r="BG32" s="486">
        <v>2.3078013580345235E-2</v>
      </c>
      <c r="BH32" s="486">
        <v>3.1795061036842286E-2</v>
      </c>
      <c r="BI32" s="486">
        <v>3.4078603387990437E-2</v>
      </c>
      <c r="BJ32" s="513">
        <v>5.164944525386965E-2</v>
      </c>
      <c r="BL32" s="905" t="s">
        <v>105</v>
      </c>
      <c r="BM32" s="337">
        <v>1.1518790102976566E-2</v>
      </c>
      <c r="BN32" s="337">
        <v>-1.6303903877498499E-2</v>
      </c>
      <c r="BO32" s="337">
        <v>4.0700487674809931E-2</v>
      </c>
      <c r="BP32" s="337">
        <v>4.9617429571899949E-2</v>
      </c>
      <c r="BQ32" s="963">
        <v>7.2543674777017092E-2</v>
      </c>
      <c r="BS32" s="905" t="s">
        <v>105</v>
      </c>
      <c r="BT32" s="337">
        <v>9.9407810232194485E-2</v>
      </c>
      <c r="BU32" s="337">
        <v>-1.4259495905975509E-2</v>
      </c>
      <c r="BV32" s="337">
        <v>4.0700487674809931E-2</v>
      </c>
      <c r="BW32" s="337">
        <v>0.12844410942766951</v>
      </c>
      <c r="BX32" s="963">
        <v>0.11091987624693887</v>
      </c>
      <c r="BZ32" s="905" t="s">
        <v>105</v>
      </c>
      <c r="CA32" s="337">
        <v>3.2425715878836657E-2</v>
      </c>
      <c r="CB32" s="337">
        <v>7.8739134608191319E-2</v>
      </c>
      <c r="CC32" s="337">
        <v>8.7887460806163303E-2</v>
      </c>
      <c r="CD32" s="337">
        <v>6.1536469797415401E-2</v>
      </c>
      <c r="CE32" s="963">
        <v>0.10536392708411534</v>
      </c>
      <c r="CG32" s="905" t="s">
        <v>105</v>
      </c>
      <c r="CH32" s="337">
        <v>-2.8109551991431407E-3</v>
      </c>
      <c r="CI32" s="337">
        <v>-9.1158669786297566E-2</v>
      </c>
      <c r="CJ32" s="337">
        <v>8.7887460806163303E-2</v>
      </c>
      <c r="CK32" s="337">
        <v>-3.9582671386861314E-2</v>
      </c>
      <c r="CL32" s="963">
        <v>-2.5802884487836821E-2</v>
      </c>
      <c r="CN32" s="905" t="s">
        <v>105</v>
      </c>
      <c r="CO32" s="337">
        <v>-0.17592120997218888</v>
      </c>
      <c r="CP32" s="337">
        <v>-0.31488168987060444</v>
      </c>
      <c r="CQ32" s="337">
        <v>-0.23803860468460752</v>
      </c>
      <c r="CR32" s="337">
        <v>-0.25348374907531529</v>
      </c>
      <c r="CS32" s="963">
        <v>-0.25920274790609271</v>
      </c>
    </row>
    <row r="33" spans="1:97" ht="15" thickBot="1" x14ac:dyDescent="0.35">
      <c r="A33" s="474" t="s">
        <v>75</v>
      </c>
      <c r="B33" s="477">
        <v>-7.9545453510434544E-2</v>
      </c>
      <c r="C33" s="477">
        <v>-7.9019072346632635E-2</v>
      </c>
      <c r="D33" s="477">
        <v>-7.7956987280304757E-2</v>
      </c>
      <c r="E33" s="477">
        <v>-8.635097417919646E-2</v>
      </c>
      <c r="F33" s="498">
        <v>-8.0645161508374169E-2</v>
      </c>
      <c r="H33" s="474" t="s">
        <v>75</v>
      </c>
      <c r="I33" s="477">
        <v>-0.12295081967213091</v>
      </c>
      <c r="J33" s="477">
        <v>-0.1024318349299926</v>
      </c>
      <c r="K33" s="477">
        <v>-0.23268206039076386</v>
      </c>
      <c r="L33" s="477">
        <v>-0.22072072072072083</v>
      </c>
      <c r="M33" s="498">
        <v>-0.15308004426411043</v>
      </c>
      <c r="O33" s="493"/>
      <c r="P33" s="538"/>
      <c r="Q33" s="538"/>
      <c r="R33" s="121"/>
      <c r="S33" s="121"/>
      <c r="T33" s="548"/>
      <c r="V33" s="474" t="s">
        <v>100</v>
      </c>
      <c r="W33" s="477">
        <v>-0.16886684496155738</v>
      </c>
      <c r="X33" s="477">
        <v>-0.16999388368650609</v>
      </c>
      <c r="Y33" s="477">
        <v>-0.15146103999823474</v>
      </c>
      <c r="Z33" s="477">
        <v>-0.10328222892332886</v>
      </c>
      <c r="AA33" s="498">
        <v>-5.2351952620985229E-2</v>
      </c>
      <c r="AC33" s="474" t="s">
        <v>75</v>
      </c>
      <c r="AD33" s="477">
        <v>1.0549884807575751</v>
      </c>
      <c r="AE33" s="477">
        <v>0.9236436878172396</v>
      </c>
      <c r="AF33" s="477">
        <v>0.90072723587981662</v>
      </c>
      <c r="AG33" s="477">
        <v>1.0027692119413687</v>
      </c>
      <c r="AH33" s="498">
        <v>1.0105373502627677</v>
      </c>
      <c r="AQ33" s="493"/>
      <c r="AR33" s="121"/>
      <c r="AS33" s="121"/>
      <c r="AT33" s="121"/>
      <c r="AU33" s="121"/>
      <c r="AV33" s="514"/>
      <c r="AX33" s="493"/>
      <c r="AY33" s="121"/>
      <c r="AZ33" s="121"/>
      <c r="BA33" s="121"/>
      <c r="BB33" s="121"/>
      <c r="BC33" s="514"/>
      <c r="BE33" s="493"/>
      <c r="BF33" s="121"/>
      <c r="BG33" s="121"/>
      <c r="BH33" s="121"/>
      <c r="BI33" s="121"/>
      <c r="BJ33" s="514"/>
      <c r="BL33" s="845"/>
      <c r="BM33" s="964"/>
      <c r="BN33" s="964"/>
      <c r="BO33" s="964"/>
      <c r="BP33" s="964"/>
      <c r="BQ33" s="965"/>
      <c r="BS33" s="845"/>
      <c r="BT33" s="964"/>
      <c r="BU33" s="964"/>
      <c r="BV33" s="964"/>
      <c r="BW33" s="964"/>
      <c r="BX33" s="965"/>
      <c r="BZ33" s="845"/>
      <c r="CA33" s="964"/>
      <c r="CB33" s="964"/>
      <c r="CC33" s="964"/>
      <c r="CD33" s="964"/>
      <c r="CE33" s="965"/>
      <c r="CG33" s="845"/>
      <c r="CH33" s="964"/>
      <c r="CI33" s="964"/>
      <c r="CJ33" s="964"/>
      <c r="CK33" s="964"/>
      <c r="CL33" s="965"/>
      <c r="CN33" s="845"/>
      <c r="CO33" s="964"/>
      <c r="CP33" s="964"/>
      <c r="CQ33" s="964"/>
      <c r="CR33" s="964"/>
      <c r="CS33" s="965"/>
    </row>
    <row r="34" spans="1:97" ht="15" thickBot="1" x14ac:dyDescent="0.35">
      <c r="A34" s="474" t="s">
        <v>91</v>
      </c>
      <c r="B34" s="477">
        <v>-0.14358108170530404</v>
      </c>
      <c r="C34" s="477">
        <v>-0.14876033106799585</v>
      </c>
      <c r="D34" s="477">
        <v>-0.15422077903357273</v>
      </c>
      <c r="E34" s="477">
        <v>-0.13122923524898744</v>
      </c>
      <c r="F34" s="498">
        <v>-0.12377850185544519</v>
      </c>
      <c r="H34" s="474" t="s">
        <v>91</v>
      </c>
      <c r="I34" s="477">
        <v>-0.10136727958510147</v>
      </c>
      <c r="J34" s="477">
        <v>-5.09042196918955E-2</v>
      </c>
      <c r="K34" s="477">
        <v>-0.15050051777701068</v>
      </c>
      <c r="L34" s="477">
        <v>-0.12104152005629837</v>
      </c>
      <c r="M34" s="498">
        <v>7.0725707257034255E-3</v>
      </c>
      <c r="O34" s="481" t="s">
        <v>466</v>
      </c>
      <c r="P34" s="484"/>
      <c r="Q34" s="484"/>
      <c r="R34" s="484"/>
      <c r="S34" s="484"/>
      <c r="T34" s="495"/>
      <c r="V34" s="475" t="s">
        <v>105</v>
      </c>
      <c r="W34" s="86">
        <v>4.9216972202707432E-2</v>
      </c>
      <c r="X34" s="86">
        <v>4.1802037178787027E-2</v>
      </c>
      <c r="Y34" s="486">
        <v>6.5757823924579559E-2</v>
      </c>
      <c r="Z34" s="486">
        <v>5.9410605591432797E-2</v>
      </c>
      <c r="AA34" s="513">
        <v>4.2079182074502466E-2</v>
      </c>
      <c r="AC34" s="474" t="s">
        <v>91</v>
      </c>
      <c r="AD34" s="477">
        <v>0.75929755840634783</v>
      </c>
      <c r="AE34" s="477">
        <v>0.86140483061756112</v>
      </c>
      <c r="AF34" s="477">
        <v>0.97671691676840966</v>
      </c>
      <c r="AG34" s="477">
        <v>0.91602076359721418</v>
      </c>
      <c r="AH34" s="498">
        <v>0.93542651337320937</v>
      </c>
      <c r="AQ34" s="481" t="s">
        <v>466</v>
      </c>
      <c r="AR34" s="484"/>
      <c r="AS34" s="484"/>
      <c r="AT34" s="484"/>
      <c r="AU34" s="484"/>
      <c r="AV34" s="495"/>
      <c r="AX34" s="481" t="s">
        <v>466</v>
      </c>
      <c r="AY34" s="484"/>
      <c r="AZ34" s="484"/>
      <c r="BA34" s="484"/>
      <c r="BB34" s="484"/>
      <c r="BC34" s="495"/>
      <c r="BE34" s="481" t="s">
        <v>466</v>
      </c>
      <c r="BF34" s="484"/>
      <c r="BG34" s="484"/>
      <c r="BH34" s="484"/>
      <c r="BI34" s="484"/>
      <c r="BJ34" s="495"/>
      <c r="BL34" s="960" t="s">
        <v>466</v>
      </c>
      <c r="BM34" s="968"/>
      <c r="BN34" s="968"/>
      <c r="BO34" s="968"/>
      <c r="BP34" s="968"/>
      <c r="BQ34" s="969"/>
      <c r="BS34" s="960" t="s">
        <v>466</v>
      </c>
      <c r="BT34" s="968"/>
      <c r="BU34" s="968"/>
      <c r="BV34" s="968"/>
      <c r="BW34" s="968"/>
      <c r="BX34" s="969"/>
      <c r="BZ34" s="960" t="s">
        <v>466</v>
      </c>
      <c r="CA34" s="968"/>
      <c r="CB34" s="968"/>
      <c r="CC34" s="968"/>
      <c r="CD34" s="968"/>
      <c r="CE34" s="969"/>
      <c r="CG34" s="960" t="s">
        <v>466</v>
      </c>
      <c r="CH34" s="968"/>
      <c r="CI34" s="968"/>
      <c r="CJ34" s="968"/>
      <c r="CK34" s="968"/>
      <c r="CL34" s="969"/>
      <c r="CN34" s="960" t="s">
        <v>466</v>
      </c>
      <c r="CO34" s="968"/>
      <c r="CP34" s="968"/>
      <c r="CQ34" s="968"/>
      <c r="CR34" s="968"/>
      <c r="CS34" s="969"/>
    </row>
    <row r="35" spans="1:97" ht="15" thickBot="1" x14ac:dyDescent="0.35">
      <c r="A35" s="474" t="s">
        <v>96</v>
      </c>
      <c r="B35" s="477">
        <v>-1.7937219417435705E-2</v>
      </c>
      <c r="C35" s="477">
        <v>-2.5728988621986974E-2</v>
      </c>
      <c r="D35" s="477">
        <v>1.6891895838128947E-3</v>
      </c>
      <c r="E35" s="477">
        <v>-9.2436970057671354E-3</v>
      </c>
      <c r="F35" s="498">
        <v>-1.5075376196530762E-2</v>
      </c>
      <c r="H35" s="474" t="s">
        <v>96</v>
      </c>
      <c r="I35" s="477">
        <v>2.7511961722488036E-2</v>
      </c>
      <c r="J35" s="477">
        <v>2.8046914839367519E-2</v>
      </c>
      <c r="K35" s="477">
        <v>2.5914195220271257E-3</v>
      </c>
      <c r="L35" s="477">
        <v>2.3594909862142348E-2</v>
      </c>
      <c r="M35" s="498">
        <v>-8.2819383259913462E-2</v>
      </c>
      <c r="O35" s="474" t="s">
        <v>75</v>
      </c>
      <c r="P35" s="477">
        <v>0.29417528355316713</v>
      </c>
      <c r="Q35" s="477">
        <v>0.29832958860327657</v>
      </c>
      <c r="R35" s="477">
        <v>0.30317021149618301</v>
      </c>
      <c r="S35" s="477">
        <v>0.30780346129314973</v>
      </c>
      <c r="T35" s="498">
        <v>0.30129010728808647</v>
      </c>
      <c r="V35" s="493"/>
      <c r="W35" s="1299"/>
      <c r="X35" s="1299"/>
      <c r="Y35" s="121"/>
      <c r="Z35" s="121"/>
      <c r="AA35" s="1300"/>
      <c r="AC35" s="474" t="s">
        <v>96</v>
      </c>
      <c r="AD35" s="477">
        <v>1.2511907377019087</v>
      </c>
      <c r="AE35" s="477">
        <v>0.9102418407041668</v>
      </c>
      <c r="AF35" s="477">
        <v>0.93473710040056346</v>
      </c>
      <c r="AG35" s="477">
        <v>1.0097928038305606</v>
      </c>
      <c r="AH35" s="498">
        <v>0.91587725224969352</v>
      </c>
      <c r="AQ35" s="474" t="s">
        <v>75</v>
      </c>
      <c r="AR35" s="477">
        <v>0.63733977123113672</v>
      </c>
      <c r="AS35" s="477">
        <v>0.68224882494540862</v>
      </c>
      <c r="AT35" s="477">
        <v>0.70560891615322152</v>
      </c>
      <c r="AU35" s="477">
        <v>0.62802686404271713</v>
      </c>
      <c r="AV35" s="498">
        <v>0.70938886824780489</v>
      </c>
      <c r="AX35" s="474" t="s">
        <v>75</v>
      </c>
      <c r="AY35" s="477">
        <v>0.68492119534128337</v>
      </c>
      <c r="AZ35" s="477">
        <v>0.71522124697720024</v>
      </c>
      <c r="BA35" s="477">
        <v>0.7539571939537435</v>
      </c>
      <c r="BB35" s="477">
        <v>0.72703226086651385</v>
      </c>
      <c r="BC35" s="498">
        <v>0.73266463474179144</v>
      </c>
      <c r="BE35" s="474" t="s">
        <v>75</v>
      </c>
      <c r="BF35" s="477">
        <v>0.67324093488221548</v>
      </c>
      <c r="BG35" s="477">
        <v>0.69801208613896792</v>
      </c>
      <c r="BH35" s="477">
        <v>0.73039183020658893</v>
      </c>
      <c r="BI35" s="477">
        <v>0.70403212737691778</v>
      </c>
      <c r="BJ35" s="498">
        <v>0.72720341832001645</v>
      </c>
      <c r="BL35" s="159" t="s">
        <v>75</v>
      </c>
      <c r="BM35" s="274">
        <v>9.9512322302277467E-2</v>
      </c>
      <c r="BN35" s="274">
        <v>-2.6023409007639466E-2</v>
      </c>
      <c r="BO35" s="274">
        <v>2.1905284111722028E-2</v>
      </c>
      <c r="BP35" s="274">
        <v>0.11019498044055274</v>
      </c>
      <c r="BQ35" s="955">
        <v>0.15223623371353825</v>
      </c>
      <c r="BS35" s="159" t="s">
        <v>75</v>
      </c>
      <c r="BT35" s="274">
        <v>0.18407456757832488</v>
      </c>
      <c r="BU35" s="274">
        <v>-1.628899710874137E-2</v>
      </c>
      <c r="BV35" s="274">
        <v>4.647613858537622E-2</v>
      </c>
      <c r="BW35" s="274">
        <v>0.18816661093088122</v>
      </c>
      <c r="BX35" s="955">
        <v>0.20338365538702091</v>
      </c>
      <c r="BZ35" s="159" t="s">
        <v>75</v>
      </c>
      <c r="CA35" s="274">
        <v>0.43986767348704103</v>
      </c>
      <c r="CB35" s="274">
        <v>0.412888567684564</v>
      </c>
      <c r="CC35" s="274">
        <v>0.45212238040425728</v>
      </c>
      <c r="CD35" s="274">
        <v>0.49409929479436865</v>
      </c>
      <c r="CE35" s="955">
        <v>0.485221876371496</v>
      </c>
      <c r="CG35" s="159" t="s">
        <v>75</v>
      </c>
      <c r="CH35" s="274">
        <v>0.23666236153282807</v>
      </c>
      <c r="CI35" s="274">
        <v>9.342866082050183E-2</v>
      </c>
      <c r="CJ35" s="274">
        <v>0.25033299039205575</v>
      </c>
      <c r="CK35" s="274">
        <v>0.27020024239572432</v>
      </c>
      <c r="CL35" s="955">
        <v>0.28674585054400448</v>
      </c>
      <c r="CN35" s="159" t="s">
        <v>75</v>
      </c>
      <c r="CO35" s="274">
        <v>0.209209534041783</v>
      </c>
      <c r="CP35" s="274">
        <v>0.11640968794001659</v>
      </c>
      <c r="CQ35" s="274">
        <v>0.14339466703173356</v>
      </c>
      <c r="CR35" s="274">
        <v>0.23199446393977774</v>
      </c>
      <c r="CS35" s="955">
        <v>0.29187892000493487</v>
      </c>
    </row>
    <row r="36" spans="1:97" x14ac:dyDescent="0.3">
      <c r="A36" s="474" t="s">
        <v>101</v>
      </c>
      <c r="B36" s="477">
        <v>-0.2838499191700295</v>
      </c>
      <c r="C36" s="477">
        <v>-0.220820189387053</v>
      </c>
      <c r="D36" s="477">
        <v>-0.24180015291813714</v>
      </c>
      <c r="E36" s="477">
        <v>-0.22804314250934027</v>
      </c>
      <c r="F36" s="498">
        <v>-0.22455089885164325</v>
      </c>
      <c r="H36" s="474" t="s">
        <v>101</v>
      </c>
      <c r="I36" s="477">
        <v>-9.4501718213058444E-2</v>
      </c>
      <c r="J36" s="477">
        <v>2.5142857142857078E-2</v>
      </c>
      <c r="K36" s="477">
        <v>-3.2333921222810112E-2</v>
      </c>
      <c r="L36" s="477">
        <v>5.7640144665461052E-2</v>
      </c>
      <c r="M36" s="498">
        <v>1.526301444534834E-2</v>
      </c>
      <c r="O36" s="474" t="s">
        <v>91</v>
      </c>
      <c r="P36" s="477">
        <v>0.20125111773441079</v>
      </c>
      <c r="Q36" s="477">
        <v>0.1971317595917873</v>
      </c>
      <c r="R36" s="477">
        <v>0.19918934740551836</v>
      </c>
      <c r="S36" s="477">
        <v>0.20393311010055154</v>
      </c>
      <c r="T36" s="498">
        <v>0.19126194004051092</v>
      </c>
      <c r="V36" s="481" t="s">
        <v>466</v>
      </c>
      <c r="W36" s="1307" t="s">
        <v>444</v>
      </c>
      <c r="X36" s="1307" t="s">
        <v>474</v>
      </c>
      <c r="Y36" s="1307" t="s">
        <v>531</v>
      </c>
      <c r="Z36" s="1307" t="s">
        <v>567</v>
      </c>
      <c r="AA36" s="1308" t="s">
        <v>633</v>
      </c>
      <c r="AC36" s="474" t="s">
        <v>101</v>
      </c>
      <c r="AD36" s="477">
        <v>0.98929802440202641</v>
      </c>
      <c r="AE36" s="477">
        <v>1.1335680629300722</v>
      </c>
      <c r="AF36" s="477">
        <v>1.2310729748966429</v>
      </c>
      <c r="AG36" s="477">
        <v>1.2555690809612103</v>
      </c>
      <c r="AH36" s="498">
        <v>1.2475983554035908</v>
      </c>
      <c r="AQ36" s="474" t="s">
        <v>91</v>
      </c>
      <c r="AR36" s="477">
        <v>0.41971397193383175</v>
      </c>
      <c r="AS36" s="477">
        <v>0.43661189543055068</v>
      </c>
      <c r="AT36" s="477">
        <v>0.48063694814773877</v>
      </c>
      <c r="AU36" s="477">
        <v>0.50067222126523192</v>
      </c>
      <c r="AV36" s="498">
        <v>0.50133670200874747</v>
      </c>
      <c r="AX36" s="474" t="s">
        <v>91</v>
      </c>
      <c r="AY36" s="477">
        <v>0.53353050738039909</v>
      </c>
      <c r="AZ36" s="477">
        <v>0.53201345948728607</v>
      </c>
      <c r="BA36" s="477">
        <v>0.52286349194571069</v>
      </c>
      <c r="BB36" s="477">
        <v>0.47314535358125315</v>
      </c>
      <c r="BC36" s="498">
        <v>0.44006165003126513</v>
      </c>
      <c r="BE36" s="474" t="s">
        <v>91</v>
      </c>
      <c r="BF36" s="477">
        <v>0.49493423424260818</v>
      </c>
      <c r="BG36" s="477">
        <v>0.49287779814303445</v>
      </c>
      <c r="BH36" s="477">
        <v>0.50322917430795799</v>
      </c>
      <c r="BI36" s="477">
        <v>0.47299836416214747</v>
      </c>
      <c r="BJ36" s="498">
        <v>0.46272278455533894</v>
      </c>
      <c r="BL36" s="159" t="s">
        <v>91</v>
      </c>
      <c r="BM36" s="274">
        <v>5.2136541847698552E-2</v>
      </c>
      <c r="BN36" s="274">
        <v>1.119311927797049E-2</v>
      </c>
      <c r="BO36" s="274">
        <v>1.9672228218466887E-2</v>
      </c>
      <c r="BP36" s="274">
        <v>1.5506972611899579E-2</v>
      </c>
      <c r="BQ36" s="955">
        <v>3.0050334614099981E-2</v>
      </c>
      <c r="BS36" s="159" t="s">
        <v>91</v>
      </c>
      <c r="BT36" s="274">
        <v>3.7327287531480818E-2</v>
      </c>
      <c r="BU36" s="274">
        <v>3.0039779032756064E-2</v>
      </c>
      <c r="BV36" s="274">
        <v>2.4469086204781679E-2</v>
      </c>
      <c r="BW36" s="274">
        <v>2.3310271569716962E-2</v>
      </c>
      <c r="BX36" s="955">
        <v>4.7862568761469271E-2</v>
      </c>
      <c r="BZ36" s="159" t="s">
        <v>91</v>
      </c>
      <c r="CA36" s="274">
        <v>0.25993096492184375</v>
      </c>
      <c r="CB36" s="274">
        <v>0.23295032398623591</v>
      </c>
      <c r="CC36" s="274">
        <v>0.26877170275331819</v>
      </c>
      <c r="CD36" s="274">
        <v>0.24306099931406996</v>
      </c>
      <c r="CE36" s="955">
        <v>0.22629350667365164</v>
      </c>
      <c r="CG36" s="159" t="s">
        <v>91</v>
      </c>
      <c r="CH36" s="274">
        <v>2.4160567397012684E-2</v>
      </c>
      <c r="CI36" s="274">
        <v>-5.2875263374789795E-2</v>
      </c>
      <c r="CJ36" s="274">
        <v>3.5084604805636008E-2</v>
      </c>
      <c r="CK36" s="274">
        <v>3.1212702109459773E-2</v>
      </c>
      <c r="CL36" s="955">
        <v>2.0961462135029148E-2</v>
      </c>
      <c r="CN36" s="159" t="s">
        <v>91</v>
      </c>
      <c r="CO36" s="274">
        <v>0.11244901113387186</v>
      </c>
      <c r="CP36" s="274">
        <v>-1.9557115262875312E-2</v>
      </c>
      <c r="CQ36" s="274">
        <v>3.4272578614502364E-2</v>
      </c>
      <c r="CR36" s="274">
        <v>2.3887255400013817E-2</v>
      </c>
      <c r="CS36" s="955">
        <v>9.6900102487692708E-2</v>
      </c>
    </row>
    <row r="37" spans="1:97" ht="15" thickBot="1" x14ac:dyDescent="0.35">
      <c r="A37" s="475" t="s">
        <v>106</v>
      </c>
      <c r="B37" s="486">
        <v>-0.21753515336911075</v>
      </c>
      <c r="C37" s="486">
        <v>-0.2254901954741996</v>
      </c>
      <c r="D37" s="486">
        <v>-0.25085616431444074</v>
      </c>
      <c r="E37" s="486">
        <v>-0.23008849592969127</v>
      </c>
      <c r="F37" s="513">
        <v>-0.26513911639491289</v>
      </c>
      <c r="H37" s="475" t="s">
        <v>106</v>
      </c>
      <c r="I37" s="86">
        <v>-0.22094926350245517</v>
      </c>
      <c r="J37" s="86">
        <v>-0.27902532250358342</v>
      </c>
      <c r="K37" s="86">
        <v>-0.21204701273261498</v>
      </c>
      <c r="L37" s="86">
        <v>-0.24069097888675611</v>
      </c>
      <c r="M37" s="402">
        <v>-0.19163498098858792</v>
      </c>
      <c r="O37" s="474" t="s">
        <v>96</v>
      </c>
      <c r="P37" s="477">
        <v>0.17627213141506665</v>
      </c>
      <c r="Q37" s="477">
        <v>0.16767036594683002</v>
      </c>
      <c r="R37" s="477">
        <v>0.19069278494051883</v>
      </c>
      <c r="S37" s="477">
        <v>0.1944907484472731</v>
      </c>
      <c r="T37" s="498">
        <v>0.17024205689496297</v>
      </c>
      <c r="V37" s="1295" t="s">
        <v>75</v>
      </c>
      <c r="W37" s="839">
        <v>0.66570079652123393</v>
      </c>
      <c r="X37" s="839">
        <v>0.68650195435744044</v>
      </c>
      <c r="Y37" s="839">
        <v>0.60004405399303151</v>
      </c>
      <c r="Z37" s="839">
        <v>0.51378115839635119</v>
      </c>
      <c r="AA37" s="1298">
        <v>0.63275444221581956</v>
      </c>
      <c r="AC37" s="475" t="s">
        <v>106</v>
      </c>
      <c r="AD37" s="486">
        <v>1.5196185869843577</v>
      </c>
      <c r="AE37" s="486">
        <v>1.3841985402446573</v>
      </c>
      <c r="AF37" s="486">
        <v>1.2537812671182607</v>
      </c>
      <c r="AG37" s="486">
        <v>1.115039347057132</v>
      </c>
      <c r="AH37" s="513">
        <v>1.198006613738398</v>
      </c>
      <c r="AQ37" s="474" t="s">
        <v>96</v>
      </c>
      <c r="AR37" s="477">
        <v>0.47340942662826074</v>
      </c>
      <c r="AS37" s="477">
        <v>0.48087887844230726</v>
      </c>
      <c r="AT37" s="477">
        <v>0.53979683379558097</v>
      </c>
      <c r="AU37" s="477">
        <v>0.58683545777175161</v>
      </c>
      <c r="AV37" s="498">
        <v>0.57761333536675541</v>
      </c>
      <c r="AX37" s="474" t="s">
        <v>96</v>
      </c>
      <c r="AY37" s="477">
        <v>0.54449567448049585</v>
      </c>
      <c r="AZ37" s="477">
        <v>0.55520626056218192</v>
      </c>
      <c r="BA37" s="477">
        <v>0.57512890347351053</v>
      </c>
      <c r="BB37" s="477">
        <v>0.62137525718334807</v>
      </c>
      <c r="BC37" s="498">
        <v>0.6129559201258078</v>
      </c>
      <c r="BE37" s="474" t="s">
        <v>96</v>
      </c>
      <c r="BF37" s="477">
        <v>0.5427047999397242</v>
      </c>
      <c r="BG37" s="477">
        <v>0.54530310088714984</v>
      </c>
      <c r="BH37" s="477">
        <v>0.55935774050037346</v>
      </c>
      <c r="BI37" s="477">
        <v>0.6021217593405197</v>
      </c>
      <c r="BJ37" s="498">
        <v>0.59035855102886559</v>
      </c>
      <c r="BL37" s="159" t="s">
        <v>96</v>
      </c>
      <c r="BM37" s="274">
        <v>9.5826450093589671E-2</v>
      </c>
      <c r="BN37" s="274">
        <v>5.5953351054835468E-2</v>
      </c>
      <c r="BO37" s="274">
        <v>4.5760097884551827E-2</v>
      </c>
      <c r="BP37" s="274">
        <v>7.1222292835848883E-2</v>
      </c>
      <c r="BQ37" s="955">
        <v>8.4108183630507816E-2</v>
      </c>
      <c r="BS37" s="159" t="s">
        <v>96</v>
      </c>
      <c r="BT37" s="274">
        <v>9.6134755172068487E-2</v>
      </c>
      <c r="BU37" s="274">
        <v>1.4510714715083474E-2</v>
      </c>
      <c r="BV37" s="274">
        <v>2.4792062881137618E-2</v>
      </c>
      <c r="BW37" s="274">
        <v>8.7344011399807964E-2</v>
      </c>
      <c r="BX37" s="955">
        <v>0.10948448334996633</v>
      </c>
      <c r="BZ37" s="159" t="s">
        <v>96</v>
      </c>
      <c r="CA37" s="274">
        <v>0.33956336980509794</v>
      </c>
      <c r="CB37" s="274">
        <v>0.34860539979419675</v>
      </c>
      <c r="CC37" s="274">
        <v>0.40827382749544661</v>
      </c>
      <c r="CD37" s="274">
        <v>0.38039828295064099</v>
      </c>
      <c r="CE37" s="955">
        <v>0.34813164369933119</v>
      </c>
      <c r="CG37" s="159" t="s">
        <v>96</v>
      </c>
      <c r="CH37" s="274">
        <v>4.7799653878524084E-2</v>
      </c>
      <c r="CI37" s="274">
        <v>1.4121267838790807E-2</v>
      </c>
      <c r="CJ37" s="274">
        <v>7.3971606309964022E-2</v>
      </c>
      <c r="CK37" s="274">
        <v>-3.3690610687125415E-2</v>
      </c>
      <c r="CL37" s="955">
        <v>-5.8434952489324753E-2</v>
      </c>
      <c r="CN37" s="159" t="s">
        <v>96</v>
      </c>
      <c r="CO37" s="274">
        <v>0.22121003251212157</v>
      </c>
      <c r="CP37" s="274">
        <v>0.21385578566162436</v>
      </c>
      <c r="CQ37" s="274">
        <v>9.4865579906222713E-2</v>
      </c>
      <c r="CR37" s="274">
        <v>0.18799392739043622</v>
      </c>
      <c r="CS37" s="955">
        <v>0.20384569098798436</v>
      </c>
    </row>
    <row r="38" spans="1:97" ht="15" thickBot="1" x14ac:dyDescent="0.35">
      <c r="A38" s="493"/>
      <c r="B38" s="121"/>
      <c r="C38" s="121"/>
      <c r="D38" s="121"/>
      <c r="E38" s="121"/>
      <c r="F38" s="514"/>
      <c r="H38" s="493"/>
      <c r="I38" s="538"/>
      <c r="J38" s="538"/>
      <c r="K38" s="538"/>
      <c r="L38" s="538"/>
      <c r="M38" s="548"/>
      <c r="O38" s="474" t="s">
        <v>101</v>
      </c>
      <c r="P38" s="477">
        <v>0.1331650968049588</v>
      </c>
      <c r="Q38" s="477">
        <v>0.12261985624651622</v>
      </c>
      <c r="R38" s="477">
        <v>0.15653253281318508</v>
      </c>
      <c r="S38" s="477">
        <v>0.15586331052835237</v>
      </c>
      <c r="T38" s="498">
        <v>0.18502099146072393</v>
      </c>
      <c r="V38" s="474" t="s">
        <v>91</v>
      </c>
      <c r="W38" s="477">
        <v>0.65349648200197108</v>
      </c>
      <c r="X38" s="477">
        <v>0.68184537796476341</v>
      </c>
      <c r="Y38" s="477">
        <v>0.49409944590419791</v>
      </c>
      <c r="Z38" s="477">
        <v>0.54332863145419596</v>
      </c>
      <c r="AA38" s="498">
        <v>0.48368310091730649</v>
      </c>
      <c r="AC38" s="493"/>
      <c r="AD38" s="538"/>
      <c r="AE38" s="538"/>
      <c r="AF38" s="538"/>
      <c r="AG38" s="538"/>
      <c r="AH38" s="548"/>
      <c r="AQ38" s="474" t="s">
        <v>101</v>
      </c>
      <c r="AR38" s="477">
        <v>0.41867586097360004</v>
      </c>
      <c r="AS38" s="477">
        <v>0.43527331367996958</v>
      </c>
      <c r="AT38" s="477">
        <v>0.42101499731504693</v>
      </c>
      <c r="AU38" s="477">
        <v>0.34740563535718078</v>
      </c>
      <c r="AV38" s="498">
        <v>0.40336647762983041</v>
      </c>
      <c r="AX38" s="474" t="s">
        <v>101</v>
      </c>
      <c r="AY38" s="477">
        <v>0.42053850517237518</v>
      </c>
      <c r="AZ38" s="477">
        <v>0.41389101297335135</v>
      </c>
      <c r="BA38" s="477">
        <v>0.42232668755271907</v>
      </c>
      <c r="BB38" s="477">
        <v>0.42070618090148804</v>
      </c>
      <c r="BC38" s="498">
        <v>0.45656956534071624</v>
      </c>
      <c r="BE38" s="474" t="s">
        <v>101</v>
      </c>
      <c r="BF38" s="477">
        <v>0.42006262677118578</v>
      </c>
      <c r="BG38" s="477">
        <v>0.41122051151629413</v>
      </c>
      <c r="BH38" s="477">
        <v>0.41821961535700652</v>
      </c>
      <c r="BI38" s="477">
        <v>0.40400791968472205</v>
      </c>
      <c r="BJ38" s="498">
        <v>0.44405803075406525</v>
      </c>
      <c r="BL38" s="159" t="s">
        <v>101</v>
      </c>
      <c r="BM38" s="274">
        <v>8.5087607239357262E-3</v>
      </c>
      <c r="BN38" s="274">
        <v>-7.8245695072621923E-3</v>
      </c>
      <c r="BO38" s="274">
        <v>-7.4580089187269317E-3</v>
      </c>
      <c r="BP38" s="274">
        <v>-4.7951965236618752E-2</v>
      </c>
      <c r="BQ38" s="955">
        <v>-3.6265250610331978E-2</v>
      </c>
      <c r="BS38" s="159" t="s">
        <v>101</v>
      </c>
      <c r="BT38" s="274">
        <v>8.0207995069307203E-2</v>
      </c>
      <c r="BU38" s="274">
        <v>3.5169580701170856E-2</v>
      </c>
      <c r="BV38" s="274">
        <v>2.0139833668219437E-2</v>
      </c>
      <c r="BW38" s="274">
        <v>1.4013493779500251E-2</v>
      </c>
      <c r="BX38" s="955">
        <v>6.2110716184595849E-2</v>
      </c>
      <c r="BZ38" s="159" t="s">
        <v>101</v>
      </c>
      <c r="CA38" s="274">
        <v>0.24882504310016293</v>
      </c>
      <c r="CB38" s="274">
        <v>0.28645582134894615</v>
      </c>
      <c r="CC38" s="274">
        <v>0.21997509220659686</v>
      </c>
      <c r="CD38" s="274">
        <v>0.21034699435218657</v>
      </c>
      <c r="CE38" s="955">
        <v>0.18010789295887158</v>
      </c>
      <c r="CG38" s="159" t="s">
        <v>101</v>
      </c>
      <c r="CH38" s="274">
        <v>8.233829085800512E-2</v>
      </c>
      <c r="CI38" s="274">
        <v>6.9986510683634179E-2</v>
      </c>
      <c r="CJ38" s="274">
        <v>5.0941776458530805E-2</v>
      </c>
      <c r="CK38" s="274">
        <v>3.2742912790490852E-2</v>
      </c>
      <c r="CL38" s="955">
        <v>6.6429364882384413E-3</v>
      </c>
      <c r="CN38" s="159" t="s">
        <v>101</v>
      </c>
      <c r="CO38" s="274">
        <v>0.1560404715451921</v>
      </c>
      <c r="CP38" s="274">
        <v>-0.10160526595044146</v>
      </c>
      <c r="CQ38" s="274">
        <v>-1.9480024456933316E-2</v>
      </c>
      <c r="CR38" s="274">
        <v>7.0788467084442835E-2</v>
      </c>
      <c r="CS38" s="955">
        <v>5.0885052222526032E-2</v>
      </c>
    </row>
    <row r="39" spans="1:97" ht="15" thickBot="1" x14ac:dyDescent="0.35">
      <c r="A39" s="481" t="s">
        <v>467</v>
      </c>
      <c r="B39" s="484"/>
      <c r="C39" s="484"/>
      <c r="D39" s="484"/>
      <c r="E39" s="484"/>
      <c r="F39" s="495"/>
      <c r="H39" s="481" t="s">
        <v>467</v>
      </c>
      <c r="I39" s="484"/>
      <c r="J39" s="484"/>
      <c r="K39" s="484"/>
      <c r="L39" s="484"/>
      <c r="M39" s="495"/>
      <c r="O39" s="475" t="s">
        <v>106</v>
      </c>
      <c r="P39" s="86">
        <v>0.30944288860215763</v>
      </c>
      <c r="Q39" s="86">
        <v>0.29114837115736297</v>
      </c>
      <c r="R39" s="86">
        <v>0.27718499256724616</v>
      </c>
      <c r="S39" s="86">
        <v>0.27868276209439563</v>
      </c>
      <c r="T39" s="513">
        <v>0.25542963528778401</v>
      </c>
      <c r="V39" s="474" t="s">
        <v>96</v>
      </c>
      <c r="W39" s="477">
        <v>0.76534270978494767</v>
      </c>
      <c r="X39" s="477">
        <v>0.66862964843661266</v>
      </c>
      <c r="Y39" s="477">
        <v>0.62233460403185747</v>
      </c>
      <c r="Z39" s="477">
        <v>0.67773693836047899</v>
      </c>
      <c r="AA39" s="498">
        <v>0.52116854004904778</v>
      </c>
      <c r="AC39" s="481" t="s">
        <v>467</v>
      </c>
      <c r="AD39" s="484"/>
      <c r="AE39" s="484"/>
      <c r="AF39" s="484"/>
      <c r="AG39" s="484"/>
      <c r="AH39" s="495"/>
      <c r="AQ39" s="475" t="s">
        <v>106</v>
      </c>
      <c r="AR39" s="486">
        <v>0.50545127943705848</v>
      </c>
      <c r="AS39" s="486">
        <v>0.46899906207154413</v>
      </c>
      <c r="AT39" s="486">
        <v>0.46471151626532969</v>
      </c>
      <c r="AU39" s="486">
        <v>0.49534289515674473</v>
      </c>
      <c r="AV39" s="513">
        <v>0.49193306214025667</v>
      </c>
      <c r="AX39" s="475" t="s">
        <v>106</v>
      </c>
      <c r="AY39" s="486">
        <v>0.59111082340533516</v>
      </c>
      <c r="AZ39" s="486">
        <v>0.60092552125428267</v>
      </c>
      <c r="BA39" s="486">
        <v>0.59796903291808112</v>
      </c>
      <c r="BB39" s="486">
        <v>0.62536389794561353</v>
      </c>
      <c r="BC39" s="513">
        <v>0.60892026961420775</v>
      </c>
      <c r="BE39" s="475" t="s">
        <v>106</v>
      </c>
      <c r="BF39" s="486">
        <v>0.58798678298484108</v>
      </c>
      <c r="BG39" s="486">
        <v>0.57167160191576427</v>
      </c>
      <c r="BH39" s="486">
        <v>0.58067139786759769</v>
      </c>
      <c r="BI39" s="486">
        <v>0.59492502606963249</v>
      </c>
      <c r="BJ39" s="513">
        <v>0.57924305262833542</v>
      </c>
      <c r="BL39" s="905" t="s">
        <v>106</v>
      </c>
      <c r="BM39" s="337">
        <v>0.19239566295404512</v>
      </c>
      <c r="BN39" s="337">
        <v>0.11110601720606969</v>
      </c>
      <c r="BO39" s="337">
        <v>0.10971228867302071</v>
      </c>
      <c r="BP39" s="337">
        <v>0.1796490748352719</v>
      </c>
      <c r="BQ39" s="963">
        <v>0.17936145527918168</v>
      </c>
      <c r="BS39" s="905" t="s">
        <v>106</v>
      </c>
      <c r="BT39" s="337">
        <v>0.15941439441892466</v>
      </c>
      <c r="BU39" s="337">
        <v>1.1590320974425897E-2</v>
      </c>
      <c r="BV39" s="337">
        <v>4.9073546411083802E-2</v>
      </c>
      <c r="BW39" s="337">
        <v>8.2364902947114071E-2</v>
      </c>
      <c r="BX39" s="963">
        <v>9.0095955554064633E-2</v>
      </c>
      <c r="BZ39" s="905" t="s">
        <v>106</v>
      </c>
      <c r="CA39" s="337">
        <v>0.38362482156607164</v>
      </c>
      <c r="CB39" s="337">
        <v>0.38927845768645086</v>
      </c>
      <c r="CC39" s="337">
        <v>0.38579058857397797</v>
      </c>
      <c r="CD39" s="337">
        <v>0.35972763490963328</v>
      </c>
      <c r="CE39" s="963">
        <v>0.46779825164877464</v>
      </c>
      <c r="CG39" s="905" t="s">
        <v>106</v>
      </c>
      <c r="CH39" s="337">
        <v>1.7711473244812665E-2</v>
      </c>
      <c r="CI39" s="337">
        <v>-7.2873596013861397E-2</v>
      </c>
      <c r="CJ39" s="337">
        <v>3.1410689390802028E-2</v>
      </c>
      <c r="CK39" s="337">
        <v>9.0241214140613837E-3</v>
      </c>
      <c r="CL39" s="963">
        <v>0.15215121009457364</v>
      </c>
      <c r="CN39" s="905" t="s">
        <v>106</v>
      </c>
      <c r="CO39" s="337">
        <v>0.52153383759340544</v>
      </c>
      <c r="CP39" s="337">
        <v>0.35699136163948042</v>
      </c>
      <c r="CQ39" s="337">
        <v>0.26539283729458124</v>
      </c>
      <c r="CR39" s="337">
        <v>0.39547677057859443</v>
      </c>
      <c r="CS39" s="963">
        <v>0.30072268654527529</v>
      </c>
    </row>
    <row r="40" spans="1:97" ht="15" thickBot="1" x14ac:dyDescent="0.35">
      <c r="A40" s="474" t="s">
        <v>76</v>
      </c>
      <c r="B40" s="541">
        <v>6.3657407445134595E-3</v>
      </c>
      <c r="C40" s="541">
        <v>6.4699074064265005E-3</v>
      </c>
      <c r="D40" s="541">
        <v>6.660879633272998E-3</v>
      </c>
      <c r="E40" s="541">
        <v>6.4236111065838486E-3</v>
      </c>
      <c r="F40" s="545">
        <v>6.4930555527098477E-3</v>
      </c>
      <c r="H40" s="474" t="s">
        <v>76</v>
      </c>
      <c r="I40" s="541">
        <v>1.2326388888888888E-2</v>
      </c>
      <c r="J40" s="541">
        <v>1.5671296296296298E-2</v>
      </c>
      <c r="K40" s="541">
        <v>1.5306712962962963E-2</v>
      </c>
      <c r="L40" s="541">
        <v>1.4895833333333332E-2</v>
      </c>
      <c r="M40" s="545">
        <v>1.664351851851853E-2</v>
      </c>
      <c r="N40" s="17"/>
      <c r="O40" s="493"/>
      <c r="P40" s="538"/>
      <c r="Q40" s="538"/>
      <c r="R40" s="538"/>
      <c r="S40" s="538"/>
      <c r="T40" s="548"/>
      <c r="V40" s="474" t="s">
        <v>101</v>
      </c>
      <c r="W40" s="477">
        <v>0.27881166506266891</v>
      </c>
      <c r="X40" s="477">
        <v>0.24383740458210978</v>
      </c>
      <c r="Y40" s="477">
        <v>0.32507842319384761</v>
      </c>
      <c r="Z40" s="477">
        <v>0.2467574286248651</v>
      </c>
      <c r="AA40" s="498">
        <v>0.33585478958538173</v>
      </c>
      <c r="AC40" s="474" t="s">
        <v>76</v>
      </c>
      <c r="AD40" s="553">
        <v>4.6853273683574139</v>
      </c>
      <c r="AE40" s="553">
        <v>4.5091393293790096</v>
      </c>
      <c r="AF40" s="553">
        <v>4.6223087215667187</v>
      </c>
      <c r="AG40" s="553">
        <v>5.2817976430359659</v>
      </c>
      <c r="AH40" s="554">
        <v>5.5565732429626919</v>
      </c>
      <c r="AQ40" s="493"/>
      <c r="AR40" s="121"/>
      <c r="AS40" s="121"/>
      <c r="AT40" s="121"/>
      <c r="AU40" s="121"/>
      <c r="AV40" s="514"/>
      <c r="AX40" s="493"/>
      <c r="AY40" s="121"/>
      <c r="AZ40" s="121"/>
      <c r="BA40" s="121"/>
      <c r="BB40" s="121"/>
      <c r="BC40" s="514"/>
      <c r="BE40" s="493"/>
      <c r="BF40" s="121"/>
      <c r="BG40" s="121"/>
      <c r="BH40" s="121"/>
      <c r="BI40" s="121"/>
      <c r="BJ40" s="514"/>
      <c r="BL40" s="845"/>
      <c r="BM40" s="539"/>
      <c r="BN40" s="539"/>
      <c r="BO40" s="539"/>
      <c r="BP40" s="539"/>
      <c r="BQ40" s="550"/>
      <c r="BS40" s="845"/>
      <c r="BT40" s="539"/>
      <c r="BU40" s="539"/>
      <c r="BV40" s="539"/>
      <c r="BW40" s="539"/>
      <c r="BX40" s="550"/>
      <c r="BZ40" s="845"/>
      <c r="CA40" s="539"/>
      <c r="CB40" s="539"/>
      <c r="CC40" s="539"/>
      <c r="CD40" s="539"/>
      <c r="CE40" s="550"/>
      <c r="CG40" s="845"/>
      <c r="CH40" s="539"/>
      <c r="CI40" s="539"/>
      <c r="CJ40" s="539"/>
      <c r="CK40" s="539"/>
      <c r="CL40" s="550"/>
      <c r="CN40" s="845"/>
      <c r="CO40" s="539"/>
      <c r="CP40" s="539"/>
      <c r="CQ40" s="539"/>
      <c r="CR40" s="539"/>
      <c r="CS40" s="550"/>
    </row>
    <row r="41" spans="1:97" ht="15" thickBot="1" x14ac:dyDescent="0.35">
      <c r="A41" s="474" t="s">
        <v>108</v>
      </c>
      <c r="B41" s="541">
        <v>5.9953703748760745E-3</v>
      </c>
      <c r="C41" s="541">
        <v>6.1458333366317675E-3</v>
      </c>
      <c r="D41" s="541">
        <v>6.3310185141745023E-3</v>
      </c>
      <c r="E41" s="541">
        <v>6.5740740683395416E-3</v>
      </c>
      <c r="F41" s="545">
        <v>6.5162037026311737E-3</v>
      </c>
      <c r="H41" s="474" t="s">
        <v>108</v>
      </c>
      <c r="I41" s="541">
        <v>1.4045138888888888E-2</v>
      </c>
      <c r="J41" s="541">
        <v>2.071759259259259E-2</v>
      </c>
      <c r="K41" s="541">
        <v>1.9571759259259257E-2</v>
      </c>
      <c r="L41" s="541">
        <v>2.1782407407407407E-2</v>
      </c>
      <c r="M41" s="545">
        <v>2.6782407407407449E-2</v>
      </c>
      <c r="O41" s="481" t="s">
        <v>467</v>
      </c>
      <c r="P41" s="484"/>
      <c r="Q41" s="484"/>
      <c r="R41" s="484"/>
      <c r="S41" s="484"/>
      <c r="T41" s="495"/>
      <c r="V41" s="475" t="s">
        <v>106</v>
      </c>
      <c r="W41" s="86">
        <v>0.40896673607650746</v>
      </c>
      <c r="X41" s="86">
        <v>0.49618872674548353</v>
      </c>
      <c r="Y41" s="86">
        <v>0.50419051276822213</v>
      </c>
      <c r="Z41" s="86">
        <v>0.61272374975247756</v>
      </c>
      <c r="AA41" s="513">
        <v>0.56723517105483856</v>
      </c>
      <c r="AC41" s="474" t="s">
        <v>108</v>
      </c>
      <c r="AD41" s="553">
        <v>5.1750705262261096</v>
      </c>
      <c r="AE41" s="553">
        <v>5.029791850956733</v>
      </c>
      <c r="AF41" s="553">
        <v>5.1714669905475823</v>
      </c>
      <c r="AG41" s="553">
        <v>5.2271815480256993</v>
      </c>
      <c r="AH41" s="554">
        <v>5.486687014948961</v>
      </c>
      <c r="AQ41" s="481" t="s">
        <v>467</v>
      </c>
      <c r="AR41" s="484"/>
      <c r="AS41" s="484"/>
      <c r="AT41" s="484"/>
      <c r="AU41" s="484"/>
      <c r="AV41" s="495"/>
      <c r="AX41" s="481" t="s">
        <v>467</v>
      </c>
      <c r="AY41" s="484"/>
      <c r="AZ41" s="484"/>
      <c r="BA41" s="484"/>
      <c r="BB41" s="484"/>
      <c r="BC41" s="495"/>
      <c r="BE41" s="481" t="s">
        <v>467</v>
      </c>
      <c r="BF41" s="484"/>
      <c r="BG41" s="484"/>
      <c r="BH41" s="484"/>
      <c r="BI41" s="484"/>
      <c r="BJ41" s="495"/>
      <c r="BL41" s="960" t="s">
        <v>467</v>
      </c>
      <c r="BM41" s="966"/>
      <c r="BN41" s="966"/>
      <c r="BO41" s="966"/>
      <c r="BP41" s="966"/>
      <c r="BQ41" s="967"/>
      <c r="BS41" s="960" t="s">
        <v>467</v>
      </c>
      <c r="BT41" s="966"/>
      <c r="BU41" s="966"/>
      <c r="BV41" s="966"/>
      <c r="BW41" s="966"/>
      <c r="BX41" s="967"/>
      <c r="BZ41" s="960" t="s">
        <v>467</v>
      </c>
      <c r="CA41" s="966"/>
      <c r="CB41" s="966"/>
      <c r="CC41" s="966"/>
      <c r="CD41" s="966"/>
      <c r="CE41" s="967"/>
      <c r="CG41" s="960" t="s">
        <v>467</v>
      </c>
      <c r="CH41" s="966"/>
      <c r="CI41" s="966"/>
      <c r="CJ41" s="966"/>
      <c r="CK41" s="966"/>
      <c r="CL41" s="967"/>
      <c r="CN41" s="960" t="s">
        <v>467</v>
      </c>
      <c r="CO41" s="966"/>
      <c r="CP41" s="966"/>
      <c r="CQ41" s="966"/>
      <c r="CR41" s="966"/>
      <c r="CS41" s="967"/>
    </row>
    <row r="42" spans="1:97" ht="15" thickBot="1" x14ac:dyDescent="0.35">
      <c r="A42" s="474" t="s">
        <v>120</v>
      </c>
      <c r="B42" s="541">
        <v>7.0370370376622304E-3</v>
      </c>
      <c r="C42" s="541">
        <v>7.2164351877290756E-3</v>
      </c>
      <c r="D42" s="541">
        <v>7.3611111074569635E-3</v>
      </c>
      <c r="E42" s="541">
        <v>7.4999999997089617E-3</v>
      </c>
      <c r="F42" s="545">
        <v>7.7199074075906537E-3</v>
      </c>
      <c r="H42" s="474" t="s">
        <v>120</v>
      </c>
      <c r="I42" s="541">
        <v>1.1527777777777777E-2</v>
      </c>
      <c r="J42" s="541">
        <v>1.8975694444444444E-2</v>
      </c>
      <c r="K42" s="541">
        <v>1.9259259259259261E-2</v>
      </c>
      <c r="L42" s="541">
        <v>2.4710648148148148E-2</v>
      </c>
      <c r="M42" s="545">
        <v>2.0011574074074057E-2</v>
      </c>
      <c r="O42" s="474" t="s">
        <v>76</v>
      </c>
      <c r="P42" s="1152">
        <v>1004.929918629076</v>
      </c>
      <c r="Q42" s="1152">
        <v>1021.9251482246164</v>
      </c>
      <c r="R42" s="1152">
        <v>1020.2997771985314</v>
      </c>
      <c r="S42" s="1152">
        <v>998.29653016823659</v>
      </c>
      <c r="T42" s="1312">
        <v>1012.7584306448089</v>
      </c>
      <c r="U42" s="17"/>
      <c r="V42" s="493"/>
      <c r="W42" s="538"/>
      <c r="X42" s="538"/>
      <c r="Y42" s="538"/>
      <c r="Z42" s="538"/>
      <c r="AA42" s="548"/>
      <c r="AB42" s="5"/>
      <c r="AC42" s="474" t="s">
        <v>120</v>
      </c>
      <c r="AD42" s="553">
        <v>6.3498918948090184</v>
      </c>
      <c r="AE42" s="553">
        <v>8.949138965193292</v>
      </c>
      <c r="AF42" s="553">
        <v>9.6551694820136547</v>
      </c>
      <c r="AG42" s="553">
        <v>10.577256367575318</v>
      </c>
      <c r="AH42" s="554">
        <v>11.06795382792675</v>
      </c>
      <c r="AQ42" s="474" t="s">
        <v>76</v>
      </c>
      <c r="AR42" s="476">
        <v>120.0948298176768</v>
      </c>
      <c r="AS42" s="476">
        <v>119.34092213424968</v>
      </c>
      <c r="AT42" s="476">
        <v>114.10240851831902</v>
      </c>
      <c r="AU42" s="476">
        <v>110.6699626872885</v>
      </c>
      <c r="AV42" s="509">
        <v>104.94064762151729</v>
      </c>
      <c r="AX42" s="474" t="s">
        <v>76</v>
      </c>
      <c r="AY42" s="476">
        <v>204.21421070997059</v>
      </c>
      <c r="AZ42" s="476">
        <v>207.1854815991978</v>
      </c>
      <c r="BA42" s="476">
        <v>202.69389759081858</v>
      </c>
      <c r="BB42" s="476">
        <v>200.28834573686251</v>
      </c>
      <c r="BC42" s="518">
        <v>189.62902297252529</v>
      </c>
      <c r="BE42" s="474" t="s">
        <v>76</v>
      </c>
      <c r="BF42" s="501">
        <v>239.42220975665586</v>
      </c>
      <c r="BG42" s="501">
        <v>241.08434800611454</v>
      </c>
      <c r="BH42" s="501">
        <v>234.74359060136453</v>
      </c>
      <c r="BI42" s="501">
        <v>231.76897874246055</v>
      </c>
      <c r="BJ42" s="518">
        <v>219.3729569316111</v>
      </c>
      <c r="BL42" s="159" t="s">
        <v>76</v>
      </c>
      <c r="BM42" s="1324">
        <v>20091.166152550431</v>
      </c>
      <c r="BN42" s="1324">
        <v>6717.4202772844592</v>
      </c>
      <c r="BO42" s="1324">
        <v>11139.556494924593</v>
      </c>
      <c r="BP42" s="1324">
        <v>14695.521103933115</v>
      </c>
      <c r="BQ42" s="1325">
        <v>14046.552158663628</v>
      </c>
      <c r="BS42" s="159" t="s">
        <v>76</v>
      </c>
      <c r="BT42" s="1324">
        <v>15268.13293310339</v>
      </c>
      <c r="BU42" s="1324">
        <v>4786.9912903868562</v>
      </c>
      <c r="BV42" s="1324">
        <v>8299.654469707184</v>
      </c>
      <c r="BW42" s="1324">
        <v>11130.376181257921</v>
      </c>
      <c r="BX42" s="1325">
        <v>11182.135019037618</v>
      </c>
      <c r="BZ42" s="159" t="s">
        <v>76</v>
      </c>
      <c r="CA42" s="1324">
        <v>5376.4705971159719</v>
      </c>
      <c r="CB42" s="1324">
        <v>3007.1795588006967</v>
      </c>
      <c r="CC42" s="1324">
        <v>4001.0114907695674</v>
      </c>
      <c r="CD42" s="1324">
        <v>4359.3583930164332</v>
      </c>
      <c r="CE42" s="1325">
        <v>3997.1417094021031</v>
      </c>
      <c r="CG42" s="159" t="s">
        <v>76</v>
      </c>
      <c r="CH42" s="1324">
        <v>3582.5226578999732</v>
      </c>
      <c r="CI42" s="1324">
        <v>1978.1237046810138</v>
      </c>
      <c r="CJ42" s="1324">
        <v>2867.488375905692</v>
      </c>
      <c r="CK42" s="1324">
        <v>3358.728350993415</v>
      </c>
      <c r="CL42" s="1325">
        <v>3338.2983122845039</v>
      </c>
      <c r="CN42" s="159" t="s">
        <v>76</v>
      </c>
      <c r="CO42" s="1324">
        <v>1510.4956854283475</v>
      </c>
      <c r="CP42" s="1324">
        <v>390.10772775274751</v>
      </c>
      <c r="CQ42" s="1324">
        <v>633.14278202336857</v>
      </c>
      <c r="CR42" s="1324">
        <v>856.81278035976663</v>
      </c>
      <c r="CS42" s="1325">
        <v>841.19995146049109</v>
      </c>
    </row>
    <row r="43" spans="1:97" x14ac:dyDescent="0.3">
      <c r="A43" s="474" t="s">
        <v>132</v>
      </c>
      <c r="B43" s="541">
        <v>4.0393518502241932E-3</v>
      </c>
      <c r="C43" s="541">
        <v>4.2245370350428857E-3</v>
      </c>
      <c r="D43" s="541">
        <v>4.2939814811688848E-3</v>
      </c>
      <c r="E43" s="541">
        <v>4.1319444462715182E-3</v>
      </c>
      <c r="F43" s="545">
        <v>4.28240741166519E-3</v>
      </c>
      <c r="H43" s="474" t="s">
        <v>132</v>
      </c>
      <c r="I43" s="541">
        <v>9.7916666666666655E-3</v>
      </c>
      <c r="J43" s="541">
        <v>1.5486111111111112E-2</v>
      </c>
      <c r="K43" s="541">
        <v>1.2471064814814813E-2</v>
      </c>
      <c r="L43" s="541">
        <v>1.2719907407407407E-2</v>
      </c>
      <c r="M43" s="545">
        <v>1.5439814814814712E-2</v>
      </c>
      <c r="O43" s="474" t="s">
        <v>108</v>
      </c>
      <c r="P43" s="1152">
        <v>957.30358460386992</v>
      </c>
      <c r="Q43" s="1152">
        <v>958.23799138082848</v>
      </c>
      <c r="R43" s="1152">
        <v>947.57423386280641</v>
      </c>
      <c r="S43" s="1152">
        <v>925.93806799119091</v>
      </c>
      <c r="T43" s="1312">
        <v>933.4043326612267</v>
      </c>
      <c r="V43" s="481" t="s">
        <v>467</v>
      </c>
      <c r="W43" s="1307" t="s">
        <v>444</v>
      </c>
      <c r="X43" s="1307" t="s">
        <v>474</v>
      </c>
      <c r="Y43" s="1307" t="s">
        <v>531</v>
      </c>
      <c r="Z43" s="1307" t="s">
        <v>567</v>
      </c>
      <c r="AA43" s="1308" t="s">
        <v>633</v>
      </c>
      <c r="AC43" s="474" t="s">
        <v>132</v>
      </c>
      <c r="AD43" s="553">
        <v>4.9684693292566404</v>
      </c>
      <c r="AE43" s="553">
        <v>4.725807986298328</v>
      </c>
      <c r="AF43" s="553">
        <v>5.84266761354466</v>
      </c>
      <c r="AG43" s="553">
        <v>6.3059858357856617</v>
      </c>
      <c r="AH43" s="554">
        <v>6.2413090579827317</v>
      </c>
      <c r="AQ43" s="474" t="s">
        <v>108</v>
      </c>
      <c r="AR43" s="476">
        <v>106.32291304150473</v>
      </c>
      <c r="AS43" s="476">
        <v>104.91528967792912</v>
      </c>
      <c r="AT43" s="476">
        <v>103.58194407318271</v>
      </c>
      <c r="AU43" s="476">
        <v>99.097535851237737</v>
      </c>
      <c r="AV43" s="509">
        <v>102.05077188156685</v>
      </c>
      <c r="AX43" s="474" t="s">
        <v>108</v>
      </c>
      <c r="AY43" s="476">
        <v>176.6285185838521</v>
      </c>
      <c r="AZ43" s="476">
        <v>175.13353470572616</v>
      </c>
      <c r="BA43" s="476">
        <v>169.55424605521975</v>
      </c>
      <c r="BB43" s="476">
        <v>164.14255030774913</v>
      </c>
      <c r="BC43" s="518">
        <v>166.36913178408679</v>
      </c>
      <c r="BE43" s="474" t="s">
        <v>108</v>
      </c>
      <c r="BF43" s="501">
        <v>211.91199507813209</v>
      </c>
      <c r="BG43" s="501">
        <v>210.58364475258847</v>
      </c>
      <c r="BH43" s="501">
        <v>205.61007695166123</v>
      </c>
      <c r="BI43" s="501">
        <v>200.14511069241124</v>
      </c>
      <c r="BJ43" s="518">
        <v>201.70759999329832</v>
      </c>
      <c r="BL43" s="159" t="s">
        <v>108</v>
      </c>
      <c r="BM43" s="1324">
        <v>19171.196470679035</v>
      </c>
      <c r="BN43" s="1324">
        <v>6497.0708770187857</v>
      </c>
      <c r="BO43" s="1324">
        <v>10561.875952752736</v>
      </c>
      <c r="BP43" s="1324">
        <v>12606.557550751708</v>
      </c>
      <c r="BQ43" s="1325">
        <v>11771.370246806195</v>
      </c>
      <c r="BS43" s="159" t="s">
        <v>108</v>
      </c>
      <c r="BT43" s="1324">
        <v>12834.84353065597</v>
      </c>
      <c r="BU43" s="1324">
        <v>3920.9634054536286</v>
      </c>
      <c r="BV43" s="1324">
        <v>6827.5855567542376</v>
      </c>
      <c r="BW43" s="1324">
        <v>9000.562414299975</v>
      </c>
      <c r="BX43" s="1325">
        <v>9556.1880863230799</v>
      </c>
      <c r="BZ43" s="159" t="s">
        <v>108</v>
      </c>
      <c r="CA43" s="1324">
        <v>5007.071110886015</v>
      </c>
      <c r="CB43" s="1324">
        <v>3062.650894208864</v>
      </c>
      <c r="CC43" s="1324">
        <v>3969.4530634263028</v>
      </c>
      <c r="CD43" s="1324">
        <v>4146.6890717968154</v>
      </c>
      <c r="CE43" s="1325">
        <v>3547.8051604125435</v>
      </c>
      <c r="CG43" s="159" t="s">
        <v>108</v>
      </c>
      <c r="CH43" s="1324">
        <v>4032.7150656103499</v>
      </c>
      <c r="CI43" s="1324">
        <v>1987.7341827282121</v>
      </c>
      <c r="CJ43" s="1324">
        <v>2654.7834304234661</v>
      </c>
      <c r="CK43" s="1324">
        <v>3115.4447136347671</v>
      </c>
      <c r="CL43" s="1325">
        <v>3221.9605309846329</v>
      </c>
      <c r="CN43" s="159" t="s">
        <v>108</v>
      </c>
      <c r="CO43" s="1324">
        <v>1282.5880086467287</v>
      </c>
      <c r="CP43" s="1324">
        <v>369.32138215373516</v>
      </c>
      <c r="CQ43" s="1324">
        <v>637.24860957876444</v>
      </c>
      <c r="CR43" s="1324">
        <v>691.24663742412429</v>
      </c>
      <c r="CS43" s="1325">
        <v>607.24556415199856</v>
      </c>
    </row>
    <row r="44" spans="1:97" x14ac:dyDescent="0.3">
      <c r="A44" s="474" t="s">
        <v>147</v>
      </c>
      <c r="B44" s="541">
        <v>8.1539351886021905E-3</v>
      </c>
      <c r="C44" s="541">
        <v>8.2175925927003846E-3</v>
      </c>
      <c r="D44" s="541">
        <v>8.3564814849523827E-3</v>
      </c>
      <c r="E44" s="541">
        <v>8.5416666697710752E-3</v>
      </c>
      <c r="F44" s="545">
        <v>8.6689814779674634E-3</v>
      </c>
      <c r="H44" s="474" t="s">
        <v>147</v>
      </c>
      <c r="I44" s="541">
        <v>1.2274305555555556E-2</v>
      </c>
      <c r="J44" s="541">
        <v>1.6116898148148151E-2</v>
      </c>
      <c r="K44" s="541">
        <v>1.5462962962962963E-2</v>
      </c>
      <c r="L44" s="541">
        <v>1.5648148148148147E-2</v>
      </c>
      <c r="M44" s="545">
        <v>1.6759259259259252E-2</v>
      </c>
      <c r="O44" s="474" t="s">
        <v>120</v>
      </c>
      <c r="P44" s="1152">
        <v>965.76170270235332</v>
      </c>
      <c r="Q44" s="1152">
        <v>965.62251349192741</v>
      </c>
      <c r="R44" s="1152">
        <v>982.73369766839232</v>
      </c>
      <c r="S44" s="1152">
        <v>959.04546570612547</v>
      </c>
      <c r="T44" s="1312">
        <v>959.55754369302156</v>
      </c>
      <c r="V44" s="1295" t="s">
        <v>76</v>
      </c>
      <c r="W44" s="75">
        <v>10.221164438173332</v>
      </c>
      <c r="X44" s="75">
        <v>10.022611408272166</v>
      </c>
      <c r="Y44" s="75">
        <v>8.5692763798953724</v>
      </c>
      <c r="Z44" s="75">
        <v>9.3577938725716177</v>
      </c>
      <c r="AA44" s="399">
        <v>8.7669671635984567</v>
      </c>
      <c r="AC44" s="474" t="s">
        <v>147</v>
      </c>
      <c r="AD44" s="553">
        <v>8.8458994708994769</v>
      </c>
      <c r="AE44" s="553">
        <v>7.7607788595271208</v>
      </c>
      <c r="AF44" s="553">
        <v>9.2284459856259957</v>
      </c>
      <c r="AG44" s="553">
        <v>9.4350125243529082</v>
      </c>
      <c r="AH44" s="554">
        <v>9.5741720011132756</v>
      </c>
      <c r="AQ44" s="474" t="s">
        <v>120</v>
      </c>
      <c r="AR44" s="476">
        <v>113.17263023983348</v>
      </c>
      <c r="AS44" s="476">
        <v>111.63177070096748</v>
      </c>
      <c r="AT44" s="476">
        <v>107.44194929525548</v>
      </c>
      <c r="AU44" s="476">
        <v>106.80027523660208</v>
      </c>
      <c r="AV44" s="509">
        <v>103.89050811690905</v>
      </c>
      <c r="AX44" s="474" t="s">
        <v>120</v>
      </c>
      <c r="AY44" s="476">
        <v>186.00051228923675</v>
      </c>
      <c r="AZ44" s="476">
        <v>182.76078389013688</v>
      </c>
      <c r="BA44" s="476">
        <v>181.31720588050067</v>
      </c>
      <c r="BB44" s="476">
        <v>181.31805015262353</v>
      </c>
      <c r="BC44" s="518">
        <v>181.06761643626925</v>
      </c>
      <c r="BE44" s="474" t="s">
        <v>120</v>
      </c>
      <c r="BF44" s="501">
        <v>219.84094560532645</v>
      </c>
      <c r="BG44" s="501">
        <v>216.98362671883763</v>
      </c>
      <c r="BH44" s="501">
        <v>214.11072300294597</v>
      </c>
      <c r="BI44" s="501">
        <v>216.78188435754731</v>
      </c>
      <c r="BJ44" s="518">
        <v>213.94395507400867</v>
      </c>
      <c r="BL44" s="159" t="s">
        <v>120</v>
      </c>
      <c r="BM44" s="1324">
        <v>21573.411762820651</v>
      </c>
      <c r="BN44" s="1324">
        <v>6803.2991447102731</v>
      </c>
      <c r="BO44" s="1324">
        <v>11526.819198346233</v>
      </c>
      <c r="BP44" s="1324">
        <v>16215.421563387195</v>
      </c>
      <c r="BQ44" s="1325">
        <v>15659.879901354851</v>
      </c>
      <c r="BS44" s="159" t="s">
        <v>120</v>
      </c>
      <c r="BT44" s="1324">
        <v>17121.05357592849</v>
      </c>
      <c r="BU44" s="1324">
        <v>5103.0641447075432</v>
      </c>
      <c r="BV44" s="1324">
        <v>9537.7405582035462</v>
      </c>
      <c r="BW44" s="1324">
        <v>12837.58941187295</v>
      </c>
      <c r="BX44" s="1325">
        <v>12237.060271117582</v>
      </c>
      <c r="BZ44" s="159" t="s">
        <v>120</v>
      </c>
      <c r="CA44" s="1324">
        <v>5157.4791689058984</v>
      </c>
      <c r="CB44" s="1324">
        <v>2946.3300034949061</v>
      </c>
      <c r="CC44" s="1324">
        <v>3907.5234437507179</v>
      </c>
      <c r="CD44" s="1324">
        <v>4633.9076529185677</v>
      </c>
      <c r="CE44" s="1325">
        <v>4178.1795502029345</v>
      </c>
      <c r="CG44" s="159" t="s">
        <v>120</v>
      </c>
      <c r="CH44" s="1324">
        <v>3794.918643604909</v>
      </c>
      <c r="CI44" s="1324">
        <v>2015.8102153006023</v>
      </c>
      <c r="CJ44" s="1324">
        <v>2894.3919782015228</v>
      </c>
      <c r="CK44" s="1324">
        <v>3651.9499820294568</v>
      </c>
      <c r="CL44" s="1325">
        <v>3531.1711898507792</v>
      </c>
      <c r="CN44" s="159" t="s">
        <v>120</v>
      </c>
      <c r="CO44" s="1324">
        <v>1146.9395112772138</v>
      </c>
      <c r="CP44" s="1324">
        <v>270.12599378555569</v>
      </c>
      <c r="CQ44" s="1324">
        <v>457.07448526100484</v>
      </c>
      <c r="CR44" s="1324">
        <v>638.71051598442477</v>
      </c>
      <c r="CS44" s="1325">
        <v>602.7040616901827</v>
      </c>
    </row>
    <row r="45" spans="1:97" x14ac:dyDescent="0.3">
      <c r="A45" s="474" t="s">
        <v>159</v>
      </c>
      <c r="B45" s="541">
        <v>5.7465277786832303E-3</v>
      </c>
      <c r="C45" s="541">
        <v>5.914351851970423E-3</v>
      </c>
      <c r="D45" s="541">
        <v>5.5902777748997323E-3</v>
      </c>
      <c r="E45" s="541">
        <v>5.1331018512428273E-3</v>
      </c>
      <c r="F45" s="545">
        <v>5.6365740747423843E-3</v>
      </c>
      <c r="H45" s="474" t="s">
        <v>159</v>
      </c>
      <c r="I45" s="541">
        <v>9.0046296296296298E-3</v>
      </c>
      <c r="J45" s="541">
        <v>9.5486111111111101E-3</v>
      </c>
      <c r="K45" s="541">
        <v>9.780092592592592E-3</v>
      </c>
      <c r="L45" s="541">
        <v>1.3096064814814816E-2</v>
      </c>
      <c r="M45" s="545">
        <v>1.3437499999999991E-2</v>
      </c>
      <c r="O45" s="474" t="s">
        <v>132</v>
      </c>
      <c r="P45" s="1152">
        <v>1164.0065082982446</v>
      </c>
      <c r="Q45" s="1152">
        <v>1176.8146469436945</v>
      </c>
      <c r="R45" s="1152">
        <v>1183.3516984412236</v>
      </c>
      <c r="S45" s="1152">
        <v>1176.515059399751</v>
      </c>
      <c r="T45" s="1312">
        <v>1184.3922488820899</v>
      </c>
      <c r="V45" s="474" t="s">
        <v>108</v>
      </c>
      <c r="W45" s="553">
        <v>8.4449494855411285</v>
      </c>
      <c r="X45" s="553">
        <v>8.6710420567407525</v>
      </c>
      <c r="Y45" s="553">
        <v>9.2487138181937638</v>
      </c>
      <c r="Z45" s="553">
        <v>8.5985600994566784</v>
      </c>
      <c r="AA45" s="554">
        <v>8.688147901018608</v>
      </c>
      <c r="AC45" s="474" t="s">
        <v>159</v>
      </c>
      <c r="AD45" s="553">
        <v>5.6364155251141552</v>
      </c>
      <c r="AE45" s="553">
        <v>5.3869635482133225</v>
      </c>
      <c r="AF45" s="553">
        <v>5.5765425436229545</v>
      </c>
      <c r="AG45" s="553">
        <v>5.05539421318705</v>
      </c>
      <c r="AH45" s="554">
        <v>5.5573482485389558</v>
      </c>
      <c r="AQ45" s="474" t="s">
        <v>132</v>
      </c>
      <c r="AR45" s="476">
        <v>159.20104018637485</v>
      </c>
      <c r="AS45" s="476">
        <v>152.35535984266872</v>
      </c>
      <c r="AT45" s="476">
        <v>151.09800302927928</v>
      </c>
      <c r="AU45" s="476">
        <v>149.38605948612749</v>
      </c>
      <c r="AV45" s="509">
        <v>149.21137895956434</v>
      </c>
      <c r="AX45" s="474" t="s">
        <v>132</v>
      </c>
      <c r="AY45" s="476">
        <v>281.54853644094203</v>
      </c>
      <c r="AZ45" s="476">
        <v>282.80477925711136</v>
      </c>
      <c r="BA45" s="476">
        <v>284.14145036083653</v>
      </c>
      <c r="BB45" s="476">
        <v>283.2185840963769</v>
      </c>
      <c r="BC45" s="518">
        <v>281.95832558962837</v>
      </c>
      <c r="BE45" s="474" t="s">
        <v>132</v>
      </c>
      <c r="BF45" s="501">
        <v>331.41447539551109</v>
      </c>
      <c r="BG45" s="501">
        <v>329.13324043870938</v>
      </c>
      <c r="BH45" s="501">
        <v>328.56572192364246</v>
      </c>
      <c r="BI45" s="501">
        <v>328.20652626998208</v>
      </c>
      <c r="BJ45" s="518">
        <v>325.98850802914387</v>
      </c>
      <c r="BL45" s="159" t="s">
        <v>132</v>
      </c>
      <c r="BM45" s="1324">
        <v>20251.434980501017</v>
      </c>
      <c r="BN45" s="1324">
        <v>6533.4128802793775</v>
      </c>
      <c r="BO45" s="1324">
        <v>10849.836572715521</v>
      </c>
      <c r="BP45" s="1324">
        <v>15046.53797583151</v>
      </c>
      <c r="BQ45" s="1325">
        <v>13875.438599787003</v>
      </c>
      <c r="BS45" s="159" t="s">
        <v>132</v>
      </c>
      <c r="BT45" s="1324">
        <v>16799.410877970153</v>
      </c>
      <c r="BU45" s="1324">
        <v>4555.3640063538815</v>
      </c>
      <c r="BV45" s="1324">
        <v>8260.30116874745</v>
      </c>
      <c r="BW45" s="1324">
        <v>12655.339550796638</v>
      </c>
      <c r="BX45" s="1325">
        <v>11964.506857353394</v>
      </c>
      <c r="BZ45" s="159" t="s">
        <v>132</v>
      </c>
      <c r="CA45" s="1324">
        <v>6134.2830900314566</v>
      </c>
      <c r="CB45" s="1324">
        <v>3520.9054265544964</v>
      </c>
      <c r="CC45" s="1324">
        <v>4890.2258947651289</v>
      </c>
      <c r="CD45" s="1324">
        <v>5497.8536399804079</v>
      </c>
      <c r="CE45" s="1325">
        <v>4997.7059554845673</v>
      </c>
      <c r="CG45" s="159" t="s">
        <v>132</v>
      </c>
      <c r="CH45" s="1324">
        <v>4314.351602425998</v>
      </c>
      <c r="CI45" s="1324">
        <v>2153.5848607906446</v>
      </c>
      <c r="CJ45" s="1324">
        <v>3300.1652548656039</v>
      </c>
      <c r="CK45" s="1324">
        <v>3625.77711758647</v>
      </c>
      <c r="CL45" s="1325">
        <v>3803.8530534206407</v>
      </c>
      <c r="CN45" s="159" t="s">
        <v>132</v>
      </c>
      <c r="CO45" s="1324">
        <v>1771.5324959342609</v>
      </c>
      <c r="CP45" s="1324">
        <v>410.83448674643085</v>
      </c>
      <c r="CQ45" s="1324">
        <v>684.58930246641103</v>
      </c>
      <c r="CR45" s="1324">
        <v>1045.0584909292425</v>
      </c>
      <c r="CS45" s="1325">
        <v>954.66762006881117</v>
      </c>
    </row>
    <row r="46" spans="1:97" x14ac:dyDescent="0.3">
      <c r="A46" s="474" t="s">
        <v>171</v>
      </c>
      <c r="B46" s="541">
        <v>8.9467592624714598E-3</v>
      </c>
      <c r="C46" s="541">
        <v>9.0740740743058268E-3</v>
      </c>
      <c r="D46" s="541">
        <v>1.0491898145119194E-2</v>
      </c>
      <c r="E46" s="541">
        <v>1.0133101852261461E-2</v>
      </c>
      <c r="F46" s="545">
        <v>1.0017361113568768E-2</v>
      </c>
      <c r="H46" s="474" t="s">
        <v>171</v>
      </c>
      <c r="I46" s="541">
        <v>1.1828703703703704E-2</v>
      </c>
      <c r="J46" s="541">
        <v>1.3483796296296298E-2</v>
      </c>
      <c r="K46" s="541">
        <v>1.300925925925926E-2</v>
      </c>
      <c r="L46" s="541">
        <v>1.6365740740740743E-2</v>
      </c>
      <c r="M46" s="545">
        <v>1.7592592592592604E-2</v>
      </c>
      <c r="O46" s="474" t="s">
        <v>147</v>
      </c>
      <c r="P46" s="1152">
        <v>957.48022903694289</v>
      </c>
      <c r="Q46" s="1152">
        <v>976.46707422666532</v>
      </c>
      <c r="R46" s="1152">
        <v>994.76503390594917</v>
      </c>
      <c r="S46" s="1152">
        <v>974.3622178169644</v>
      </c>
      <c r="T46" s="1312">
        <v>990.83159522663072</v>
      </c>
      <c r="V46" s="474" t="s">
        <v>120</v>
      </c>
      <c r="W46" s="553">
        <v>8.365809594173637</v>
      </c>
      <c r="X46" s="553">
        <v>8.2964358067578132</v>
      </c>
      <c r="Y46" s="553">
        <v>9.3427111210968938</v>
      </c>
      <c r="Z46" s="553">
        <v>10.562205885633903</v>
      </c>
      <c r="AA46" s="554">
        <v>11.134514405725287</v>
      </c>
      <c r="AC46" s="474" t="s">
        <v>171</v>
      </c>
      <c r="AD46" s="553">
        <v>2.6287045991574285</v>
      </c>
      <c r="AE46" s="553">
        <v>3.9859826340470224</v>
      </c>
      <c r="AF46" s="553">
        <v>3.7194406899468144</v>
      </c>
      <c r="AG46" s="553">
        <v>3.742950717673355</v>
      </c>
      <c r="AH46" s="554">
        <v>4.0040868142552171</v>
      </c>
      <c r="AQ46" s="474" t="s">
        <v>147</v>
      </c>
      <c r="AR46" s="476">
        <v>114.25254878593785</v>
      </c>
      <c r="AS46" s="476">
        <v>112.43952602984405</v>
      </c>
      <c r="AT46" s="476">
        <v>112.09480413932324</v>
      </c>
      <c r="AU46" s="476">
        <v>111.17284994909841</v>
      </c>
      <c r="AV46" s="509">
        <v>111.51556035408512</v>
      </c>
      <c r="AX46" s="474" t="s">
        <v>147</v>
      </c>
      <c r="AY46" s="476">
        <v>189.2998954794692</v>
      </c>
      <c r="AZ46" s="476">
        <v>187.43413933369439</v>
      </c>
      <c r="BA46" s="476">
        <v>186.72101081607295</v>
      </c>
      <c r="BB46" s="476">
        <v>189.14544505042309</v>
      </c>
      <c r="BC46" s="518">
        <v>190.31943772112874</v>
      </c>
      <c r="BE46" s="474" t="s">
        <v>147</v>
      </c>
      <c r="BF46" s="501">
        <v>221.42875136622803</v>
      </c>
      <c r="BG46" s="501">
        <v>219.60925646178478</v>
      </c>
      <c r="BH46" s="501">
        <v>219.99998368950915</v>
      </c>
      <c r="BI46" s="501">
        <v>221.304876023513</v>
      </c>
      <c r="BJ46" s="518">
        <v>222.78073645477065</v>
      </c>
      <c r="BL46" s="159" t="s">
        <v>147</v>
      </c>
      <c r="BM46" s="1324">
        <v>23625.585330387086</v>
      </c>
      <c r="BN46" s="1324">
        <v>8496.6056668054298</v>
      </c>
      <c r="BO46" s="1324">
        <v>14409.523793734685</v>
      </c>
      <c r="BP46" s="1324">
        <v>19588.247402446807</v>
      </c>
      <c r="BQ46" s="1325">
        <v>18878.507266879715</v>
      </c>
      <c r="BS46" s="159" t="s">
        <v>147</v>
      </c>
      <c r="BT46" s="1324">
        <v>16964.895624937762</v>
      </c>
      <c r="BU46" s="1324">
        <v>5255.8704252446296</v>
      </c>
      <c r="BV46" s="1324">
        <v>9038.5800959065982</v>
      </c>
      <c r="BW46" s="1324">
        <v>13864.269172313285</v>
      </c>
      <c r="BX46" s="1325">
        <v>13695.647554420662</v>
      </c>
      <c r="BZ46" s="159" t="s">
        <v>147</v>
      </c>
      <c r="CA46" s="1324">
        <v>6146.9286703967819</v>
      </c>
      <c r="CB46" s="1324">
        <v>3766.7672066031232</v>
      </c>
      <c r="CC46" s="1324">
        <v>5350.150684899605</v>
      </c>
      <c r="CD46" s="1324">
        <v>5928.3094361819185</v>
      </c>
      <c r="CE46" s="1325">
        <v>5650.2027529031766</v>
      </c>
      <c r="CG46" s="159" t="s">
        <v>147</v>
      </c>
      <c r="CH46" s="1324">
        <v>4590.8162801932713</v>
      </c>
      <c r="CI46" s="1324">
        <v>2467.8693493498704</v>
      </c>
      <c r="CJ46" s="1324">
        <v>3399.5751013117529</v>
      </c>
      <c r="CK46" s="1324">
        <v>4415.1001022003802</v>
      </c>
      <c r="CL46" s="1325">
        <v>4469.7030430604882</v>
      </c>
      <c r="CN46" s="159" t="s">
        <v>147</v>
      </c>
      <c r="CO46" s="1324">
        <v>1728.7416893291577</v>
      </c>
      <c r="CP46" s="1324">
        <v>356.99545369241326</v>
      </c>
      <c r="CQ46" s="1324">
        <v>665.97319200926336</v>
      </c>
      <c r="CR46" s="1324">
        <v>945.67891261985801</v>
      </c>
      <c r="CS46" s="1325">
        <v>855.6055625704646</v>
      </c>
    </row>
    <row r="47" spans="1:97" x14ac:dyDescent="0.3">
      <c r="A47" s="474" t="s">
        <v>183</v>
      </c>
      <c r="B47" s="541">
        <v>5.8506944442342501E-3</v>
      </c>
      <c r="C47" s="541">
        <v>5.9375000055297278E-3</v>
      </c>
      <c r="D47" s="541">
        <v>6.064814813726116E-3</v>
      </c>
      <c r="E47" s="541">
        <v>6.1284722214622889E-3</v>
      </c>
      <c r="F47" s="545">
        <v>6.1689814829151146E-3</v>
      </c>
      <c r="H47" s="474" t="s">
        <v>183</v>
      </c>
      <c r="I47" s="541">
        <v>1.3373842592592593E-2</v>
      </c>
      <c r="J47" s="541">
        <v>2.1666666666666664E-2</v>
      </c>
      <c r="K47" s="541">
        <v>1.7233796296296296E-2</v>
      </c>
      <c r="L47" s="541">
        <v>1.8842592592592595E-2</v>
      </c>
      <c r="M47" s="545">
        <v>2.170717592592597E-2</v>
      </c>
      <c r="O47" s="474" t="s">
        <v>159</v>
      </c>
      <c r="P47" s="1152">
        <v>1106.8203707042578</v>
      </c>
      <c r="Q47" s="1152">
        <v>1109.8821665565031</v>
      </c>
      <c r="R47" s="1152">
        <v>1130.1030187498282</v>
      </c>
      <c r="S47" s="1152">
        <v>1107.1185343299774</v>
      </c>
      <c r="T47" s="1312">
        <v>1122.133973370876</v>
      </c>
      <c r="V47" s="474" t="s">
        <v>132</v>
      </c>
      <c r="W47" s="553">
        <v>15.895069183013302</v>
      </c>
      <c r="X47" s="553">
        <v>15.931272764738006</v>
      </c>
      <c r="Y47" s="553">
        <v>16.989405780224043</v>
      </c>
      <c r="Z47" s="553">
        <v>17.21900507822577</v>
      </c>
      <c r="AA47" s="554">
        <v>16.285954927699187</v>
      </c>
      <c r="AC47" s="474" t="s">
        <v>183</v>
      </c>
      <c r="AD47" s="553">
        <v>5.5811121634420235</v>
      </c>
      <c r="AE47" s="553">
        <v>5.6783613871425667</v>
      </c>
      <c r="AF47" s="553">
        <v>6.1829609892737576</v>
      </c>
      <c r="AG47" s="553">
        <v>5.6715296047012194</v>
      </c>
      <c r="AH47" s="554">
        <v>6.628173152482149</v>
      </c>
      <c r="AQ47" s="474" t="s">
        <v>159</v>
      </c>
      <c r="AR47" s="476">
        <v>136.70047902949833</v>
      </c>
      <c r="AS47" s="476">
        <v>133.85562350556825</v>
      </c>
      <c r="AT47" s="476">
        <v>134.87940147224217</v>
      </c>
      <c r="AU47" s="476">
        <v>130.20504815789221</v>
      </c>
      <c r="AV47" s="509">
        <v>127.1324269510402</v>
      </c>
      <c r="AX47" s="474" t="s">
        <v>159</v>
      </c>
      <c r="AY47" s="476">
        <v>226.40736512162314</v>
      </c>
      <c r="AZ47" s="476">
        <v>223.77622171715126</v>
      </c>
      <c r="BA47" s="476">
        <v>223.48789691079031</v>
      </c>
      <c r="BB47" s="476">
        <v>221.47345732369098</v>
      </c>
      <c r="BC47" s="518">
        <v>224.05572730482425</v>
      </c>
      <c r="BE47" s="474" t="s">
        <v>159</v>
      </c>
      <c r="BF47" s="501">
        <v>270.2029316877277</v>
      </c>
      <c r="BG47" s="501">
        <v>265.78212303462351</v>
      </c>
      <c r="BH47" s="501">
        <v>265.67029908486768</v>
      </c>
      <c r="BI47" s="501">
        <v>263.10542087461619</v>
      </c>
      <c r="BJ47" s="518">
        <v>260.20843823137665</v>
      </c>
      <c r="BL47" s="159" t="s">
        <v>159</v>
      </c>
      <c r="BM47" s="1324">
        <v>23522.632808003396</v>
      </c>
      <c r="BN47" s="1324">
        <v>7001.5217808636808</v>
      </c>
      <c r="BO47" s="1324">
        <v>13306.357199022423</v>
      </c>
      <c r="BP47" s="1324">
        <v>18631.028396761692</v>
      </c>
      <c r="BQ47" s="1325">
        <v>18399.345924766469</v>
      </c>
      <c r="BS47" s="159" t="s">
        <v>159</v>
      </c>
      <c r="BT47" s="1324">
        <v>18961.649974608077</v>
      </c>
      <c r="BU47" s="1324">
        <v>4048.8155690400763</v>
      </c>
      <c r="BV47" s="1324">
        <v>9293.6139190684244</v>
      </c>
      <c r="BW47" s="1324">
        <v>14676.804617576199</v>
      </c>
      <c r="BX47" s="1325">
        <v>14020.886988786984</v>
      </c>
      <c r="BZ47" s="159" t="s">
        <v>159</v>
      </c>
      <c r="CA47" s="1324">
        <v>6571.9698679905641</v>
      </c>
      <c r="CB47" s="1324">
        <v>4051.6446397262134</v>
      </c>
      <c r="CC47" s="1324">
        <v>5449.6588840597205</v>
      </c>
      <c r="CD47" s="1324">
        <v>5877.1420857654512</v>
      </c>
      <c r="CE47" s="1325">
        <v>5830.3374037886069</v>
      </c>
      <c r="CG47" s="159" t="s">
        <v>159</v>
      </c>
      <c r="CH47" s="1324">
        <v>3805.2969487030482</v>
      </c>
      <c r="CI47" s="1324">
        <v>1757.8370702259676</v>
      </c>
      <c r="CJ47" s="1324">
        <v>2676.1330148694042</v>
      </c>
      <c r="CK47" s="1324">
        <v>3212.1397422584864</v>
      </c>
      <c r="CL47" s="1325">
        <v>3461.8795459790913</v>
      </c>
      <c r="CN47" s="159" t="s">
        <v>159</v>
      </c>
      <c r="CO47" s="1324">
        <v>1700.5446824115259</v>
      </c>
      <c r="CP47" s="1324">
        <v>303.14207165129631</v>
      </c>
      <c r="CQ47" s="1324">
        <v>626.44290683319116</v>
      </c>
      <c r="CR47" s="1324">
        <v>871.43113884680861</v>
      </c>
      <c r="CS47" s="1325">
        <v>834.40398989616403</v>
      </c>
    </row>
    <row r="48" spans="1:97" x14ac:dyDescent="0.3">
      <c r="A48" s="474" t="s">
        <v>195</v>
      </c>
      <c r="B48" s="541">
        <v>6.5162036989931948E-3</v>
      </c>
      <c r="C48" s="541">
        <v>6.6087962986784987E-3</v>
      </c>
      <c r="D48" s="541">
        <v>6.7476851872925181E-3</v>
      </c>
      <c r="E48" s="541">
        <v>6.4699074064265005E-3</v>
      </c>
      <c r="F48" s="545">
        <v>6.6087962986784987E-3</v>
      </c>
      <c r="H48" s="474" t="s">
        <v>195</v>
      </c>
      <c r="I48" s="541">
        <v>1.2418981481481482E-2</v>
      </c>
      <c r="J48" s="541">
        <v>1.998263888888889E-2</v>
      </c>
      <c r="K48" s="541">
        <v>1.9299768518518518E-2</v>
      </c>
      <c r="L48" s="541">
        <v>1.8402777777777778E-2</v>
      </c>
      <c r="M48" s="545">
        <v>2.1157407407407458E-2</v>
      </c>
      <c r="O48" s="474" t="s">
        <v>171</v>
      </c>
      <c r="P48" s="1152">
        <v>979.68252298957009</v>
      </c>
      <c r="Q48" s="1152">
        <v>986.37088867412524</v>
      </c>
      <c r="R48" s="1152">
        <v>988.47035717076551</v>
      </c>
      <c r="S48" s="1152">
        <v>967.43268690789</v>
      </c>
      <c r="T48" s="1312">
        <v>972.42232601756268</v>
      </c>
      <c r="V48" s="474" t="s">
        <v>147</v>
      </c>
      <c r="W48" s="553">
        <v>8.7317801871692211</v>
      </c>
      <c r="X48" s="553">
        <v>9.1474661819579453</v>
      </c>
      <c r="Y48" s="553">
        <v>9.6958182919340636</v>
      </c>
      <c r="Z48" s="553">
        <v>9.4277629325689798</v>
      </c>
      <c r="AA48" s="554">
        <v>8.4507518352216078</v>
      </c>
      <c r="AC48" s="474" t="s">
        <v>195</v>
      </c>
      <c r="AD48" s="553">
        <v>3.2828903143500239</v>
      </c>
      <c r="AE48" s="553">
        <v>3.0391848137732858</v>
      </c>
      <c r="AF48" s="553">
        <v>3.5504682053522236</v>
      </c>
      <c r="AG48" s="553">
        <v>3.6386289068622668</v>
      </c>
      <c r="AH48" s="554">
        <v>3.765853693815493</v>
      </c>
      <c r="AQ48" s="474" t="s">
        <v>171</v>
      </c>
      <c r="AR48" s="476">
        <v>107.736931681192</v>
      </c>
      <c r="AS48" s="476">
        <v>110.56513630067454</v>
      </c>
      <c r="AT48" s="476">
        <v>104.58890979237526</v>
      </c>
      <c r="AU48" s="476">
        <v>104.05364616337724</v>
      </c>
      <c r="AV48" s="509">
        <v>104.75590298449961</v>
      </c>
      <c r="AX48" s="474" t="s">
        <v>171</v>
      </c>
      <c r="AY48" s="476">
        <v>195.39634485832462</v>
      </c>
      <c r="AZ48" s="476">
        <v>197.65753631032138</v>
      </c>
      <c r="BA48" s="476">
        <v>197.55935558453751</v>
      </c>
      <c r="BB48" s="476">
        <v>197.19029579335239</v>
      </c>
      <c r="BC48" s="518">
        <v>197.62823503145452</v>
      </c>
      <c r="BE48" s="474" t="s">
        <v>171</v>
      </c>
      <c r="BF48" s="501">
        <v>225.85499218642386</v>
      </c>
      <c r="BG48" s="501">
        <v>228.78934057220988</v>
      </c>
      <c r="BH48" s="501">
        <v>226.61220095216444</v>
      </c>
      <c r="BI48" s="501">
        <v>229.30931282803306</v>
      </c>
      <c r="BJ48" s="518">
        <v>228.50497199470502</v>
      </c>
      <c r="BL48" s="159" t="s">
        <v>171</v>
      </c>
      <c r="BM48" s="1324">
        <v>15718.966348733453</v>
      </c>
      <c r="BN48" s="1324">
        <v>6251.4558407289915</v>
      </c>
      <c r="BO48" s="1324">
        <v>10349.130286421419</v>
      </c>
      <c r="BP48" s="1324">
        <v>12251.596068518536</v>
      </c>
      <c r="BQ48" s="1325">
        <v>11453.36348528236</v>
      </c>
      <c r="BS48" s="159" t="s">
        <v>171</v>
      </c>
      <c r="BT48" s="1324">
        <v>17619.795219313346</v>
      </c>
      <c r="BU48" s="1324">
        <v>5985.6034240388508</v>
      </c>
      <c r="BV48" s="1324">
        <v>10817.07559436098</v>
      </c>
      <c r="BW48" s="1324">
        <v>14122.800314054823</v>
      </c>
      <c r="BX48" s="1325">
        <v>12987.506400121058</v>
      </c>
      <c r="BZ48" s="159" t="s">
        <v>171</v>
      </c>
      <c r="CA48" s="1324">
        <v>4049.525905162654</v>
      </c>
      <c r="CB48" s="1324">
        <v>2671.8473175194767</v>
      </c>
      <c r="CC48" s="1324">
        <v>3597.0902864183331</v>
      </c>
      <c r="CD48" s="1324">
        <v>3700.9596538599217</v>
      </c>
      <c r="CE48" s="1325">
        <v>3375.727234359912</v>
      </c>
      <c r="CG48" s="159" t="s">
        <v>171</v>
      </c>
      <c r="CH48" s="1324">
        <v>4060.6036702519527</v>
      </c>
      <c r="CI48" s="1324">
        <v>2086.0359818466445</v>
      </c>
      <c r="CJ48" s="1324">
        <v>3108.2421824702456</v>
      </c>
      <c r="CK48" s="1324">
        <v>3593.8817710884277</v>
      </c>
      <c r="CL48" s="1325">
        <v>3631.6223523795998</v>
      </c>
      <c r="CN48" s="159" t="s">
        <v>171</v>
      </c>
      <c r="CO48" s="1324">
        <v>496.90086247469486</v>
      </c>
      <c r="CP48" s="1324">
        <v>134.52990376632442</v>
      </c>
      <c r="CQ48" s="1324">
        <v>214.41296958926992</v>
      </c>
      <c r="CR48" s="1324">
        <v>247.70712955416349</v>
      </c>
      <c r="CS48" s="1325">
        <v>200.94680444352642</v>
      </c>
    </row>
    <row r="49" spans="1:97" x14ac:dyDescent="0.3">
      <c r="A49" s="474" t="s">
        <v>207</v>
      </c>
      <c r="B49" s="541">
        <v>8.4606481468654238E-3</v>
      </c>
      <c r="C49" s="541">
        <v>8.6226851854007691E-3</v>
      </c>
      <c r="D49" s="541">
        <v>8.8773148163454607E-3</v>
      </c>
      <c r="E49" s="541">
        <v>8.333333331393078E-3</v>
      </c>
      <c r="F49" s="545">
        <v>8.5821759239479434E-3</v>
      </c>
      <c r="H49" s="474" t="s">
        <v>207</v>
      </c>
      <c r="I49" s="541">
        <v>1.4126157407407407E-2</v>
      </c>
      <c r="J49" s="541">
        <v>1.8796296296296297E-2</v>
      </c>
      <c r="K49" s="541">
        <v>1.8541666666666668E-2</v>
      </c>
      <c r="L49" s="541">
        <v>2.0318287037037037E-2</v>
      </c>
      <c r="M49" s="545">
        <v>2.1527777777777812E-2</v>
      </c>
      <c r="O49" s="474" t="s">
        <v>183</v>
      </c>
      <c r="P49" s="1152">
        <v>938.6938116909572</v>
      </c>
      <c r="Q49" s="1152">
        <v>939.49425177514456</v>
      </c>
      <c r="R49" s="1152">
        <v>935.57058615207325</v>
      </c>
      <c r="S49" s="1152">
        <v>912.83145024152145</v>
      </c>
      <c r="T49" s="1312">
        <v>923.80644107167461</v>
      </c>
      <c r="V49" s="474" t="s">
        <v>159</v>
      </c>
      <c r="W49" s="553">
        <v>11.191079035334305</v>
      </c>
      <c r="X49" s="553">
        <v>10.774560890201652</v>
      </c>
      <c r="Y49" s="553">
        <v>11.933142579839354</v>
      </c>
      <c r="Z49" s="553">
        <v>11.531594580945828</v>
      </c>
      <c r="AA49" s="554">
        <v>11.926911883975</v>
      </c>
      <c r="AC49" s="474" t="s">
        <v>207</v>
      </c>
      <c r="AD49" s="553">
        <v>4.2330650923816071</v>
      </c>
      <c r="AE49" s="553">
        <v>4.795868800948778</v>
      </c>
      <c r="AF49" s="553">
        <v>5.5768912731379814</v>
      </c>
      <c r="AG49" s="553">
        <v>5.0953205302755364</v>
      </c>
      <c r="AH49" s="554">
        <v>4.8747438839432622</v>
      </c>
      <c r="AQ49" s="474" t="s">
        <v>183</v>
      </c>
      <c r="AR49" s="476">
        <v>104.41668272216695</v>
      </c>
      <c r="AS49" s="476">
        <v>98.622478147792421</v>
      </c>
      <c r="AT49" s="476">
        <v>97.604456869349221</v>
      </c>
      <c r="AU49" s="476">
        <v>99.719600569962523</v>
      </c>
      <c r="AV49" s="509">
        <v>94.848512667340003</v>
      </c>
      <c r="AX49" s="474" t="s">
        <v>183</v>
      </c>
      <c r="AY49" s="476">
        <v>177.24792712273387</v>
      </c>
      <c r="AZ49" s="476">
        <v>175.87482530264805</v>
      </c>
      <c r="BA49" s="476">
        <v>171.37481887043242</v>
      </c>
      <c r="BB49" s="476">
        <v>173.73119439447152</v>
      </c>
      <c r="BC49" s="518">
        <v>168.80916129251733</v>
      </c>
      <c r="BE49" s="474" t="s">
        <v>183</v>
      </c>
      <c r="BF49" s="501">
        <v>208.10768196412153</v>
      </c>
      <c r="BG49" s="501">
        <v>204.93935477675728</v>
      </c>
      <c r="BH49" s="501">
        <v>201.53344279037765</v>
      </c>
      <c r="BI49" s="501">
        <v>205.07351741307323</v>
      </c>
      <c r="BJ49" s="518">
        <v>197.95089415508909</v>
      </c>
      <c r="BL49" s="159" t="s">
        <v>183</v>
      </c>
      <c r="BM49" s="1324">
        <v>18404.060444682262</v>
      </c>
      <c r="BN49" s="1324">
        <v>6308.377807163085</v>
      </c>
      <c r="BO49" s="1324">
        <v>10591.855726583553</v>
      </c>
      <c r="BP49" s="1324">
        <v>14528.858514339894</v>
      </c>
      <c r="BQ49" s="1325">
        <v>13897.999041411014</v>
      </c>
      <c r="BS49" s="159" t="s">
        <v>183</v>
      </c>
      <c r="BT49" s="1324">
        <v>14428.010230186273</v>
      </c>
      <c r="BU49" s="1324">
        <v>4459.0771073877513</v>
      </c>
      <c r="BV49" s="1324">
        <v>8026.6816938124293</v>
      </c>
      <c r="BW49" s="1324">
        <v>11031.6837609022</v>
      </c>
      <c r="BX49" s="1325">
        <v>10268.997105060509</v>
      </c>
      <c r="BZ49" s="159" t="s">
        <v>183</v>
      </c>
      <c r="CA49" s="1324">
        <v>4392.5603432832431</v>
      </c>
      <c r="CB49" s="1324">
        <v>2771.5618486362459</v>
      </c>
      <c r="CC49" s="1324">
        <v>3573.8489842977178</v>
      </c>
      <c r="CD49" s="1324">
        <v>3898.9860394976977</v>
      </c>
      <c r="CE49" s="1325">
        <v>3734.4666915272651</v>
      </c>
      <c r="CG49" s="159" t="s">
        <v>183</v>
      </c>
      <c r="CH49" s="1324">
        <v>3801.0589916090194</v>
      </c>
      <c r="CI49" s="1324">
        <v>2147.3200295345628</v>
      </c>
      <c r="CJ49" s="1324">
        <v>3001.0114483549291</v>
      </c>
      <c r="CK49" s="1324">
        <v>3442.2978905466607</v>
      </c>
      <c r="CL49" s="1325">
        <v>3829.5966340129617</v>
      </c>
      <c r="CN49" s="159" t="s">
        <v>183</v>
      </c>
      <c r="CO49" s="1324">
        <v>1174.8528404273111</v>
      </c>
      <c r="CP49" s="1324">
        <v>325.48089623910471</v>
      </c>
      <c r="CQ49" s="1324">
        <v>531.5384471851745</v>
      </c>
      <c r="CR49" s="1324">
        <v>747.45106411925769</v>
      </c>
      <c r="CS49" s="1325">
        <v>690.17829838200169</v>
      </c>
    </row>
    <row r="50" spans="1:97" ht="15" thickBot="1" x14ac:dyDescent="0.35">
      <c r="A50" s="475" t="s">
        <v>458</v>
      </c>
      <c r="B50" s="543">
        <v>7.175925922638271E-3</v>
      </c>
      <c r="C50" s="543">
        <v>7.6736111150239594E-3</v>
      </c>
      <c r="D50" s="543">
        <v>8.0439814846613444E-3</v>
      </c>
      <c r="E50" s="543">
        <v>7.7719907421851531E-3</v>
      </c>
      <c r="F50" s="546">
        <v>7.9398148154723458E-3</v>
      </c>
      <c r="H50" s="475" t="s">
        <v>458</v>
      </c>
      <c r="I50" s="542">
        <v>1.8368055555555554E-2</v>
      </c>
      <c r="J50" s="542">
        <v>2.597800925925926E-2</v>
      </c>
      <c r="K50" s="542">
        <v>2.3032407407407404E-2</v>
      </c>
      <c r="L50" s="542">
        <v>2.9363425925925921E-2</v>
      </c>
      <c r="M50" s="546">
        <v>2.6145833333333313E-2</v>
      </c>
      <c r="O50" s="474" t="s">
        <v>195</v>
      </c>
      <c r="P50" s="1152">
        <v>1007.1797799184155</v>
      </c>
      <c r="Q50" s="1152">
        <v>1014.8566468023653</v>
      </c>
      <c r="R50" s="1152">
        <v>1023.9754532978355</v>
      </c>
      <c r="S50" s="1152">
        <v>1007.0181251835027</v>
      </c>
      <c r="T50" s="1312">
        <v>1012.0863487957465</v>
      </c>
      <c r="V50" s="474" t="s">
        <v>171</v>
      </c>
      <c r="W50" s="553">
        <v>13.459925659795202</v>
      </c>
      <c r="X50" s="553">
        <v>13.437559368527381</v>
      </c>
      <c r="Y50" s="553">
        <v>13.746993257898744</v>
      </c>
      <c r="Z50" s="553">
        <v>13.720259591001831</v>
      </c>
      <c r="AA50" s="554">
        <v>12.50233925347611</v>
      </c>
      <c r="AC50" s="475" t="s">
        <v>458</v>
      </c>
      <c r="AD50" s="77">
        <v>2.6409944584796472</v>
      </c>
      <c r="AE50" s="77">
        <v>4.2796886355274859</v>
      </c>
      <c r="AF50" s="77">
        <v>4.771166869577625</v>
      </c>
      <c r="AG50" s="77">
        <v>5.4588976228385668</v>
      </c>
      <c r="AH50" s="403">
        <v>5.846688164351689</v>
      </c>
      <c r="AQ50" s="474" t="s">
        <v>195</v>
      </c>
      <c r="AR50" s="476">
        <v>113.71547990817461</v>
      </c>
      <c r="AS50" s="476">
        <v>114.62481022023913</v>
      </c>
      <c r="AT50" s="476">
        <v>116.59199342642073</v>
      </c>
      <c r="AU50" s="476">
        <v>115.83148214920169</v>
      </c>
      <c r="AV50" s="509">
        <v>116.02691416667689</v>
      </c>
      <c r="AX50" s="474" t="s">
        <v>195</v>
      </c>
      <c r="AY50" s="476">
        <v>196.95191868196463</v>
      </c>
      <c r="AZ50" s="476">
        <v>198.44425201779373</v>
      </c>
      <c r="BA50" s="476">
        <v>197.13412174557914</v>
      </c>
      <c r="BB50" s="476">
        <v>190.80444960084026</v>
      </c>
      <c r="BC50" s="518">
        <v>186.30085587788605</v>
      </c>
      <c r="BE50" s="474" t="s">
        <v>195</v>
      </c>
      <c r="BF50" s="501">
        <v>230.41252465864653</v>
      </c>
      <c r="BG50" s="501">
        <v>231.78454579875992</v>
      </c>
      <c r="BH50" s="501">
        <v>231.19763493384323</v>
      </c>
      <c r="BI50" s="501">
        <v>228.09399350477332</v>
      </c>
      <c r="BJ50" s="518">
        <v>225.69705965562832</v>
      </c>
      <c r="BL50" s="159" t="s">
        <v>195</v>
      </c>
      <c r="BM50" s="1324">
        <v>19903.000831935689</v>
      </c>
      <c r="BN50" s="1324">
        <v>6992.1082715041257</v>
      </c>
      <c r="BO50" s="1324">
        <v>11786.145209667669</v>
      </c>
      <c r="BP50" s="1324">
        <v>15153.132447358752</v>
      </c>
      <c r="BQ50" s="1325">
        <v>14734.22323204185</v>
      </c>
      <c r="BS50" s="159" t="s">
        <v>195</v>
      </c>
      <c r="BT50" s="1324">
        <v>14825.966032144528</v>
      </c>
      <c r="BU50" s="1324">
        <v>4778.9347711318205</v>
      </c>
      <c r="BV50" s="1324">
        <v>8226.0645480208241</v>
      </c>
      <c r="BW50" s="1324">
        <v>11066.268596874139</v>
      </c>
      <c r="BX50" s="1325">
        <v>10816.530162847139</v>
      </c>
      <c r="BZ50" s="159" t="s">
        <v>195</v>
      </c>
      <c r="CA50" s="1324">
        <v>5337.4434288009788</v>
      </c>
      <c r="CB50" s="1324">
        <v>3173.809515794379</v>
      </c>
      <c r="CC50" s="1324">
        <v>4160.6129657676975</v>
      </c>
      <c r="CD50" s="1324">
        <v>4359.8645917873628</v>
      </c>
      <c r="CE50" s="1325">
        <v>4051.1855952200694</v>
      </c>
      <c r="CG50" s="159" t="s">
        <v>195</v>
      </c>
      <c r="CH50" s="1324">
        <v>3579.5797162356339</v>
      </c>
      <c r="CI50" s="1324">
        <v>1908.7988272737641</v>
      </c>
      <c r="CJ50" s="1324">
        <v>2836.8744811183919</v>
      </c>
      <c r="CK50" s="1324">
        <v>3454.8754243689041</v>
      </c>
      <c r="CL50" s="1325">
        <v>3153.5414369616242</v>
      </c>
      <c r="CN50" s="159" t="s">
        <v>195</v>
      </c>
      <c r="CO50" s="1324">
        <v>1462.0458130920065</v>
      </c>
      <c r="CP50" s="1324">
        <v>374.62377851072597</v>
      </c>
      <c r="CQ50" s="1324">
        <v>633.94651571198324</v>
      </c>
      <c r="CR50" s="1324">
        <v>897.44831425238681</v>
      </c>
      <c r="CS50" s="1325">
        <v>931.08293513706519</v>
      </c>
    </row>
    <row r="51" spans="1:97" ht="15" thickBot="1" x14ac:dyDescent="0.35">
      <c r="A51" s="493"/>
      <c r="B51" s="105"/>
      <c r="C51" s="105"/>
      <c r="D51" s="105"/>
      <c r="E51" s="105"/>
      <c r="F51" s="127"/>
      <c r="H51" s="493"/>
      <c r="I51" s="537"/>
      <c r="J51" s="537"/>
      <c r="K51" s="537"/>
      <c r="L51" s="537"/>
      <c r="M51" s="549"/>
      <c r="O51" s="474" t="s">
        <v>207</v>
      </c>
      <c r="P51" s="1152">
        <v>977.52219239296119</v>
      </c>
      <c r="Q51" s="1152">
        <v>975.37758071189364</v>
      </c>
      <c r="R51" s="1152">
        <v>985.2707304847055</v>
      </c>
      <c r="S51" s="1152">
        <v>963.84382343567984</v>
      </c>
      <c r="T51" s="1312">
        <v>977.8565221206826</v>
      </c>
      <c r="V51" s="474" t="s">
        <v>183</v>
      </c>
      <c r="W51" s="553">
        <v>11.946535088084859</v>
      </c>
      <c r="X51" s="553">
        <v>11.828817750929112</v>
      </c>
      <c r="Y51" s="553">
        <v>11.304482840339844</v>
      </c>
      <c r="Z51" s="553">
        <v>10.804970286331713</v>
      </c>
      <c r="AA51" s="554">
        <v>10.327557948330019</v>
      </c>
      <c r="AC51" s="493"/>
      <c r="AD51" s="537"/>
      <c r="AE51" s="537"/>
      <c r="AF51" s="537"/>
      <c r="AG51" s="537"/>
      <c r="AH51" s="549"/>
      <c r="AQ51" s="474" t="s">
        <v>207</v>
      </c>
      <c r="AR51" s="476">
        <v>112.90665658257409</v>
      </c>
      <c r="AS51" s="476">
        <v>111.02155789756434</v>
      </c>
      <c r="AT51" s="476">
        <v>107.60762999724818</v>
      </c>
      <c r="AU51" s="476">
        <v>100.54353869617167</v>
      </c>
      <c r="AV51" s="509">
        <v>92.094296410984271</v>
      </c>
      <c r="AX51" s="474" t="s">
        <v>207</v>
      </c>
      <c r="AY51" s="476">
        <v>179.61421904836322</v>
      </c>
      <c r="AZ51" s="476">
        <v>177.44711804000079</v>
      </c>
      <c r="BA51" s="476">
        <v>172.1687173856115</v>
      </c>
      <c r="BB51" s="476">
        <v>170.0112216997486</v>
      </c>
      <c r="BC51" s="518">
        <v>167.07748064874494</v>
      </c>
      <c r="BE51" s="474" t="s">
        <v>207</v>
      </c>
      <c r="BF51" s="501">
        <v>212.35847084458675</v>
      </c>
      <c r="BG51" s="501">
        <v>209.78114241431973</v>
      </c>
      <c r="BH51" s="501">
        <v>203.75173686417673</v>
      </c>
      <c r="BI51" s="501">
        <v>202.62958628710132</v>
      </c>
      <c r="BJ51" s="518">
        <v>194.46439087075208</v>
      </c>
      <c r="BL51" s="159" t="s">
        <v>207</v>
      </c>
      <c r="BM51" s="1324">
        <v>20909.182184443831</v>
      </c>
      <c r="BN51" s="1324">
        <v>7665.2994464339035</v>
      </c>
      <c r="BO51" s="1324">
        <v>12204.816897026663</v>
      </c>
      <c r="BP51" s="1324">
        <v>16106.678675611285</v>
      </c>
      <c r="BQ51" s="1325">
        <v>15588.074123425318</v>
      </c>
      <c r="BS51" s="159" t="s">
        <v>207</v>
      </c>
      <c r="BT51" s="1324">
        <v>18817.032756153279</v>
      </c>
      <c r="BU51" s="1324">
        <v>5517.676622984789</v>
      </c>
      <c r="BV51" s="1324">
        <v>10006.822169950779</v>
      </c>
      <c r="BW51" s="1324">
        <v>14210.44869165807</v>
      </c>
      <c r="BX51" s="1325">
        <v>14441.545183815908</v>
      </c>
      <c r="BZ51" s="159" t="s">
        <v>207</v>
      </c>
      <c r="CA51" s="1324">
        <v>5077.8759360890426</v>
      </c>
      <c r="CB51" s="1324">
        <v>3132.7198771282442</v>
      </c>
      <c r="CC51" s="1324">
        <v>4248.789594756895</v>
      </c>
      <c r="CD51" s="1324">
        <v>4599.3967219359047</v>
      </c>
      <c r="CE51" s="1325">
        <v>4368.9962956780373</v>
      </c>
      <c r="CG51" s="159" t="s">
        <v>207</v>
      </c>
      <c r="CH51" s="1324">
        <v>3930.5338239844291</v>
      </c>
      <c r="CI51" s="1324">
        <v>2117.2392950596877</v>
      </c>
      <c r="CJ51" s="1324">
        <v>3278.064565664562</v>
      </c>
      <c r="CK51" s="1324">
        <v>3661.5865970856694</v>
      </c>
      <c r="CL51" s="1325">
        <v>3784.0646392068516</v>
      </c>
      <c r="CN51" s="159" t="s">
        <v>207</v>
      </c>
      <c r="CO51" s="1324">
        <v>1475.3569190913026</v>
      </c>
      <c r="CP51" s="1324">
        <v>358.78257409047882</v>
      </c>
      <c r="CQ51" s="1324">
        <v>545.51952524369472</v>
      </c>
      <c r="CR51" s="1324">
        <v>795.74104135787411</v>
      </c>
      <c r="CS51" s="1325">
        <v>803.25478004551371</v>
      </c>
    </row>
    <row r="52" spans="1:97" ht="15" thickBot="1" x14ac:dyDescent="0.35">
      <c r="A52" s="481" t="s">
        <v>468</v>
      </c>
      <c r="B52" s="484"/>
      <c r="C52" s="484"/>
      <c r="D52" s="484"/>
      <c r="E52" s="484"/>
      <c r="F52" s="495"/>
      <c r="H52" s="481" t="s">
        <v>468</v>
      </c>
      <c r="I52" s="484"/>
      <c r="J52" s="484"/>
      <c r="K52" s="484"/>
      <c r="L52" s="484"/>
      <c r="M52" s="495"/>
      <c r="O52" s="475" t="s">
        <v>458</v>
      </c>
      <c r="P52" s="1315">
        <v>977.70000233862424</v>
      </c>
      <c r="Q52" s="1313">
        <v>981.95316058167873</v>
      </c>
      <c r="R52" s="1315">
        <v>992.52954905789284</v>
      </c>
      <c r="S52" s="1313">
        <v>969.41201437959853</v>
      </c>
      <c r="T52" s="1314">
        <v>996.48972132561562</v>
      </c>
      <c r="V52" s="474" t="s">
        <v>195</v>
      </c>
      <c r="W52" s="553">
        <v>11.751659301190061</v>
      </c>
      <c r="X52" s="553">
        <v>11.139296281145937</v>
      </c>
      <c r="Y52" s="553">
        <v>9.9432514143914883</v>
      </c>
      <c r="Z52" s="553">
        <v>9.3509168933664597</v>
      </c>
      <c r="AA52" s="554">
        <v>9.9085683267587346</v>
      </c>
      <c r="AC52" s="481" t="s">
        <v>468</v>
      </c>
      <c r="AD52" s="484"/>
      <c r="AE52" s="484"/>
      <c r="AF52" s="484"/>
      <c r="AG52" s="484"/>
      <c r="AH52" s="495"/>
      <c r="AQ52" s="475" t="s">
        <v>458</v>
      </c>
      <c r="AR52" s="483">
        <v>109.94310687171514</v>
      </c>
      <c r="AS52" s="483">
        <v>104.54691619499064</v>
      </c>
      <c r="AT52" s="483">
        <v>101.36884433007219</v>
      </c>
      <c r="AU52" s="483">
        <v>96.557705444755996</v>
      </c>
      <c r="AV52" s="512">
        <v>96.620656644856638</v>
      </c>
      <c r="AX52" s="475" t="s">
        <v>458</v>
      </c>
      <c r="AY52" s="483">
        <v>193.14500963832077</v>
      </c>
      <c r="AZ52" s="483">
        <v>190.86988665564991</v>
      </c>
      <c r="BA52" s="483">
        <v>192.59766209105791</v>
      </c>
      <c r="BB52" s="483">
        <v>187.88984362036916</v>
      </c>
      <c r="BC52" s="519">
        <v>186.17536506265921</v>
      </c>
      <c r="BE52" s="475" t="s">
        <v>458</v>
      </c>
      <c r="BF52" s="502">
        <v>222.49253814403667</v>
      </c>
      <c r="BG52" s="502">
        <v>219.82419554579874</v>
      </c>
      <c r="BH52" s="502">
        <v>220.14045755385274</v>
      </c>
      <c r="BI52" s="502">
        <v>216.33275625386432</v>
      </c>
      <c r="BJ52" s="519">
        <v>212.36900402975775</v>
      </c>
      <c r="BL52" s="905" t="s">
        <v>458</v>
      </c>
      <c r="BM52" s="1326">
        <v>20651.608469245824</v>
      </c>
      <c r="BN52" s="1326">
        <v>7674.716162799381</v>
      </c>
      <c r="BO52" s="1326">
        <v>12999.528839952298</v>
      </c>
      <c r="BP52" s="1326">
        <v>17113.862855067731</v>
      </c>
      <c r="BQ52" s="1327">
        <v>15450.669129682217</v>
      </c>
      <c r="BS52" s="905" t="s">
        <v>458</v>
      </c>
      <c r="BT52" s="1326">
        <v>16909.339146596136</v>
      </c>
      <c r="BU52" s="1326">
        <v>5756.3108324441246</v>
      </c>
      <c r="BV52" s="1326">
        <v>10123.990441494041</v>
      </c>
      <c r="BW52" s="1326">
        <v>14600.831561255996</v>
      </c>
      <c r="BX52" s="1327">
        <v>13427.547571092946</v>
      </c>
      <c r="BZ52" s="905" t="s">
        <v>458</v>
      </c>
      <c r="CA52" s="1326">
        <v>5461.629474240669</v>
      </c>
      <c r="CB52" s="1326">
        <v>3608.6921048881427</v>
      </c>
      <c r="CC52" s="1326">
        <v>4631.6579685027018</v>
      </c>
      <c r="CD52" s="1326">
        <v>5327.5425079423949</v>
      </c>
      <c r="CE52" s="1327">
        <v>4661.278902290077</v>
      </c>
      <c r="CG52" s="905" t="s">
        <v>458</v>
      </c>
      <c r="CH52" s="1326">
        <v>4108.5104261225188</v>
      </c>
      <c r="CI52" s="1326">
        <v>2393.5736810859007</v>
      </c>
      <c r="CJ52" s="1326">
        <v>3393.5046048481736</v>
      </c>
      <c r="CK52" s="1326">
        <v>4110.1671785010967</v>
      </c>
      <c r="CL52" s="1327">
        <v>3766.9157338801074</v>
      </c>
      <c r="CN52" s="905" t="s">
        <v>458</v>
      </c>
      <c r="CO52" s="1326">
        <v>1620.4440689214914</v>
      </c>
      <c r="CP52" s="1326">
        <v>366.26232205575172</v>
      </c>
      <c r="CQ52" s="1326">
        <v>586.68185271853702</v>
      </c>
      <c r="CR52" s="1326">
        <v>830.60351347916094</v>
      </c>
      <c r="CS52" s="1327">
        <v>817.64164810445789</v>
      </c>
    </row>
    <row r="53" spans="1:97" ht="15" thickBot="1" x14ac:dyDescent="0.35">
      <c r="A53" s="474" t="s">
        <v>77</v>
      </c>
      <c r="B53" s="541">
        <v>5.7523148207110353E-3</v>
      </c>
      <c r="C53" s="541">
        <v>5.7060185208683833E-3</v>
      </c>
      <c r="D53" s="541">
        <v>5.6886574093368836E-3</v>
      </c>
      <c r="E53" s="541">
        <v>5.8159722211712506E-3</v>
      </c>
      <c r="F53" s="545">
        <v>5.8217592595610768E-3</v>
      </c>
      <c r="H53" s="474" t="s">
        <v>77</v>
      </c>
      <c r="I53" s="541">
        <v>1.2725694444444446E-2</v>
      </c>
      <c r="J53" s="541">
        <v>1.5833333333333335E-2</v>
      </c>
      <c r="K53" s="541">
        <v>1.6550925925925927E-2</v>
      </c>
      <c r="L53" s="541">
        <v>1.5717592592592592E-2</v>
      </c>
      <c r="M53" s="545">
        <v>1.7083333333333339E-2</v>
      </c>
      <c r="N53" s="17"/>
      <c r="O53" s="493"/>
      <c r="P53" s="1317"/>
      <c r="Q53" s="116"/>
      <c r="R53" s="1317"/>
      <c r="S53" s="116"/>
      <c r="T53" s="533"/>
      <c r="V53" s="474" t="s">
        <v>207</v>
      </c>
      <c r="W53" s="553">
        <v>9.3936596881304979</v>
      </c>
      <c r="X53" s="553">
        <v>9.0659069602980864</v>
      </c>
      <c r="Y53" s="553">
        <v>9.0083900963494852</v>
      </c>
      <c r="Z53" s="553">
        <v>9.2274317365286702</v>
      </c>
      <c r="AA53" s="554">
        <v>10.10878855419384</v>
      </c>
      <c r="AC53" s="474" t="s">
        <v>77</v>
      </c>
      <c r="AD53" s="553">
        <v>6.2963005943465982</v>
      </c>
      <c r="AE53" s="553">
        <v>7.3690900832877952</v>
      </c>
      <c r="AF53" s="553">
        <v>8.3013125930464966</v>
      </c>
      <c r="AG53" s="553">
        <v>9.0568420906942357</v>
      </c>
      <c r="AH53" s="554">
        <v>10.299938063926778</v>
      </c>
      <c r="AQ53" s="493"/>
      <c r="AR53" s="105"/>
      <c r="AS53" s="105"/>
      <c r="AT53" s="105"/>
      <c r="AU53" s="105"/>
      <c r="AV53" s="127"/>
      <c r="AX53" s="493"/>
      <c r="AY53" s="105"/>
      <c r="AZ53" s="105"/>
      <c r="BA53" s="105"/>
      <c r="BB53" s="105"/>
      <c r="BC53" s="127"/>
      <c r="BE53" s="493"/>
      <c r="BF53" s="105"/>
      <c r="BG53" s="105"/>
      <c r="BH53" s="105"/>
      <c r="BI53" s="105"/>
      <c r="BJ53" s="127"/>
      <c r="BL53" s="845"/>
      <c r="BM53" s="961"/>
      <c r="BN53" s="961"/>
      <c r="BO53" s="961"/>
      <c r="BP53" s="961"/>
      <c r="BQ53" s="962"/>
      <c r="BS53" s="845"/>
      <c r="BT53" s="961"/>
      <c r="BU53" s="961"/>
      <c r="BV53" s="961"/>
      <c r="BW53" s="961"/>
      <c r="BX53" s="962"/>
      <c r="BZ53" s="845"/>
      <c r="CA53" s="961"/>
      <c r="CB53" s="961"/>
      <c r="CC53" s="961"/>
      <c r="CD53" s="961"/>
      <c r="CE53" s="962"/>
      <c r="CG53" s="845"/>
      <c r="CH53" s="961"/>
      <c r="CI53" s="961"/>
      <c r="CJ53" s="961"/>
      <c r="CK53" s="961"/>
      <c r="CL53" s="962"/>
      <c r="CN53" s="845"/>
      <c r="CO53" s="961"/>
      <c r="CP53" s="961"/>
      <c r="CQ53" s="961"/>
      <c r="CR53" s="961"/>
      <c r="CS53" s="962"/>
    </row>
    <row r="54" spans="1:97" ht="15" thickBot="1" x14ac:dyDescent="0.35">
      <c r="A54" s="474" t="s">
        <v>109</v>
      </c>
      <c r="B54" s="541">
        <v>5.8101851827814244E-3</v>
      </c>
      <c r="C54" s="541">
        <v>6.0532407442224212E-3</v>
      </c>
      <c r="D54" s="541">
        <v>6.5162037062691525E-3</v>
      </c>
      <c r="E54" s="541">
        <v>6.7129629605915397E-3</v>
      </c>
      <c r="F54" s="545">
        <v>6.5162037062691525E-3</v>
      </c>
      <c r="H54" s="474" t="s">
        <v>109</v>
      </c>
      <c r="I54" s="541">
        <v>1.2783564814814814E-2</v>
      </c>
      <c r="J54" s="541">
        <v>1.8634259259259257E-2</v>
      </c>
      <c r="K54" s="541">
        <v>1.7968749999999999E-2</v>
      </c>
      <c r="L54" s="541">
        <v>2.2581018518518518E-2</v>
      </c>
      <c r="M54" s="545">
        <v>3.1863425925925837E-2</v>
      </c>
      <c r="O54" s="481" t="s">
        <v>468</v>
      </c>
      <c r="P54" s="1318"/>
      <c r="Q54" s="1318"/>
      <c r="R54" s="1318"/>
      <c r="S54" s="1318"/>
      <c r="T54" s="1319"/>
      <c r="V54" s="475" t="s">
        <v>458</v>
      </c>
      <c r="W54" s="77">
        <v>10.295832086368854</v>
      </c>
      <c r="X54" s="1282">
        <v>10.484944930978383</v>
      </c>
      <c r="Y54" s="77">
        <v>11.849227505168098</v>
      </c>
      <c r="Z54" s="1282">
        <v>11.143915282533394</v>
      </c>
      <c r="AA54" s="1283">
        <v>10.994809150617662</v>
      </c>
      <c r="AC54" s="474" t="s">
        <v>109</v>
      </c>
      <c r="AD54" s="553">
        <v>10.786602772048679</v>
      </c>
      <c r="AE54" s="553">
        <v>11.68672739488821</v>
      </c>
      <c r="AF54" s="553">
        <v>12.177191116879557</v>
      </c>
      <c r="AG54" s="553">
        <v>12.335793759307311</v>
      </c>
      <c r="AH54" s="554">
        <v>13.043585204513468</v>
      </c>
      <c r="AQ54" s="481" t="s">
        <v>468</v>
      </c>
      <c r="AR54" s="484"/>
      <c r="AS54" s="484"/>
      <c r="AT54" s="484"/>
      <c r="AU54" s="484"/>
      <c r="AV54" s="495"/>
      <c r="AX54" s="481" t="s">
        <v>468</v>
      </c>
      <c r="AY54" s="484"/>
      <c r="AZ54" s="484"/>
      <c r="BA54" s="484"/>
      <c r="BB54" s="484"/>
      <c r="BC54" s="495"/>
      <c r="BE54" s="481" t="s">
        <v>468</v>
      </c>
      <c r="BF54" s="484"/>
      <c r="BG54" s="484"/>
      <c r="BH54" s="484"/>
      <c r="BI54" s="484"/>
      <c r="BJ54" s="495"/>
      <c r="BL54" s="960" t="s">
        <v>468</v>
      </c>
      <c r="BM54" s="970"/>
      <c r="BN54" s="970"/>
      <c r="BO54" s="970"/>
      <c r="BP54" s="970"/>
      <c r="BQ54" s="971"/>
      <c r="BS54" s="960" t="s">
        <v>468</v>
      </c>
      <c r="BT54" s="970"/>
      <c r="BU54" s="970"/>
      <c r="BV54" s="970"/>
      <c r="BW54" s="970"/>
      <c r="BX54" s="971"/>
      <c r="BZ54" s="960" t="s">
        <v>468</v>
      </c>
      <c r="CA54" s="970"/>
      <c r="CB54" s="970"/>
      <c r="CC54" s="970"/>
      <c r="CD54" s="970"/>
      <c r="CE54" s="971"/>
      <c r="CG54" s="960" t="s">
        <v>468</v>
      </c>
      <c r="CH54" s="970"/>
      <c r="CI54" s="970"/>
      <c r="CJ54" s="970"/>
      <c r="CK54" s="970"/>
      <c r="CL54" s="971"/>
      <c r="CN54" s="960" t="s">
        <v>468</v>
      </c>
      <c r="CO54" s="970"/>
      <c r="CP54" s="970"/>
      <c r="CQ54" s="970"/>
      <c r="CR54" s="970"/>
      <c r="CS54" s="971"/>
    </row>
    <row r="55" spans="1:97" ht="15" thickBot="1" x14ac:dyDescent="0.35">
      <c r="A55" s="474" t="s">
        <v>121</v>
      </c>
      <c r="B55" s="541">
        <v>5.0925925934279803E-3</v>
      </c>
      <c r="C55" s="541">
        <v>5.38773147854954E-3</v>
      </c>
      <c r="D55" s="541">
        <v>5.4861111129866913E-3</v>
      </c>
      <c r="E55" s="541">
        <v>5.6018518516793847E-3</v>
      </c>
      <c r="F55" s="545">
        <v>5.7291666671517305E-3</v>
      </c>
      <c r="H55" s="474" t="s">
        <v>121</v>
      </c>
      <c r="I55" s="541">
        <v>1.1643518518518518E-2</v>
      </c>
      <c r="J55" s="541">
        <v>1.9282407407407408E-2</v>
      </c>
      <c r="K55" s="541">
        <v>1.8368055555555554E-2</v>
      </c>
      <c r="L55" s="541">
        <v>2.0682870370370372E-2</v>
      </c>
      <c r="M55" s="545">
        <v>2.2326388888888937E-2</v>
      </c>
      <c r="O55" s="474" t="s">
        <v>77</v>
      </c>
      <c r="P55" s="1152">
        <v>1351.5163272124771</v>
      </c>
      <c r="Q55" s="1152">
        <v>1339.9382362050401</v>
      </c>
      <c r="R55" s="1152">
        <v>1319.4405292955109</v>
      </c>
      <c r="S55" s="1152">
        <v>1295.5681557998519</v>
      </c>
      <c r="T55" s="1312">
        <v>1252.6187322055573</v>
      </c>
      <c r="U55" s="17"/>
      <c r="V55" s="493"/>
      <c r="W55" s="103"/>
      <c r="X55" s="105"/>
      <c r="Y55" s="103"/>
      <c r="Z55" s="105"/>
      <c r="AA55" s="127"/>
      <c r="AB55" s="5"/>
      <c r="AC55" s="474" t="s">
        <v>121</v>
      </c>
      <c r="AD55" s="553">
        <v>12.512660001694011</v>
      </c>
      <c r="AE55" s="553">
        <v>17.56488532595877</v>
      </c>
      <c r="AF55" s="553">
        <v>18.125973304138341</v>
      </c>
      <c r="AG55" s="553">
        <v>19.879961788132544</v>
      </c>
      <c r="AH55" s="554">
        <v>20.744307952833957</v>
      </c>
      <c r="AQ55" s="474" t="s">
        <v>77</v>
      </c>
      <c r="AR55" s="476">
        <v>183.78642141645506</v>
      </c>
      <c r="AS55" s="476">
        <v>177.14770223662711</v>
      </c>
      <c r="AT55" s="476">
        <v>160.77336296954218</v>
      </c>
      <c r="AU55" s="476">
        <v>166.81471877148155</v>
      </c>
      <c r="AV55" s="509">
        <v>154.99017721076598</v>
      </c>
      <c r="AX55" s="474" t="s">
        <v>77</v>
      </c>
      <c r="AY55" s="476">
        <v>344.25553482276752</v>
      </c>
      <c r="AZ55" s="476">
        <v>333.97175154104934</v>
      </c>
      <c r="BA55" s="476">
        <v>315.3578168933293</v>
      </c>
      <c r="BB55" s="476">
        <v>306.43933988138582</v>
      </c>
      <c r="BC55" s="509">
        <v>284.83560423188629</v>
      </c>
      <c r="BE55" s="474" t="s">
        <v>77</v>
      </c>
      <c r="BF55" s="476">
        <v>385.04967520404227</v>
      </c>
      <c r="BG55" s="476">
        <v>374.65260944331686</v>
      </c>
      <c r="BH55" s="476">
        <v>346.53981921920541</v>
      </c>
      <c r="BI55" s="476">
        <v>341.9577625822912</v>
      </c>
      <c r="BJ55" s="509">
        <v>316.33517408582321</v>
      </c>
      <c r="BL55" s="159" t="s">
        <v>77</v>
      </c>
      <c r="BM55" s="1324">
        <v>22283.545824032248</v>
      </c>
      <c r="BN55" s="1324">
        <v>6873.8493908176542</v>
      </c>
      <c r="BO55" s="1324">
        <v>11781.172556146505</v>
      </c>
      <c r="BP55" s="1324">
        <v>15711.541841406277</v>
      </c>
      <c r="BQ55" s="1325">
        <v>15473.018680880887</v>
      </c>
      <c r="BS55" s="159" t="s">
        <v>77</v>
      </c>
      <c r="BT55" s="1324">
        <v>17091.995202736187</v>
      </c>
      <c r="BU55" s="1324">
        <v>5015.9666739303084</v>
      </c>
      <c r="BV55" s="1324">
        <v>8828.4941704117391</v>
      </c>
      <c r="BW55" s="1324">
        <v>11123.9548644483</v>
      </c>
      <c r="BX55" s="1325">
        <v>12315.638254232786</v>
      </c>
      <c r="BZ55" s="159" t="s">
        <v>77</v>
      </c>
      <c r="CA55" s="1324">
        <v>7134.991869122483</v>
      </c>
      <c r="CB55" s="1324">
        <v>3785.4312940412956</v>
      </c>
      <c r="CC55" s="1324">
        <v>5463.0404067093968</v>
      </c>
      <c r="CD55" s="1324">
        <v>5706.3482278651991</v>
      </c>
      <c r="CE55" s="1325">
        <v>5159.4039541747688</v>
      </c>
      <c r="CG55" s="159" t="s">
        <v>77</v>
      </c>
      <c r="CH55" s="1324">
        <v>3806.04463084693</v>
      </c>
      <c r="CI55" s="1324">
        <v>1746.7320482040263</v>
      </c>
      <c r="CJ55" s="1324">
        <v>2764.9737856393685</v>
      </c>
      <c r="CK55" s="1324">
        <v>3250.5963092036955</v>
      </c>
      <c r="CL55" s="1325">
        <v>3376.1305011371701</v>
      </c>
      <c r="CN55" s="159" t="s">
        <v>77</v>
      </c>
      <c r="CO55" s="1324">
        <v>1829.3806857777049</v>
      </c>
      <c r="CP55" s="1324">
        <v>422.51702558455713</v>
      </c>
      <c r="CQ55" s="1324">
        <v>655.41517581714311</v>
      </c>
      <c r="CR55" s="1324">
        <v>927.63340557873266</v>
      </c>
      <c r="CS55" s="1325">
        <v>1049.7450052414574</v>
      </c>
    </row>
    <row r="56" spans="1:97" x14ac:dyDescent="0.3">
      <c r="A56" s="474" t="s">
        <v>133</v>
      </c>
      <c r="B56" s="541">
        <v>3.8194444496184587E-3</v>
      </c>
      <c r="C56" s="541">
        <v>3.9814814808778465E-3</v>
      </c>
      <c r="D56" s="541">
        <v>4.0972222195705399E-3</v>
      </c>
      <c r="E56" s="541">
        <v>3.9004629616101738E-3</v>
      </c>
      <c r="F56" s="545">
        <v>4.0509259270038456E-3</v>
      </c>
      <c r="H56" s="474" t="s">
        <v>133</v>
      </c>
      <c r="I56" s="541">
        <v>1.111111111111111E-2</v>
      </c>
      <c r="J56" s="541">
        <v>1.8883101851851852E-2</v>
      </c>
      <c r="K56" s="541">
        <v>1.383101851851852E-2</v>
      </c>
      <c r="L56" s="541">
        <v>1.7268518518518516E-2</v>
      </c>
      <c r="M56" s="545">
        <v>2.3130787037037082E-2</v>
      </c>
      <c r="O56" s="474" t="s">
        <v>109</v>
      </c>
      <c r="P56" s="1152">
        <v>1187.7010779499728</v>
      </c>
      <c r="Q56" s="1152">
        <v>1157.9126944939471</v>
      </c>
      <c r="R56" s="1152">
        <v>1157.7231496693605</v>
      </c>
      <c r="S56" s="1152">
        <v>1133.4140123686698</v>
      </c>
      <c r="T56" s="1312">
        <v>1088.6725747845537</v>
      </c>
      <c r="V56" s="481" t="s">
        <v>468</v>
      </c>
      <c r="W56" s="1307" t="s">
        <v>444</v>
      </c>
      <c r="X56" s="1307" t="s">
        <v>474</v>
      </c>
      <c r="Y56" s="1307" t="s">
        <v>531</v>
      </c>
      <c r="Z56" s="1307" t="s">
        <v>567</v>
      </c>
      <c r="AA56" s="1308" t="s">
        <v>633</v>
      </c>
      <c r="AC56" s="474" t="s">
        <v>133</v>
      </c>
      <c r="AD56" s="553">
        <v>9.0656722898095889</v>
      </c>
      <c r="AE56" s="553">
        <v>9.9784017853219495</v>
      </c>
      <c r="AF56" s="553">
        <v>12.242666524970289</v>
      </c>
      <c r="AG56" s="553">
        <v>11.470682850881872</v>
      </c>
      <c r="AH56" s="554">
        <v>12.585888128050943</v>
      </c>
      <c r="AQ56" s="474" t="s">
        <v>109</v>
      </c>
      <c r="AR56" s="476">
        <v>152.78211978012487</v>
      </c>
      <c r="AS56" s="476">
        <v>144.74699965820224</v>
      </c>
      <c r="AT56" s="476">
        <v>152.42851343356111</v>
      </c>
      <c r="AU56" s="476">
        <v>150.10105396179679</v>
      </c>
      <c r="AV56" s="509">
        <v>160.36457596850812</v>
      </c>
      <c r="AX56" s="474" t="s">
        <v>109</v>
      </c>
      <c r="AY56" s="476">
        <v>279.09458307604092</v>
      </c>
      <c r="AZ56" s="476">
        <v>269.00939993767844</v>
      </c>
      <c r="BA56" s="476">
        <v>261.99005995167659</v>
      </c>
      <c r="BB56" s="476">
        <v>260.82988132529215</v>
      </c>
      <c r="BC56" s="509">
        <v>261.88354414788807</v>
      </c>
      <c r="BE56" s="474" t="s">
        <v>109</v>
      </c>
      <c r="BF56" s="476">
        <v>327.70126566429866</v>
      </c>
      <c r="BG56" s="476">
        <v>316.72489854012258</v>
      </c>
      <c r="BH56" s="476">
        <v>309.69927158242609</v>
      </c>
      <c r="BI56" s="476">
        <v>309.89574378952312</v>
      </c>
      <c r="BJ56" s="509">
        <v>311.47344720448331</v>
      </c>
      <c r="BL56" s="159" t="s">
        <v>109</v>
      </c>
      <c r="BM56" s="1324">
        <v>20151.666185085574</v>
      </c>
      <c r="BN56" s="1324">
        <v>6727.3857052374724</v>
      </c>
      <c r="BO56" s="1324">
        <v>10784.497379564667</v>
      </c>
      <c r="BP56" s="1324">
        <v>12999.459696942913</v>
      </c>
      <c r="BQ56" s="1325">
        <v>12529.297455522654</v>
      </c>
      <c r="BS56" s="159" t="s">
        <v>109</v>
      </c>
      <c r="BT56" s="1324">
        <v>14182.438391130998</v>
      </c>
      <c r="BU56" s="1324">
        <v>4017.2835172533637</v>
      </c>
      <c r="BV56" s="1324">
        <v>7041.6771606827715</v>
      </c>
      <c r="BW56" s="1324">
        <v>9824.3648175309791</v>
      </c>
      <c r="BX56" s="1325">
        <v>10908.287948952966</v>
      </c>
      <c r="BZ56" s="159" t="s">
        <v>109</v>
      </c>
      <c r="CA56" s="1324">
        <v>6034.5759004342544</v>
      </c>
      <c r="CB56" s="1324">
        <v>3696.2478407938725</v>
      </c>
      <c r="CC56" s="1324">
        <v>5112.2516186515322</v>
      </c>
      <c r="CD56" s="1324">
        <v>5298.5414632306629</v>
      </c>
      <c r="CE56" s="1325">
        <v>4327.2657286660888</v>
      </c>
      <c r="CG56" s="159" t="s">
        <v>109</v>
      </c>
      <c r="CH56" s="1324">
        <v>3623.7556952282812</v>
      </c>
      <c r="CI56" s="1324">
        <v>1389.1991968681714</v>
      </c>
      <c r="CJ56" s="1324">
        <v>2373.0321931467342</v>
      </c>
      <c r="CK56" s="1324">
        <v>2862.995421413239</v>
      </c>
      <c r="CL56" s="1325">
        <v>3012.2071412809842</v>
      </c>
      <c r="CN56" s="159" t="s">
        <v>109</v>
      </c>
      <c r="CO56" s="1324">
        <v>1402.8513667510031</v>
      </c>
      <c r="CP56" s="1324">
        <v>467.60564523767067</v>
      </c>
      <c r="CQ56" s="1324">
        <v>730.89694677602768</v>
      </c>
      <c r="CR56" s="1324">
        <v>851.62990547055722</v>
      </c>
      <c r="CS56" s="1325">
        <v>743.25848366695084</v>
      </c>
    </row>
    <row r="57" spans="1:97" x14ac:dyDescent="0.3">
      <c r="A57" s="474" t="s">
        <v>148</v>
      </c>
      <c r="B57" s="541">
        <v>7.8125E-3</v>
      </c>
      <c r="C57" s="541">
        <v>7.5694444458349608E-3</v>
      </c>
      <c r="D57" s="541">
        <v>7.6793981497758068E-3</v>
      </c>
      <c r="E57" s="541">
        <v>7.9629629653936718E-3</v>
      </c>
      <c r="F57" s="545">
        <v>8.1018518467317335E-3</v>
      </c>
      <c r="H57" s="474" t="s">
        <v>148</v>
      </c>
      <c r="I57" s="541">
        <v>9.618055555555555E-3</v>
      </c>
      <c r="J57" s="541">
        <v>1.6863425925925928E-2</v>
      </c>
      <c r="K57" s="541">
        <v>1.8020833333333333E-2</v>
      </c>
      <c r="L57" s="541">
        <v>1.4490740740740742E-2</v>
      </c>
      <c r="M57" s="545">
        <v>1.7604166666666643E-2</v>
      </c>
      <c r="O57" s="474" t="s">
        <v>121</v>
      </c>
      <c r="P57" s="1152">
        <v>1084.0633382090189</v>
      </c>
      <c r="Q57" s="1152">
        <v>1069.4838008215775</v>
      </c>
      <c r="R57" s="1152">
        <v>1122.3484862874857</v>
      </c>
      <c r="S57" s="1152">
        <v>1094.7678904549082</v>
      </c>
      <c r="T57" s="1312">
        <v>1082.5686693261371</v>
      </c>
      <c r="V57" s="1295" t="s">
        <v>77</v>
      </c>
      <c r="W57" s="75">
        <v>19.625418693522462</v>
      </c>
      <c r="X57" s="75">
        <v>17.940726674113549</v>
      </c>
      <c r="Y57" s="75">
        <v>12.327021185736292</v>
      </c>
      <c r="Z57" s="75">
        <v>14.557623113497632</v>
      </c>
      <c r="AA57" s="399">
        <v>12.183459833472449</v>
      </c>
      <c r="AC57" s="474" t="s">
        <v>148</v>
      </c>
      <c r="AD57" s="553">
        <v>17.949289265649863</v>
      </c>
      <c r="AE57" s="553">
        <v>14.275951549642778</v>
      </c>
      <c r="AF57" s="553">
        <v>15.568049245071252</v>
      </c>
      <c r="AG57" s="553">
        <v>14.284590268401544</v>
      </c>
      <c r="AH57" s="554">
        <v>14.134226160313107</v>
      </c>
      <c r="AQ57" s="474" t="s">
        <v>121</v>
      </c>
      <c r="AR57" s="476">
        <v>169.73021416173506</v>
      </c>
      <c r="AS57" s="476">
        <v>172.07868579480299</v>
      </c>
      <c r="AT57" s="476">
        <v>164.2248489764346</v>
      </c>
      <c r="AU57" s="476">
        <v>156.71271405236982</v>
      </c>
      <c r="AV57" s="509">
        <v>153.68393681482578</v>
      </c>
      <c r="AX57" s="474" t="s">
        <v>121</v>
      </c>
      <c r="AY57" s="476">
        <v>288.08068990775814</v>
      </c>
      <c r="AZ57" s="476">
        <v>284.21780533342081</v>
      </c>
      <c r="BA57" s="476">
        <v>281.71263527365704</v>
      </c>
      <c r="BB57" s="476">
        <v>270.7443046643408</v>
      </c>
      <c r="BC57" s="509">
        <v>270.74119715569333</v>
      </c>
      <c r="BE57" s="474" t="s">
        <v>121</v>
      </c>
      <c r="BF57" s="476">
        <v>340.15894303069319</v>
      </c>
      <c r="BG57" s="476">
        <v>334.30998399340962</v>
      </c>
      <c r="BH57" s="476">
        <v>330.04252358822117</v>
      </c>
      <c r="BI57" s="476">
        <v>318.23258205596693</v>
      </c>
      <c r="BJ57" s="509">
        <v>315.57474595415761</v>
      </c>
      <c r="BL57" s="159" t="s">
        <v>121</v>
      </c>
      <c r="BM57" s="1324">
        <v>22663.581004748372</v>
      </c>
      <c r="BN57" s="1324">
        <v>6904.8242149245571</v>
      </c>
      <c r="BO57" s="1324">
        <v>11485.448684517789</v>
      </c>
      <c r="BP57" s="1324">
        <v>15626.248610612009</v>
      </c>
      <c r="BQ57" s="1325">
        <v>15231.759578335406</v>
      </c>
      <c r="BS57" s="159" t="s">
        <v>121</v>
      </c>
      <c r="BT57" s="1324">
        <v>18990.575615037596</v>
      </c>
      <c r="BU57" s="1324">
        <v>4969.3787609538931</v>
      </c>
      <c r="BV57" s="1324">
        <v>9564.4058877457737</v>
      </c>
      <c r="BW57" s="1324">
        <v>12985.25479585018</v>
      </c>
      <c r="BX57" s="1325">
        <v>12446.172260785155</v>
      </c>
      <c r="BZ57" s="159" t="s">
        <v>121</v>
      </c>
      <c r="CA57" s="1324">
        <v>6469.6722509838983</v>
      </c>
      <c r="CB57" s="1324">
        <v>3618.7623629173249</v>
      </c>
      <c r="CC57" s="1324">
        <v>4779.7905541118744</v>
      </c>
      <c r="CD57" s="1324">
        <v>5413.4248057355835</v>
      </c>
      <c r="CE57" s="1325">
        <v>4805.0915909236701</v>
      </c>
      <c r="CG57" s="159" t="s">
        <v>121</v>
      </c>
      <c r="CH57" s="1324">
        <v>3831.6403613088232</v>
      </c>
      <c r="CI57" s="1324">
        <v>1820.6291650003632</v>
      </c>
      <c r="CJ57" s="1324">
        <v>2931.5488618927034</v>
      </c>
      <c r="CK57" s="1324">
        <v>3457.7782132431475</v>
      </c>
      <c r="CL57" s="1325">
        <v>3260.5611483652669</v>
      </c>
      <c r="CN57" s="159" t="s">
        <v>121</v>
      </c>
      <c r="CO57" s="1324">
        <v>1389.3026881892131</v>
      </c>
      <c r="CP57" s="1324">
        <v>291.82357670329554</v>
      </c>
      <c r="CQ57" s="1324">
        <v>497.32408467018115</v>
      </c>
      <c r="CR57" s="1324">
        <v>671.27204451329658</v>
      </c>
      <c r="CS57" s="1325">
        <v>610.9260160980557</v>
      </c>
    </row>
    <row r="58" spans="1:97" x14ac:dyDescent="0.3">
      <c r="A58" s="474" t="s">
        <v>160</v>
      </c>
      <c r="B58" s="541">
        <v>5.289351858664304E-3</v>
      </c>
      <c r="C58" s="541">
        <v>5.3645833322661929E-3</v>
      </c>
      <c r="D58" s="541">
        <v>4.9189814817509614E-3</v>
      </c>
      <c r="E58" s="541">
        <v>4.9189814817509614E-3</v>
      </c>
      <c r="F58" s="545">
        <v>5.0694444435066544E-3</v>
      </c>
      <c r="H58" s="474" t="s">
        <v>160</v>
      </c>
      <c r="I58" s="541">
        <v>7.7314814814814815E-3</v>
      </c>
      <c r="J58" s="541">
        <v>8.246527777777778E-3</v>
      </c>
      <c r="K58" s="541">
        <v>8.4201388888888902E-3</v>
      </c>
      <c r="L58" s="541">
        <v>1.3263888888888889E-2</v>
      </c>
      <c r="M58" s="545">
        <v>1.2175925925925979E-2</v>
      </c>
      <c r="O58" s="474" t="s">
        <v>133</v>
      </c>
      <c r="P58" s="1152">
        <v>1459.2443901000142</v>
      </c>
      <c r="Q58" s="1152">
        <v>1475.9673230423043</v>
      </c>
      <c r="R58" s="1152">
        <v>1491.2640559123558</v>
      </c>
      <c r="S58" s="1152">
        <v>1483.0891311753319</v>
      </c>
      <c r="T58" s="1312">
        <v>1499.8328891277858</v>
      </c>
      <c r="V58" s="474" t="s">
        <v>109</v>
      </c>
      <c r="W58" s="553">
        <v>14.589926871229887</v>
      </c>
      <c r="X58" s="553">
        <v>14.58616206898683</v>
      </c>
      <c r="Y58" s="553">
        <v>15.806029118202211</v>
      </c>
      <c r="Z58" s="553">
        <v>15.126344411809839</v>
      </c>
      <c r="AA58" s="554">
        <v>13.837089544448624</v>
      </c>
      <c r="AC58" s="474" t="s">
        <v>160</v>
      </c>
      <c r="AD58" s="553">
        <v>9.8722465662573207</v>
      </c>
      <c r="AE58" s="553">
        <v>8.0157419883608476</v>
      </c>
      <c r="AF58" s="553">
        <v>7.4561747084062793</v>
      </c>
      <c r="AG58" s="553">
        <v>6.478553549380039</v>
      </c>
      <c r="AH58" s="554">
        <v>8.9556475535547602</v>
      </c>
      <c r="AQ58" s="474" t="s">
        <v>133</v>
      </c>
      <c r="AR58" s="476">
        <v>249.87320503259488</v>
      </c>
      <c r="AS58" s="476">
        <v>245.0945541897041</v>
      </c>
      <c r="AT58" s="476">
        <v>247.50181938814828</v>
      </c>
      <c r="AU58" s="476">
        <v>239.38739104396527</v>
      </c>
      <c r="AV58" s="509">
        <v>248.0016165317553</v>
      </c>
      <c r="AX58" s="474" t="s">
        <v>133</v>
      </c>
      <c r="AY58" s="476">
        <v>444.83397736523324</v>
      </c>
      <c r="AZ58" s="476">
        <v>455.18090588684981</v>
      </c>
      <c r="BA58" s="476">
        <v>469.3817747491774</v>
      </c>
      <c r="BB58" s="476">
        <v>469.36135995552229</v>
      </c>
      <c r="BC58" s="509">
        <v>473.47825803901799</v>
      </c>
      <c r="BE58" s="474" t="s">
        <v>133</v>
      </c>
      <c r="BF58" s="476">
        <v>521.15408292594213</v>
      </c>
      <c r="BG58" s="476">
        <v>525.05159609150553</v>
      </c>
      <c r="BH58" s="476">
        <v>537.78830487389996</v>
      </c>
      <c r="BI58" s="476">
        <v>537.32847523525049</v>
      </c>
      <c r="BJ58" s="509">
        <v>541.87431914795968</v>
      </c>
      <c r="BL58" s="159" t="s">
        <v>133</v>
      </c>
      <c r="BM58" s="1324">
        <v>22032.246941569079</v>
      </c>
      <c r="BN58" s="1324">
        <v>6378.0658106731835</v>
      </c>
      <c r="BO58" s="1324">
        <v>10974.167736032212</v>
      </c>
      <c r="BP58" s="1324">
        <v>16447.965862121884</v>
      </c>
      <c r="BQ58" s="1325">
        <v>15812.443668899879</v>
      </c>
      <c r="BS58" s="159" t="s">
        <v>133</v>
      </c>
      <c r="BT58" s="1324">
        <v>19213.808575807303</v>
      </c>
      <c r="BU58" s="1324">
        <v>4485.2947642987301</v>
      </c>
      <c r="BV58" s="1324">
        <v>8536.1295990477956</v>
      </c>
      <c r="BW58" s="1324">
        <v>14364.911080887239</v>
      </c>
      <c r="BX58" s="1325">
        <v>14002.280006519124</v>
      </c>
      <c r="BZ58" s="159" t="s">
        <v>133</v>
      </c>
      <c r="CA58" s="1324">
        <v>8510.1956269132916</v>
      </c>
      <c r="CB58" s="1324">
        <v>4818.9901253252783</v>
      </c>
      <c r="CC58" s="1324">
        <v>7008.817644369411</v>
      </c>
      <c r="CD58" s="1324">
        <v>7809.240033422675</v>
      </c>
      <c r="CE58" s="1325">
        <v>7182.5111291647081</v>
      </c>
      <c r="CG58" s="159" t="s">
        <v>133</v>
      </c>
      <c r="CH58" s="1324">
        <v>5181.4320617166031</v>
      </c>
      <c r="CI58" s="1324">
        <v>2277.7618733998088</v>
      </c>
      <c r="CJ58" s="1324">
        <v>4079.8982528090855</v>
      </c>
      <c r="CK58" s="1324">
        <v>4484.3119691498487</v>
      </c>
      <c r="CL58" s="1325">
        <v>4784.3999744289968</v>
      </c>
      <c r="CN58" s="159" t="s">
        <v>133</v>
      </c>
      <c r="CO58" s="1324">
        <v>2082.7469702434828</v>
      </c>
      <c r="CP58" s="1324">
        <v>443.22543213245871</v>
      </c>
      <c r="CQ58" s="1324">
        <v>767.80571500704843</v>
      </c>
      <c r="CR58" s="1324">
        <v>1216.5780947064648</v>
      </c>
      <c r="CS58" s="1325">
        <v>1147.5231970160842</v>
      </c>
    </row>
    <row r="59" spans="1:97" x14ac:dyDescent="0.3">
      <c r="A59" s="474" t="s">
        <v>172</v>
      </c>
      <c r="B59" s="541">
        <v>7.528935184382135E-3</v>
      </c>
      <c r="C59" s="541">
        <v>8.0497685194131918E-3</v>
      </c>
      <c r="D59" s="541">
        <v>8.3738425928459037E-3</v>
      </c>
      <c r="E59" s="541">
        <v>8.2465277810115367E-3</v>
      </c>
      <c r="F59" s="545">
        <v>8.5300925929914229E-3</v>
      </c>
      <c r="H59" s="474" t="s">
        <v>172</v>
      </c>
      <c r="I59" s="541">
        <v>1.0729166666666666E-2</v>
      </c>
      <c r="J59" s="541">
        <v>1.0601851851851852E-2</v>
      </c>
      <c r="K59" s="541">
        <v>1.1597222222222222E-2</v>
      </c>
      <c r="L59" s="541">
        <v>1.5555555555555553E-2</v>
      </c>
      <c r="M59" s="545">
        <v>1.2372685185185084E-2</v>
      </c>
      <c r="O59" s="474" t="s">
        <v>148</v>
      </c>
      <c r="P59" s="1152">
        <v>1181.9001442612528</v>
      </c>
      <c r="Q59" s="1152">
        <v>1185.8562295353317</v>
      </c>
      <c r="R59" s="1152">
        <v>1201.1605349389215</v>
      </c>
      <c r="S59" s="1152">
        <v>1179.7677146532981</v>
      </c>
      <c r="T59" s="1312">
        <v>1151.9294908985298</v>
      </c>
      <c r="V59" s="474" t="s">
        <v>121</v>
      </c>
      <c r="W59" s="553">
        <v>12.476036037897837</v>
      </c>
      <c r="X59" s="553">
        <v>10.301156215371952</v>
      </c>
      <c r="Y59" s="553">
        <v>10.227731903281725</v>
      </c>
      <c r="Z59" s="553">
        <v>10.660913921481059</v>
      </c>
      <c r="AA59" s="554">
        <v>12.604523741884378</v>
      </c>
      <c r="AC59" s="474" t="s">
        <v>172</v>
      </c>
      <c r="AD59" s="553">
        <v>8.4943595907069085</v>
      </c>
      <c r="AE59" s="553">
        <v>11.510225586630646</v>
      </c>
      <c r="AF59" s="553">
        <v>9.6827799781412036</v>
      </c>
      <c r="AG59" s="553">
        <v>9.7347363058786218</v>
      </c>
      <c r="AH59" s="554">
        <v>9.7347363058786218</v>
      </c>
      <c r="AQ59" s="474" t="s">
        <v>148</v>
      </c>
      <c r="AR59" s="476">
        <v>151.92308479374228</v>
      </c>
      <c r="AS59" s="476">
        <v>146.592604001306</v>
      </c>
      <c r="AT59" s="476">
        <v>145.60592083838878</v>
      </c>
      <c r="AU59" s="476">
        <v>146.13532772445646</v>
      </c>
      <c r="AV59" s="509">
        <v>145.97524723053115</v>
      </c>
      <c r="AX59" s="474" t="s">
        <v>148</v>
      </c>
      <c r="AY59" s="476">
        <v>292.68080420069822</v>
      </c>
      <c r="AZ59" s="476">
        <v>288.12863436923561</v>
      </c>
      <c r="BA59" s="476">
        <v>274.44653241308322</v>
      </c>
      <c r="BB59" s="476">
        <v>277.93531221802169</v>
      </c>
      <c r="BC59" s="509">
        <v>268.92416596811876</v>
      </c>
      <c r="BE59" s="474" t="s">
        <v>148</v>
      </c>
      <c r="BF59" s="476">
        <v>316.65705719155261</v>
      </c>
      <c r="BG59" s="476">
        <v>307.90293742990423</v>
      </c>
      <c r="BH59" s="476">
        <v>303.18192583960524</v>
      </c>
      <c r="BI59" s="476">
        <v>304.35233217290124</v>
      </c>
      <c r="BJ59" s="509">
        <v>310.99410557950279</v>
      </c>
      <c r="BL59" s="159" t="s">
        <v>148</v>
      </c>
      <c r="BM59" s="1324">
        <v>23736.89242886897</v>
      </c>
      <c r="BN59" s="1324">
        <v>7880.9977602148265</v>
      </c>
      <c r="BO59" s="1324">
        <v>13486.672679140094</v>
      </c>
      <c r="BP59" s="1324">
        <v>18976.092656317298</v>
      </c>
      <c r="BQ59" s="1325">
        <v>18028.534231467307</v>
      </c>
      <c r="BS59" s="159" t="s">
        <v>148</v>
      </c>
      <c r="BT59" s="1324">
        <v>17949.107752392993</v>
      </c>
      <c r="BU59" s="1324">
        <v>5568.3978993960163</v>
      </c>
      <c r="BV59" s="1324">
        <v>8930.7825601048862</v>
      </c>
      <c r="BW59" s="1324">
        <v>14047.823148930926</v>
      </c>
      <c r="BX59" s="1325">
        <v>13404.173856181731</v>
      </c>
      <c r="BZ59" s="159" t="s">
        <v>148</v>
      </c>
      <c r="CA59" s="1324">
        <v>7096.1905108502942</v>
      </c>
      <c r="CB59" s="1324">
        <v>4237.2153356881572</v>
      </c>
      <c r="CC59" s="1324">
        <v>6491.2839469345117</v>
      </c>
      <c r="CD59" s="1324">
        <v>7010.5081176956492</v>
      </c>
      <c r="CE59" s="1325">
        <v>6501.9354884766026</v>
      </c>
      <c r="CG59" s="159" t="s">
        <v>148</v>
      </c>
      <c r="CH59" s="1324">
        <v>4513.0775570186752</v>
      </c>
      <c r="CI59" s="1324">
        <v>1990.13443870233</v>
      </c>
      <c r="CJ59" s="1324">
        <v>3237.0804896590917</v>
      </c>
      <c r="CK59" s="1324">
        <v>4105.6406466296166</v>
      </c>
      <c r="CL59" s="1325">
        <v>3791.8800293962558</v>
      </c>
      <c r="CN59" s="159" t="s">
        <v>148</v>
      </c>
      <c r="CO59" s="1324">
        <v>1690.011828108585</v>
      </c>
      <c r="CP59" s="1324">
        <v>275.79904855305898</v>
      </c>
      <c r="CQ59" s="1324">
        <v>603.78313468161866</v>
      </c>
      <c r="CR59" s="1324">
        <v>868.53545433529098</v>
      </c>
      <c r="CS59" s="1325">
        <v>683.47584064134389</v>
      </c>
    </row>
    <row r="60" spans="1:97" x14ac:dyDescent="0.3">
      <c r="A60" s="474" t="s">
        <v>184</v>
      </c>
      <c r="B60" s="541">
        <v>4.4560185197042301E-3</v>
      </c>
      <c r="C60" s="541">
        <v>4.670138889196096E-3</v>
      </c>
      <c r="D60" s="541">
        <v>4.9479166664241347E-3</v>
      </c>
      <c r="E60" s="541">
        <v>4.6412037045229226E-3</v>
      </c>
      <c r="F60" s="545">
        <v>4.756944443215616E-3</v>
      </c>
      <c r="H60" s="474" t="s">
        <v>184</v>
      </c>
      <c r="I60" s="541">
        <v>1.238425925925926E-2</v>
      </c>
      <c r="J60" s="541">
        <v>1.9363425925925926E-2</v>
      </c>
      <c r="K60" s="541">
        <v>1.6793981481481483E-2</v>
      </c>
      <c r="L60" s="541">
        <v>1.4687499999999999E-2</v>
      </c>
      <c r="M60" s="545">
        <v>1.9571759259259247E-2</v>
      </c>
      <c r="O60" s="474" t="s">
        <v>160</v>
      </c>
      <c r="P60" s="1152">
        <v>1461.0783465143736</v>
      </c>
      <c r="Q60" s="1152">
        <v>1442.6819584845339</v>
      </c>
      <c r="R60" s="1152">
        <v>1457.9068739599579</v>
      </c>
      <c r="S60" s="1152">
        <v>1428.2211042701722</v>
      </c>
      <c r="T60" s="1312">
        <v>1440.2989311311267</v>
      </c>
      <c r="V60" s="474" t="s">
        <v>133</v>
      </c>
      <c r="W60" s="553">
        <v>25.199724283392008</v>
      </c>
      <c r="X60" s="553">
        <v>25.64902478324197</v>
      </c>
      <c r="Y60" s="553">
        <v>25.927374035531528</v>
      </c>
      <c r="Z60" s="553">
        <v>26.065466613568201</v>
      </c>
      <c r="AA60" s="554">
        <v>25.362585995139064</v>
      </c>
      <c r="AC60" s="474" t="s">
        <v>184</v>
      </c>
      <c r="AD60" s="553">
        <v>12.82661324914352</v>
      </c>
      <c r="AE60" s="553">
        <v>12.570097208762704</v>
      </c>
      <c r="AF60" s="553">
        <v>13.454229578426418</v>
      </c>
      <c r="AG60" s="553">
        <v>11.613359628472391</v>
      </c>
      <c r="AH60" s="554">
        <v>15.484479504629855</v>
      </c>
      <c r="AQ60" s="474" t="s">
        <v>160</v>
      </c>
      <c r="AR60" s="476">
        <v>203.66665237554605</v>
      </c>
      <c r="AS60" s="476">
        <v>198.97730009789802</v>
      </c>
      <c r="AT60" s="476">
        <v>204.33583511539493</v>
      </c>
      <c r="AU60" s="476">
        <v>208.6163595712728</v>
      </c>
      <c r="AV60" s="509">
        <v>207.07042001193904</v>
      </c>
      <c r="AX60" s="474" t="s">
        <v>160</v>
      </c>
      <c r="AY60" s="476">
        <v>381.28360723196175</v>
      </c>
      <c r="AZ60" s="476">
        <v>383.97647183189594</v>
      </c>
      <c r="BA60" s="476">
        <v>380.58463083732403</v>
      </c>
      <c r="BB60" s="476">
        <v>394.08673157545923</v>
      </c>
      <c r="BC60" s="509">
        <v>393.22333529929506</v>
      </c>
      <c r="BE60" s="474" t="s">
        <v>160</v>
      </c>
      <c r="BF60" s="476">
        <v>444.44005449624837</v>
      </c>
      <c r="BG60" s="476">
        <v>442.510943629895</v>
      </c>
      <c r="BH60" s="476">
        <v>448.99460692775568</v>
      </c>
      <c r="BI60" s="476">
        <v>458.1125771666463</v>
      </c>
      <c r="BJ60" s="509">
        <v>453.51247083430235</v>
      </c>
      <c r="BL60" s="159" t="s">
        <v>160</v>
      </c>
      <c r="BM60" s="1324">
        <v>26687.838405528684</v>
      </c>
      <c r="BN60" s="1324">
        <v>7794.3338221577396</v>
      </c>
      <c r="BO60" s="1324">
        <v>14201.291930057727</v>
      </c>
      <c r="BP60" s="1324">
        <v>20742.797847349353</v>
      </c>
      <c r="BQ60" s="1325">
        <v>20955.000504411211</v>
      </c>
      <c r="BS60" s="159" t="s">
        <v>160</v>
      </c>
      <c r="BT60" s="1324">
        <v>21889.070095298834</v>
      </c>
      <c r="BU60" s="1324">
        <v>4557.9321930084843</v>
      </c>
      <c r="BV60" s="1324">
        <v>10268.926990201267</v>
      </c>
      <c r="BW60" s="1324">
        <v>16282.950629957439</v>
      </c>
      <c r="BX60" s="1325">
        <v>15528.002133549298</v>
      </c>
      <c r="BZ60" s="159" t="s">
        <v>160</v>
      </c>
      <c r="CA60" s="1324">
        <v>8654.6939308807523</v>
      </c>
      <c r="CB60" s="1324">
        <v>5472.4766730317515</v>
      </c>
      <c r="CC60" s="1324">
        <v>7350.8213805562218</v>
      </c>
      <c r="CD60" s="1324">
        <v>7779.3517218901598</v>
      </c>
      <c r="CE60" s="1325">
        <v>7971.7023744865664</v>
      </c>
      <c r="CG60" s="159" t="s">
        <v>160</v>
      </c>
      <c r="CH60" s="1324">
        <v>3977.6396289888448</v>
      </c>
      <c r="CI60" s="1324">
        <v>1898.2665798486646</v>
      </c>
      <c r="CJ60" s="1324">
        <v>3022.0062259748242</v>
      </c>
      <c r="CK60" s="1324">
        <v>3705.9796205072412</v>
      </c>
      <c r="CL60" s="1325">
        <v>4041.9956677749879</v>
      </c>
      <c r="CN60" s="159" t="s">
        <v>160</v>
      </c>
      <c r="CO60" s="1324">
        <v>2077.1949758080673</v>
      </c>
      <c r="CP60" s="1324">
        <v>384.49875433565035</v>
      </c>
      <c r="CQ60" s="1324">
        <v>620.86891123468558</v>
      </c>
      <c r="CR60" s="1324">
        <v>1014.5905211601784</v>
      </c>
      <c r="CS60" s="1325">
        <v>957.09246197903747</v>
      </c>
    </row>
    <row r="61" spans="1:97" x14ac:dyDescent="0.3">
      <c r="A61" s="474" t="s">
        <v>196</v>
      </c>
      <c r="B61" s="541">
        <v>4.9537037048139609E-3</v>
      </c>
      <c r="C61" s="541">
        <v>5.2893518513883464E-3</v>
      </c>
      <c r="D61" s="541">
        <v>5.4629629594273865E-3</v>
      </c>
      <c r="E61" s="541">
        <v>5.3530092591245193E-3</v>
      </c>
      <c r="F61" s="545">
        <v>5.5787037053960375E-3</v>
      </c>
      <c r="H61" s="474" t="s">
        <v>196</v>
      </c>
      <c r="I61" s="541">
        <v>1.1678240740740741E-2</v>
      </c>
      <c r="J61" s="541">
        <v>2.0162037037037037E-2</v>
      </c>
      <c r="K61" s="541">
        <v>2.1151620370370373E-2</v>
      </c>
      <c r="L61" s="541">
        <v>2.1886574074074072E-2</v>
      </c>
      <c r="M61" s="545">
        <v>1.9583333333333286E-2</v>
      </c>
      <c r="O61" s="474" t="s">
        <v>172</v>
      </c>
      <c r="P61" s="1152">
        <v>1165.2653869568453</v>
      </c>
      <c r="Q61" s="1152">
        <v>1176.5394777127767</v>
      </c>
      <c r="R61" s="1152">
        <v>1144.0640632733644</v>
      </c>
      <c r="S61" s="1152">
        <v>1120.7359677105978</v>
      </c>
      <c r="T61" s="1312">
        <v>1129.1769381193078</v>
      </c>
      <c r="V61" s="474" t="s">
        <v>148</v>
      </c>
      <c r="W61" s="553">
        <v>16.55444157973945</v>
      </c>
      <c r="X61" s="553">
        <v>15.710690511235313</v>
      </c>
      <c r="Y61" s="553">
        <v>14.127210474215829</v>
      </c>
      <c r="Z61" s="553">
        <v>12.557745182323497</v>
      </c>
      <c r="AA61" s="554">
        <v>10.997601839101369</v>
      </c>
      <c r="AC61" s="474" t="s">
        <v>196</v>
      </c>
      <c r="AD61" s="553">
        <v>4.6297785270640004</v>
      </c>
      <c r="AE61" s="553">
        <v>4.0896421874334736</v>
      </c>
      <c r="AF61" s="553">
        <v>4.8404950036647323</v>
      </c>
      <c r="AG61" s="553">
        <v>3.3885730093073239</v>
      </c>
      <c r="AH61" s="554">
        <v>3.2582432781801187</v>
      </c>
      <c r="AQ61" s="474" t="s">
        <v>172</v>
      </c>
      <c r="AR61" s="476">
        <v>141.12396424196851</v>
      </c>
      <c r="AS61" s="476">
        <v>151.22817555969505</v>
      </c>
      <c r="AT61" s="476">
        <v>130.29338553174912</v>
      </c>
      <c r="AU61" s="476">
        <v>124.57912206240471</v>
      </c>
      <c r="AV61" s="509">
        <v>130.02615134839556</v>
      </c>
      <c r="AX61" s="474" t="s">
        <v>172</v>
      </c>
      <c r="AY61" s="476">
        <v>259.06738275937846</v>
      </c>
      <c r="AZ61" s="476">
        <v>264.9214331537018</v>
      </c>
      <c r="BA61" s="476">
        <v>264.72969962958007</v>
      </c>
      <c r="BB61" s="476">
        <v>253.13305727709937</v>
      </c>
      <c r="BC61" s="509">
        <v>264.43736904527026</v>
      </c>
      <c r="BE61" s="474" t="s">
        <v>172</v>
      </c>
      <c r="BF61" s="476">
        <v>308.97931588386081</v>
      </c>
      <c r="BG61" s="476">
        <v>320.32864220422084</v>
      </c>
      <c r="BH61" s="476">
        <v>312.46593408348383</v>
      </c>
      <c r="BI61" s="476">
        <v>299.56058685497976</v>
      </c>
      <c r="BJ61" s="509">
        <v>310.95862797126239</v>
      </c>
      <c r="BL61" s="159" t="s">
        <v>172</v>
      </c>
      <c r="BM61" s="1324">
        <v>16352.002567063806</v>
      </c>
      <c r="BN61" s="1324">
        <v>6933.9306245852158</v>
      </c>
      <c r="BO61" s="1324">
        <v>11467.673718939322</v>
      </c>
      <c r="BP61" s="1324">
        <v>13872.629652653315</v>
      </c>
      <c r="BQ61" s="1325">
        <v>12404.265290703139</v>
      </c>
      <c r="BS61" s="159" t="s">
        <v>172</v>
      </c>
      <c r="BT61" s="1324">
        <v>17327.880660289022</v>
      </c>
      <c r="BU61" s="1324">
        <v>6529.5395873764528</v>
      </c>
      <c r="BV61" s="1324">
        <v>10919.523082290616</v>
      </c>
      <c r="BW61" s="1324">
        <v>14778.824274229921</v>
      </c>
      <c r="BX61" s="1325">
        <v>12425.884622379435</v>
      </c>
      <c r="BZ61" s="159" t="s">
        <v>172</v>
      </c>
      <c r="CA61" s="1324">
        <v>4931.8799809793809</v>
      </c>
      <c r="CB61" s="1324">
        <v>3358.4237908774303</v>
      </c>
      <c r="CC61" s="1324">
        <v>4398.1308381345361</v>
      </c>
      <c r="CD61" s="1324">
        <v>4752.2366594412551</v>
      </c>
      <c r="CE61" s="1325">
        <v>4516.4255938153765</v>
      </c>
      <c r="CG61" s="159" t="s">
        <v>172</v>
      </c>
      <c r="CH61" s="1324">
        <v>3911.7277788941074</v>
      </c>
      <c r="CI61" s="1324">
        <v>1866.6954667407863</v>
      </c>
      <c r="CJ61" s="1324">
        <v>2603.5541140034456</v>
      </c>
      <c r="CK61" s="1324">
        <v>3636.5113430774604</v>
      </c>
      <c r="CL61" s="1325">
        <v>4370.3299964768603</v>
      </c>
      <c r="CN61" s="159" t="s">
        <v>172</v>
      </c>
      <c r="CO61" s="1324">
        <v>644.11072709641508</v>
      </c>
      <c r="CP61" s="1324">
        <v>108.31596526814192</v>
      </c>
      <c r="CQ61" s="1324">
        <v>217.39038147349888</v>
      </c>
      <c r="CR61" s="1324">
        <v>192.02717522395849</v>
      </c>
      <c r="CS61" s="1325">
        <v>103.18379650656777</v>
      </c>
    </row>
    <row r="62" spans="1:97" x14ac:dyDescent="0.3">
      <c r="A62" s="474" t="s">
        <v>208</v>
      </c>
      <c r="B62" s="541">
        <v>8.1365740770706907E-3</v>
      </c>
      <c r="C62" s="541">
        <v>8.2291666622040793E-3</v>
      </c>
      <c r="D62" s="541">
        <v>8.0092592615983449E-3</v>
      </c>
      <c r="E62" s="541">
        <v>8.3912037043774035E-3</v>
      </c>
      <c r="F62" s="545">
        <v>7.962962961755693E-3</v>
      </c>
      <c r="H62" s="474" t="s">
        <v>208</v>
      </c>
      <c r="I62" s="541">
        <v>9.6527777777777775E-3</v>
      </c>
      <c r="J62" s="541">
        <v>1.5746527777777779E-2</v>
      </c>
      <c r="K62" s="541">
        <v>1.3090277777777779E-2</v>
      </c>
      <c r="L62" s="541">
        <v>1.5740740740740743E-2</v>
      </c>
      <c r="M62" s="545">
        <v>2.1493055555555474E-2</v>
      </c>
      <c r="O62" s="474" t="s">
        <v>184</v>
      </c>
      <c r="P62" s="1152">
        <v>1172.1029134861087</v>
      </c>
      <c r="Q62" s="1152">
        <v>1153.2516751707549</v>
      </c>
      <c r="R62" s="1152">
        <v>1143.9549000715101</v>
      </c>
      <c r="S62" s="1152">
        <v>1121.2443513321939</v>
      </c>
      <c r="T62" s="1312">
        <v>1125.4291998155559</v>
      </c>
      <c r="V62" s="474" t="s">
        <v>160</v>
      </c>
      <c r="W62" s="553">
        <v>15.036500203708016</v>
      </c>
      <c r="X62" s="553">
        <v>15.018323418357349</v>
      </c>
      <c r="Y62" s="553">
        <v>16.350162054114797</v>
      </c>
      <c r="Z62" s="553">
        <v>18.592229587329829</v>
      </c>
      <c r="AA62" s="554">
        <v>20.11589411122262</v>
      </c>
      <c r="AC62" s="474" t="s">
        <v>208</v>
      </c>
      <c r="AD62" s="553">
        <v>6.6269090931472938</v>
      </c>
      <c r="AE62" s="553">
        <v>6.4427531436739773</v>
      </c>
      <c r="AF62" s="553">
        <v>6.5559514044004459</v>
      </c>
      <c r="AG62" s="553">
        <v>6.8445922082249204</v>
      </c>
      <c r="AH62" s="554">
        <v>6.7408862656760578</v>
      </c>
      <c r="AQ62" s="474" t="s">
        <v>184</v>
      </c>
      <c r="AR62" s="476">
        <v>154.96894131491302</v>
      </c>
      <c r="AS62" s="476">
        <v>148.11836718190492</v>
      </c>
      <c r="AT62" s="476">
        <v>146.22552539061562</v>
      </c>
      <c r="AU62" s="476">
        <v>151.87364070794251</v>
      </c>
      <c r="AV62" s="509">
        <v>150.02221425735209</v>
      </c>
      <c r="AX62" s="474" t="s">
        <v>184</v>
      </c>
      <c r="AY62" s="476">
        <v>270.80426954165824</v>
      </c>
      <c r="AZ62" s="476">
        <v>273.15184131170071</v>
      </c>
      <c r="BA62" s="476">
        <v>272.40592081439729</v>
      </c>
      <c r="BB62" s="476">
        <v>273.23841616584758</v>
      </c>
      <c r="BC62" s="509">
        <v>274.55769294666578</v>
      </c>
      <c r="BE62" s="474" t="s">
        <v>184</v>
      </c>
      <c r="BF62" s="476">
        <v>324.05997659369683</v>
      </c>
      <c r="BG62" s="476">
        <v>313.68874804025791</v>
      </c>
      <c r="BH62" s="476">
        <v>308.9646750826804</v>
      </c>
      <c r="BI62" s="476">
        <v>316.835429334521</v>
      </c>
      <c r="BJ62" s="509">
        <v>313.2038162451102</v>
      </c>
      <c r="BL62" s="159" t="s">
        <v>184</v>
      </c>
      <c r="BM62" s="1324">
        <v>21803.453350937554</v>
      </c>
      <c r="BN62" s="1324">
        <v>6960.6642862553772</v>
      </c>
      <c r="BO62" s="1324">
        <v>12076.731680526091</v>
      </c>
      <c r="BP62" s="1324">
        <v>16538.991830675452</v>
      </c>
      <c r="BQ62" s="1325">
        <v>15115.858969788245</v>
      </c>
      <c r="BS62" s="159" t="s">
        <v>184</v>
      </c>
      <c r="BT62" s="1324">
        <v>16959.296027112367</v>
      </c>
      <c r="BU62" s="1324">
        <v>5126.1538068669051</v>
      </c>
      <c r="BV62" s="1324">
        <v>9391.6785728119321</v>
      </c>
      <c r="BW62" s="1324">
        <v>12961.795292910561</v>
      </c>
      <c r="BX62" s="1325">
        <v>10853.629675399297</v>
      </c>
      <c r="BZ62" s="159" t="s">
        <v>184</v>
      </c>
      <c r="CA62" s="1324">
        <v>6228.105801661608</v>
      </c>
      <c r="CB62" s="1324">
        <v>4092.000486660952</v>
      </c>
      <c r="CC62" s="1324">
        <v>5421.5022768157532</v>
      </c>
      <c r="CD62" s="1324">
        <v>5423.2438129630245</v>
      </c>
      <c r="CE62" s="1325">
        <v>4878.6712659538525</v>
      </c>
      <c r="CG62" s="159" t="s">
        <v>184</v>
      </c>
      <c r="CH62" s="1324">
        <v>4252.3834025844135</v>
      </c>
      <c r="CI62" s="1324">
        <v>2464.9929893782</v>
      </c>
      <c r="CJ62" s="1324">
        <v>3036.7635009760857</v>
      </c>
      <c r="CK62" s="1324">
        <v>3003.8328231956834</v>
      </c>
      <c r="CL62" s="1325">
        <v>3464.6116907578016</v>
      </c>
      <c r="CN62" s="159" t="s">
        <v>184</v>
      </c>
      <c r="CO62" s="1324">
        <v>1349.1162606495527</v>
      </c>
      <c r="CP62" s="1324">
        <v>325.87352335410685</v>
      </c>
      <c r="CQ62" s="1324">
        <v>611.50990382127418</v>
      </c>
      <c r="CR62" s="1324">
        <v>872.66124823108987</v>
      </c>
      <c r="CS62" s="1325">
        <v>743.93302555391267</v>
      </c>
    </row>
    <row r="63" spans="1:97" ht="15" thickBot="1" x14ac:dyDescent="0.35">
      <c r="A63" s="475" t="s">
        <v>459</v>
      </c>
      <c r="B63" s="543">
        <v>5.3587962975143455E-3</v>
      </c>
      <c r="C63" s="543">
        <v>6.0879629600094631E-3</v>
      </c>
      <c r="D63" s="543">
        <v>6.1111111062928103E-3</v>
      </c>
      <c r="E63" s="543">
        <v>6.1168981446826365E-3</v>
      </c>
      <c r="F63" s="546">
        <v>6.3078703678911552E-3</v>
      </c>
      <c r="H63" s="475" t="s">
        <v>459</v>
      </c>
      <c r="I63" s="543">
        <v>1.5046296296296297E-2</v>
      </c>
      <c r="J63" s="543">
        <v>2.3854166666666666E-2</v>
      </c>
      <c r="K63" s="543">
        <v>2.4004629629629629E-2</v>
      </c>
      <c r="L63" s="543">
        <v>2.2337962962962962E-2</v>
      </c>
      <c r="M63" s="546">
        <v>2.010995370370372E-2</v>
      </c>
      <c r="O63" s="474" t="s">
        <v>196</v>
      </c>
      <c r="P63" s="1152">
        <v>1326.2028816691177</v>
      </c>
      <c r="Q63" s="1152">
        <v>1360.7599395127559</v>
      </c>
      <c r="R63" s="1152">
        <v>1375.0639463439143</v>
      </c>
      <c r="S63" s="1152">
        <v>1359.7864621976817</v>
      </c>
      <c r="T63" s="1312">
        <v>1417.681633524631</v>
      </c>
      <c r="V63" s="474" t="s">
        <v>172</v>
      </c>
      <c r="W63" s="553">
        <v>14.091750509289234</v>
      </c>
      <c r="X63" s="553">
        <v>15.225308148434744</v>
      </c>
      <c r="Y63" s="553">
        <v>14.003321150923073</v>
      </c>
      <c r="Z63" s="553">
        <v>17.458890959295903</v>
      </c>
      <c r="AA63" s="554">
        <v>18.581548219983624</v>
      </c>
      <c r="AC63" s="475" t="s">
        <v>459</v>
      </c>
      <c r="AD63" s="77">
        <v>4.607417765818318</v>
      </c>
      <c r="AE63" s="77">
        <v>8.2148176802653303</v>
      </c>
      <c r="AF63" s="77">
        <v>8.7918517208837681</v>
      </c>
      <c r="AG63" s="77">
        <v>10.992954787820809</v>
      </c>
      <c r="AH63" s="403">
        <v>11.954838331755131</v>
      </c>
      <c r="AQ63" s="474" t="s">
        <v>196</v>
      </c>
      <c r="AR63" s="476">
        <v>172.7411375490488</v>
      </c>
      <c r="AS63" s="476">
        <v>181.26462060375147</v>
      </c>
      <c r="AT63" s="476">
        <v>190.41646733414751</v>
      </c>
      <c r="AU63" s="476">
        <v>190.54490108821761</v>
      </c>
      <c r="AV63" s="509">
        <v>189.97572489170074</v>
      </c>
      <c r="AX63" s="474" t="s">
        <v>196</v>
      </c>
      <c r="AY63" s="476">
        <v>325.51532535334047</v>
      </c>
      <c r="AZ63" s="476">
        <v>335.87525514151974</v>
      </c>
      <c r="BA63" s="476">
        <v>343.69293370332036</v>
      </c>
      <c r="BB63" s="476">
        <v>330.5502673066805</v>
      </c>
      <c r="BC63" s="509">
        <v>315.33302098993749</v>
      </c>
      <c r="BE63" s="474" t="s">
        <v>196</v>
      </c>
      <c r="BF63" s="476">
        <v>373.47738015610474</v>
      </c>
      <c r="BG63" s="476">
        <v>385.72107013872983</v>
      </c>
      <c r="BH63" s="476">
        <v>390.22112371157669</v>
      </c>
      <c r="BI63" s="476">
        <v>389.27465673258536</v>
      </c>
      <c r="BJ63" s="509">
        <v>384.506749100977</v>
      </c>
      <c r="BL63" s="159" t="s">
        <v>196</v>
      </c>
      <c r="BM63" s="1324">
        <v>20625.607750493229</v>
      </c>
      <c r="BN63" s="1324">
        <v>6647.9249944078801</v>
      </c>
      <c r="BO63" s="1324">
        <v>11566.337694533999</v>
      </c>
      <c r="BP63" s="1324">
        <v>13861.632347073481</v>
      </c>
      <c r="BQ63" s="1325">
        <v>13549.073684940404</v>
      </c>
      <c r="BS63" s="159" t="s">
        <v>196</v>
      </c>
      <c r="BT63" s="1324">
        <v>15243.305418032665</v>
      </c>
      <c r="BU63" s="1324">
        <v>4794.5020221244095</v>
      </c>
      <c r="BV63" s="1324">
        <v>7970.3814002053668</v>
      </c>
      <c r="BW63" s="1324">
        <v>10126.096569187281</v>
      </c>
      <c r="BX63" s="1325">
        <v>9780.9202488595547</v>
      </c>
      <c r="BZ63" s="159" t="s">
        <v>196</v>
      </c>
      <c r="CA63" s="1324">
        <v>7257.8914630494592</v>
      </c>
      <c r="CB63" s="1324">
        <v>4245.0630787128221</v>
      </c>
      <c r="CC63" s="1324">
        <v>5408.3704729012261</v>
      </c>
      <c r="CD63" s="1324">
        <v>5406.923199115161</v>
      </c>
      <c r="CE63" s="1325">
        <v>5032.675971793331</v>
      </c>
      <c r="CG63" s="159" t="s">
        <v>196</v>
      </c>
      <c r="CH63" s="1324">
        <v>3583.2557206203423</v>
      </c>
      <c r="CI63" s="1324">
        <v>1951.3431839982022</v>
      </c>
      <c r="CJ63" s="1324">
        <v>2676.1611947305523</v>
      </c>
      <c r="CK63" s="1324">
        <v>3430.5321191094044</v>
      </c>
      <c r="CL63" s="1325">
        <v>3321.5512052521467</v>
      </c>
      <c r="CN63" s="159" t="s">
        <v>196</v>
      </c>
      <c r="CO63" s="1324">
        <v>1464.5695342102756</v>
      </c>
      <c r="CP63" s="1324">
        <v>341.50345623057621</v>
      </c>
      <c r="CQ63" s="1324">
        <v>523.78196108787381</v>
      </c>
      <c r="CR63" s="1324">
        <v>709.28935583582131</v>
      </c>
      <c r="CS63" s="1325">
        <v>861.80041500257039</v>
      </c>
    </row>
    <row r="64" spans="1:97" ht="15" thickBot="1" x14ac:dyDescent="0.35">
      <c r="A64" s="493"/>
      <c r="B64" s="539"/>
      <c r="C64" s="153"/>
      <c r="D64" s="153"/>
      <c r="E64" s="153"/>
      <c r="F64" s="500"/>
      <c r="H64" s="493"/>
      <c r="I64" s="153"/>
      <c r="J64" s="153"/>
      <c r="K64" s="153"/>
      <c r="L64" s="153"/>
      <c r="M64" s="500"/>
      <c r="O64" s="474" t="s">
        <v>208</v>
      </c>
      <c r="P64" s="1152">
        <v>1020.1428257005826</v>
      </c>
      <c r="Q64" s="1152">
        <v>999.51047187295092</v>
      </c>
      <c r="R64" s="1152">
        <v>1043.1443966352836</v>
      </c>
      <c r="S64" s="1152">
        <v>1019.1306042669619</v>
      </c>
      <c r="T64" s="1312">
        <v>1030.5064374415228</v>
      </c>
      <c r="V64" s="474" t="s">
        <v>184</v>
      </c>
      <c r="W64" s="553">
        <v>19.667334127777202</v>
      </c>
      <c r="X64" s="553">
        <v>16.319136120500364</v>
      </c>
      <c r="Y64" s="553">
        <v>14.593617631278113</v>
      </c>
      <c r="Z64" s="553">
        <v>15.320123478822312</v>
      </c>
      <c r="AA64" s="554">
        <v>12.831260787618138</v>
      </c>
      <c r="AC64" s="493"/>
      <c r="AD64" s="539"/>
      <c r="AE64" s="539"/>
      <c r="AF64" s="539"/>
      <c r="AG64" s="539"/>
      <c r="AH64" s="550"/>
      <c r="AQ64" s="474" t="s">
        <v>208</v>
      </c>
      <c r="AR64" s="476">
        <v>146.23232579801834</v>
      </c>
      <c r="AS64" s="476">
        <v>135.73233928441758</v>
      </c>
      <c r="AT64" s="476">
        <v>140.78004291804115</v>
      </c>
      <c r="AU64" s="476">
        <v>132.54407085499091</v>
      </c>
      <c r="AV64" s="509">
        <v>119.25174604092771</v>
      </c>
      <c r="AX64" s="474" t="s">
        <v>208</v>
      </c>
      <c r="AY64" s="476">
        <v>233.05030434964692</v>
      </c>
      <c r="AZ64" s="476">
        <v>228.49703519857221</v>
      </c>
      <c r="BA64" s="476">
        <v>235.88385347696885</v>
      </c>
      <c r="BB64" s="476">
        <v>221.10767181853674</v>
      </c>
      <c r="BC64" s="509">
        <v>211.05290735862775</v>
      </c>
      <c r="BE64" s="474" t="s">
        <v>208</v>
      </c>
      <c r="BF64" s="476">
        <v>269.25182160336396</v>
      </c>
      <c r="BG64" s="476">
        <v>253.71652856283481</v>
      </c>
      <c r="BH64" s="476">
        <v>265.61030809797739</v>
      </c>
      <c r="BI64" s="476">
        <v>244.19226555758397</v>
      </c>
      <c r="BJ64" s="509">
        <v>236.81248610452866</v>
      </c>
      <c r="BL64" s="159" t="s">
        <v>208</v>
      </c>
      <c r="BM64" s="1324">
        <v>21668.857627456931</v>
      </c>
      <c r="BN64" s="1324">
        <v>8177.7468941928737</v>
      </c>
      <c r="BO64" s="1324">
        <v>12818.38474378818</v>
      </c>
      <c r="BP64" s="1324">
        <v>16714.279132963005</v>
      </c>
      <c r="BQ64" s="1325">
        <v>16206.359894428966</v>
      </c>
      <c r="BS64" s="159" t="s">
        <v>208</v>
      </c>
      <c r="BT64" s="1324">
        <v>19545.417395191987</v>
      </c>
      <c r="BU64" s="1324">
        <v>5789.5400233869832</v>
      </c>
      <c r="BV64" s="1324">
        <v>11029.736775420673</v>
      </c>
      <c r="BW64" s="1324">
        <v>15266.223718535264</v>
      </c>
      <c r="BX64" s="1325">
        <v>16212.731608760027</v>
      </c>
      <c r="BZ64" s="159" t="s">
        <v>208</v>
      </c>
      <c r="CA64" s="1324">
        <v>5918.111501437088</v>
      </c>
      <c r="CB64" s="1324">
        <v>3581.5677410958765</v>
      </c>
      <c r="CC64" s="1324">
        <v>4926.813233168331</v>
      </c>
      <c r="CD64" s="1324">
        <v>5312.7858514540321</v>
      </c>
      <c r="CE64" s="1325">
        <v>5150.8955759027731</v>
      </c>
      <c r="CG64" s="159" t="s">
        <v>208</v>
      </c>
      <c r="CH64" s="1324">
        <v>4057.4950046407434</v>
      </c>
      <c r="CI64" s="1324">
        <v>1935.1923587422552</v>
      </c>
      <c r="CJ64" s="1324">
        <v>3497.3052970525973</v>
      </c>
      <c r="CK64" s="1324">
        <v>3542.2930907984519</v>
      </c>
      <c r="CL64" s="1325">
        <v>3820.8413661578279</v>
      </c>
      <c r="CN64" s="159" t="s">
        <v>208</v>
      </c>
      <c r="CO64" s="1324">
        <v>1647.040241161485</v>
      </c>
      <c r="CP64" s="1324">
        <v>483.15625929017079</v>
      </c>
      <c r="CQ64" s="1324">
        <v>591.86223282889136</v>
      </c>
      <c r="CR64" s="1324">
        <v>873.05424094827879</v>
      </c>
      <c r="CS64" s="1325">
        <v>974.45166723174088</v>
      </c>
    </row>
    <row r="65" spans="1:97" ht="15" thickBot="1" x14ac:dyDescent="0.35">
      <c r="A65" s="481" t="s">
        <v>469</v>
      </c>
      <c r="B65" s="484"/>
      <c r="C65" s="484"/>
      <c r="D65" s="484"/>
      <c r="E65" s="484"/>
      <c r="F65" s="495"/>
      <c r="H65" s="481" t="s">
        <v>469</v>
      </c>
      <c r="I65" s="484"/>
      <c r="J65" s="484"/>
      <c r="K65" s="484"/>
      <c r="L65" s="484"/>
      <c r="M65" s="495"/>
      <c r="O65" s="475" t="s">
        <v>459</v>
      </c>
      <c r="P65" s="1313">
        <v>1113.0241586378747</v>
      </c>
      <c r="Q65" s="1313">
        <v>1077.7352636161522</v>
      </c>
      <c r="R65" s="1313">
        <v>1112.6825430064725</v>
      </c>
      <c r="S65" s="1313">
        <v>1086.1915642351423</v>
      </c>
      <c r="T65" s="1314">
        <v>1120.7627785759796</v>
      </c>
      <c r="V65" s="474" t="s">
        <v>196</v>
      </c>
      <c r="W65" s="553">
        <v>20.735263863447951</v>
      </c>
      <c r="X65" s="553">
        <v>19.698515753157881</v>
      </c>
      <c r="Y65" s="553">
        <v>16.176856607703371</v>
      </c>
      <c r="Z65" s="553">
        <v>18.642841573502345</v>
      </c>
      <c r="AA65" s="554">
        <v>20.273424542092354</v>
      </c>
      <c r="AC65" s="481" t="s">
        <v>469</v>
      </c>
      <c r="AD65" s="484"/>
      <c r="AE65" s="484"/>
      <c r="AF65" s="484"/>
      <c r="AG65" s="484"/>
      <c r="AH65" s="495"/>
      <c r="AQ65" s="475" t="s">
        <v>459</v>
      </c>
      <c r="AR65" s="483">
        <v>139.24137406099098</v>
      </c>
      <c r="AS65" s="483">
        <v>135.05556676303107</v>
      </c>
      <c r="AT65" s="483">
        <v>130.70283551304857</v>
      </c>
      <c r="AU65" s="483">
        <v>119.83055135971047</v>
      </c>
      <c r="AV65" s="512">
        <v>123.95007762063815</v>
      </c>
      <c r="AX65" s="475" t="s">
        <v>459</v>
      </c>
      <c r="AY65" s="483">
        <v>244.7411610196925</v>
      </c>
      <c r="AZ65" s="483">
        <v>248.97207209613003</v>
      </c>
      <c r="BA65" s="483">
        <v>251.11843170970653</v>
      </c>
      <c r="BB65" s="483">
        <v>252.86440423433817</v>
      </c>
      <c r="BC65" s="512">
        <v>259.26386981589127</v>
      </c>
      <c r="BE65" s="475" t="s">
        <v>459</v>
      </c>
      <c r="BF65" s="483">
        <v>279.6030675184054</v>
      </c>
      <c r="BG65" s="483">
        <v>278.13205328822085</v>
      </c>
      <c r="BH65" s="483">
        <v>272.64593173442972</v>
      </c>
      <c r="BI65" s="483">
        <v>265.81862019720495</v>
      </c>
      <c r="BJ65" s="512">
        <v>271.87838350349097</v>
      </c>
      <c r="BL65" s="905" t="s">
        <v>459</v>
      </c>
      <c r="BM65" s="1326">
        <v>19882.536982123398</v>
      </c>
      <c r="BN65" s="1326">
        <v>7350.579833787735</v>
      </c>
      <c r="BO65" s="1326">
        <v>12488.4689878099</v>
      </c>
      <c r="BP65" s="1326">
        <v>15542.563109695029</v>
      </c>
      <c r="BQ65" s="1327">
        <v>14415.867677642751</v>
      </c>
      <c r="BS65" s="905" t="s">
        <v>459</v>
      </c>
      <c r="BT65" s="1326">
        <v>17758.204611547619</v>
      </c>
      <c r="BU65" s="1326">
        <v>6191.0743240837755</v>
      </c>
      <c r="BV65" s="1326">
        <v>10540.647953441297</v>
      </c>
      <c r="BW65" s="1326">
        <v>14814.244512238405</v>
      </c>
      <c r="BX65" s="1327">
        <v>14474.705255080238</v>
      </c>
      <c r="BZ65" s="905" t="s">
        <v>459</v>
      </c>
      <c r="CA65" s="1326">
        <v>6277.3780295581064</v>
      </c>
      <c r="CB65" s="1326">
        <v>4383.8829215642181</v>
      </c>
      <c r="CC65" s="1326">
        <v>5274.2293819222223</v>
      </c>
      <c r="CD65" s="1326">
        <v>6036.093608398658</v>
      </c>
      <c r="CE65" s="1327">
        <v>5146.7976590188118</v>
      </c>
      <c r="CG65" s="905" t="s">
        <v>459</v>
      </c>
      <c r="CH65" s="1326">
        <v>4760.0106943031533</v>
      </c>
      <c r="CI65" s="1326">
        <v>2816.3894898206172</v>
      </c>
      <c r="CJ65" s="1326">
        <v>3876.0515047577687</v>
      </c>
      <c r="CK65" s="1326">
        <v>4277.234199773301</v>
      </c>
      <c r="CL65" s="1327">
        <v>3839.1065357380471</v>
      </c>
      <c r="CN65" s="905" t="s">
        <v>459</v>
      </c>
      <c r="CO65" s="1326">
        <v>1560.3796961724329</v>
      </c>
      <c r="CP65" s="1326">
        <v>288.50706904068073</v>
      </c>
      <c r="CQ65" s="1326">
        <v>479.56678439614558</v>
      </c>
      <c r="CR65" s="1326">
        <v>688.87203013904264</v>
      </c>
      <c r="CS65" s="1327">
        <v>746.84870114108367</v>
      </c>
    </row>
    <row r="66" spans="1:97" ht="15" thickBot="1" x14ac:dyDescent="0.35">
      <c r="A66" s="474" t="s">
        <v>78</v>
      </c>
      <c r="B66" s="477">
        <v>0.11111111167554903</v>
      </c>
      <c r="C66" s="477">
        <v>7.7071290792424377E-2</v>
      </c>
      <c r="D66" s="477">
        <v>0.10460652686935198</v>
      </c>
      <c r="E66" s="477">
        <v>8.3984373719424354E-2</v>
      </c>
      <c r="F66" s="498">
        <v>6.6539924004359402E-2</v>
      </c>
      <c r="H66" s="474" t="s">
        <v>78</v>
      </c>
      <c r="I66" s="477">
        <v>2.9980657640232108E-2</v>
      </c>
      <c r="J66" s="477">
        <v>-8.3587140439932317E-2</v>
      </c>
      <c r="K66" s="477">
        <v>-4.9245147375988507E-2</v>
      </c>
      <c r="L66" s="477">
        <v>-0.15161502966381035</v>
      </c>
      <c r="M66" s="669">
        <v>-0.1134401972872978</v>
      </c>
      <c r="N66" s="17"/>
      <c r="O66" s="493"/>
      <c r="P66" s="539"/>
      <c r="Q66" s="153"/>
      <c r="R66" s="153"/>
      <c r="S66" s="153"/>
      <c r="T66" s="500"/>
      <c r="V66" s="474" t="s">
        <v>208</v>
      </c>
      <c r="W66" s="553">
        <v>11.538050242504729</v>
      </c>
      <c r="X66" s="553">
        <v>10.691356478028755</v>
      </c>
      <c r="Y66" s="553">
        <v>9.8680226588596618</v>
      </c>
      <c r="Z66" s="553">
        <v>9.0669776561772633</v>
      </c>
      <c r="AA66" s="554">
        <v>7.5160822364905604</v>
      </c>
      <c r="AC66" s="474" t="s">
        <v>78</v>
      </c>
      <c r="AD66" s="477">
        <v>-0.22431190692606218</v>
      </c>
      <c r="AE66" s="477">
        <v>-0.28847641830765314</v>
      </c>
      <c r="AF66" s="477">
        <v>-0.28036410411487889</v>
      </c>
      <c r="AG66" s="477">
        <v>-0.19547002451969928</v>
      </c>
      <c r="AH66" s="498">
        <v>-0.19755842656480715</v>
      </c>
      <c r="AQ66" s="493"/>
      <c r="AR66" s="153"/>
      <c r="AS66" s="153"/>
      <c r="AT66" s="153"/>
      <c r="AU66" s="153"/>
      <c r="AV66" s="500"/>
      <c r="AX66" s="493"/>
      <c r="AY66" s="153"/>
      <c r="AZ66" s="153"/>
      <c r="BA66" s="153"/>
      <c r="BB66" s="153"/>
      <c r="BC66" s="500"/>
      <c r="BE66" s="493"/>
      <c r="BF66" s="153"/>
      <c r="BG66" s="153"/>
      <c r="BH66" s="153"/>
      <c r="BI66" s="153"/>
      <c r="BJ66" s="500"/>
      <c r="BL66" s="845"/>
      <c r="BM66" s="539"/>
      <c r="BN66" s="539"/>
      <c r="BO66" s="539"/>
      <c r="BP66" s="539"/>
      <c r="BQ66" s="550"/>
      <c r="BS66" s="845"/>
      <c r="BT66" s="539"/>
      <c r="BU66" s="539"/>
      <c r="BV66" s="539"/>
      <c r="BW66" s="539"/>
      <c r="BX66" s="550"/>
      <c r="BZ66" s="845"/>
      <c r="CA66" s="539"/>
      <c r="CB66" s="539"/>
      <c r="CC66" s="539"/>
      <c r="CD66" s="539"/>
      <c r="CE66" s="550"/>
      <c r="CG66" s="845"/>
      <c r="CH66" s="539"/>
      <c r="CI66" s="539"/>
      <c r="CJ66" s="539"/>
      <c r="CK66" s="539"/>
      <c r="CL66" s="550"/>
      <c r="CN66" s="845"/>
      <c r="CO66" s="539"/>
      <c r="CP66" s="539"/>
      <c r="CQ66" s="539"/>
      <c r="CR66" s="539"/>
      <c r="CS66" s="550"/>
    </row>
    <row r="67" spans="1:97" ht="15" thickBot="1" x14ac:dyDescent="0.35">
      <c r="A67" s="474" t="s">
        <v>110</v>
      </c>
      <c r="B67" s="477">
        <v>4.6464647162496986E-2</v>
      </c>
      <c r="C67" s="477">
        <v>2.3121387843356156E-2</v>
      </c>
      <c r="D67" s="477">
        <v>4.9904030325725685E-2</v>
      </c>
      <c r="E67" s="477">
        <v>0.109374998503597</v>
      </c>
      <c r="F67" s="498">
        <v>7.0342205666284949E-2</v>
      </c>
      <c r="H67" s="474" t="s">
        <v>110</v>
      </c>
      <c r="I67" s="477">
        <v>0.17359767891682784</v>
      </c>
      <c r="J67" s="477">
        <v>0.21150592216582034</v>
      </c>
      <c r="K67" s="477">
        <v>0.21567217828900059</v>
      </c>
      <c r="L67" s="477">
        <v>0.240606460118655</v>
      </c>
      <c r="M67" s="669">
        <v>0.42663378545006586</v>
      </c>
      <c r="N67" s="17"/>
      <c r="O67" s="481" t="s">
        <v>469</v>
      </c>
      <c r="P67" s="484"/>
      <c r="Q67" s="484"/>
      <c r="R67" s="484"/>
      <c r="S67" s="484"/>
      <c r="T67" s="495"/>
      <c r="V67" s="475" t="s">
        <v>459</v>
      </c>
      <c r="W67" s="1282">
        <v>11.070441847017737</v>
      </c>
      <c r="X67" s="1282">
        <v>12.664366521835461</v>
      </c>
      <c r="Y67" s="1282">
        <v>15.345296970564064</v>
      </c>
      <c r="Z67" s="1282">
        <v>12.564046185784873</v>
      </c>
      <c r="AA67" s="1283">
        <v>12.527869635605178</v>
      </c>
      <c r="AC67" s="474" t="s">
        <v>110</v>
      </c>
      <c r="AD67" s="477">
        <v>-0.14323156688648059</v>
      </c>
      <c r="AE67" s="477">
        <v>-0.2063195985889881</v>
      </c>
      <c r="AF67" s="477">
        <v>-0.19486700154427941</v>
      </c>
      <c r="AG67" s="477">
        <v>-0.20378921592934646</v>
      </c>
      <c r="AH67" s="498">
        <v>-0.20765090844468029</v>
      </c>
      <c r="AQ67" s="481" t="s">
        <v>469</v>
      </c>
      <c r="AR67" s="484"/>
      <c r="AS67" s="484"/>
      <c r="AT67" s="484"/>
      <c r="AU67" s="484"/>
      <c r="AV67" s="495"/>
      <c r="AX67" s="481" t="s">
        <v>469</v>
      </c>
      <c r="AY67" s="484"/>
      <c r="AZ67" s="484"/>
      <c r="BA67" s="484"/>
      <c r="BB67" s="484"/>
      <c r="BC67" s="495"/>
      <c r="BE67" s="481" t="s">
        <v>469</v>
      </c>
      <c r="BF67" s="484"/>
      <c r="BG67" s="484"/>
      <c r="BH67" s="484"/>
      <c r="BI67" s="484"/>
      <c r="BJ67" s="495"/>
      <c r="BL67" s="960" t="s">
        <v>469</v>
      </c>
      <c r="BM67" s="966"/>
      <c r="BN67" s="966"/>
      <c r="BO67" s="966"/>
      <c r="BP67" s="966"/>
      <c r="BQ67" s="967"/>
      <c r="BS67" s="960" t="s">
        <v>469</v>
      </c>
      <c r="BT67" s="966"/>
      <c r="BU67" s="966"/>
      <c r="BV67" s="966"/>
      <c r="BW67" s="966"/>
      <c r="BX67" s="967"/>
      <c r="BZ67" s="960" t="s">
        <v>469</v>
      </c>
      <c r="CA67" s="966"/>
      <c r="CB67" s="966"/>
      <c r="CC67" s="966"/>
      <c r="CD67" s="966"/>
      <c r="CE67" s="967"/>
      <c r="CG67" s="960" t="s">
        <v>469</v>
      </c>
      <c r="CH67" s="966"/>
      <c r="CI67" s="966"/>
      <c r="CJ67" s="966"/>
      <c r="CK67" s="966"/>
      <c r="CL67" s="967"/>
      <c r="CN67" s="960" t="s">
        <v>469</v>
      </c>
      <c r="CO67" s="966"/>
      <c r="CP67" s="966"/>
      <c r="CQ67" s="966"/>
      <c r="CR67" s="966"/>
      <c r="CS67" s="967"/>
    </row>
    <row r="68" spans="1:97" ht="15" thickBot="1" x14ac:dyDescent="0.35">
      <c r="A68" s="474" t="s">
        <v>122</v>
      </c>
      <c r="B68" s="477">
        <v>0.22828282828795954</v>
      </c>
      <c r="C68" s="477">
        <v>0.20134874802794833</v>
      </c>
      <c r="D68" s="477">
        <v>0.22072936638730414</v>
      </c>
      <c r="E68" s="477">
        <v>0.26562499934772177</v>
      </c>
      <c r="F68" s="498">
        <v>0.26806083714718493</v>
      </c>
      <c r="H68" s="474" t="s">
        <v>122</v>
      </c>
      <c r="I68" s="477">
        <v>-3.6750483558994192E-2</v>
      </c>
      <c r="J68" s="477">
        <v>0.10964467005076131</v>
      </c>
      <c r="K68" s="477">
        <v>0.19626168224299073</v>
      </c>
      <c r="L68" s="477">
        <v>0.40738299274884621</v>
      </c>
      <c r="M68" s="669">
        <v>6.596794081381066E-2</v>
      </c>
      <c r="N68" s="17"/>
      <c r="O68" s="474" t="s">
        <v>78</v>
      </c>
      <c r="P68" s="477">
        <v>-9.044524790253498E-3</v>
      </c>
      <c r="Q68" s="477">
        <v>1.7423464721562825E-3</v>
      </c>
      <c r="R68" s="477">
        <v>-6.1061289979491796E-3</v>
      </c>
      <c r="S68" s="477">
        <v>-8.7754134991625994E-3</v>
      </c>
      <c r="T68" s="498">
        <v>-4.8677535029508657E-3</v>
      </c>
      <c r="U68" s="17"/>
      <c r="V68" s="493"/>
      <c r="W68" s="1301"/>
      <c r="X68" s="153"/>
      <c r="Y68" s="153"/>
      <c r="Z68" s="153"/>
      <c r="AA68" s="500"/>
      <c r="AB68" s="5"/>
      <c r="AC68" s="474" t="s">
        <v>122</v>
      </c>
      <c r="AD68" s="477">
        <v>5.1268171435555357E-2</v>
      </c>
      <c r="AE68" s="477">
        <v>0.4121372050071021</v>
      </c>
      <c r="AF68" s="477">
        <v>0.50318963069098122</v>
      </c>
      <c r="AG68" s="477">
        <v>0.61114082385838175</v>
      </c>
      <c r="AH68" s="498">
        <v>0.59835673823569879</v>
      </c>
      <c r="AQ68" s="474" t="s">
        <v>78</v>
      </c>
      <c r="AR68" s="477">
        <v>-5.8837441442400901E-3</v>
      </c>
      <c r="AS68" s="477">
        <v>1.0296291519959127E-2</v>
      </c>
      <c r="AT68" s="477">
        <v>-1.6893168543833451E-2</v>
      </c>
      <c r="AU68" s="477">
        <v>-2.7118892645296249E-2</v>
      </c>
      <c r="AV68" s="498">
        <v>-6.4229425510781479E-2</v>
      </c>
      <c r="AX68" s="474" t="s">
        <v>78</v>
      </c>
      <c r="AY68" s="477">
        <v>-1.2750819857972866E-2</v>
      </c>
      <c r="AZ68" s="477">
        <v>4.7902404929267414E-3</v>
      </c>
      <c r="BA68" s="477">
        <v>-9.5568599989442511E-3</v>
      </c>
      <c r="BB68" s="477">
        <v>-1.2669590202563015E-2</v>
      </c>
      <c r="BC68" s="498">
        <v>-5.7136606597851067E-2</v>
      </c>
      <c r="BE68" s="474" t="s">
        <v>78</v>
      </c>
      <c r="BF68" s="477">
        <v>-1.5102869670522295E-2</v>
      </c>
      <c r="BG68" s="477">
        <v>-1.6794109220526763E-3</v>
      </c>
      <c r="BH68" s="477">
        <v>-1.8887584948356857E-2</v>
      </c>
      <c r="BI68" s="477">
        <v>-2.1366710014115168E-2</v>
      </c>
      <c r="BJ68" s="498">
        <v>-6.6529274903940575E-2</v>
      </c>
      <c r="BL68" s="159" t="s">
        <v>78</v>
      </c>
      <c r="BM68" s="274">
        <v>-1.7361805476283309E-2</v>
      </c>
      <c r="BN68" s="274">
        <v>-3.3620436718409877E-2</v>
      </c>
      <c r="BO68" s="274">
        <v>-4.8411829963712613E-2</v>
      </c>
      <c r="BP68" s="274">
        <v>-5.8609367914831283E-2</v>
      </c>
      <c r="BQ68" s="955">
        <v>-5.1725368510672179E-2</v>
      </c>
      <c r="BS68" s="159" t="s">
        <v>78</v>
      </c>
      <c r="BT68" s="274">
        <v>-7.6570928287988976E-2</v>
      </c>
      <c r="BU68" s="274">
        <v>-2.4811460709502908E-2</v>
      </c>
      <c r="BV68" s="274">
        <v>-7.1776049620862092E-2</v>
      </c>
      <c r="BW68" s="274">
        <v>-0.12557688953480284</v>
      </c>
      <c r="BX68" s="955">
        <v>-8.8707237178257528E-2</v>
      </c>
      <c r="BZ68" s="159" t="s">
        <v>78</v>
      </c>
      <c r="CA68" s="274">
        <v>-7.9115051655377269E-3</v>
      </c>
      <c r="CB68" s="274">
        <v>-8.0322075025650225E-2</v>
      </c>
      <c r="CC68" s="274">
        <v>-8.7657633965172788E-2</v>
      </c>
      <c r="CD68" s="274">
        <v>-9.7760248033727223E-2</v>
      </c>
      <c r="CE68" s="955">
        <v>-0.10107540532664712</v>
      </c>
      <c r="CG68" s="159" t="s">
        <v>78</v>
      </c>
      <c r="CH68" s="274">
        <v>-0.1023314330390503</v>
      </c>
      <c r="CI68" s="274">
        <v>-5.8332072821920392E-2</v>
      </c>
      <c r="CJ68" s="274">
        <v>-6.4028397501780646E-2</v>
      </c>
      <c r="CK68" s="274">
        <v>-7.1252223719375118E-2</v>
      </c>
      <c r="CL68" s="955">
        <v>-8.540229318279946E-2</v>
      </c>
      <c r="CN68" s="159" t="s">
        <v>78</v>
      </c>
      <c r="CO68" s="274">
        <v>4.6894478249019558E-2</v>
      </c>
      <c r="CP68" s="274">
        <v>0.14008345306146472</v>
      </c>
      <c r="CQ68" s="274">
        <v>9.152423703714338E-2</v>
      </c>
      <c r="CR68" s="274">
        <v>6.1422512787529158E-2</v>
      </c>
      <c r="CS68" s="955">
        <v>0.10139573736858208</v>
      </c>
    </row>
    <row r="69" spans="1:97" x14ac:dyDescent="0.3">
      <c r="A69" s="474" t="s">
        <v>134</v>
      </c>
      <c r="B69" s="477">
        <v>-0.29494949529328895</v>
      </c>
      <c r="C69" s="477">
        <v>-0.29672447045927708</v>
      </c>
      <c r="D69" s="477">
        <v>-0.28790786930575391</v>
      </c>
      <c r="E69" s="477">
        <v>-0.30273437502398082</v>
      </c>
      <c r="F69" s="498">
        <v>-0.29657794572742713</v>
      </c>
      <c r="H69" s="474" t="s">
        <v>134</v>
      </c>
      <c r="I69" s="477">
        <v>-0.18181818181818188</v>
      </c>
      <c r="J69" s="477">
        <v>-9.4416243654822374E-2</v>
      </c>
      <c r="K69" s="477">
        <v>-0.22537742631200586</v>
      </c>
      <c r="L69" s="477">
        <v>-0.27554383651944642</v>
      </c>
      <c r="M69" s="669">
        <v>-0.17755856966708203</v>
      </c>
      <c r="N69" s="17"/>
      <c r="O69" s="474" t="s">
        <v>110</v>
      </c>
      <c r="P69" s="477">
        <v>-5.6008572323866974E-2</v>
      </c>
      <c r="Q69" s="477">
        <v>-6.0687002729859503E-2</v>
      </c>
      <c r="R69" s="477">
        <v>-7.6949496214137908E-2</v>
      </c>
      <c r="S69" s="477">
        <v>-8.0621287529388352E-2</v>
      </c>
      <c r="T69" s="498">
        <v>-8.2840762076052926E-2</v>
      </c>
      <c r="V69" s="481" t="s">
        <v>469</v>
      </c>
      <c r="W69" s="1307" t="s">
        <v>444</v>
      </c>
      <c r="X69" s="1307" t="s">
        <v>474</v>
      </c>
      <c r="Y69" s="1307" t="s">
        <v>531</v>
      </c>
      <c r="Z69" s="1307" t="s">
        <v>567</v>
      </c>
      <c r="AA69" s="1308" t="s">
        <v>633</v>
      </c>
      <c r="AC69" s="474" t="s">
        <v>134</v>
      </c>
      <c r="AD69" s="477">
        <v>-0.17743581258900107</v>
      </c>
      <c r="AE69" s="477">
        <v>-0.25428699820984152</v>
      </c>
      <c r="AF69" s="477">
        <v>-9.0369424522761227E-2</v>
      </c>
      <c r="AG69" s="477">
        <v>-3.946440724911817E-2</v>
      </c>
      <c r="AH69" s="498">
        <v>-9.8673653384143606E-2</v>
      </c>
      <c r="AQ69" s="474" t="s">
        <v>110</v>
      </c>
      <c r="AR69" s="477">
        <v>-0.11988437483142503</v>
      </c>
      <c r="AS69" s="477">
        <v>-0.11182579965221873</v>
      </c>
      <c r="AT69" s="477">
        <v>-0.10753753442892956</v>
      </c>
      <c r="AU69" s="477">
        <v>-0.12885015885029982</v>
      </c>
      <c r="AV69" s="498">
        <v>-8.99988555902409E-2</v>
      </c>
      <c r="AX69" s="474" t="s">
        <v>110</v>
      </c>
      <c r="AY69" s="477">
        <v>-0.14611054952849561</v>
      </c>
      <c r="AZ69" s="477">
        <v>-0.15065252112711613</v>
      </c>
      <c r="BA69" s="477">
        <v>-0.17149040074973443</v>
      </c>
      <c r="BB69" s="477">
        <v>-0.19085191470169929</v>
      </c>
      <c r="BC69" s="498">
        <v>-0.17278820671854231</v>
      </c>
      <c r="BE69" s="474" t="s">
        <v>110</v>
      </c>
      <c r="BF69" s="477">
        <v>-0.12827002955583325</v>
      </c>
      <c r="BG69" s="477">
        <v>-0.12798159640685872</v>
      </c>
      <c r="BH69" s="477">
        <v>-0.14065130110595689</v>
      </c>
      <c r="BI69" s="477">
        <v>-0.15489696155950672</v>
      </c>
      <c r="BJ69" s="498">
        <v>-0.14169849257295472</v>
      </c>
      <c r="BL69" s="159" t="s">
        <v>110</v>
      </c>
      <c r="BM69" s="274">
        <v>-6.2356572845518911E-2</v>
      </c>
      <c r="BN69" s="274">
        <v>-6.5320278087302772E-2</v>
      </c>
      <c r="BO69" s="274">
        <v>-9.7759752409399561E-2</v>
      </c>
      <c r="BP69" s="274">
        <v>-0.1924277405893465</v>
      </c>
      <c r="BQ69" s="955">
        <v>-0.20532158661940508</v>
      </c>
      <c r="BS69" s="159" t="s">
        <v>110</v>
      </c>
      <c r="BT69" s="274">
        <v>-0.22373824625369509</v>
      </c>
      <c r="BU69" s="274">
        <v>-0.20123552686330246</v>
      </c>
      <c r="BV69" s="274">
        <v>-0.2364105686359308</v>
      </c>
      <c r="BW69" s="274">
        <v>-0.29289903107669707</v>
      </c>
      <c r="BX69" s="955">
        <v>-0.22121446142410567</v>
      </c>
      <c r="BZ69" s="159" t="s">
        <v>110</v>
      </c>
      <c r="CA69" s="274">
        <v>-7.6074619548249303E-2</v>
      </c>
      <c r="CB69" s="274">
        <v>-6.3357420389568153E-2</v>
      </c>
      <c r="CC69" s="274">
        <v>-9.485383680965756E-2</v>
      </c>
      <c r="CD69" s="274">
        <v>-0.14177560495767449</v>
      </c>
      <c r="CE69" s="955">
        <v>-0.20212753320649196</v>
      </c>
      <c r="CG69" s="159" t="s">
        <v>110</v>
      </c>
      <c r="CH69" s="274">
        <v>1.0472758888368053E-2</v>
      </c>
      <c r="CI69" s="274">
        <v>-5.3757091530062813E-2</v>
      </c>
      <c r="CJ69" s="274">
        <v>-0.13345702722357136</v>
      </c>
      <c r="CK69" s="274">
        <v>-0.13852445105966507</v>
      </c>
      <c r="CL69" s="955">
        <v>-0.11727549864245432</v>
      </c>
      <c r="CN69" s="159" t="s">
        <v>110</v>
      </c>
      <c r="CO69" s="274">
        <v>-0.11106379377714518</v>
      </c>
      <c r="CP69" s="274">
        <v>7.9335698066795621E-2</v>
      </c>
      <c r="CQ69" s="274">
        <v>9.8602593479093864E-2</v>
      </c>
      <c r="CR69" s="274">
        <v>-0.14368137396063441</v>
      </c>
      <c r="CS69" s="955">
        <v>-0.20492425762532435</v>
      </c>
    </row>
    <row r="70" spans="1:97" x14ac:dyDescent="0.3">
      <c r="A70" s="474" t="s">
        <v>149</v>
      </c>
      <c r="B70" s="477">
        <v>0.42323232370824704</v>
      </c>
      <c r="C70" s="477">
        <v>0.36801541429086243</v>
      </c>
      <c r="D70" s="477">
        <v>0.38579654612458253</v>
      </c>
      <c r="E70" s="477">
        <v>0.44140624983693044</v>
      </c>
      <c r="F70" s="498">
        <v>0.42395437273718045</v>
      </c>
      <c r="H70" s="474" t="s">
        <v>149</v>
      </c>
      <c r="I70" s="477">
        <v>2.5628626692456524E-2</v>
      </c>
      <c r="J70" s="477">
        <v>-5.7529610829103142E-2</v>
      </c>
      <c r="K70" s="477">
        <v>-3.9539899352983465E-2</v>
      </c>
      <c r="L70" s="477">
        <v>-0.1087673038892553</v>
      </c>
      <c r="M70" s="669">
        <v>-0.10727496917385861</v>
      </c>
      <c r="N70" s="17"/>
      <c r="O70" s="474" t="s">
        <v>122</v>
      </c>
      <c r="P70" s="477">
        <v>-4.7668071872753959E-2</v>
      </c>
      <c r="Q70" s="477">
        <v>-5.3448323341257313E-2</v>
      </c>
      <c r="R70" s="477">
        <v>-4.2699978214595424E-2</v>
      </c>
      <c r="S70" s="477">
        <v>-4.7748422986250691E-2</v>
      </c>
      <c r="T70" s="498">
        <v>-5.714272505195124E-2</v>
      </c>
      <c r="V70" s="1295" t="s">
        <v>78</v>
      </c>
      <c r="W70" s="839">
        <v>-9.1145587243581211E-2</v>
      </c>
      <c r="X70" s="839">
        <v>-0.10362090213551091</v>
      </c>
      <c r="Y70" s="839">
        <v>-0.25995830826100341</v>
      </c>
      <c r="Z70" s="839">
        <v>-0.19179218391517849</v>
      </c>
      <c r="AA70" s="1298">
        <v>-0.22959520555473215</v>
      </c>
      <c r="AC70" s="474" t="s">
        <v>149</v>
      </c>
      <c r="AD70" s="477">
        <v>0.464499351410601</v>
      </c>
      <c r="AE70" s="477">
        <v>0.22461888344742281</v>
      </c>
      <c r="AF70" s="477">
        <v>0.43675409725606207</v>
      </c>
      <c r="AG70" s="477">
        <v>0.43715282331619743</v>
      </c>
      <c r="AH70" s="498">
        <v>0.38263517981024286</v>
      </c>
      <c r="AQ70" s="474" t="s">
        <v>122</v>
      </c>
      <c r="AR70" s="477">
        <v>-6.3184055382110152E-2</v>
      </c>
      <c r="AS70" s="477">
        <v>-5.4966545104089E-2</v>
      </c>
      <c r="AT70" s="477">
        <v>-7.4279713208907125E-2</v>
      </c>
      <c r="AU70" s="477">
        <v>-6.1136666942177162E-2</v>
      </c>
      <c r="AV70" s="498">
        <v>-7.3593667773372423E-2</v>
      </c>
      <c r="AX70" s="474" t="s">
        <v>122</v>
      </c>
      <c r="AY70" s="477">
        <v>-0.10080276673624995</v>
      </c>
      <c r="AZ70" s="477">
        <v>-0.11366254729714871</v>
      </c>
      <c r="BA70" s="477">
        <v>-0.11401189249895011</v>
      </c>
      <c r="BB70" s="477">
        <v>-0.10618451561800614</v>
      </c>
      <c r="BC70" s="498">
        <v>-9.9705179132442839E-2</v>
      </c>
      <c r="BE70" s="474" t="s">
        <v>122</v>
      </c>
      <c r="BF70" s="477">
        <v>-9.5653169872284075E-2</v>
      </c>
      <c r="BG70" s="477">
        <v>-0.10147952848135387</v>
      </c>
      <c r="BH70" s="477">
        <v>-0.10512279378650417</v>
      </c>
      <c r="BI70" s="477">
        <v>-8.4648990346956013E-2</v>
      </c>
      <c r="BJ70" s="498">
        <v>-8.9630637858827814E-2</v>
      </c>
      <c r="BL70" s="159" t="s">
        <v>122</v>
      </c>
      <c r="BM70" s="274">
        <v>5.5133297060696099E-2</v>
      </c>
      <c r="BN70" s="274">
        <v>-2.1265756056442233E-2</v>
      </c>
      <c r="BO70" s="274">
        <v>-1.533020706066375E-2</v>
      </c>
      <c r="BP70" s="274">
        <v>3.8754995288938991E-2</v>
      </c>
      <c r="BQ70" s="955">
        <v>5.7189456521919951E-2</v>
      </c>
      <c r="BS70" s="159" t="s">
        <v>122</v>
      </c>
      <c r="BT70" s="274">
        <v>3.5495216057023597E-2</v>
      </c>
      <c r="BU70" s="274">
        <v>3.9577757155453641E-2</v>
      </c>
      <c r="BV70" s="274">
        <v>6.6690095466030108E-2</v>
      </c>
      <c r="BW70" s="274">
        <v>8.5449657404441832E-3</v>
      </c>
      <c r="BX70" s="955">
        <v>-2.7356632434338735E-3</v>
      </c>
      <c r="BZ70" s="159" t="s">
        <v>122</v>
      </c>
      <c r="CA70" s="274">
        <v>-4.832070530347251E-2</v>
      </c>
      <c r="CB70" s="274">
        <v>-9.8931536703941156E-2</v>
      </c>
      <c r="CC70" s="274">
        <v>-0.10897551975728452</v>
      </c>
      <c r="CD70" s="274">
        <v>-4.0937836608814622E-2</v>
      </c>
      <c r="CE70" s="955">
        <v>-6.0361470346651347E-2</v>
      </c>
      <c r="CG70" s="159" t="s">
        <v>122</v>
      </c>
      <c r="CH70" s="274">
        <v>-4.9111616076951553E-2</v>
      </c>
      <c r="CI70" s="274">
        <v>-4.0391749750242074E-2</v>
      </c>
      <c r="CJ70" s="274">
        <v>-5.5246842198753442E-2</v>
      </c>
      <c r="CK70" s="274">
        <v>9.8287418494999654E-3</v>
      </c>
      <c r="CL70" s="955">
        <v>-3.256067298360487E-2</v>
      </c>
      <c r="CN70" s="159" t="s">
        <v>122</v>
      </c>
      <c r="CO70" s="274">
        <v>-0.20507906588211022</v>
      </c>
      <c r="CP70" s="274">
        <v>-0.21056120182298257</v>
      </c>
      <c r="CQ70" s="274">
        <v>-0.21201363585117958</v>
      </c>
      <c r="CR70" s="274">
        <v>-0.20876329536617452</v>
      </c>
      <c r="CS70" s="955">
        <v>-0.21087051504486945</v>
      </c>
    </row>
    <row r="71" spans="1:97" x14ac:dyDescent="0.3">
      <c r="A71" s="474" t="s">
        <v>161</v>
      </c>
      <c r="B71" s="477">
        <v>3.0303031034233977E-3</v>
      </c>
      <c r="C71" s="477">
        <v>-1.5414258158484875E-2</v>
      </c>
      <c r="D71" s="477">
        <v>-7.2936660449357815E-2</v>
      </c>
      <c r="E71" s="477">
        <v>-0.13378906301558757</v>
      </c>
      <c r="F71" s="498">
        <v>-7.4144486133072215E-2</v>
      </c>
      <c r="H71" s="474" t="s">
        <v>161</v>
      </c>
      <c r="I71" s="477">
        <v>-0.24758220502901351</v>
      </c>
      <c r="J71" s="477">
        <v>-0.44162436548223361</v>
      </c>
      <c r="K71" s="477">
        <v>-0.39252336448598135</v>
      </c>
      <c r="L71" s="477">
        <v>-0.25411997363216882</v>
      </c>
      <c r="M71" s="669">
        <v>-0.2842170160295926</v>
      </c>
      <c r="N71" s="17"/>
      <c r="O71" s="474" t="s">
        <v>134</v>
      </c>
      <c r="P71" s="477">
        <v>0.14781996355676089</v>
      </c>
      <c r="Q71" s="477">
        <v>0.15357281092476582</v>
      </c>
      <c r="R71" s="477">
        <v>0.15272592095425588</v>
      </c>
      <c r="S71" s="477">
        <v>0.16818061369901344</v>
      </c>
      <c r="T71" s="498">
        <v>0.16377892664227076</v>
      </c>
      <c r="V71" s="474" t="s">
        <v>110</v>
      </c>
      <c r="W71" s="839">
        <v>-0.24908461732851486</v>
      </c>
      <c r="X71" s="839">
        <v>-0.22449943036290418</v>
      </c>
      <c r="Y71" s="839">
        <v>-0.20128217167976142</v>
      </c>
      <c r="Z71" s="839">
        <v>-0.25736518947855441</v>
      </c>
      <c r="AA71" s="1298">
        <v>-0.2365215161765267</v>
      </c>
      <c r="AC71" s="474" t="s">
        <v>161</v>
      </c>
      <c r="AD71" s="477">
        <v>-6.6852736913256147E-2</v>
      </c>
      <c r="AE71" s="477">
        <v>-0.14995937843448195</v>
      </c>
      <c r="AF71" s="477">
        <v>-0.1318017832522933</v>
      </c>
      <c r="AG71" s="477">
        <v>-0.22995607608306548</v>
      </c>
      <c r="AH71" s="498">
        <v>-0.19744650566196909</v>
      </c>
      <c r="AQ71" s="474" t="s">
        <v>134</v>
      </c>
      <c r="AR71" s="477">
        <v>0.31782810499579361</v>
      </c>
      <c r="AS71" s="477">
        <v>0.28978436138681729</v>
      </c>
      <c r="AT71" s="477">
        <v>0.30186102928423453</v>
      </c>
      <c r="AU71" s="477">
        <v>0.3132278302729784</v>
      </c>
      <c r="AV71" s="498">
        <v>0.33053893771368753</v>
      </c>
      <c r="AX71" s="474" t="s">
        <v>134</v>
      </c>
      <c r="AY71" s="477">
        <v>0.36111272964382679</v>
      </c>
      <c r="AZ71" s="477">
        <v>0.37152217408752169</v>
      </c>
      <c r="BA71" s="477">
        <v>0.38842833279549505</v>
      </c>
      <c r="BB71" s="477">
        <v>0.39613875020717443</v>
      </c>
      <c r="BC71" s="498">
        <v>0.40193826607408517</v>
      </c>
      <c r="BE71" s="474" t="s">
        <v>134</v>
      </c>
      <c r="BF71" s="477">
        <v>0.36332032896381744</v>
      </c>
      <c r="BG71" s="477">
        <v>0.36292751145989927</v>
      </c>
      <c r="BH71" s="477">
        <v>0.37324264366014015</v>
      </c>
      <c r="BI71" s="477">
        <v>0.38583616470666154</v>
      </c>
      <c r="BJ71" s="498">
        <v>0.38713874863715503</v>
      </c>
      <c r="BL71" s="159" t="s">
        <v>134</v>
      </c>
      <c r="BM71" s="274">
        <v>-9.5232225617816624E-3</v>
      </c>
      <c r="BN71" s="274">
        <v>-6.0092055378279968E-2</v>
      </c>
      <c r="BO71" s="274">
        <v>-7.3160934716994072E-2</v>
      </c>
      <c r="BP71" s="274">
        <v>-3.6123333389621516E-2</v>
      </c>
      <c r="BQ71" s="955">
        <v>-6.3277146139353702E-2</v>
      </c>
      <c r="BS71" s="159" t="s">
        <v>134</v>
      </c>
      <c r="BT71" s="274">
        <v>1.6042004632943897E-2</v>
      </c>
      <c r="BU71" s="274">
        <v>-7.1997732643932819E-2</v>
      </c>
      <c r="BV71" s="274">
        <v>-7.617727820340478E-2</v>
      </c>
      <c r="BW71" s="274">
        <v>-5.7729232337439549E-3</v>
      </c>
      <c r="BX71" s="955">
        <v>-2.4947517511228319E-2</v>
      </c>
      <c r="BZ71" s="159" t="s">
        <v>134</v>
      </c>
      <c r="CA71" s="274">
        <v>0.1319231766918432</v>
      </c>
      <c r="CB71" s="274">
        <v>7.6789374697653331E-2</v>
      </c>
      <c r="CC71" s="274">
        <v>0.11510808543482759</v>
      </c>
      <c r="CD71" s="274">
        <v>0.13786976368567969</v>
      </c>
      <c r="CE71" s="955">
        <v>0.12394333925243015</v>
      </c>
      <c r="CG71" s="159" t="s">
        <v>134</v>
      </c>
      <c r="CH71" s="274">
        <v>8.1042100815529802E-2</v>
      </c>
      <c r="CI71" s="274">
        <v>2.51946261317577E-2</v>
      </c>
      <c r="CJ71" s="274">
        <v>7.7200866116812608E-2</v>
      </c>
      <c r="CK71" s="274">
        <v>2.5914820564807962E-3</v>
      </c>
      <c r="CL71" s="955">
        <v>4.2146313565169916E-2</v>
      </c>
      <c r="CN71" s="159" t="s">
        <v>134</v>
      </c>
      <c r="CO71" s="274">
        <v>0.22781389309718572</v>
      </c>
      <c r="CP71" s="274">
        <v>0.20065706717676432</v>
      </c>
      <c r="CQ71" s="274">
        <v>0.18021690726762402</v>
      </c>
      <c r="CR71" s="274">
        <v>0.29462192310705027</v>
      </c>
      <c r="CS71" s="955">
        <v>0.24996066098439645</v>
      </c>
    </row>
    <row r="72" spans="1:97" x14ac:dyDescent="0.3">
      <c r="A72" s="474" t="s">
        <v>173</v>
      </c>
      <c r="B72" s="477">
        <v>0.56161616204462128</v>
      </c>
      <c r="C72" s="477">
        <v>0.51059730255966196</v>
      </c>
      <c r="D72" s="477">
        <v>0.73992322462256288</v>
      </c>
      <c r="E72" s="477">
        <v>0.70996093675419658</v>
      </c>
      <c r="F72" s="498">
        <v>0.64543726355936915</v>
      </c>
      <c r="H72" s="474" t="s">
        <v>173</v>
      </c>
      <c r="I72" s="477">
        <v>-1.1605415860734939E-2</v>
      </c>
      <c r="J72" s="477">
        <v>-0.21150592216582065</v>
      </c>
      <c r="K72" s="477">
        <v>-0.19194823867721059</v>
      </c>
      <c r="L72" s="477">
        <v>-6.7897165458141062E-2</v>
      </c>
      <c r="M72" s="498">
        <v>-6.2885326757088106E-2</v>
      </c>
      <c r="O72" s="474" t="s">
        <v>149</v>
      </c>
      <c r="P72" s="477">
        <v>-5.5834384288588078E-2</v>
      </c>
      <c r="Q72" s="477">
        <v>-4.2817940347210072E-2</v>
      </c>
      <c r="R72" s="477">
        <v>-3.0980019420420522E-2</v>
      </c>
      <c r="S72" s="477">
        <v>-3.2540174916868371E-2</v>
      </c>
      <c r="T72" s="498">
        <v>-2.6412971323917442E-2</v>
      </c>
      <c r="V72" s="474" t="s">
        <v>122</v>
      </c>
      <c r="W72" s="839">
        <v>-0.25612164720211528</v>
      </c>
      <c r="X72" s="839">
        <v>-0.25800259622813593</v>
      </c>
      <c r="Y72" s="839">
        <v>-0.19316457575036222</v>
      </c>
      <c r="Z72" s="839">
        <v>-8.7770315513423611E-2</v>
      </c>
      <c r="AA72" s="1298">
        <v>-2.1544951416273394E-2</v>
      </c>
      <c r="AC72" s="474" t="s">
        <v>173</v>
      </c>
      <c r="AD72" s="477">
        <v>-0.56479991738763613</v>
      </c>
      <c r="AE72" s="477">
        <v>-0.37102838631264523</v>
      </c>
      <c r="AF72" s="477">
        <v>-0.42092941118086802</v>
      </c>
      <c r="AG72" s="477">
        <v>-0.4298690990019034</v>
      </c>
      <c r="AH72" s="498">
        <v>-0.42175769437191629</v>
      </c>
      <c r="AQ72" s="474" t="s">
        <v>149</v>
      </c>
      <c r="AR72" s="477">
        <v>-5.424474814205401E-2</v>
      </c>
      <c r="AS72" s="477">
        <v>-4.812838599969177E-2</v>
      </c>
      <c r="AT72" s="477">
        <v>-3.4190696312804178E-2</v>
      </c>
      <c r="AU72" s="477">
        <v>-2.2698094948574988E-2</v>
      </c>
      <c r="AV72" s="498">
        <v>-5.6000001696905081E-3</v>
      </c>
      <c r="AX72" s="474" t="s">
        <v>149</v>
      </c>
      <c r="AY72" s="477">
        <v>-8.4852293269163589E-2</v>
      </c>
      <c r="AZ72" s="477">
        <v>-9.0998112010485938E-2</v>
      </c>
      <c r="BA72" s="477">
        <v>-8.7606748624584896E-2</v>
      </c>
      <c r="BB72" s="477">
        <v>-6.7599020372845445E-2</v>
      </c>
      <c r="BC72" s="498">
        <v>-5.3703762919605401E-2</v>
      </c>
      <c r="BE72" s="474" t="s">
        <v>149</v>
      </c>
      <c r="BF72" s="477">
        <v>-8.912150625167839E-2</v>
      </c>
      <c r="BG72" s="477">
        <v>-9.0606901314313135E-2</v>
      </c>
      <c r="BH72" s="477">
        <v>-8.0508589154715995E-2</v>
      </c>
      <c r="BI72" s="477">
        <v>-6.5550877050433887E-2</v>
      </c>
      <c r="BJ72" s="498">
        <v>-5.2028570409890597E-2</v>
      </c>
      <c r="BL72" s="159" t="s">
        <v>149</v>
      </c>
      <c r="BM72" s="274">
        <v>0.1555029875988827</v>
      </c>
      <c r="BN72" s="274">
        <v>0.22233621460746519</v>
      </c>
      <c r="BO72" s="274">
        <v>0.23092264797272349</v>
      </c>
      <c r="BP72" s="274">
        <v>0.25481719724077856</v>
      </c>
      <c r="BQ72" s="955">
        <v>0.27447713284767633</v>
      </c>
      <c r="BS72" s="159" t="s">
        <v>149</v>
      </c>
      <c r="BT72" s="274">
        <v>2.6050656440230469E-2</v>
      </c>
      <c r="BU72" s="274">
        <v>7.0706899548217989E-2</v>
      </c>
      <c r="BV72" s="274">
        <v>1.0864555032092446E-2</v>
      </c>
      <c r="BW72" s="274">
        <v>8.9202842433560553E-2</v>
      </c>
      <c r="BX72" s="955">
        <v>0.11613251648744552</v>
      </c>
      <c r="BZ72" s="159" t="s">
        <v>149</v>
      </c>
      <c r="CA72" s="274">
        <v>0.13425659125523232</v>
      </c>
      <c r="CB72" s="274">
        <v>0.15198064521686308</v>
      </c>
      <c r="CC72" s="274">
        <v>0.21998378304214697</v>
      </c>
      <c r="CD72" s="274">
        <v>0.2269595552980096</v>
      </c>
      <c r="CE72" s="955">
        <v>0.27068455129540281</v>
      </c>
      <c r="CG72" s="159" t="s">
        <v>149</v>
      </c>
      <c r="CH72" s="274">
        <v>0.15031553599099495</v>
      </c>
      <c r="CI72" s="274">
        <v>0.17480691892489891</v>
      </c>
      <c r="CJ72" s="274">
        <v>0.10964905110829176</v>
      </c>
      <c r="CK72" s="274">
        <v>0.22085324368734638</v>
      </c>
      <c r="CL72" s="955">
        <v>0.22457005663446847</v>
      </c>
      <c r="CN72" s="159" t="s">
        <v>149</v>
      </c>
      <c r="CO72" s="274">
        <v>0.19815643721243059</v>
      </c>
      <c r="CP72" s="274">
        <v>4.3313373763394329E-2</v>
      </c>
      <c r="CQ72" s="274">
        <v>0.14812314210078475</v>
      </c>
      <c r="CR72" s="274">
        <v>0.17151017203744048</v>
      </c>
      <c r="CS72" s="955">
        <v>0.12025722047157951</v>
      </c>
    </row>
    <row r="73" spans="1:97" x14ac:dyDescent="0.3">
      <c r="A73" s="474" t="s">
        <v>185</v>
      </c>
      <c r="B73" s="477">
        <v>2.1212121088971119E-2</v>
      </c>
      <c r="C73" s="477">
        <v>-1.1560692710420394E-2</v>
      </c>
      <c r="D73" s="477">
        <v>5.7581575309080318E-3</v>
      </c>
      <c r="E73" s="477">
        <v>3.4179686878896831E-2</v>
      </c>
      <c r="F73" s="498">
        <v>1.330798551795485E-2</v>
      </c>
      <c r="H73" s="474" t="s">
        <v>185</v>
      </c>
      <c r="I73" s="477">
        <v>0.11750483558994208</v>
      </c>
      <c r="J73" s="477">
        <v>0.2670050761421317</v>
      </c>
      <c r="K73" s="477">
        <v>7.0452911574406848E-2</v>
      </c>
      <c r="L73" s="477">
        <v>7.3170731707317041E-2</v>
      </c>
      <c r="M73" s="498">
        <v>0.15628853267571294</v>
      </c>
      <c r="O73" s="474" t="s">
        <v>161</v>
      </c>
      <c r="P73" s="477">
        <v>9.1429050017071661E-2</v>
      </c>
      <c r="Q73" s="477">
        <v>8.7962232620913905E-2</v>
      </c>
      <c r="R73" s="477">
        <v>0.10085534569102976</v>
      </c>
      <c r="S73" s="477">
        <v>9.9275694380813462E-2</v>
      </c>
      <c r="T73" s="498">
        <v>0.10260420254438245</v>
      </c>
      <c r="V73" s="474" t="s">
        <v>134</v>
      </c>
      <c r="W73" s="839">
        <v>0.41337162271816108</v>
      </c>
      <c r="X73" s="839">
        <v>0.424824262557219</v>
      </c>
      <c r="Y73" s="839">
        <v>0.46720306801340422</v>
      </c>
      <c r="Z73" s="839">
        <v>0.4871597599746974</v>
      </c>
      <c r="AA73" s="1298">
        <v>0.43114232371198774</v>
      </c>
      <c r="AC73" s="474" t="s">
        <v>185</v>
      </c>
      <c r="AD73" s="477">
        <v>-7.6008587888739515E-2</v>
      </c>
      <c r="AE73" s="477">
        <v>-0.10397800174437657</v>
      </c>
      <c r="AF73" s="477">
        <v>-3.7389984364645315E-2</v>
      </c>
      <c r="AG73" s="477">
        <v>-0.13610556818240435</v>
      </c>
      <c r="AH73" s="498">
        <v>-4.2805437647249395E-2</v>
      </c>
      <c r="AQ73" s="474" t="s">
        <v>161</v>
      </c>
      <c r="AR73" s="477">
        <v>0.13157384537540764</v>
      </c>
      <c r="AS73" s="477">
        <v>0.13317240732093083</v>
      </c>
      <c r="AT73" s="477">
        <v>0.16212149008924093</v>
      </c>
      <c r="AU73" s="477">
        <v>0.14461077205705444</v>
      </c>
      <c r="AV73" s="498">
        <v>0.13365780467882549</v>
      </c>
      <c r="AX73" s="474" t="s">
        <v>161</v>
      </c>
      <c r="AY73" s="477">
        <v>9.4539331113874525E-2</v>
      </c>
      <c r="AZ73" s="477">
        <v>8.5250577889167581E-2</v>
      </c>
      <c r="BA73" s="477">
        <v>9.2050905328202551E-2</v>
      </c>
      <c r="BB73" s="477">
        <v>9.1763370325794485E-2</v>
      </c>
      <c r="BC73" s="498">
        <v>0.11403803092114742</v>
      </c>
      <c r="BE73" s="474" t="s">
        <v>161</v>
      </c>
      <c r="BF73" s="477">
        <v>0.11151798446909456</v>
      </c>
      <c r="BG73" s="477">
        <v>0.10059308216717244</v>
      </c>
      <c r="BH73" s="477">
        <v>0.11037080107239244</v>
      </c>
      <c r="BI73" s="477">
        <v>0.11094989951075362</v>
      </c>
      <c r="BJ73" s="498">
        <v>0.10723291926852584</v>
      </c>
      <c r="BL73" s="159" t="s">
        <v>161</v>
      </c>
      <c r="BM73" s="274">
        <v>0.15046768601665328</v>
      </c>
      <c r="BN73" s="274">
        <v>7.2508912056364356E-3</v>
      </c>
      <c r="BO73" s="274">
        <v>0.13668547779582318</v>
      </c>
      <c r="BP73" s="274">
        <v>0.19349803758439379</v>
      </c>
      <c r="BQ73" s="955">
        <v>0.24212922711366172</v>
      </c>
      <c r="BS73" s="159" t="s">
        <v>161</v>
      </c>
      <c r="BT73" s="274">
        <v>0.14681598011351585</v>
      </c>
      <c r="BU73" s="274">
        <v>-0.17518994685496245</v>
      </c>
      <c r="BV73" s="274">
        <v>3.9387248799597763E-2</v>
      </c>
      <c r="BW73" s="274">
        <v>0.15303714235654151</v>
      </c>
      <c r="BX73" s="955">
        <v>0.14263804000488331</v>
      </c>
      <c r="BZ73" s="159" t="s">
        <v>161</v>
      </c>
      <c r="CA73" s="274">
        <v>0.21268694335083346</v>
      </c>
      <c r="CB73" s="274">
        <v>0.23910397172389417</v>
      </c>
      <c r="CC73" s="274">
        <v>0.24267443166213945</v>
      </c>
      <c r="CD73" s="274">
        <v>0.21636964426374358</v>
      </c>
      <c r="CE73" s="955">
        <v>0.31119536622421168</v>
      </c>
      <c r="CG73" s="159" t="s">
        <v>161</v>
      </c>
      <c r="CH73" s="274">
        <v>-4.6511136148545122E-2</v>
      </c>
      <c r="CI73" s="274">
        <v>-0.16319753596835657</v>
      </c>
      <c r="CJ73" s="274">
        <v>-0.1264883486634624</v>
      </c>
      <c r="CK73" s="274">
        <v>-0.11178656593563922</v>
      </c>
      <c r="CL73" s="955">
        <v>-5.1544590134876798E-2</v>
      </c>
      <c r="CN73" s="159" t="s">
        <v>161</v>
      </c>
      <c r="CO73" s="274">
        <v>0.17861365325747539</v>
      </c>
      <c r="CP73" s="274">
        <v>-0.11407225433005601</v>
      </c>
      <c r="CQ73" s="274">
        <v>7.9973799501029189E-2</v>
      </c>
      <c r="CR73" s="274">
        <v>7.9531783743583148E-2</v>
      </c>
      <c r="CS73" s="955">
        <v>9.2497682767800168E-2</v>
      </c>
    </row>
    <row r="74" spans="1:97" x14ac:dyDescent="0.3">
      <c r="A74" s="474" t="s">
        <v>197</v>
      </c>
      <c r="B74" s="477">
        <v>0.13737373645524292</v>
      </c>
      <c r="C74" s="477">
        <v>0.10019267863578053</v>
      </c>
      <c r="D74" s="477">
        <v>0.11900192009331809</v>
      </c>
      <c r="E74" s="477">
        <v>9.1796874314148624E-2</v>
      </c>
      <c r="F74" s="498">
        <v>8.5551331716418003E-2</v>
      </c>
      <c r="H74" s="474" t="s">
        <v>197</v>
      </c>
      <c r="I74" s="477">
        <v>3.7717601547388881E-2</v>
      </c>
      <c r="J74" s="477">
        <v>0.16852791878172585</v>
      </c>
      <c r="K74" s="477">
        <v>0.1987778576563623</v>
      </c>
      <c r="L74" s="477">
        <v>4.8121292023730923E-2</v>
      </c>
      <c r="M74" s="498">
        <v>0.12700369913687232</v>
      </c>
      <c r="O74" s="474" t="s">
        <v>173</v>
      </c>
      <c r="P74" s="477">
        <v>-3.3940832960564569E-2</v>
      </c>
      <c r="Q74" s="477">
        <v>-3.3109724103721837E-2</v>
      </c>
      <c r="R74" s="477">
        <v>-3.7111786541076171E-2</v>
      </c>
      <c r="S74" s="477">
        <v>-3.9420616952296969E-2</v>
      </c>
      <c r="T74" s="498">
        <v>-4.4501843131901281E-2</v>
      </c>
      <c r="V74" s="474" t="s">
        <v>149</v>
      </c>
      <c r="W74" s="839">
        <v>-0.2235799548739012</v>
      </c>
      <c r="X74" s="839">
        <v>-0.18189011327308921</v>
      </c>
      <c r="Y74" s="839">
        <v>-0.16267028236001407</v>
      </c>
      <c r="Z74" s="839">
        <v>-0.18574914193925648</v>
      </c>
      <c r="AA74" s="1298">
        <v>-0.25738290003477127</v>
      </c>
      <c r="AC74" s="474" t="s">
        <v>197</v>
      </c>
      <c r="AD74" s="477">
        <v>-0.45649498370018399</v>
      </c>
      <c r="AE74" s="477">
        <v>-0.52042917591132287</v>
      </c>
      <c r="AF74" s="477">
        <v>-0.44723632243580208</v>
      </c>
      <c r="AG74" s="477">
        <v>-0.44575952676271829</v>
      </c>
      <c r="AH74" s="498">
        <v>-0.45616166092668803</v>
      </c>
      <c r="AQ74" s="474" t="s">
        <v>173</v>
      </c>
      <c r="AR74" s="477">
        <v>-0.10817946698543165</v>
      </c>
      <c r="AS74" s="477">
        <v>-6.3996279077581639E-2</v>
      </c>
      <c r="AT74" s="477">
        <v>-9.8861513559296205E-2</v>
      </c>
      <c r="AU74" s="477">
        <v>-8.5281823128793691E-2</v>
      </c>
      <c r="AV74" s="498">
        <v>-6.5876819528582292E-2</v>
      </c>
      <c r="AX74" s="474" t="s">
        <v>173</v>
      </c>
      <c r="AY74" s="477">
        <v>-5.5379737808269158E-2</v>
      </c>
      <c r="AZ74" s="477">
        <v>-4.1417565016987221E-2</v>
      </c>
      <c r="BA74" s="477">
        <v>-3.4646277922292211E-2</v>
      </c>
      <c r="BB74" s="477">
        <v>-2.7941566757391633E-2</v>
      </c>
      <c r="BC74" s="498">
        <v>-1.7363347693710826E-2</v>
      </c>
      <c r="BE74" s="474" t="s">
        <v>173</v>
      </c>
      <c r="BF74" s="477">
        <v>-7.0913538467950774E-2</v>
      </c>
      <c r="BG74" s="477">
        <v>-5.2592542220904683E-2</v>
      </c>
      <c r="BH74" s="477">
        <v>-5.2872782652861328E-2</v>
      </c>
      <c r="BI74" s="477">
        <v>-3.1752530235453214E-2</v>
      </c>
      <c r="BJ74" s="498">
        <v>-2.7670935928312445E-2</v>
      </c>
      <c r="BL74" s="159" t="s">
        <v>173</v>
      </c>
      <c r="BM74" s="274">
        <v>-0.23120158404853311</v>
      </c>
      <c r="BN74" s="274">
        <v>-0.10065487704157214</v>
      </c>
      <c r="BO74" s="274">
        <v>-0.11593338969914328</v>
      </c>
      <c r="BP74" s="274">
        <v>-0.21516646565816627</v>
      </c>
      <c r="BQ74" s="955">
        <v>-0.2267900396026615</v>
      </c>
      <c r="BS74" s="159" t="s">
        <v>173</v>
      </c>
      <c r="BT74" s="274">
        <v>6.5659515437497262E-2</v>
      </c>
      <c r="BU74" s="274">
        <v>0.21936546481347904</v>
      </c>
      <c r="BV74" s="274">
        <v>0.20976947611431707</v>
      </c>
      <c r="BW74" s="274">
        <v>0.10951353107806645</v>
      </c>
      <c r="BX74" s="955">
        <v>5.8422257411625135E-2</v>
      </c>
      <c r="BZ74" s="159" t="s">
        <v>173</v>
      </c>
      <c r="CA74" s="274">
        <v>-0.25276480407034529</v>
      </c>
      <c r="CB74" s="274">
        <v>-0.18287586465087083</v>
      </c>
      <c r="CC74" s="274">
        <v>-0.17976294986331853</v>
      </c>
      <c r="CD74" s="274">
        <v>-0.23402651970872929</v>
      </c>
      <c r="CE74" s="955">
        <v>-0.2408264563808297</v>
      </c>
      <c r="CG74" s="159" t="s">
        <v>173</v>
      </c>
      <c r="CH74" s="274">
        <v>1.746077436063951E-2</v>
      </c>
      <c r="CI74" s="274">
        <v>-6.9614077238989228E-3</v>
      </c>
      <c r="CJ74" s="274">
        <v>1.455560933542183E-2</v>
      </c>
      <c r="CK74" s="274">
        <v>-6.2281452066157341E-3</v>
      </c>
      <c r="CL74" s="955">
        <v>-5.039944066748442E-3</v>
      </c>
      <c r="CN74" s="159" t="s">
        <v>173</v>
      </c>
      <c r="CO74" s="274">
        <v>-0.65560790793360402</v>
      </c>
      <c r="CP74" s="274">
        <v>-0.60683855685333199</v>
      </c>
      <c r="CQ74" s="274">
        <v>-0.63035675413708181</v>
      </c>
      <c r="CR74" s="274">
        <v>-0.69313958671768627</v>
      </c>
      <c r="CS74" s="955">
        <v>-0.73689732926436946</v>
      </c>
    </row>
    <row r="75" spans="1:97" x14ac:dyDescent="0.3">
      <c r="A75" s="474" t="s">
        <v>209</v>
      </c>
      <c r="B75" s="477">
        <v>0.47676767641875151</v>
      </c>
      <c r="C75" s="477">
        <v>0.43545279388564095</v>
      </c>
      <c r="D75" s="477">
        <v>0.47216890667498712</v>
      </c>
      <c r="E75" s="477">
        <v>0.406249999002398</v>
      </c>
      <c r="F75" s="498">
        <v>0.40969581784949022</v>
      </c>
      <c r="H75" s="474" t="s">
        <v>209</v>
      </c>
      <c r="I75" s="477">
        <v>0.18036750483558991</v>
      </c>
      <c r="J75" s="477">
        <v>9.9153976311336656E-2</v>
      </c>
      <c r="K75" s="477">
        <v>0.15168943206326391</v>
      </c>
      <c r="L75" s="477">
        <v>0.1572181938035595</v>
      </c>
      <c r="M75" s="498">
        <v>0.14673242909988013</v>
      </c>
      <c r="O75" s="474" t="s">
        <v>185</v>
      </c>
      <c r="P75" s="477">
        <v>-7.4359559809261677E-2</v>
      </c>
      <c r="Q75" s="477">
        <v>-7.9060557512106514E-2</v>
      </c>
      <c r="R75" s="477">
        <v>-8.8642483075433737E-2</v>
      </c>
      <c r="S75" s="477">
        <v>-9.3635057853874257E-2</v>
      </c>
      <c r="T75" s="498">
        <v>-9.2271610667523069E-2</v>
      </c>
      <c r="V75" s="474" t="s">
        <v>161</v>
      </c>
      <c r="W75" s="839">
        <v>-4.9018752909191299E-3</v>
      </c>
      <c r="X75" s="839">
        <v>-3.6369786553467044E-2</v>
      </c>
      <c r="Y75" s="839">
        <v>3.0544777767430698E-2</v>
      </c>
      <c r="Z75" s="839">
        <v>-4.0467871856874173E-3</v>
      </c>
      <c r="AA75" s="1298">
        <v>4.8087659834359919E-2</v>
      </c>
      <c r="AC75" s="474" t="s">
        <v>209</v>
      </c>
      <c r="AD75" s="477">
        <v>-0.29918702980225542</v>
      </c>
      <c r="AE75" s="477">
        <v>-0.2432316907254225</v>
      </c>
      <c r="AF75" s="477">
        <v>-0.13174749041032083</v>
      </c>
      <c r="AG75" s="477">
        <v>-0.22387444988699728</v>
      </c>
      <c r="AH75" s="498">
        <v>-0.29602346963047521</v>
      </c>
      <c r="AQ75" s="474" t="s">
        <v>185</v>
      </c>
      <c r="AR75" s="477">
        <v>-0.13566369314792326</v>
      </c>
      <c r="AS75" s="477">
        <v>-0.16509842431804223</v>
      </c>
      <c r="AT75" s="477">
        <v>-0.15903958930524759</v>
      </c>
      <c r="AU75" s="477">
        <v>-0.1233816920892753</v>
      </c>
      <c r="AV75" s="498">
        <v>-0.15422241810173623</v>
      </c>
      <c r="AX75" s="474" t="s">
        <v>185</v>
      </c>
      <c r="AY75" s="477">
        <v>-0.14311609302099781</v>
      </c>
      <c r="AZ75" s="477">
        <v>-0.14705747406393826</v>
      </c>
      <c r="BA75" s="477">
        <v>-0.16259435663034069</v>
      </c>
      <c r="BB75" s="477">
        <v>-0.14358426235420191</v>
      </c>
      <c r="BC75" s="498">
        <v>-0.16065602111605926</v>
      </c>
      <c r="BE75" s="474" t="s">
        <v>185</v>
      </c>
      <c r="BF75" s="477">
        <v>-0.14391960973752169</v>
      </c>
      <c r="BG75" s="477">
        <v>-0.15135437419272987</v>
      </c>
      <c r="BH75" s="477">
        <v>-0.15768962098942088</v>
      </c>
      <c r="BI75" s="477">
        <v>-0.13408700282560135</v>
      </c>
      <c r="BJ75" s="498">
        <v>-0.15768394024077731</v>
      </c>
      <c r="BL75" s="159" t="s">
        <v>185</v>
      </c>
      <c r="BM75" s="274">
        <v>-9.9876403890461846E-2</v>
      </c>
      <c r="BN75" s="274">
        <v>-9.2465985652756738E-2</v>
      </c>
      <c r="BO75" s="274">
        <v>-9.5198752953921495E-2</v>
      </c>
      <c r="BP75" s="274">
        <v>-6.928572293841205E-2</v>
      </c>
      <c r="BQ75" s="955">
        <v>-6.1754103742501128E-2</v>
      </c>
      <c r="BS75" s="159" t="s">
        <v>185</v>
      </c>
      <c r="BT75" s="274">
        <v>-0.12738223122057693</v>
      </c>
      <c r="BU75" s="274">
        <v>-9.1612951193453904E-2</v>
      </c>
      <c r="BV75" s="274">
        <v>-0.10230501553285236</v>
      </c>
      <c r="BW75" s="274">
        <v>-0.13333035013500288</v>
      </c>
      <c r="BX75" s="955">
        <v>-0.16312379278671407</v>
      </c>
      <c r="BZ75" s="159" t="s">
        <v>185</v>
      </c>
      <c r="CA75" s="274">
        <v>-0.18946667693579083</v>
      </c>
      <c r="CB75" s="274">
        <v>-0.15238042822144995</v>
      </c>
      <c r="CC75" s="274">
        <v>-0.18506261586412123</v>
      </c>
      <c r="CD75" s="274">
        <v>-0.19304175521980257</v>
      </c>
      <c r="CE75" s="955">
        <v>-0.16014887610666464</v>
      </c>
      <c r="CG75" s="159" t="s">
        <v>185</v>
      </c>
      <c r="CH75" s="274">
        <v>-4.7573036165576385E-2</v>
      </c>
      <c r="CI75" s="274">
        <v>2.2212309783657347E-2</v>
      </c>
      <c r="CJ75" s="274">
        <v>-2.0445377203982387E-2</v>
      </c>
      <c r="CK75" s="274">
        <v>-4.8143768401184117E-2</v>
      </c>
      <c r="CL75" s="955">
        <v>4.9199314097913782E-2</v>
      </c>
      <c r="CN75" s="159" t="s">
        <v>185</v>
      </c>
      <c r="CO75" s="274">
        <v>-0.18573289333842807</v>
      </c>
      <c r="CP75" s="274">
        <v>-4.8787404885738413E-2</v>
      </c>
      <c r="CQ75" s="274">
        <v>-8.3639402528493972E-2</v>
      </c>
      <c r="CR75" s="274">
        <v>-7.4055143843616555E-2</v>
      </c>
      <c r="CS75" s="955">
        <v>-9.6339182447110899E-2</v>
      </c>
    </row>
    <row r="76" spans="1:97" ht="15" thickBot="1" x14ac:dyDescent="0.35">
      <c r="A76" s="475" t="s">
        <v>460</v>
      </c>
      <c r="B76" s="86">
        <v>0.2525252518453614</v>
      </c>
      <c r="C76" s="486">
        <v>0.27745664806398546</v>
      </c>
      <c r="D76" s="486">
        <v>0.33397312955301817</v>
      </c>
      <c r="E76" s="486">
        <v>0.311523437118705</v>
      </c>
      <c r="F76" s="513">
        <v>0.30418251024641652</v>
      </c>
      <c r="H76" s="475" t="s">
        <v>460</v>
      </c>
      <c r="I76" s="86">
        <v>0.53481624758220492</v>
      </c>
      <c r="J76" s="86">
        <v>0.51912013536379009</v>
      </c>
      <c r="K76" s="86">
        <v>0.43062544931703789</v>
      </c>
      <c r="L76" s="86">
        <v>0.67237969676994014</v>
      </c>
      <c r="M76" s="513">
        <v>0.39272503082614141</v>
      </c>
      <c r="N76" s="17"/>
      <c r="O76" s="474" t="s">
        <v>197</v>
      </c>
      <c r="P76" s="477">
        <v>-6.8259498211900565E-3</v>
      </c>
      <c r="Q76" s="477">
        <v>-5.1865535681930733E-3</v>
      </c>
      <c r="R76" s="477">
        <v>-2.5255813701550054E-3</v>
      </c>
      <c r="S76" s="477">
        <v>-1.1560235950254024E-4</v>
      </c>
      <c r="T76" s="498">
        <v>-5.528138348981213E-3</v>
      </c>
      <c r="V76" s="474" t="s">
        <v>173</v>
      </c>
      <c r="W76" s="839">
        <v>0.19684140738317407</v>
      </c>
      <c r="X76" s="839">
        <v>0.20179730148168981</v>
      </c>
      <c r="Y76" s="839">
        <v>0.18718870717811761</v>
      </c>
      <c r="Z76" s="839">
        <v>0.18498239982209552</v>
      </c>
      <c r="AA76" s="1298">
        <v>9.865383580446857E-2</v>
      </c>
      <c r="AC76" s="475" t="s">
        <v>460</v>
      </c>
      <c r="AD76" s="86">
        <v>-0.56276524685294071</v>
      </c>
      <c r="AE76" s="86">
        <v>-0.32468279109532083</v>
      </c>
      <c r="AF76" s="86">
        <v>-0.25718874453670704</v>
      </c>
      <c r="AG76" s="86">
        <v>-0.1684939356882745</v>
      </c>
      <c r="AH76" s="402">
        <v>-0.15566205197976019</v>
      </c>
      <c r="AQ76" s="474" t="s">
        <v>197</v>
      </c>
      <c r="AR76" s="477">
        <v>-5.8690475761712567E-2</v>
      </c>
      <c r="AS76" s="477">
        <v>-2.9628574920724637E-2</v>
      </c>
      <c r="AT76" s="477">
        <v>4.5571054900578733E-3</v>
      </c>
      <c r="AU76" s="477">
        <v>1.825516051064403E-2</v>
      </c>
      <c r="AV76" s="498">
        <v>3.4628378867561746E-2</v>
      </c>
      <c r="AX76" s="474" t="s">
        <v>197</v>
      </c>
      <c r="AY76" s="477">
        <v>-4.7859502185587238E-2</v>
      </c>
      <c r="AZ76" s="477">
        <v>-3.7602219179000813E-2</v>
      </c>
      <c r="BA76" s="477">
        <v>-3.6724139879157139E-2</v>
      </c>
      <c r="BB76" s="477">
        <v>-5.9420882815250514E-2</v>
      </c>
      <c r="BC76" s="498">
        <v>-7.368474290879741E-2</v>
      </c>
      <c r="BE76" s="474" t="s">
        <v>197</v>
      </c>
      <c r="BF76" s="477">
        <v>-5.2165483900090286E-2</v>
      </c>
      <c r="BG76" s="477">
        <v>-4.0189517839981599E-2</v>
      </c>
      <c r="BH76" s="477">
        <v>-3.3707930499498218E-2</v>
      </c>
      <c r="BI76" s="477">
        <v>-3.6884157229532907E-2</v>
      </c>
      <c r="BJ76" s="498">
        <v>-3.9619099475112864E-2</v>
      </c>
      <c r="BL76" s="159" t="s">
        <v>197</v>
      </c>
      <c r="BM76" s="274">
        <v>-2.6564777046819789E-2</v>
      </c>
      <c r="BN76" s="274">
        <v>5.8966476585121975E-3</v>
      </c>
      <c r="BO76" s="274">
        <v>6.8225208929679204E-3</v>
      </c>
      <c r="BP76" s="274">
        <v>-2.9294923820602715E-2</v>
      </c>
      <c r="BQ76" s="955">
        <v>-5.3010911273143483E-3</v>
      </c>
      <c r="BS76" s="159" t="s">
        <v>197</v>
      </c>
      <c r="BT76" s="274">
        <v>-0.10331354132936142</v>
      </c>
      <c r="BU76" s="274">
        <v>-2.6452705651782534E-2</v>
      </c>
      <c r="BV76" s="274">
        <v>-8.0006263067111061E-2</v>
      </c>
      <c r="BW76" s="274">
        <v>-0.13061330092183843</v>
      </c>
      <c r="BX76" s="955">
        <v>-0.11850235760308153</v>
      </c>
      <c r="BZ76" s="159" t="s">
        <v>197</v>
      </c>
      <c r="CA76" s="274">
        <v>-1.5112958976527025E-2</v>
      </c>
      <c r="CB76" s="274">
        <v>-2.9362067453760708E-2</v>
      </c>
      <c r="CC76" s="274">
        <v>-5.1264040080633622E-2</v>
      </c>
      <c r="CD76" s="274">
        <v>-9.7655482008006375E-2</v>
      </c>
      <c r="CE76" s="955">
        <v>-8.8921375851230985E-2</v>
      </c>
      <c r="CG76" s="159" t="s">
        <v>197</v>
      </c>
      <c r="CH76" s="274">
        <v>-0.10306884253474508</v>
      </c>
      <c r="CI76" s="274">
        <v>-9.1333554708760381E-2</v>
      </c>
      <c r="CJ76" s="274">
        <v>-7.4021022547289636E-2</v>
      </c>
      <c r="CK76" s="274">
        <v>-4.4665857910135366E-2</v>
      </c>
      <c r="CL76" s="955">
        <v>-0.1360203622352863</v>
      </c>
      <c r="CN76" s="159" t="s">
        <v>197</v>
      </c>
      <c r="CO76" s="274">
        <v>1.3314836605487407E-2</v>
      </c>
      <c r="CP76" s="274">
        <v>9.4831864684674264E-2</v>
      </c>
      <c r="CQ76" s="274">
        <v>9.2909856246830264E-2</v>
      </c>
      <c r="CR76" s="274">
        <v>0.11176194688730678</v>
      </c>
      <c r="CS76" s="955">
        <v>0.21908087859032188</v>
      </c>
    </row>
    <row r="77" spans="1:97" ht="15" thickBot="1" x14ac:dyDescent="0.35">
      <c r="A77" s="493"/>
      <c r="B77" s="539"/>
      <c r="C77" s="153"/>
      <c r="D77" s="153"/>
      <c r="E77" s="153"/>
      <c r="F77" s="500"/>
      <c r="H77" s="493"/>
      <c r="I77" s="539"/>
      <c r="J77" s="539"/>
      <c r="K77" s="539"/>
      <c r="L77" s="539"/>
      <c r="M77" s="550"/>
      <c r="O77" s="474" t="s">
        <v>209</v>
      </c>
      <c r="P77" s="477">
        <v>-3.607112224072969E-2</v>
      </c>
      <c r="Q77" s="477">
        <v>-4.3885916599531137E-2</v>
      </c>
      <c r="R77" s="477">
        <v>-4.0228605170108241E-2</v>
      </c>
      <c r="S77" s="477">
        <v>-4.2984056875953698E-2</v>
      </c>
      <c r="T77" s="498">
        <v>-3.9162224509758384E-2</v>
      </c>
      <c r="V77" s="474" t="s">
        <v>185</v>
      </c>
      <c r="W77" s="839">
        <v>6.2272424793875583E-2</v>
      </c>
      <c r="X77" s="839">
        <v>5.7918395961157949E-2</v>
      </c>
      <c r="Y77" s="839">
        <v>-2.3746202768442068E-2</v>
      </c>
      <c r="Z77" s="839">
        <v>-6.6803398654290136E-2</v>
      </c>
      <c r="AA77" s="1298">
        <v>-9.2456945505539401E-2</v>
      </c>
      <c r="AC77" s="493"/>
      <c r="AD77" s="539"/>
      <c r="AE77" s="539"/>
      <c r="AF77" s="539"/>
      <c r="AG77" s="539"/>
      <c r="AH77" s="550"/>
      <c r="AQ77" s="474" t="s">
        <v>209</v>
      </c>
      <c r="AR77" s="477">
        <v>-6.5385721654608209E-2</v>
      </c>
      <c r="AS77" s="477">
        <v>-6.013238194606247E-2</v>
      </c>
      <c r="AT77" s="477">
        <v>-7.2852207584051504E-2</v>
      </c>
      <c r="AU77" s="477">
        <v>-0.11613859001212803</v>
      </c>
      <c r="AV77" s="498">
        <v>-0.17878215340824</v>
      </c>
      <c r="AX77" s="474" t="s">
        <v>209</v>
      </c>
      <c r="AY77" s="477">
        <v>-0.13167653768627097</v>
      </c>
      <c r="AZ77" s="477">
        <v>-0.13943230464812889</v>
      </c>
      <c r="BA77" s="477">
        <v>-0.15871505218377327</v>
      </c>
      <c r="BB77" s="477">
        <v>-0.16192203508682712</v>
      </c>
      <c r="BC77" s="498">
        <v>-0.16926619197747123</v>
      </c>
      <c r="BE77" s="474" t="s">
        <v>209</v>
      </c>
      <c r="BF77" s="477">
        <v>-0.12643338832864812</v>
      </c>
      <c r="BG77" s="477">
        <v>-0.13130472631430737</v>
      </c>
      <c r="BH77" s="477">
        <v>-0.14841824599483938</v>
      </c>
      <c r="BI77" s="477">
        <v>-0.14440638366459815</v>
      </c>
      <c r="BJ77" s="498">
        <v>-0.17251962825994574</v>
      </c>
      <c r="BL77" s="159" t="s">
        <v>209</v>
      </c>
      <c r="BM77" s="274">
        <v>2.2646514128855523E-2</v>
      </c>
      <c r="BN77" s="274">
        <v>0.10274308078010477</v>
      </c>
      <c r="BO77" s="274">
        <v>4.2587232441535422E-2</v>
      </c>
      <c r="BP77" s="274">
        <v>3.1788958825575163E-2</v>
      </c>
      <c r="BQ77" s="955">
        <v>5.2341889885225111E-2</v>
      </c>
      <c r="BS77" s="159" t="s">
        <v>209</v>
      </c>
      <c r="BT77" s="274">
        <v>0.13806941336718198</v>
      </c>
      <c r="BU77" s="274">
        <v>0.12404111055130349</v>
      </c>
      <c r="BV77" s="274">
        <v>0.11915165134108949</v>
      </c>
      <c r="BW77" s="274">
        <v>0.11639935108297467</v>
      </c>
      <c r="BX77" s="955">
        <v>0.17691975526756554</v>
      </c>
      <c r="BZ77" s="159" t="s">
        <v>209</v>
      </c>
      <c r="CA77" s="274">
        <v>-6.3009421628192008E-2</v>
      </c>
      <c r="CB77" s="274">
        <v>-4.1928405075943628E-2</v>
      </c>
      <c r="CC77" s="274">
        <v>-3.1157305944384959E-2</v>
      </c>
      <c r="CD77" s="274">
        <v>-4.808043214759937E-2</v>
      </c>
      <c r="CE77" s="955">
        <v>-1.7448339401200628E-2</v>
      </c>
      <c r="CG77" s="159" t="s">
        <v>209</v>
      </c>
      <c r="CH77" s="274">
        <v>-1.5130676874519433E-2</v>
      </c>
      <c r="CI77" s="274">
        <v>7.8926477655948523E-3</v>
      </c>
      <c r="CJ77" s="274">
        <v>6.9987020836173683E-2</v>
      </c>
      <c r="CK77" s="274">
        <v>1.2493436301994962E-2</v>
      </c>
      <c r="CL77" s="955">
        <v>3.672485731158092E-2</v>
      </c>
      <c r="CN77" s="159" t="s">
        <v>209</v>
      </c>
      <c r="CO77" s="274">
        <v>2.2540499084687908E-2</v>
      </c>
      <c r="CP77" s="274">
        <v>4.853620389342065E-2</v>
      </c>
      <c r="CQ77" s="274">
        <v>-5.9536331319163235E-2</v>
      </c>
      <c r="CR77" s="274">
        <v>-1.4233359951057274E-2</v>
      </c>
      <c r="CS77" s="955">
        <v>5.1713554223402541E-2</v>
      </c>
    </row>
    <row r="78" spans="1:97" ht="15" thickBot="1" x14ac:dyDescent="0.35">
      <c r="A78" s="481" t="s">
        <v>470</v>
      </c>
      <c r="B78" s="484"/>
      <c r="C78" s="484"/>
      <c r="D78" s="484"/>
      <c r="E78" s="484"/>
      <c r="F78" s="495"/>
      <c r="H78" s="481" t="s">
        <v>470</v>
      </c>
      <c r="I78" s="484"/>
      <c r="J78" s="484"/>
      <c r="K78" s="484"/>
      <c r="L78" s="484"/>
      <c r="M78" s="495"/>
      <c r="O78" s="475" t="s">
        <v>460</v>
      </c>
      <c r="P78" s="86">
        <v>-3.5895784900348851E-2</v>
      </c>
      <c r="Q78" s="86">
        <v>-3.7440203017066506E-2</v>
      </c>
      <c r="R78" s="486">
        <v>-3.315764872001882E-2</v>
      </c>
      <c r="S78" s="86">
        <v>-3.7455311058302326E-2</v>
      </c>
      <c r="T78" s="513">
        <v>-2.0853320013721477E-2</v>
      </c>
      <c r="V78" s="474" t="s">
        <v>197</v>
      </c>
      <c r="W78" s="839">
        <v>4.4944289635689111E-2</v>
      </c>
      <c r="X78" s="839">
        <v>-3.7494277092591853E-3</v>
      </c>
      <c r="Y78" s="839">
        <v>-0.14130198725341014</v>
      </c>
      <c r="Z78" s="839">
        <v>-0.19238613035387409</v>
      </c>
      <c r="AA78" s="1298">
        <v>-0.12927601956590515</v>
      </c>
      <c r="AC78" s="481" t="s">
        <v>470</v>
      </c>
      <c r="AD78" s="484"/>
      <c r="AE78" s="484"/>
      <c r="AF78" s="484"/>
      <c r="AG78" s="484"/>
      <c r="AH78" s="495"/>
      <c r="AQ78" s="475" t="s">
        <v>460</v>
      </c>
      <c r="AR78" s="486">
        <v>-8.9917276818757927E-2</v>
      </c>
      <c r="AS78" s="486">
        <v>-0.11494431388062713</v>
      </c>
      <c r="AT78" s="486">
        <v>-0.12660561111897181</v>
      </c>
      <c r="AU78" s="486">
        <v>-0.15117738259151572</v>
      </c>
      <c r="AV78" s="513">
        <v>-0.13841995999323184</v>
      </c>
      <c r="AX78" s="475" t="s">
        <v>460</v>
      </c>
      <c r="AY78" s="486">
        <v>-6.6263548697073058E-2</v>
      </c>
      <c r="AZ78" s="486">
        <v>-7.4335721618774345E-2</v>
      </c>
      <c r="BA78" s="486">
        <v>-5.8891089146581116E-2</v>
      </c>
      <c r="BB78" s="486">
        <v>-7.3788564102494569E-2</v>
      </c>
      <c r="BC78" s="513">
        <v>-7.4308701699655727E-2</v>
      </c>
      <c r="BE78" s="475" t="s">
        <v>460</v>
      </c>
      <c r="BF78" s="486">
        <v>-8.4745468849755409E-2</v>
      </c>
      <c r="BG78" s="486">
        <v>-8.9716847211907244E-2</v>
      </c>
      <c r="BH78" s="486">
        <v>-7.9921477694314846E-2</v>
      </c>
      <c r="BI78" s="486">
        <v>-8.6545412017005371E-2</v>
      </c>
      <c r="BJ78" s="513">
        <v>-9.633233306242589E-2</v>
      </c>
      <c r="BL78" s="905" t="s">
        <v>460</v>
      </c>
      <c r="BM78" s="337">
        <v>1.0048849636055256E-2</v>
      </c>
      <c r="BN78" s="337">
        <v>0.10409778569258279</v>
      </c>
      <c r="BO78" s="337">
        <v>0.11047489779151094</v>
      </c>
      <c r="BP78" s="337">
        <v>9.6308872384198246E-2</v>
      </c>
      <c r="BQ78" s="963">
        <v>4.3065758039150165E-2</v>
      </c>
      <c r="BS78" s="905" t="s">
        <v>460</v>
      </c>
      <c r="BT78" s="337">
        <v>2.2690555539394978E-2</v>
      </c>
      <c r="BU78" s="337">
        <v>0.17265480797221219</v>
      </c>
      <c r="BV78" s="337">
        <v>0.13225561805053962</v>
      </c>
      <c r="BW78" s="337">
        <v>0.14706855736559366</v>
      </c>
      <c r="BX78" s="963">
        <v>9.428359639273852E-2</v>
      </c>
      <c r="BZ78" s="905" t="s">
        <v>460</v>
      </c>
      <c r="CA78" s="337">
        <v>7.8023615249548858E-3</v>
      </c>
      <c r="CB78" s="337">
        <v>0.10363694684677929</v>
      </c>
      <c r="CC78" s="337">
        <v>5.6147376581275339E-2</v>
      </c>
      <c r="CD78" s="337">
        <v>0.10262111935002853</v>
      </c>
      <c r="CE78" s="963">
        <v>4.828363679088183E-2</v>
      </c>
      <c r="CG78" s="905" t="s">
        <v>460</v>
      </c>
      <c r="CH78" s="337">
        <v>2.9464714878712231E-2</v>
      </c>
      <c r="CI78" s="337">
        <v>0.13943913693690418</v>
      </c>
      <c r="CJ78" s="337">
        <v>0.10766759153177945</v>
      </c>
      <c r="CK78" s="337">
        <v>0.13653389862429746</v>
      </c>
      <c r="CL78" s="963">
        <v>3.2026550563933734E-2</v>
      </c>
      <c r="CN78" s="905" t="s">
        <v>460</v>
      </c>
      <c r="CO78" s="337">
        <v>0.12309751324063331</v>
      </c>
      <c r="CP78" s="337">
        <v>7.0395644969867624E-2</v>
      </c>
      <c r="CQ78" s="337">
        <v>1.1426616324441087E-2</v>
      </c>
      <c r="CR78" s="337">
        <v>2.8954386087726061E-2</v>
      </c>
      <c r="CS78" s="963">
        <v>7.0550496768030768E-2</v>
      </c>
    </row>
    <row r="79" spans="1:97" ht="15" thickBot="1" x14ac:dyDescent="0.35">
      <c r="A79" s="474" t="s">
        <v>79</v>
      </c>
      <c r="B79" s="477">
        <v>-9.6363635972942702E-2</v>
      </c>
      <c r="C79" s="477">
        <v>-0.11806797803618538</v>
      </c>
      <c r="D79" s="477">
        <v>-0.14596003492985918</v>
      </c>
      <c r="E79" s="477">
        <v>-9.4594594120089484E-2</v>
      </c>
      <c r="F79" s="498">
        <v>-0.10338680882972091</v>
      </c>
      <c r="H79" s="474" t="s">
        <v>79</v>
      </c>
      <c r="I79" s="477">
        <v>3.2394366197183236E-2</v>
      </c>
      <c r="J79" s="477">
        <v>1.0339734121122591E-2</v>
      </c>
      <c r="K79" s="477">
        <v>8.1285444234404619E-2</v>
      </c>
      <c r="L79" s="477">
        <v>5.5167055167055216E-2</v>
      </c>
      <c r="M79" s="498">
        <v>2.6425591098747928E-2</v>
      </c>
      <c r="N79" s="17"/>
      <c r="O79" s="493"/>
      <c r="P79" s="539"/>
      <c r="Q79" s="539"/>
      <c r="R79" s="153"/>
      <c r="S79" s="539"/>
      <c r="T79" s="500"/>
      <c r="V79" s="474" t="s">
        <v>209</v>
      </c>
      <c r="W79" s="839">
        <v>-0.16472637622340658</v>
      </c>
      <c r="X79" s="839">
        <v>-0.18918441797631799</v>
      </c>
      <c r="Y79" s="839">
        <v>-0.22203649979268236</v>
      </c>
      <c r="Z79" s="839">
        <v>-0.20305121555299216</v>
      </c>
      <c r="AA79" s="1298">
        <v>-0.11168149454003362</v>
      </c>
      <c r="AC79" s="474" t="s">
        <v>79</v>
      </c>
      <c r="AD79" s="477">
        <v>0.34383365330434973</v>
      </c>
      <c r="AE79" s="477">
        <v>0.63425646115544909</v>
      </c>
      <c r="AF79" s="477">
        <v>0.7959234428272437</v>
      </c>
      <c r="AG79" s="477">
        <v>0.71472720137918466</v>
      </c>
      <c r="AH79" s="498">
        <v>0.85364929310910798</v>
      </c>
      <c r="AQ79" s="493"/>
      <c r="AR79" s="153"/>
      <c r="AS79" s="153"/>
      <c r="AT79" s="153"/>
      <c r="AU79" s="153"/>
      <c r="AV79" s="500"/>
      <c r="AX79" s="493"/>
      <c r="AY79" s="153"/>
      <c r="AZ79" s="153"/>
      <c r="BA79" s="153"/>
      <c r="BB79" s="153"/>
      <c r="BC79" s="500"/>
      <c r="BE79" s="493"/>
      <c r="BF79" s="153"/>
      <c r="BG79" s="153"/>
      <c r="BH79" s="153"/>
      <c r="BI79" s="153"/>
      <c r="BJ79" s="500"/>
      <c r="BL79" s="845"/>
      <c r="BM79" s="964"/>
      <c r="BN79" s="964"/>
      <c r="BO79" s="964"/>
      <c r="BP79" s="964"/>
      <c r="BQ79" s="965"/>
      <c r="BS79" s="845"/>
      <c r="BT79" s="964"/>
      <c r="BU79" s="964"/>
      <c r="BV79" s="964"/>
      <c r="BW79" s="964"/>
      <c r="BX79" s="965"/>
      <c r="BZ79" s="845"/>
      <c r="CA79" s="964"/>
      <c r="CB79" s="964"/>
      <c r="CC79" s="964"/>
      <c r="CD79" s="964"/>
      <c r="CE79" s="965"/>
      <c r="CG79" s="845"/>
      <c r="CH79" s="964"/>
      <c r="CI79" s="964"/>
      <c r="CJ79" s="964"/>
      <c r="CK79" s="964"/>
      <c r="CL79" s="965"/>
      <c r="CN79" s="845"/>
      <c r="CO79" s="964"/>
      <c r="CP79" s="964"/>
      <c r="CQ79" s="964"/>
      <c r="CR79" s="964"/>
      <c r="CS79" s="965"/>
    </row>
    <row r="80" spans="1:97" ht="15" thickBot="1" x14ac:dyDescent="0.35">
      <c r="A80" s="474" t="s">
        <v>111</v>
      </c>
      <c r="B80" s="477">
        <v>-3.0888032017284326E-2</v>
      </c>
      <c r="C80" s="477">
        <v>-1.5065913333095973E-2</v>
      </c>
      <c r="D80" s="477">
        <v>2.925045814982841E-2</v>
      </c>
      <c r="E80" s="477">
        <v>2.1126761093380606E-2</v>
      </c>
      <c r="F80" s="498">
        <v>5.5829728061182859E-10</v>
      </c>
      <c r="H80" s="474" t="s">
        <v>111</v>
      </c>
      <c r="I80" s="477">
        <v>-8.9822826534816699E-2</v>
      </c>
      <c r="J80" s="477">
        <v>-0.10055865921787709</v>
      </c>
      <c r="K80" s="477">
        <v>-8.1904198698994665E-2</v>
      </c>
      <c r="L80" s="477">
        <v>3.6663124335812966E-2</v>
      </c>
      <c r="M80" s="498">
        <v>0.18971477960241487</v>
      </c>
      <c r="O80" s="481" t="s">
        <v>470</v>
      </c>
      <c r="P80" s="484"/>
      <c r="Q80" s="484"/>
      <c r="R80" s="484"/>
      <c r="S80" s="484"/>
      <c r="T80" s="495"/>
      <c r="V80" s="475" t="s">
        <v>460</v>
      </c>
      <c r="W80" s="839">
        <v>-8.4506224188311566E-2</v>
      </c>
      <c r="X80" s="839">
        <v>-6.2271787706724077E-2</v>
      </c>
      <c r="Y80" s="839">
        <v>2.3297881872251496E-2</v>
      </c>
      <c r="Z80" s="839">
        <v>-3.752961907724997E-2</v>
      </c>
      <c r="AA80" s="1298">
        <v>-3.3821671100020483E-2</v>
      </c>
      <c r="AC80" s="474" t="s">
        <v>111</v>
      </c>
      <c r="AD80" s="477">
        <v>1.0843392795102151</v>
      </c>
      <c r="AE80" s="477">
        <v>1.3235011986957752</v>
      </c>
      <c r="AF80" s="477">
        <v>1.3546879713506925</v>
      </c>
      <c r="AG80" s="477">
        <v>1.3599321443056682</v>
      </c>
      <c r="AH80" s="498">
        <v>1.3773153396530682</v>
      </c>
      <c r="AQ80" s="481" t="s">
        <v>470</v>
      </c>
      <c r="AR80" s="484"/>
      <c r="AS80" s="484"/>
      <c r="AT80" s="484"/>
      <c r="AU80" s="484"/>
      <c r="AV80" s="495"/>
      <c r="AX80" s="481" t="s">
        <v>470</v>
      </c>
      <c r="AY80" s="484"/>
      <c r="AZ80" s="484"/>
      <c r="BA80" s="484"/>
      <c r="BB80" s="484"/>
      <c r="BC80" s="495"/>
      <c r="BE80" s="481" t="s">
        <v>470</v>
      </c>
      <c r="BF80" s="484"/>
      <c r="BG80" s="484"/>
      <c r="BH80" s="484"/>
      <c r="BI80" s="484"/>
      <c r="BJ80" s="495"/>
      <c r="BL80" s="960" t="s">
        <v>470</v>
      </c>
      <c r="BM80" s="968"/>
      <c r="BN80" s="968"/>
      <c r="BO80" s="968"/>
      <c r="BP80" s="968"/>
      <c r="BQ80" s="969"/>
      <c r="BS80" s="960" t="s">
        <v>470</v>
      </c>
      <c r="BT80" s="968"/>
      <c r="BU80" s="968"/>
      <c r="BV80" s="968"/>
      <c r="BW80" s="968"/>
      <c r="BX80" s="969"/>
      <c r="BZ80" s="960" t="s">
        <v>470</v>
      </c>
      <c r="CA80" s="968"/>
      <c r="CB80" s="968"/>
      <c r="CC80" s="968"/>
      <c r="CD80" s="968"/>
      <c r="CE80" s="969"/>
      <c r="CG80" s="960" t="s">
        <v>470</v>
      </c>
      <c r="CH80" s="968"/>
      <c r="CI80" s="968"/>
      <c r="CJ80" s="968"/>
      <c r="CK80" s="968"/>
      <c r="CL80" s="969"/>
      <c r="CN80" s="960" t="s">
        <v>470</v>
      </c>
      <c r="CO80" s="968"/>
      <c r="CP80" s="968"/>
      <c r="CQ80" s="968"/>
      <c r="CR80" s="968"/>
      <c r="CS80" s="969"/>
    </row>
    <row r="81" spans="1:97" ht="15" thickBot="1" x14ac:dyDescent="0.35">
      <c r="A81" s="474" t="s">
        <v>123</v>
      </c>
      <c r="B81" s="477">
        <v>-0.27631578941926571</v>
      </c>
      <c r="C81" s="477">
        <v>-0.25340818030058498</v>
      </c>
      <c r="D81" s="477">
        <v>-0.25471698050731184</v>
      </c>
      <c r="E81" s="477">
        <v>-0.253086419747098</v>
      </c>
      <c r="F81" s="498">
        <v>-0.25787106442254909</v>
      </c>
      <c r="H81" s="474" t="s">
        <v>123</v>
      </c>
      <c r="I81" s="477">
        <v>1.0040160642570297E-2</v>
      </c>
      <c r="J81" s="477">
        <v>1.6163464470875296E-2</v>
      </c>
      <c r="K81" s="477">
        <v>-4.6274038461538609E-2</v>
      </c>
      <c r="L81" s="477">
        <v>-0.16299765807962521</v>
      </c>
      <c r="M81" s="498">
        <v>0.11567379988432959</v>
      </c>
      <c r="O81" s="474" t="s">
        <v>79</v>
      </c>
      <c r="P81" s="477">
        <v>0.34488614793777239</v>
      </c>
      <c r="Q81" s="477">
        <v>0.31119019678976068</v>
      </c>
      <c r="R81" s="477">
        <v>0.29318907911392428</v>
      </c>
      <c r="S81" s="477">
        <v>0.29777888297529992</v>
      </c>
      <c r="T81" s="498">
        <v>0.23683861254853519</v>
      </c>
      <c r="U81" s="17"/>
      <c r="V81" s="493"/>
      <c r="W81" s="1301"/>
      <c r="X81" s="1301"/>
      <c r="Y81" s="153"/>
      <c r="Z81" s="1301"/>
      <c r="AA81" s="500"/>
      <c r="AB81" s="5"/>
      <c r="AC81" s="474" t="s">
        <v>123</v>
      </c>
      <c r="AD81" s="477">
        <v>0.97053118525104365</v>
      </c>
      <c r="AE81" s="477">
        <v>0.96274584563671328</v>
      </c>
      <c r="AF81" s="477">
        <v>0.87733351940685356</v>
      </c>
      <c r="AG81" s="477">
        <v>0.87950079843717888</v>
      </c>
      <c r="AH81" s="498">
        <v>0.87426766278078893</v>
      </c>
      <c r="AQ81" s="474" t="s">
        <v>79</v>
      </c>
      <c r="AR81" s="477">
        <v>0.53034415965676718</v>
      </c>
      <c r="AS81" s="477">
        <v>0.48438355484926698</v>
      </c>
      <c r="AT81" s="477">
        <v>0.40902690010903825</v>
      </c>
      <c r="AU81" s="477">
        <v>0.50731702370621479</v>
      </c>
      <c r="AV81" s="498">
        <v>0.4769317773772383</v>
      </c>
      <c r="AX81" s="474" t="s">
        <v>79</v>
      </c>
      <c r="AY81" s="477">
        <v>0.68575699813411428</v>
      </c>
      <c r="AZ81" s="477">
        <v>0.61194572594193997</v>
      </c>
      <c r="BA81" s="477">
        <v>0.55583281313158805</v>
      </c>
      <c r="BB81" s="477">
        <v>0.52999086768624959</v>
      </c>
      <c r="BC81" s="498">
        <v>0.50206756205855241</v>
      </c>
      <c r="BE81" s="474" t="s">
        <v>79</v>
      </c>
      <c r="BF81" s="477">
        <v>0.60824543218191574</v>
      </c>
      <c r="BG81" s="477">
        <v>0.55403124483972999</v>
      </c>
      <c r="BH81" s="477">
        <v>0.47624826872351261</v>
      </c>
      <c r="BI81" s="477">
        <v>0.47542507387182026</v>
      </c>
      <c r="BJ81" s="498">
        <v>0.44199712904649324</v>
      </c>
      <c r="BL81" s="159" t="s">
        <v>79</v>
      </c>
      <c r="BM81" s="274">
        <v>0.10912157387158482</v>
      </c>
      <c r="BN81" s="274">
        <v>2.3287081509872725E-2</v>
      </c>
      <c r="BO81" s="274">
        <v>5.7597989786599239E-2</v>
      </c>
      <c r="BP81" s="274">
        <v>6.9138122444751787E-2</v>
      </c>
      <c r="BQ81" s="955">
        <v>0.10155278719678147</v>
      </c>
      <c r="BS81" s="159" t="s">
        <v>79</v>
      </c>
      <c r="BT81" s="274">
        <v>0.11945548795153696</v>
      </c>
      <c r="BU81" s="274">
        <v>4.783283896991334E-2</v>
      </c>
      <c r="BV81" s="274">
        <v>6.3718279192797864E-2</v>
      </c>
      <c r="BW81" s="274">
        <v>-5.7691821956870149E-4</v>
      </c>
      <c r="BX81" s="955">
        <v>0.10136733577848737</v>
      </c>
      <c r="BZ81" s="159" t="s">
        <v>79</v>
      </c>
      <c r="CA81" s="274">
        <v>0.32707726011741067</v>
      </c>
      <c r="CB81" s="274">
        <v>0.25879789351553589</v>
      </c>
      <c r="CC81" s="274">
        <v>0.36541482555417959</v>
      </c>
      <c r="CD81" s="274">
        <v>0.30898809260706916</v>
      </c>
      <c r="CE81" s="955">
        <v>0.29077333986903314</v>
      </c>
      <c r="CG81" s="159" t="s">
        <v>79</v>
      </c>
      <c r="CH81" s="274">
        <v>6.2392340339860512E-2</v>
      </c>
      <c r="CI81" s="274">
        <v>-0.11697532157843535</v>
      </c>
      <c r="CJ81" s="274">
        <v>-3.5750655914671102E-2</v>
      </c>
      <c r="CK81" s="274">
        <v>-3.2194339788669486E-2</v>
      </c>
      <c r="CL81" s="955">
        <v>1.1332776556681173E-2</v>
      </c>
      <c r="CN81" s="159" t="s">
        <v>79</v>
      </c>
      <c r="CO81" s="274">
        <v>0.21111281774957716</v>
      </c>
      <c r="CP81" s="274">
        <v>8.3077815501134661E-2</v>
      </c>
      <c r="CQ81" s="274">
        <v>3.5177521447212035E-2</v>
      </c>
      <c r="CR81" s="274">
        <v>8.2655892678478948E-2</v>
      </c>
      <c r="CS81" s="955">
        <v>0.24791377296074552</v>
      </c>
    </row>
    <row r="82" spans="1:97" x14ac:dyDescent="0.3">
      <c r="A82" s="474" t="s">
        <v>135</v>
      </c>
      <c r="B82" s="477">
        <v>-5.4441259083070237E-2</v>
      </c>
      <c r="C82" s="477">
        <v>-5.7534246273348584E-2</v>
      </c>
      <c r="D82" s="477">
        <v>-4.5822102973947648E-2</v>
      </c>
      <c r="E82" s="477">
        <v>-5.6022409708393582E-2</v>
      </c>
      <c r="F82" s="498">
        <v>-5.4054054742851791E-2</v>
      </c>
      <c r="H82" s="474" t="s">
        <v>135</v>
      </c>
      <c r="I82" s="477">
        <v>0.13475177304964539</v>
      </c>
      <c r="J82" s="477">
        <v>0.2193572496263079</v>
      </c>
      <c r="K82" s="477">
        <v>0.10904872389791211</v>
      </c>
      <c r="L82" s="477">
        <v>0.35759781619654218</v>
      </c>
      <c r="M82" s="498">
        <v>0.49812593703149716</v>
      </c>
      <c r="O82" s="474" t="s">
        <v>111</v>
      </c>
      <c r="P82" s="477">
        <v>0.24067338412969683</v>
      </c>
      <c r="Q82" s="477">
        <v>0.20837694279412344</v>
      </c>
      <c r="R82" s="477">
        <v>0.22177567550552488</v>
      </c>
      <c r="S82" s="477">
        <v>0.22407108158712483</v>
      </c>
      <c r="T82" s="498">
        <v>0.1663461767749054</v>
      </c>
      <c r="V82" s="481" t="s">
        <v>470</v>
      </c>
      <c r="W82" s="1307" t="s">
        <v>444</v>
      </c>
      <c r="X82" s="1307" t="s">
        <v>474</v>
      </c>
      <c r="Y82" s="1307" t="s">
        <v>531</v>
      </c>
      <c r="Z82" s="1307" t="s">
        <v>567</v>
      </c>
      <c r="AA82" s="1308" t="s">
        <v>633</v>
      </c>
      <c r="AC82" s="474" t="s">
        <v>135</v>
      </c>
      <c r="AD82" s="477">
        <v>0.82464088817590697</v>
      </c>
      <c r="AE82" s="477">
        <v>1.1114699992578241</v>
      </c>
      <c r="AF82" s="477">
        <v>1.0953898689340029</v>
      </c>
      <c r="AG82" s="477">
        <v>0.81901500409138506</v>
      </c>
      <c r="AH82" s="498">
        <v>1.0165462102783382</v>
      </c>
      <c r="AQ82" s="474" t="s">
        <v>111</v>
      </c>
      <c r="AR82" s="477">
        <v>0.43696326040732253</v>
      </c>
      <c r="AS82" s="477">
        <v>0.37965591195095805</v>
      </c>
      <c r="AT82" s="477">
        <v>0.47157417055106943</v>
      </c>
      <c r="AU82" s="477">
        <v>0.51467998343696475</v>
      </c>
      <c r="AV82" s="498">
        <v>0.57141952982596045</v>
      </c>
      <c r="AX82" s="474" t="s">
        <v>111</v>
      </c>
      <c r="AY82" s="477">
        <v>0.58012185865412436</v>
      </c>
      <c r="AZ82" s="477">
        <v>0.53602449918966266</v>
      </c>
      <c r="BA82" s="477">
        <v>0.54516956105217629</v>
      </c>
      <c r="BB82" s="477">
        <v>0.58904489321181475</v>
      </c>
      <c r="BC82" s="498">
        <v>0.57411138316066657</v>
      </c>
      <c r="BE82" s="474" t="s">
        <v>111</v>
      </c>
      <c r="BF82" s="477">
        <v>0.54640262597440503</v>
      </c>
      <c r="BG82" s="477">
        <v>0.50403370077594511</v>
      </c>
      <c r="BH82" s="477">
        <v>0.50624558958380306</v>
      </c>
      <c r="BI82" s="477">
        <v>0.54835530439601798</v>
      </c>
      <c r="BJ82" s="498">
        <v>0.54418300160644384</v>
      </c>
      <c r="BL82" s="159" t="s">
        <v>111</v>
      </c>
      <c r="BM82" s="274">
        <v>5.1142854641654592E-2</v>
      </c>
      <c r="BN82" s="274">
        <v>3.5449025041938254E-2</v>
      </c>
      <c r="BO82" s="274">
        <v>2.1077830094559043E-2</v>
      </c>
      <c r="BP82" s="274">
        <v>3.1166489710569494E-2</v>
      </c>
      <c r="BQ82" s="955">
        <v>6.4387339181867953E-2</v>
      </c>
      <c r="BS82" s="159" t="s">
        <v>111</v>
      </c>
      <c r="BT82" s="274">
        <v>0.10499503614954897</v>
      </c>
      <c r="BU82" s="274">
        <v>2.4565419729693061E-2</v>
      </c>
      <c r="BV82" s="274">
        <v>3.1356854066331291E-2</v>
      </c>
      <c r="BW82" s="274">
        <v>9.15278807380034E-2</v>
      </c>
      <c r="BX82" s="955">
        <v>0.14148945692739409</v>
      </c>
      <c r="BZ82" s="159" t="s">
        <v>111</v>
      </c>
      <c r="CA82" s="274">
        <v>0.2052107443240245</v>
      </c>
      <c r="CB82" s="274">
        <v>0.20687860564946225</v>
      </c>
      <c r="CC82" s="274">
        <v>0.28789824113420875</v>
      </c>
      <c r="CD82" s="274">
        <v>0.27777640702989448</v>
      </c>
      <c r="CE82" s="955">
        <v>0.21970219135791227</v>
      </c>
      <c r="CG82" s="159" t="s">
        <v>111</v>
      </c>
      <c r="CH82" s="274">
        <v>-0.10141043037469669</v>
      </c>
      <c r="CI82" s="274">
        <v>-0.3011141988002326</v>
      </c>
      <c r="CJ82" s="274">
        <v>-0.10612965036917892</v>
      </c>
      <c r="CK82" s="274">
        <v>-8.1031542982188676E-2</v>
      </c>
      <c r="CL82" s="955">
        <v>-6.5101166723339099E-2</v>
      </c>
      <c r="CN82" s="159" t="s">
        <v>111</v>
      </c>
      <c r="CO82" s="274">
        <v>9.3766164421859408E-2</v>
      </c>
      <c r="CP82" s="274">
        <v>0.26612123703962348</v>
      </c>
      <c r="CQ82" s="274">
        <v>0.1469573033029713</v>
      </c>
      <c r="CR82" s="274">
        <v>0.23202032294014252</v>
      </c>
      <c r="CS82" s="955">
        <v>0.22398338916627658</v>
      </c>
    </row>
    <row r="83" spans="1:97" x14ac:dyDescent="0.3">
      <c r="A83" s="474" t="s">
        <v>150</v>
      </c>
      <c r="B83" s="477">
        <v>-4.187366967049954E-2</v>
      </c>
      <c r="C83" s="477">
        <v>-7.8873239279490207E-2</v>
      </c>
      <c r="D83" s="477">
        <v>-8.102493093484478E-2</v>
      </c>
      <c r="E83" s="477">
        <v>-6.7750677561023737E-2</v>
      </c>
      <c r="F83" s="498">
        <v>-6.5420560959451909E-2</v>
      </c>
      <c r="H83" s="474" t="s">
        <v>150</v>
      </c>
      <c r="I83" s="477">
        <v>-0.21640735502121647</v>
      </c>
      <c r="J83" s="477">
        <v>4.6319569120287167E-2</v>
      </c>
      <c r="K83" s="477">
        <v>0.16541916167664669</v>
      </c>
      <c r="L83" s="477">
        <v>-7.396449704142001E-2</v>
      </c>
      <c r="M83" s="498">
        <v>5.0414364640883051E-2</v>
      </c>
      <c r="O83" s="474" t="s">
        <v>123</v>
      </c>
      <c r="P83" s="477">
        <v>0.12249567898130455</v>
      </c>
      <c r="Q83" s="477">
        <v>0.10755889167710291</v>
      </c>
      <c r="R83" s="477">
        <v>0.14206777375227864</v>
      </c>
      <c r="S83" s="477">
        <v>0.14151823829212631</v>
      </c>
      <c r="T83" s="498">
        <v>0.12819567355980147</v>
      </c>
      <c r="V83" s="1295" t="s">
        <v>79</v>
      </c>
      <c r="W83" s="839">
        <v>0.92007660303621963</v>
      </c>
      <c r="X83" s="839">
        <v>0.79002516842129222</v>
      </c>
      <c r="Y83" s="839">
        <v>0.4385136666448376</v>
      </c>
      <c r="Z83" s="839">
        <v>0.55566828161999771</v>
      </c>
      <c r="AA83" s="1298">
        <v>0.38970063490823798</v>
      </c>
      <c r="AC83" s="474" t="s">
        <v>150</v>
      </c>
      <c r="AD83" s="477">
        <v>1.0291084388532765</v>
      </c>
      <c r="AE83" s="477">
        <v>0.83949985021382756</v>
      </c>
      <c r="AF83" s="477">
        <v>0.68696325137728165</v>
      </c>
      <c r="AG83" s="477">
        <v>0.51399801871288353</v>
      </c>
      <c r="AH83" s="498">
        <v>0.47628705215130795</v>
      </c>
      <c r="AQ83" s="474" t="s">
        <v>123</v>
      </c>
      <c r="AR83" s="477">
        <v>0.4997461294488405</v>
      </c>
      <c r="AS83" s="477">
        <v>0.54148487222116271</v>
      </c>
      <c r="AT83" s="477">
        <v>0.52849841289771338</v>
      </c>
      <c r="AU83" s="477">
        <v>0.46734372833022431</v>
      </c>
      <c r="AV83" s="498">
        <v>0.47928756534604378</v>
      </c>
      <c r="AX83" s="474" t="s">
        <v>123</v>
      </c>
      <c r="AY83" s="477">
        <v>0.54881664766483784</v>
      </c>
      <c r="AZ83" s="477">
        <v>0.55513562200670397</v>
      </c>
      <c r="BA83" s="477">
        <v>0.55370051013980004</v>
      </c>
      <c r="BB83" s="477">
        <v>0.49320105988589213</v>
      </c>
      <c r="BC83" s="498">
        <v>0.49524913667257936</v>
      </c>
      <c r="BE83" s="474" t="s">
        <v>123</v>
      </c>
      <c r="BF83" s="477">
        <v>0.5472956691214832</v>
      </c>
      <c r="BG83" s="477">
        <v>0.5407152560252888</v>
      </c>
      <c r="BH83" s="477">
        <v>0.54145723744849561</v>
      </c>
      <c r="BI83" s="477">
        <v>0.46798512707405382</v>
      </c>
      <c r="BJ83" s="498">
        <v>0.4750346456154475</v>
      </c>
      <c r="BL83" s="159" t="s">
        <v>123</v>
      </c>
      <c r="BM83" s="274">
        <v>5.0533001173532724E-2</v>
      </c>
      <c r="BN83" s="274">
        <v>1.4922917257463546E-2</v>
      </c>
      <c r="BO83" s="274">
        <v>-3.589065909386303E-3</v>
      </c>
      <c r="BP83" s="274">
        <v>-3.6334112589800349E-2</v>
      </c>
      <c r="BQ83" s="955">
        <v>-2.7338672181157941E-2</v>
      </c>
      <c r="BS83" s="159" t="s">
        <v>123</v>
      </c>
      <c r="BT83" s="274">
        <v>0.10919433379599831</v>
      </c>
      <c r="BU83" s="274">
        <v>-2.6197080805323011E-2</v>
      </c>
      <c r="BV83" s="274">
        <v>2.7957700651956036E-3</v>
      </c>
      <c r="BW83" s="274">
        <v>1.150257881286188E-2</v>
      </c>
      <c r="BX83" s="955">
        <v>1.7088417073594746E-2</v>
      </c>
      <c r="BZ83" s="159" t="s">
        <v>123</v>
      </c>
      <c r="CA83" s="274">
        <v>0.25442528008433374</v>
      </c>
      <c r="CB83" s="274">
        <v>0.22822710240359584</v>
      </c>
      <c r="CC83" s="274">
        <v>0.22322760769514224</v>
      </c>
      <c r="CD83" s="274">
        <v>0.16822026056692208</v>
      </c>
      <c r="CE83" s="955">
        <v>0.15004430355088175</v>
      </c>
      <c r="CG83" s="159" t="s">
        <v>123</v>
      </c>
      <c r="CH83" s="274">
        <v>9.6765493947536009E-3</v>
      </c>
      <c r="CI83" s="274">
        <v>-9.6825112214809009E-2</v>
      </c>
      <c r="CJ83" s="274">
        <v>1.283754376429299E-2</v>
      </c>
      <c r="CK83" s="274">
        <v>-5.3169339597144309E-2</v>
      </c>
      <c r="CL83" s="955">
        <v>-7.663464242778549E-2</v>
      </c>
      <c r="CN83" s="159" t="s">
        <v>123</v>
      </c>
      <c r="CO83" s="274">
        <v>0.21131295463185104</v>
      </c>
      <c r="CP83" s="274">
        <v>8.0323935559362944E-2</v>
      </c>
      <c r="CQ83" s="274">
        <v>8.8059169144373575E-2</v>
      </c>
      <c r="CR83" s="274">
        <v>5.0980103997012992E-2</v>
      </c>
      <c r="CS83" s="955">
        <v>1.3641777002159076E-2</v>
      </c>
    </row>
    <row r="84" spans="1:97" x14ac:dyDescent="0.3">
      <c r="A84" s="474" t="s">
        <v>162</v>
      </c>
      <c r="B84" s="477">
        <v>-7.95568972475557E-2</v>
      </c>
      <c r="C84" s="477">
        <v>-9.2954990413881014E-2</v>
      </c>
      <c r="D84" s="477">
        <v>-0.12008281523377635</v>
      </c>
      <c r="E84" s="477">
        <v>-4.171364132196656E-2</v>
      </c>
      <c r="F84" s="498">
        <v>-0.10061601670011765</v>
      </c>
      <c r="H84" s="474" t="s">
        <v>162</v>
      </c>
      <c r="I84" s="477">
        <v>-0.14138817480719795</v>
      </c>
      <c r="J84" s="477">
        <v>-0.13636363636363624</v>
      </c>
      <c r="K84" s="477">
        <v>-0.13905325443786964</v>
      </c>
      <c r="L84" s="477">
        <v>1.2814847547503285E-2</v>
      </c>
      <c r="M84" s="498">
        <v>-9.3884582256670734E-2</v>
      </c>
      <c r="O84" s="474" t="s">
        <v>135</v>
      </c>
      <c r="P84" s="477">
        <v>0.2536393737466312</v>
      </c>
      <c r="Q84" s="477">
        <v>0.25420543233000992</v>
      </c>
      <c r="R84" s="477">
        <v>0.26020358772183411</v>
      </c>
      <c r="S84" s="477">
        <v>0.26057811102901879</v>
      </c>
      <c r="T84" s="498">
        <v>0.26633122645257962</v>
      </c>
      <c r="V84" s="474" t="s">
        <v>111</v>
      </c>
      <c r="W84" s="477">
        <v>0.72765117141431968</v>
      </c>
      <c r="X84" s="477">
        <v>0.68216945247633098</v>
      </c>
      <c r="Y84" s="477">
        <v>0.70899753510689389</v>
      </c>
      <c r="Z84" s="477">
        <v>0.75917179584121708</v>
      </c>
      <c r="AA84" s="498">
        <v>0.59263973197628783</v>
      </c>
      <c r="AC84" s="474" t="s">
        <v>162</v>
      </c>
      <c r="AD84" s="477">
        <v>0.75151149205902035</v>
      </c>
      <c r="AE84" s="477">
        <v>0.4879889044393857</v>
      </c>
      <c r="AF84" s="477">
        <v>0.33706049045259678</v>
      </c>
      <c r="AG84" s="477">
        <v>0.28151302869332379</v>
      </c>
      <c r="AH84" s="498">
        <v>0.6114965542980374</v>
      </c>
      <c r="AQ84" s="474" t="s">
        <v>135</v>
      </c>
      <c r="AR84" s="477">
        <v>0.56954505284683532</v>
      </c>
      <c r="AS84" s="477">
        <v>0.6087031952325368</v>
      </c>
      <c r="AT84" s="477">
        <v>0.63802177676820904</v>
      </c>
      <c r="AU84" s="477">
        <v>0.60247476817738543</v>
      </c>
      <c r="AV84" s="498">
        <v>0.66208246489674694</v>
      </c>
      <c r="AX84" s="474" t="s">
        <v>135</v>
      </c>
      <c r="AY84" s="477">
        <v>0.57995485605567043</v>
      </c>
      <c r="AZ84" s="477">
        <v>0.60952338599986344</v>
      </c>
      <c r="BA84" s="477">
        <v>0.651929960071298</v>
      </c>
      <c r="BB84" s="477">
        <v>0.65724068373918065</v>
      </c>
      <c r="BC84" s="498">
        <v>0.67924907714246452</v>
      </c>
      <c r="BE84" s="474" t="s">
        <v>135</v>
      </c>
      <c r="BF84" s="477">
        <v>0.57251454482787811</v>
      </c>
      <c r="BG84" s="477">
        <v>0.59525545153583392</v>
      </c>
      <c r="BH84" s="477">
        <v>0.63677544244521078</v>
      </c>
      <c r="BI84" s="477">
        <v>0.63716572410033401</v>
      </c>
      <c r="BJ84" s="498">
        <v>0.6622497597354422</v>
      </c>
      <c r="BL84" s="159" t="s">
        <v>135</v>
      </c>
      <c r="BM84" s="274">
        <v>8.793510004514285E-2</v>
      </c>
      <c r="BN84" s="274">
        <v>-2.3777323192767697E-2</v>
      </c>
      <c r="BO84" s="274">
        <v>1.1459265997549727E-2</v>
      </c>
      <c r="BP84" s="274">
        <v>9.3139557321519156E-2</v>
      </c>
      <c r="BQ84" s="955">
        <v>0.13959955609205826</v>
      </c>
      <c r="BS84" s="159" t="s">
        <v>135</v>
      </c>
      <c r="BT84" s="274">
        <v>0.14371918845102252</v>
      </c>
      <c r="BU84" s="274">
        <v>-1.5381699894326301E-2</v>
      </c>
      <c r="BV84" s="274">
        <v>3.3392054922153747E-2</v>
      </c>
      <c r="BW84" s="274">
        <v>0.1350869744133405</v>
      </c>
      <c r="BX84" s="955">
        <v>0.17031818974747914</v>
      </c>
      <c r="BZ84" s="159" t="s">
        <v>135</v>
      </c>
      <c r="CA84" s="274">
        <v>0.38731706737545613</v>
      </c>
      <c r="CB84" s="274">
        <v>0.36867922920641111</v>
      </c>
      <c r="CC84" s="274">
        <v>0.43322983338503535</v>
      </c>
      <c r="CD84" s="274">
        <v>0.42041613778763742</v>
      </c>
      <c r="CE84" s="955">
        <v>0.43716160837403778</v>
      </c>
      <c r="CG84" s="159" t="s">
        <v>135</v>
      </c>
      <c r="CH84" s="274">
        <v>0.20097584508481836</v>
      </c>
      <c r="CI84" s="274">
        <v>5.7660608072613931E-2</v>
      </c>
      <c r="CJ84" s="274">
        <v>0.23627089485712302</v>
      </c>
      <c r="CK84" s="274">
        <v>0.23678643880208219</v>
      </c>
      <c r="CL84" s="955">
        <v>0.25777728719740967</v>
      </c>
      <c r="CN84" s="159" t="s">
        <v>135</v>
      </c>
      <c r="CO84" s="274">
        <v>0.17567528398348425</v>
      </c>
      <c r="CP84" s="274">
        <v>7.8841836386582875E-2</v>
      </c>
      <c r="CQ84" s="274">
        <v>0.12155669427031453</v>
      </c>
      <c r="CR84" s="274">
        <v>0.16412440573035383</v>
      </c>
      <c r="CS84" s="955">
        <v>0.20201332159288299</v>
      </c>
    </row>
    <row r="85" spans="1:97" x14ac:dyDescent="0.3">
      <c r="A85" s="474" t="s">
        <v>174</v>
      </c>
      <c r="B85" s="477">
        <v>-0.15847348034014988</v>
      </c>
      <c r="C85" s="477">
        <v>-0.1128826529852849</v>
      </c>
      <c r="D85" s="477">
        <v>-0.20187534447792982</v>
      </c>
      <c r="E85" s="477">
        <v>-0.18617932581314056</v>
      </c>
      <c r="F85" s="498">
        <v>-0.14846909317892137</v>
      </c>
      <c r="H85" s="474" t="s">
        <v>174</v>
      </c>
      <c r="I85" s="477">
        <v>-9.2954990215264252E-2</v>
      </c>
      <c r="J85" s="477">
        <v>-0.21373390557939922</v>
      </c>
      <c r="K85" s="477">
        <v>-0.10854092526690398</v>
      </c>
      <c r="L85" s="477">
        <v>-4.9504950495049778E-2</v>
      </c>
      <c r="M85" s="498">
        <v>-0.2967105263157957</v>
      </c>
      <c r="O85" s="474" t="s">
        <v>150</v>
      </c>
      <c r="P85" s="477">
        <v>0.2343859522300914</v>
      </c>
      <c r="Q85" s="477">
        <v>0.21443544880865215</v>
      </c>
      <c r="R85" s="477">
        <v>0.20748166049077893</v>
      </c>
      <c r="S85" s="477">
        <v>0.21081020290025188</v>
      </c>
      <c r="T85" s="498">
        <v>0.16258857352550565</v>
      </c>
      <c r="V85" s="474" t="s">
        <v>123</v>
      </c>
      <c r="W85" s="477">
        <v>0.49131245427660275</v>
      </c>
      <c r="X85" s="477">
        <v>0.24163634304036988</v>
      </c>
      <c r="Y85" s="477">
        <v>9.4728475569190493E-2</v>
      </c>
      <c r="Z85" s="477">
        <v>9.3453997125177712E-3</v>
      </c>
      <c r="AA85" s="498">
        <v>0.1320227611725234</v>
      </c>
      <c r="AC85" s="474" t="s">
        <v>174</v>
      </c>
      <c r="AD85" s="477">
        <v>2.2313861334702967</v>
      </c>
      <c r="AE85" s="477">
        <v>1.887675798763869</v>
      </c>
      <c r="AF85" s="477">
        <v>1.6032892537613392</v>
      </c>
      <c r="AG85" s="477">
        <v>1.6008187230233701</v>
      </c>
      <c r="AH85" s="498">
        <v>1.4312001106522807</v>
      </c>
      <c r="AQ85" s="474" t="s">
        <v>150</v>
      </c>
      <c r="AR85" s="477">
        <v>0.32971287212492278</v>
      </c>
      <c r="AS85" s="477">
        <v>0.30374619297485245</v>
      </c>
      <c r="AT85" s="477">
        <v>0.29895334539694085</v>
      </c>
      <c r="AU85" s="477">
        <v>0.31448755511229559</v>
      </c>
      <c r="AV85" s="498">
        <v>0.30901236353948586</v>
      </c>
      <c r="AX85" s="474" t="s">
        <v>150</v>
      </c>
      <c r="AY85" s="477">
        <v>0.54612237613433523</v>
      </c>
      <c r="AZ85" s="477">
        <v>0.53722601119250701</v>
      </c>
      <c r="BA85" s="477">
        <v>0.46982137261147933</v>
      </c>
      <c r="BB85" s="477">
        <v>0.46942640962846699</v>
      </c>
      <c r="BC85" s="498">
        <v>0.41301471456724226</v>
      </c>
      <c r="BE85" s="474" t="s">
        <v>150</v>
      </c>
      <c r="BF85" s="477">
        <v>0.43006296715200942</v>
      </c>
      <c r="BG85" s="477">
        <v>0.40204899552348256</v>
      </c>
      <c r="BH85" s="477">
        <v>0.37809976507767656</v>
      </c>
      <c r="BI85" s="477">
        <v>0.37526265865269359</v>
      </c>
      <c r="BJ85" s="498">
        <v>0.39596497672338637</v>
      </c>
      <c r="BL85" s="159" t="s">
        <v>150</v>
      </c>
      <c r="BM85" s="274">
        <v>4.7112948494326462E-3</v>
      </c>
      <c r="BN85" s="274">
        <v>-7.245339265251094E-2</v>
      </c>
      <c r="BO85" s="274">
        <v>-6.4044525537745353E-2</v>
      </c>
      <c r="BP85" s="274">
        <v>-3.1251123878139456E-2</v>
      </c>
      <c r="BQ85" s="955">
        <v>-4.5023317966648387E-2</v>
      </c>
      <c r="BS85" s="159" t="s">
        <v>150</v>
      </c>
      <c r="BT85" s="274">
        <v>5.8014629103197962E-2</v>
      </c>
      <c r="BU85" s="274">
        <v>5.9462553081650688E-2</v>
      </c>
      <c r="BV85" s="274">
        <v>-1.1926379437687503E-2</v>
      </c>
      <c r="BW85" s="274">
        <v>1.3239354655937795E-2</v>
      </c>
      <c r="BX85" s="955">
        <v>-2.1282213716491985E-2</v>
      </c>
      <c r="BZ85" s="159" t="s">
        <v>150</v>
      </c>
      <c r="CA85" s="274">
        <v>0.15442864092845215</v>
      </c>
      <c r="CB85" s="274">
        <v>0.12489439970177633</v>
      </c>
      <c r="CC85" s="274">
        <v>0.21328992943239317</v>
      </c>
      <c r="CD85" s="274">
        <v>0.18254760369099632</v>
      </c>
      <c r="CE85" s="955">
        <v>0.15074374722850259</v>
      </c>
      <c r="CG85" s="159" t="s">
        <v>150</v>
      </c>
      <c r="CH85" s="274">
        <v>-1.6933529557694112E-2</v>
      </c>
      <c r="CI85" s="274">
        <v>-0.1935819295998768</v>
      </c>
      <c r="CJ85" s="274">
        <v>-4.7798506228016957E-2</v>
      </c>
      <c r="CK85" s="274">
        <v>-7.0091152727553424E-2</v>
      </c>
      <c r="CL85" s="955">
        <v>-0.15164833259260876</v>
      </c>
      <c r="CN85" s="159" t="s">
        <v>150</v>
      </c>
      <c r="CO85" s="274">
        <v>-2.2403498139506282E-2</v>
      </c>
      <c r="CP85" s="274">
        <v>-0.22744380719568766</v>
      </c>
      <c r="CQ85" s="274">
        <v>-9.3382223299432243E-2</v>
      </c>
      <c r="CR85" s="274">
        <v>-8.15746838119219E-2</v>
      </c>
      <c r="CS85" s="955">
        <v>-0.20117882521941263</v>
      </c>
    </row>
    <row r="86" spans="1:97" x14ac:dyDescent="0.3">
      <c r="A86" s="474" t="s">
        <v>186</v>
      </c>
      <c r="B86" s="477">
        <v>-0.23837784348906599</v>
      </c>
      <c r="C86" s="477">
        <v>-0.21345029307845217</v>
      </c>
      <c r="D86" s="477">
        <v>-0.18416030523704954</v>
      </c>
      <c r="E86" s="477">
        <v>-0.2426817750320969</v>
      </c>
      <c r="F86" s="498">
        <v>-0.22889305853974604</v>
      </c>
      <c r="H86" s="474" t="s">
        <v>186</v>
      </c>
      <c r="I86" s="477">
        <v>-7.3993942016443118E-2</v>
      </c>
      <c r="J86" s="477">
        <v>-0.10630341880341868</v>
      </c>
      <c r="K86" s="477">
        <v>-2.5520483546003926E-2</v>
      </c>
      <c r="L86" s="477">
        <v>-0.22051597051597066</v>
      </c>
      <c r="M86" s="498">
        <v>-9.8373766995470263E-2</v>
      </c>
      <c r="O86" s="474" t="s">
        <v>162</v>
      </c>
      <c r="P86" s="477">
        <v>0.32006817473435667</v>
      </c>
      <c r="Q86" s="477">
        <v>0.29985146347613495</v>
      </c>
      <c r="R86" s="477">
        <v>0.29006546285732554</v>
      </c>
      <c r="S86" s="477">
        <v>0.29003449945359688</v>
      </c>
      <c r="T86" s="498">
        <v>0.28353562525558978</v>
      </c>
      <c r="V86" s="474" t="s">
        <v>135</v>
      </c>
      <c r="W86" s="477">
        <v>0.58537996867118891</v>
      </c>
      <c r="X86" s="477">
        <v>0.60997963954349343</v>
      </c>
      <c r="Y86" s="477">
        <v>0.52609069268987807</v>
      </c>
      <c r="Z86" s="477">
        <v>0.51376148012925504</v>
      </c>
      <c r="AA86" s="498">
        <v>0.55732876013320676</v>
      </c>
      <c r="AC86" s="474" t="s">
        <v>186</v>
      </c>
      <c r="AD86" s="477">
        <v>1.2982181460465398</v>
      </c>
      <c r="AE86" s="477">
        <v>1.2136839048717465</v>
      </c>
      <c r="AF86" s="477">
        <v>1.1760172192201934</v>
      </c>
      <c r="AG86" s="477">
        <v>1.0476591744925208</v>
      </c>
      <c r="AH86" s="498">
        <v>1.3361609825825316</v>
      </c>
      <c r="AQ86" s="474" t="s">
        <v>162</v>
      </c>
      <c r="AR86" s="477">
        <v>0.48987519152436348</v>
      </c>
      <c r="AS86" s="477">
        <v>0.48650684137764888</v>
      </c>
      <c r="AT86" s="477">
        <v>0.5149521193378569</v>
      </c>
      <c r="AU86" s="477">
        <v>0.60221406560439716</v>
      </c>
      <c r="AV86" s="498">
        <v>0.62877737000713163</v>
      </c>
      <c r="AX86" s="474" t="s">
        <v>162</v>
      </c>
      <c r="AY86" s="477">
        <v>0.68406008800615237</v>
      </c>
      <c r="AZ86" s="477">
        <v>0.71589487428755783</v>
      </c>
      <c r="BA86" s="477">
        <v>0.70293172962848205</v>
      </c>
      <c r="BB86" s="477">
        <v>0.77938582951494761</v>
      </c>
      <c r="BC86" s="498">
        <v>0.75502469867383026</v>
      </c>
      <c r="BE86" s="474" t="s">
        <v>162</v>
      </c>
      <c r="BF86" s="477">
        <v>0.64483801756039316</v>
      </c>
      <c r="BG86" s="477">
        <v>0.66493870459545157</v>
      </c>
      <c r="BH86" s="477">
        <v>0.69004442150428547</v>
      </c>
      <c r="BI86" s="477">
        <v>0.74117498470303833</v>
      </c>
      <c r="BJ86" s="498">
        <v>0.74288149114918511</v>
      </c>
      <c r="BL86" s="159" t="s">
        <v>162</v>
      </c>
      <c r="BM86" s="274">
        <v>0.13456000539396895</v>
      </c>
      <c r="BN86" s="274">
        <v>0.11323424622643402</v>
      </c>
      <c r="BO86" s="274">
        <v>6.7256178204884817E-2</v>
      </c>
      <c r="BP86" s="274">
        <v>0.11334690740714629</v>
      </c>
      <c r="BQ86" s="955">
        <v>0.13889920816178034</v>
      </c>
      <c r="BS86" s="159" t="s">
        <v>162</v>
      </c>
      <c r="BT86" s="274">
        <v>0.15438636007999954</v>
      </c>
      <c r="BU86" s="274">
        <v>0.12574458265312224</v>
      </c>
      <c r="BV86" s="274">
        <v>0.10494443599940365</v>
      </c>
      <c r="BW86" s="274">
        <v>0.10943431177504401</v>
      </c>
      <c r="BX86" s="955">
        <v>0.1074907133883619</v>
      </c>
      <c r="BZ86" s="159" t="s">
        <v>162</v>
      </c>
      <c r="CA86" s="274">
        <v>0.31691016616407569</v>
      </c>
      <c r="CB86" s="274">
        <v>0.35068031864747884</v>
      </c>
      <c r="CC86" s="274">
        <v>0.34885899043285279</v>
      </c>
      <c r="CD86" s="274">
        <v>0.3236623529541503</v>
      </c>
      <c r="CE86" s="955">
        <v>0.36727976828690578</v>
      </c>
      <c r="CG86" s="159" t="s">
        <v>162</v>
      </c>
      <c r="CH86" s="274">
        <v>4.529020536611101E-2</v>
      </c>
      <c r="CI86" s="274">
        <v>7.9887671048287159E-2</v>
      </c>
      <c r="CJ86" s="274">
        <v>0.12924365462540313</v>
      </c>
      <c r="CK86" s="274">
        <v>0.15374171669801986</v>
      </c>
      <c r="CL86" s="955">
        <v>0.167572590002356</v>
      </c>
      <c r="CN86" s="159" t="s">
        <v>162</v>
      </c>
      <c r="CO86" s="274">
        <v>0.22148803103627793</v>
      </c>
      <c r="CP86" s="274">
        <v>0.26837806524571906</v>
      </c>
      <c r="CQ86" s="274">
        <v>-8.8978509257665143E-3</v>
      </c>
      <c r="CR86" s="274">
        <v>0.16428077438547459</v>
      </c>
      <c r="CS86" s="955">
        <v>0.14703725481722732</v>
      </c>
    </row>
    <row r="87" spans="1:97" x14ac:dyDescent="0.3">
      <c r="A87" s="474" t="s">
        <v>198</v>
      </c>
      <c r="B87" s="477">
        <v>-0.23978685540795058</v>
      </c>
      <c r="C87" s="477">
        <v>-0.1996497376616056</v>
      </c>
      <c r="D87" s="477">
        <v>-0.1903945119260404</v>
      </c>
      <c r="E87" s="477">
        <v>-0.17262969578089732</v>
      </c>
      <c r="F87" s="498">
        <v>-0.15586690022333408</v>
      </c>
      <c r="H87" s="474" t="s">
        <v>198</v>
      </c>
      <c r="I87" s="477">
        <v>-5.9645852749301079E-2</v>
      </c>
      <c r="J87" s="477">
        <v>8.9777005502461194E-3</v>
      </c>
      <c r="K87" s="477">
        <v>9.5952023988006133E-2</v>
      </c>
      <c r="L87" s="477">
        <v>0.18930817610062881</v>
      </c>
      <c r="M87" s="498">
        <v>-7.4398249452958504E-2</v>
      </c>
      <c r="O87" s="474" t="s">
        <v>174</v>
      </c>
      <c r="P87" s="477">
        <v>0.1894316368949362</v>
      </c>
      <c r="Q87" s="477">
        <v>0.19279623032495935</v>
      </c>
      <c r="R87" s="477">
        <v>0.15740857070104217</v>
      </c>
      <c r="S87" s="477">
        <v>0.15846402843043897</v>
      </c>
      <c r="T87" s="498">
        <v>0.16120013692375262</v>
      </c>
      <c r="V87" s="474" t="s">
        <v>150</v>
      </c>
      <c r="W87" s="477">
        <v>0.89588391197308392</v>
      </c>
      <c r="X87" s="477">
        <v>0.7174909640248115</v>
      </c>
      <c r="Y87" s="477">
        <v>0.4570415872962712</v>
      </c>
      <c r="Z87" s="477">
        <v>0.33199628290840211</v>
      </c>
      <c r="AA87" s="498">
        <v>0.30137555255910248</v>
      </c>
      <c r="AC87" s="474" t="s">
        <v>198</v>
      </c>
      <c r="AD87" s="477">
        <v>0.4102751184913242</v>
      </c>
      <c r="AE87" s="477">
        <v>0.34563787266230689</v>
      </c>
      <c r="AF87" s="477">
        <v>0.36333991003435329</v>
      </c>
      <c r="AG87" s="477">
        <v>-6.8722561150259209E-2</v>
      </c>
      <c r="AH87" s="498">
        <v>-0.13479291998757201</v>
      </c>
      <c r="AQ87" s="474" t="s">
        <v>174</v>
      </c>
      <c r="AR87" s="477">
        <v>0.30989403577570968</v>
      </c>
      <c r="AS87" s="477">
        <v>0.36777451391585209</v>
      </c>
      <c r="AT87" s="477">
        <v>0.2457667432464983</v>
      </c>
      <c r="AU87" s="477">
        <v>0.19725859357969933</v>
      </c>
      <c r="AV87" s="498">
        <v>0.24122982709275201</v>
      </c>
      <c r="AX87" s="474" t="s">
        <v>174</v>
      </c>
      <c r="AY87" s="477">
        <v>0.32585582881409364</v>
      </c>
      <c r="AZ87" s="477">
        <v>0.3403052476470031</v>
      </c>
      <c r="BA87" s="477">
        <v>0.34000082580902996</v>
      </c>
      <c r="BB87" s="477">
        <v>0.2836993638995946</v>
      </c>
      <c r="BC87" s="498">
        <v>0.33805460036205043</v>
      </c>
      <c r="BE87" s="474" t="s">
        <v>174</v>
      </c>
      <c r="BF87" s="477">
        <v>0.36804288846015398</v>
      </c>
      <c r="BG87" s="477">
        <v>0.40010300044166425</v>
      </c>
      <c r="BH87" s="477">
        <v>0.37885750533547946</v>
      </c>
      <c r="BI87" s="477">
        <v>0.30636031812467446</v>
      </c>
      <c r="BJ87" s="498">
        <v>0.36083965813430097</v>
      </c>
      <c r="BL87" s="159" t="s">
        <v>174</v>
      </c>
      <c r="BM87" s="274">
        <v>4.0272127586898215E-2</v>
      </c>
      <c r="BN87" s="274">
        <v>0.10917053583100092</v>
      </c>
      <c r="BO87" s="274">
        <v>0.10808091129990782</v>
      </c>
      <c r="BP87" s="274">
        <v>0.1323120330664635</v>
      </c>
      <c r="BQ87" s="955">
        <v>8.3023804024267067E-2</v>
      </c>
      <c r="BS87" s="159" t="s">
        <v>174</v>
      </c>
      <c r="BT87" s="274">
        <v>-1.6567420642003373E-2</v>
      </c>
      <c r="BU87" s="274">
        <v>9.0874073139074626E-2</v>
      </c>
      <c r="BV87" s="274">
        <v>9.470904315676822E-3</v>
      </c>
      <c r="BW87" s="274">
        <v>4.6451408048461318E-2</v>
      </c>
      <c r="BX87" s="955">
        <v>-4.3243233954162852E-2</v>
      </c>
      <c r="BZ87" s="159" t="s">
        <v>174</v>
      </c>
      <c r="CA87" s="274">
        <v>0.21789071029076085</v>
      </c>
      <c r="CB87" s="274">
        <v>0.25696695647839862</v>
      </c>
      <c r="CC87" s="274">
        <v>0.22269125541294349</v>
      </c>
      <c r="CD87" s="274">
        <v>0.28405524618051498</v>
      </c>
      <c r="CE87" s="955">
        <v>0.33791188690983137</v>
      </c>
      <c r="CG87" s="159" t="s">
        <v>174</v>
      </c>
      <c r="CH87" s="274">
        <v>-3.666348736482522E-2</v>
      </c>
      <c r="CI87" s="274">
        <v>-0.10514704301106495</v>
      </c>
      <c r="CJ87" s="274">
        <v>-0.16237089610105732</v>
      </c>
      <c r="CK87" s="274">
        <v>1.1861706840768463E-2</v>
      </c>
      <c r="CL87" s="955">
        <v>0.20340981864846894</v>
      </c>
      <c r="CN87" s="159" t="s">
        <v>174</v>
      </c>
      <c r="CO87" s="274">
        <v>0.29625600545061848</v>
      </c>
      <c r="CP87" s="274">
        <v>-0.19485584813704732</v>
      </c>
      <c r="CQ87" s="274">
        <v>1.3886342276460678E-2</v>
      </c>
      <c r="CR87" s="274">
        <v>-0.22478139579761289</v>
      </c>
      <c r="CS87" s="955">
        <v>-0.48651188162802417</v>
      </c>
    </row>
    <row r="88" spans="1:97" x14ac:dyDescent="0.3">
      <c r="A88" s="474" t="s">
        <v>210</v>
      </c>
      <c r="B88" s="477">
        <v>-3.8303693070465168E-2</v>
      </c>
      <c r="C88" s="477">
        <v>-4.5637584434018698E-2</v>
      </c>
      <c r="D88" s="477">
        <v>-9.7783572251915446E-2</v>
      </c>
      <c r="E88" s="477">
        <v>6.944444759735941E-3</v>
      </c>
      <c r="F88" s="498">
        <v>-7.2151045105517037E-2</v>
      </c>
      <c r="H88" s="474" t="s">
        <v>210</v>
      </c>
      <c r="I88" s="477">
        <v>-0.31667349446947973</v>
      </c>
      <c r="J88" s="477">
        <v>-0.16225369458128072</v>
      </c>
      <c r="K88" s="477">
        <v>-0.29400749063670412</v>
      </c>
      <c r="L88" s="477">
        <v>-0.22529193961834226</v>
      </c>
      <c r="M88" s="498">
        <v>-1.6129032258118583E-3</v>
      </c>
      <c r="O88" s="474" t="s">
        <v>186</v>
      </c>
      <c r="P88" s="477">
        <v>0.24865307397168179</v>
      </c>
      <c r="Q88" s="477">
        <v>0.22752392895616175</v>
      </c>
      <c r="R88" s="477">
        <v>0.22273499937242022</v>
      </c>
      <c r="S88" s="477">
        <v>0.22831476833486569</v>
      </c>
      <c r="T88" s="498">
        <v>0.2182521681814493</v>
      </c>
      <c r="V88" s="474" t="s">
        <v>162</v>
      </c>
      <c r="W88" s="477">
        <v>0.34361487004356944</v>
      </c>
      <c r="X88" s="477">
        <v>0.39386872202049178</v>
      </c>
      <c r="Y88" s="477">
        <v>0.37014721350416535</v>
      </c>
      <c r="Z88" s="477">
        <v>0.61228609424498892</v>
      </c>
      <c r="AA88" s="498">
        <v>0.68659702586134941</v>
      </c>
      <c r="AC88" s="474" t="s">
        <v>210</v>
      </c>
      <c r="AD88" s="477">
        <v>0.56551079383919001</v>
      </c>
      <c r="AE88" s="477">
        <v>0.34339645454842144</v>
      </c>
      <c r="AF88" s="477">
        <v>0.17555661089866847</v>
      </c>
      <c r="AG88" s="477">
        <v>0.34330944786603834</v>
      </c>
      <c r="AH88" s="498">
        <v>0.38281854927386288</v>
      </c>
      <c r="AQ88" s="474" t="s">
        <v>186</v>
      </c>
      <c r="AR88" s="477">
        <v>0.48413967265418756</v>
      </c>
      <c r="AS88" s="477">
        <v>0.50187229081730811</v>
      </c>
      <c r="AT88" s="477">
        <v>0.49814393810263491</v>
      </c>
      <c r="AU88" s="477">
        <v>0.52300690977386244</v>
      </c>
      <c r="AV88" s="498">
        <v>0.58170339247723934</v>
      </c>
      <c r="AX88" s="474" t="s">
        <v>186</v>
      </c>
      <c r="AY88" s="477">
        <v>0.52782756863577907</v>
      </c>
      <c r="AZ88" s="477">
        <v>0.55310369657315595</v>
      </c>
      <c r="BA88" s="477">
        <v>0.58953294661305655</v>
      </c>
      <c r="BB88" s="477">
        <v>0.57276542717732326</v>
      </c>
      <c r="BC88" s="498">
        <v>0.62643834519682484</v>
      </c>
      <c r="BE88" s="474" t="s">
        <v>186</v>
      </c>
      <c r="BF88" s="477">
        <v>0.55717450473339991</v>
      </c>
      <c r="BG88" s="477">
        <v>0.53064182514853009</v>
      </c>
      <c r="BH88" s="477">
        <v>0.5330690073311849</v>
      </c>
      <c r="BI88" s="477">
        <v>0.54498461493850137</v>
      </c>
      <c r="BJ88" s="498">
        <v>0.58222986353233452</v>
      </c>
      <c r="BL88" s="159" t="s">
        <v>186</v>
      </c>
      <c r="BM88" s="274">
        <v>0.18470885359635547</v>
      </c>
      <c r="BN88" s="274">
        <v>0.10340003389645258</v>
      </c>
      <c r="BO88" s="274">
        <v>0.14019034929033064</v>
      </c>
      <c r="BP88" s="274">
        <v>0.13835452484801666</v>
      </c>
      <c r="BQ88" s="955">
        <v>8.7628436636702056E-2</v>
      </c>
      <c r="BS88" s="159" t="s">
        <v>186</v>
      </c>
      <c r="BT88" s="274">
        <v>0.17544247311594904</v>
      </c>
      <c r="BU88" s="274">
        <v>0.14959972286057766</v>
      </c>
      <c r="BV88" s="274">
        <v>0.17005743233243512</v>
      </c>
      <c r="BW88" s="274">
        <v>0.17496073798352893</v>
      </c>
      <c r="BX88" s="955">
        <v>5.6931807883233744E-2</v>
      </c>
      <c r="BZ88" s="159" t="s">
        <v>186</v>
      </c>
      <c r="CA88" s="274">
        <v>0.41787598005002624</v>
      </c>
      <c r="CB88" s="274">
        <v>0.47642402015110408</v>
      </c>
      <c r="CC88" s="274">
        <v>0.51699254798845673</v>
      </c>
      <c r="CD88" s="274">
        <v>0.39093696618151919</v>
      </c>
      <c r="CE88" s="955">
        <v>0.3063903547520056</v>
      </c>
      <c r="CG88" s="159" t="s">
        <v>186</v>
      </c>
      <c r="CH88" s="274">
        <v>0.11873649211225339</v>
      </c>
      <c r="CI88" s="274">
        <v>0.14793927103287613</v>
      </c>
      <c r="CJ88" s="274">
        <v>1.1913334299592487E-2</v>
      </c>
      <c r="CK88" s="274">
        <v>-0.12737568952271763</v>
      </c>
      <c r="CL88" s="955">
        <v>-9.5306367259023625E-2</v>
      </c>
      <c r="CN88" s="159" t="s">
        <v>186</v>
      </c>
      <c r="CO88" s="274">
        <v>0.14832787071345843</v>
      </c>
      <c r="CP88" s="274">
        <v>1.2062984941325417E-3</v>
      </c>
      <c r="CQ88" s="274">
        <v>0.15045281683685929</v>
      </c>
      <c r="CR88" s="274">
        <v>0.16751622965360388</v>
      </c>
      <c r="CS88" s="955">
        <v>7.7885275874262097E-2</v>
      </c>
    </row>
    <row r="89" spans="1:97" ht="15" thickBot="1" x14ac:dyDescent="0.35">
      <c r="A89" s="475" t="s">
        <v>461</v>
      </c>
      <c r="B89" s="86">
        <v>-0.25322580593973681</v>
      </c>
      <c r="C89" s="486">
        <v>-0.20663650154358199</v>
      </c>
      <c r="D89" s="486">
        <v>-0.24028777068348869</v>
      </c>
      <c r="E89" s="486">
        <v>-0.21295606909551915</v>
      </c>
      <c r="F89" s="513">
        <v>-0.20553935897862688</v>
      </c>
      <c r="H89" s="475" t="s">
        <v>461</v>
      </c>
      <c r="I89" s="486">
        <v>-0.18084436042848129</v>
      </c>
      <c r="J89" s="486">
        <v>-8.1755402094007626E-2</v>
      </c>
      <c r="K89" s="486">
        <v>4.221105527638204E-2</v>
      </c>
      <c r="L89" s="486">
        <v>-0.23925896728419382</v>
      </c>
      <c r="M89" s="513">
        <v>-0.23085436033643081</v>
      </c>
      <c r="O89" s="474" t="s">
        <v>198</v>
      </c>
      <c r="P89" s="477">
        <v>0.31674891425694024</v>
      </c>
      <c r="Q89" s="477">
        <v>0.34083955975483926</v>
      </c>
      <c r="R89" s="477">
        <v>0.34286807551426762</v>
      </c>
      <c r="S89" s="477">
        <v>0.35030981885246226</v>
      </c>
      <c r="T89" s="498">
        <v>0.40075166038104465</v>
      </c>
      <c r="V89" s="474" t="s">
        <v>174</v>
      </c>
      <c r="W89" s="477">
        <v>4.6941184183601638E-2</v>
      </c>
      <c r="X89" s="477">
        <v>0.13304118187522332</v>
      </c>
      <c r="Y89" s="477">
        <v>1.8646105967721201E-2</v>
      </c>
      <c r="Z89" s="477">
        <v>0.27248984201042248</v>
      </c>
      <c r="AA89" s="498">
        <v>0.48624572116112347</v>
      </c>
      <c r="AC89" s="475" t="s">
        <v>461</v>
      </c>
      <c r="AD89" s="86">
        <v>0.74457683961619903</v>
      </c>
      <c r="AE89" s="486">
        <v>0.91948956568258067</v>
      </c>
      <c r="AF89" s="486">
        <v>0.84270472218090342</v>
      </c>
      <c r="AG89" s="486">
        <v>1.0137682637295171</v>
      </c>
      <c r="AH89" s="513">
        <v>1.0447196764564823</v>
      </c>
      <c r="AQ89" s="474" t="s">
        <v>198</v>
      </c>
      <c r="AR89" s="477">
        <v>0.51906440256451869</v>
      </c>
      <c r="AS89" s="477">
        <v>0.58137335412351987</v>
      </c>
      <c r="AT89" s="477">
        <v>0.63318647994740895</v>
      </c>
      <c r="AU89" s="477">
        <v>0.64501824161049848</v>
      </c>
      <c r="AV89" s="498">
        <v>0.63734187241068641</v>
      </c>
      <c r="AX89" s="474" t="s">
        <v>198</v>
      </c>
      <c r="AY89" s="477">
        <v>0.65276544413349102</v>
      </c>
      <c r="AZ89" s="477">
        <v>0.69254212065262089</v>
      </c>
      <c r="BA89" s="477">
        <v>0.74344720568917899</v>
      </c>
      <c r="BB89" s="477">
        <v>0.73240334802561557</v>
      </c>
      <c r="BC89" s="498">
        <v>0.69260103236792259</v>
      </c>
      <c r="BE89" s="474" t="s">
        <v>198</v>
      </c>
      <c r="BF89" s="477">
        <v>0.62090746025810506</v>
      </c>
      <c r="BG89" s="477">
        <v>0.66413627280233234</v>
      </c>
      <c r="BH89" s="477">
        <v>0.68782489415706061</v>
      </c>
      <c r="BI89" s="477">
        <v>0.70664141896590105</v>
      </c>
      <c r="BJ89" s="498">
        <v>0.70364093217546875</v>
      </c>
      <c r="BL89" s="159" t="s">
        <v>198</v>
      </c>
      <c r="BM89" s="274">
        <v>3.6306430606085738E-2</v>
      </c>
      <c r="BN89" s="274">
        <v>-4.9224534822914813E-2</v>
      </c>
      <c r="BO89" s="274">
        <v>-1.8649652725589366E-2</v>
      </c>
      <c r="BP89" s="274">
        <v>-8.5229909048302729E-2</v>
      </c>
      <c r="BQ89" s="955">
        <v>-8.0435156196368374E-2</v>
      </c>
      <c r="BS89" s="159" t="s">
        <v>198</v>
      </c>
      <c r="BT89" s="274">
        <v>2.8149220427410519E-2</v>
      </c>
      <c r="BU89" s="274">
        <v>3.2574730014366883E-3</v>
      </c>
      <c r="BV89" s="274">
        <v>-3.1082074097871518E-2</v>
      </c>
      <c r="BW89" s="274">
        <v>-8.4958359672602402E-2</v>
      </c>
      <c r="BX89" s="955">
        <v>-9.5743265020858573E-2</v>
      </c>
      <c r="BZ89" s="159" t="s">
        <v>198</v>
      </c>
      <c r="CA89" s="274">
        <v>0.35980672392435947</v>
      </c>
      <c r="CB89" s="274">
        <v>0.33752925548536489</v>
      </c>
      <c r="CC89" s="274">
        <v>0.29989751928374769</v>
      </c>
      <c r="CD89" s="274">
        <v>0.24015851531263907</v>
      </c>
      <c r="CE89" s="955">
        <v>0.2422723801475071</v>
      </c>
      <c r="CG89" s="159" t="s">
        <v>198</v>
      </c>
      <c r="CH89" s="274">
        <v>1.0269374273285405E-3</v>
      </c>
      <c r="CI89" s="274">
        <v>2.228854927850199E-2</v>
      </c>
      <c r="CJ89" s="274">
        <v>-5.6651532331624697E-2</v>
      </c>
      <c r="CK89" s="274">
        <v>-7.046073235461559E-3</v>
      </c>
      <c r="CL89" s="955">
        <v>5.3276537394224527E-2</v>
      </c>
      <c r="CN89" s="159" t="s">
        <v>198</v>
      </c>
      <c r="CO89" s="274">
        <v>1.7261573445033387E-3</v>
      </c>
      <c r="CP89" s="274">
        <v>-8.8409556947548346E-2</v>
      </c>
      <c r="CQ89" s="274">
        <v>-0.17377578690590953</v>
      </c>
      <c r="CR89" s="274">
        <v>-0.20965993854845003</v>
      </c>
      <c r="CS89" s="955">
        <v>-7.4410686223451927E-2</v>
      </c>
    </row>
    <row r="90" spans="1:97" x14ac:dyDescent="0.3">
      <c r="A90" s="481" t="s">
        <v>356</v>
      </c>
      <c r="B90" s="484"/>
      <c r="C90" s="484"/>
      <c r="D90" s="484"/>
      <c r="E90" s="484"/>
      <c r="F90" s="495"/>
      <c r="H90" s="481" t="s">
        <v>356</v>
      </c>
      <c r="I90" s="484"/>
      <c r="J90" s="484"/>
      <c r="K90" s="484"/>
      <c r="L90" s="484"/>
      <c r="M90" s="495"/>
      <c r="N90" s="17"/>
      <c r="O90" s="474" t="s">
        <v>210</v>
      </c>
      <c r="P90" s="477">
        <v>4.3600681027288722E-2</v>
      </c>
      <c r="Q90" s="477">
        <v>2.4742101559729852E-2</v>
      </c>
      <c r="R90" s="477">
        <v>5.8738846450971924E-2</v>
      </c>
      <c r="S90" s="477">
        <v>5.7360725344702587E-2</v>
      </c>
      <c r="T90" s="498">
        <v>5.3842168180929142E-2</v>
      </c>
      <c r="V90" s="474" t="s">
        <v>186</v>
      </c>
      <c r="W90" s="477">
        <v>0.64627935905807976</v>
      </c>
      <c r="X90" s="477">
        <v>0.37960838218329584</v>
      </c>
      <c r="Y90" s="477">
        <v>0.29095844873159965</v>
      </c>
      <c r="Z90" s="477">
        <v>0.41787742796500493</v>
      </c>
      <c r="AA90" s="498">
        <v>0.24242931889750091</v>
      </c>
      <c r="AD90" s="359"/>
      <c r="AQ90" s="474" t="s">
        <v>210</v>
      </c>
      <c r="AR90" s="477">
        <v>0.29516124402347865</v>
      </c>
      <c r="AS90" s="477">
        <v>0.22257642438825265</v>
      </c>
      <c r="AT90" s="477">
        <v>0.30827194058303553</v>
      </c>
      <c r="AU90" s="477">
        <v>0.31827537178217208</v>
      </c>
      <c r="AV90" s="498">
        <v>0.29488742178722288</v>
      </c>
      <c r="AX90" s="474" t="s">
        <v>210</v>
      </c>
      <c r="AY90" s="477">
        <v>0.29750476095044237</v>
      </c>
      <c r="AZ90" s="477">
        <v>0.28769087783698777</v>
      </c>
      <c r="BA90" s="477">
        <v>0.37007382676059919</v>
      </c>
      <c r="BB90" s="477">
        <v>0.30054751449894263</v>
      </c>
      <c r="BC90" s="498">
        <v>0.26320379346833983</v>
      </c>
      <c r="BE90" s="474" t="s">
        <v>210</v>
      </c>
      <c r="BF90" s="477">
        <v>0.26791184986641886</v>
      </c>
      <c r="BG90" s="477">
        <v>0.20943439263831579</v>
      </c>
      <c r="BH90" s="477">
        <v>0.30359776159864738</v>
      </c>
      <c r="BI90" s="477">
        <v>0.20511653817223621</v>
      </c>
      <c r="BJ90" s="498">
        <v>0.21776786507881857</v>
      </c>
      <c r="BL90" s="159" t="s">
        <v>210</v>
      </c>
      <c r="BM90" s="274">
        <v>3.633214519400426E-2</v>
      </c>
      <c r="BN90" s="274">
        <v>6.6852893528820193E-2</v>
      </c>
      <c r="BO90" s="274">
        <v>5.0272597445603098E-2</v>
      </c>
      <c r="BP90" s="274">
        <v>3.7723510202742679E-2</v>
      </c>
      <c r="BQ90" s="955">
        <v>3.966402559470162E-2</v>
      </c>
      <c r="BS90" s="159" t="s">
        <v>210</v>
      </c>
      <c r="BT90" s="274">
        <v>3.8708793701840265E-2</v>
      </c>
      <c r="BU90" s="274">
        <v>4.9271354408430265E-2</v>
      </c>
      <c r="BV90" s="274">
        <v>0.10222172315019019</v>
      </c>
      <c r="BW90" s="274">
        <v>7.4295685504776748E-2</v>
      </c>
      <c r="BX90" s="955">
        <v>0.1226452157577307</v>
      </c>
      <c r="BZ90" s="159" t="s">
        <v>210</v>
      </c>
      <c r="CA90" s="274">
        <v>0.16546988857612599</v>
      </c>
      <c r="CB90" s="274">
        <v>0.14327736968907986</v>
      </c>
      <c r="CC90" s="274">
        <v>0.1595804224450495</v>
      </c>
      <c r="CD90" s="274">
        <v>0.15510493498326866</v>
      </c>
      <c r="CE90" s="955">
        <v>0.17896542530791745</v>
      </c>
      <c r="CG90" s="159" t="s">
        <v>210</v>
      </c>
      <c r="CH90" s="274">
        <v>3.2301256353930136E-2</v>
      </c>
      <c r="CI90" s="274">
        <v>-8.5983165314481066E-2</v>
      </c>
      <c r="CJ90" s="274">
        <v>6.688115105615336E-2</v>
      </c>
      <c r="CK90" s="274">
        <v>-3.2579730978414004E-2</v>
      </c>
      <c r="CL90" s="955">
        <v>9.7188421598117403E-3</v>
      </c>
      <c r="CN90" s="159" t="s">
        <v>210</v>
      </c>
      <c r="CO90" s="274">
        <v>0.11636731413841545</v>
      </c>
      <c r="CP90" s="274">
        <v>0.34665475466578</v>
      </c>
      <c r="CQ90" s="274">
        <v>8.4951510332273467E-2</v>
      </c>
      <c r="CR90" s="274">
        <v>9.7158743324933114E-2</v>
      </c>
      <c r="CS90" s="955">
        <v>0.21312899896658802</v>
      </c>
    </row>
    <row r="91" spans="1:97" ht="15" thickBot="1" x14ac:dyDescent="0.35">
      <c r="A91" s="474" t="s">
        <v>359</v>
      </c>
      <c r="B91" s="559">
        <v>9.8263888867222704E-3</v>
      </c>
      <c r="C91" s="559">
        <v>1.0104166671226267E-2</v>
      </c>
      <c r="D91" s="559">
        <v>1.0324074071832001E-2</v>
      </c>
      <c r="E91" s="559">
        <v>1.0428240741021E-2</v>
      </c>
      <c r="F91" s="561">
        <v>1.0509259256650694E-2</v>
      </c>
      <c r="G91" s="6"/>
      <c r="H91" s="474" t="s">
        <v>359</v>
      </c>
      <c r="I91" s="559">
        <v>1.5671296296296298E-2</v>
      </c>
      <c r="J91" s="559">
        <v>1.9976851851851853E-2</v>
      </c>
      <c r="K91" s="559">
        <v>1.9363425925925926E-2</v>
      </c>
      <c r="L91" s="559">
        <v>2.1979166666666664E-2</v>
      </c>
      <c r="M91" s="561">
        <v>2.1736111111111178E-2</v>
      </c>
      <c r="N91" s="17"/>
      <c r="O91" s="475" t="s">
        <v>461</v>
      </c>
      <c r="P91" s="86">
        <v>0.1384107149182365</v>
      </c>
      <c r="Q91" s="86">
        <v>9.7542435708170783E-2</v>
      </c>
      <c r="R91" s="86">
        <v>0.12105734691992666</v>
      </c>
      <c r="S91" s="86">
        <v>0.12046431045140288</v>
      </c>
      <c r="T91" s="513">
        <v>0.12471082700687106</v>
      </c>
      <c r="V91" s="474" t="s">
        <v>198</v>
      </c>
      <c r="W91" s="477">
        <v>0.76445413639145765</v>
      </c>
      <c r="X91" s="477">
        <v>0.7683806280024208</v>
      </c>
      <c r="Y91" s="477">
        <v>0.62691819139658855</v>
      </c>
      <c r="Z91" s="477">
        <v>0.99369129103559639</v>
      </c>
      <c r="AA91" s="498">
        <v>1.046049830159888</v>
      </c>
      <c r="AQ91" s="475" t="s">
        <v>461</v>
      </c>
      <c r="AR91" s="486">
        <v>0.26648571268285071</v>
      </c>
      <c r="AS91" s="486">
        <v>0.29181779509534916</v>
      </c>
      <c r="AT91" s="486">
        <v>0.28937876698545062</v>
      </c>
      <c r="AU91" s="486">
        <v>0.24102525849964065</v>
      </c>
      <c r="AV91" s="513">
        <v>0.28285277625709793</v>
      </c>
      <c r="AX91" s="475" t="s">
        <v>461</v>
      </c>
      <c r="AY91" s="486">
        <v>0.26713685990639663</v>
      </c>
      <c r="AZ91" s="486">
        <v>0.30440729262496397</v>
      </c>
      <c r="BA91" s="486">
        <v>0.30384984419478928</v>
      </c>
      <c r="BB91" s="486">
        <v>0.34581198941891667</v>
      </c>
      <c r="BC91" s="513">
        <v>0.3925788179796687</v>
      </c>
      <c r="BE91" s="475" t="s">
        <v>461</v>
      </c>
      <c r="BF91" s="486">
        <v>0.25668514481774057</v>
      </c>
      <c r="BG91" s="486">
        <v>0.26524767939057048</v>
      </c>
      <c r="BH91" s="486">
        <v>0.23850897179012459</v>
      </c>
      <c r="BI91" s="486">
        <v>0.22874882565296523</v>
      </c>
      <c r="BJ91" s="513">
        <v>0.28021687885014801</v>
      </c>
      <c r="BL91" s="905" t="s">
        <v>461</v>
      </c>
      <c r="BM91" s="337">
        <v>-3.7240270571065694E-2</v>
      </c>
      <c r="BN91" s="337">
        <v>-4.2234308362150044E-2</v>
      </c>
      <c r="BO91" s="337">
        <v>-3.9313721169010725E-2</v>
      </c>
      <c r="BP91" s="337">
        <v>-9.1814440648471787E-2</v>
      </c>
      <c r="BQ91" s="963">
        <v>-6.6974539636701788E-2</v>
      </c>
      <c r="BS91" s="905" t="s">
        <v>461</v>
      </c>
      <c r="BT91" s="337">
        <v>5.0200984059294844E-2</v>
      </c>
      <c r="BU91" s="337">
        <v>7.5528147157934267E-2</v>
      </c>
      <c r="BV91" s="337">
        <v>4.115546279454689E-2</v>
      </c>
      <c r="BW91" s="337">
        <v>1.4616492909123769E-2</v>
      </c>
      <c r="BX91" s="963">
        <v>7.7985773533331679E-2</v>
      </c>
      <c r="BZ91" s="905" t="s">
        <v>461</v>
      </c>
      <c r="CA91" s="337">
        <v>0.14935992255879846</v>
      </c>
      <c r="CB91" s="337">
        <v>0.21481212421144025</v>
      </c>
      <c r="CC91" s="337">
        <v>0.13873464271094429</v>
      </c>
      <c r="CD91" s="337">
        <v>0.13299773758725389</v>
      </c>
      <c r="CE91" s="963">
        <v>0.10415998847230541</v>
      </c>
      <c r="CG91" s="905" t="s">
        <v>461</v>
      </c>
      <c r="CH91" s="337">
        <v>0.15857335155785396</v>
      </c>
      <c r="CI91" s="337">
        <v>0.17664624743989338</v>
      </c>
      <c r="CJ91" s="337">
        <v>0.14219721382437447</v>
      </c>
      <c r="CK91" s="337">
        <v>4.0647256915990124E-2</v>
      </c>
      <c r="CL91" s="963">
        <v>1.9164432378629206E-2</v>
      </c>
      <c r="CN91" s="905" t="s">
        <v>461</v>
      </c>
      <c r="CO91" s="337">
        <v>-3.7066612727358852E-2</v>
      </c>
      <c r="CP91" s="337">
        <v>-0.21229388974177704</v>
      </c>
      <c r="CQ91" s="337">
        <v>-0.1825777767388696</v>
      </c>
      <c r="CR91" s="337">
        <v>-0.17063674911083099</v>
      </c>
      <c r="CS91" s="963">
        <v>-8.6581874990705049E-2</v>
      </c>
    </row>
    <row r="92" spans="1:97" ht="15" thickBot="1" x14ac:dyDescent="0.35">
      <c r="A92" s="474" t="s">
        <v>360</v>
      </c>
      <c r="B92" s="559">
        <v>4.9074074122472666E-3</v>
      </c>
      <c r="C92" s="559">
        <v>5.1157407433493063E-3</v>
      </c>
      <c r="D92" s="559">
        <v>5.173611112695653E-3</v>
      </c>
      <c r="E92" s="559">
        <v>5.069444450782612E-3</v>
      </c>
      <c r="F92" s="561">
        <v>5.2199074052623473E-3</v>
      </c>
      <c r="H92" s="474" t="s">
        <v>360</v>
      </c>
      <c r="I92" s="559">
        <v>1.042824074074074E-2</v>
      </c>
      <c r="J92" s="559">
        <v>1.579861111111111E-2</v>
      </c>
      <c r="K92" s="559">
        <v>1.4571759259259258E-2</v>
      </c>
      <c r="L92" s="559">
        <v>1.5416666666666667E-2</v>
      </c>
      <c r="M92" s="561">
        <v>1.7523148148148149E-2</v>
      </c>
      <c r="O92" s="493"/>
      <c r="P92" s="538"/>
      <c r="Q92" s="538"/>
      <c r="R92" s="538"/>
      <c r="S92" s="538"/>
      <c r="T92" s="548"/>
      <c r="V92" s="474" t="s">
        <v>210</v>
      </c>
      <c r="W92" s="477">
        <v>0.22828063029404916</v>
      </c>
      <c r="X92" s="477">
        <v>0.17929254346519613</v>
      </c>
      <c r="Y92" s="477">
        <v>9.5425770122735898E-2</v>
      </c>
      <c r="Z92" s="477">
        <v>-1.73888125030735E-2</v>
      </c>
      <c r="AA92" s="498">
        <v>-0.25648041838085944</v>
      </c>
      <c r="AQ92" s="493"/>
      <c r="AR92" s="121"/>
      <c r="AS92" s="121"/>
      <c r="AT92" s="121"/>
      <c r="AU92" s="121"/>
      <c r="AV92" s="514"/>
      <c r="AX92" s="493"/>
      <c r="AY92" s="121"/>
      <c r="AZ92" s="121"/>
      <c r="BA92" s="121"/>
      <c r="BB92" s="121"/>
      <c r="BC92" s="514"/>
      <c r="BE92" s="493"/>
      <c r="BF92" s="121"/>
      <c r="BG92" s="121"/>
      <c r="BH92" s="121"/>
      <c r="BI92" s="121"/>
      <c r="BJ92" s="514"/>
      <c r="BL92" s="845"/>
      <c r="BM92" s="539"/>
      <c r="BN92" s="539"/>
      <c r="BO92" s="539"/>
      <c r="BP92" s="539"/>
      <c r="BQ92" s="550"/>
      <c r="BS92" s="845"/>
      <c r="BT92" s="539"/>
      <c r="BU92" s="539"/>
      <c r="BV92" s="539"/>
      <c r="BW92" s="539"/>
      <c r="BX92" s="550"/>
      <c r="BZ92" s="845"/>
      <c r="CA92" s="539"/>
      <c r="CB92" s="539"/>
      <c r="CC92" s="539"/>
      <c r="CD92" s="539"/>
      <c r="CE92" s="550"/>
      <c r="CG92" s="845"/>
      <c r="CH92" s="539"/>
      <c r="CI92" s="539"/>
      <c r="CJ92" s="539"/>
      <c r="CK92" s="539"/>
      <c r="CL92" s="550"/>
      <c r="CN92" s="845"/>
      <c r="CO92" s="539"/>
      <c r="CP92" s="539"/>
      <c r="CQ92" s="539"/>
      <c r="CR92" s="539"/>
      <c r="CS92" s="550"/>
    </row>
    <row r="93" spans="1:97" ht="15" thickBot="1" x14ac:dyDescent="0.35">
      <c r="A93" s="474" t="s">
        <v>361</v>
      </c>
      <c r="B93" s="559">
        <v>7.1874999994179234E-3</v>
      </c>
      <c r="C93" s="559">
        <v>7.2974537033587694E-3</v>
      </c>
      <c r="D93" s="559">
        <v>7.552083334303461E-3</v>
      </c>
      <c r="E93" s="559">
        <v>7.4652777766459621E-3</v>
      </c>
      <c r="F93" s="561">
        <v>7.7083333308110014E-3</v>
      </c>
      <c r="H93" s="474" t="s">
        <v>361</v>
      </c>
      <c r="I93" s="559">
        <v>1.1759259259259261E-2</v>
      </c>
      <c r="J93" s="559">
        <v>1.7939814814814815E-2</v>
      </c>
      <c r="K93" s="559">
        <v>1.5752314814814813E-2</v>
      </c>
      <c r="L93" s="559">
        <v>1.9895833333333331E-2</v>
      </c>
      <c r="M93" s="561">
        <v>1.7291666666666705E-2</v>
      </c>
      <c r="O93" s="481" t="s">
        <v>471</v>
      </c>
      <c r="P93" s="487"/>
      <c r="Q93" s="487"/>
      <c r="R93" s="487"/>
      <c r="S93" s="487"/>
      <c r="T93" s="515"/>
      <c r="V93" s="475" t="s">
        <v>461</v>
      </c>
      <c r="W93" s="86">
        <v>7.5235275221166964E-2</v>
      </c>
      <c r="X93" s="86">
        <v>0.207861996911195</v>
      </c>
      <c r="Y93" s="86">
        <v>0.29504619300044144</v>
      </c>
      <c r="Z93" s="86">
        <v>0.12743554372468585</v>
      </c>
      <c r="AA93" s="513">
        <v>0.13943493370245469</v>
      </c>
      <c r="AQ93" s="481" t="s">
        <v>471</v>
      </c>
      <c r="AR93" s="487"/>
      <c r="AS93" s="487"/>
      <c r="AT93" s="487"/>
      <c r="AU93" s="487"/>
      <c r="AV93" s="515"/>
      <c r="AX93" s="481" t="s">
        <v>471</v>
      </c>
      <c r="AY93" s="487"/>
      <c r="AZ93" s="487"/>
      <c r="BA93" s="487"/>
      <c r="BB93" s="487"/>
      <c r="BC93" s="515"/>
      <c r="BE93" s="481" t="s">
        <v>471</v>
      </c>
      <c r="BF93" s="487"/>
      <c r="BG93" s="487"/>
      <c r="BH93" s="487"/>
      <c r="BI93" s="487"/>
      <c r="BJ93" s="515"/>
      <c r="BL93" s="960" t="s">
        <v>471</v>
      </c>
      <c r="BM93" s="966"/>
      <c r="BN93" s="966"/>
      <c r="BO93" s="966"/>
      <c r="BP93" s="966"/>
      <c r="BQ93" s="967"/>
      <c r="BS93" s="960" t="s">
        <v>471</v>
      </c>
      <c r="BT93" s="966"/>
      <c r="BU93" s="966"/>
      <c r="BV93" s="966"/>
      <c r="BW93" s="966"/>
      <c r="BX93" s="967"/>
      <c r="BZ93" s="960" t="s">
        <v>471</v>
      </c>
      <c r="CA93" s="966"/>
      <c r="CB93" s="966"/>
      <c r="CC93" s="966"/>
      <c r="CD93" s="966"/>
      <c r="CE93" s="967"/>
      <c r="CG93" s="960" t="s">
        <v>471</v>
      </c>
      <c r="CH93" s="966"/>
      <c r="CI93" s="966"/>
      <c r="CJ93" s="966"/>
      <c r="CK93" s="966"/>
      <c r="CL93" s="967"/>
      <c r="CN93" s="960" t="s">
        <v>471</v>
      </c>
      <c r="CO93" s="966"/>
      <c r="CP93" s="966"/>
      <c r="CQ93" s="966"/>
      <c r="CR93" s="966"/>
      <c r="CS93" s="967"/>
    </row>
    <row r="94" spans="1:97" ht="15" thickBot="1" x14ac:dyDescent="0.35">
      <c r="A94" s="489" t="s">
        <v>546</v>
      </c>
      <c r="B94" s="563">
        <f t="shared" ref="B94:E94" si="0">(B92-B91)/B92</f>
        <v>-1.0023584881497412</v>
      </c>
      <c r="C94" s="563">
        <f t="shared" si="0"/>
        <v>-0.97511312205610479</v>
      </c>
      <c r="D94" s="563">
        <f t="shared" si="0"/>
        <v>-0.99552572602480671</v>
      </c>
      <c r="E94" s="563">
        <f t="shared" si="0"/>
        <v>-1.0570776230541605</v>
      </c>
      <c r="F94" s="562">
        <f t="shared" ref="F94" si="1">(F92-F91)/F92</f>
        <v>-1.01330376972894</v>
      </c>
      <c r="H94" s="489" t="s">
        <v>546</v>
      </c>
      <c r="I94" s="563">
        <f t="shared" ref="I94:L94" si="2">(I92-I91)/I92</f>
        <v>-0.50277469478357406</v>
      </c>
      <c r="J94" s="261">
        <f t="shared" si="2"/>
        <v>-0.26446886446886458</v>
      </c>
      <c r="K94" s="560">
        <f t="shared" si="2"/>
        <v>-0.32883240667196201</v>
      </c>
      <c r="L94" s="560">
        <f t="shared" si="2"/>
        <v>-0.42567567567567549</v>
      </c>
      <c r="M94" s="562">
        <f t="shared" ref="M94" si="3">(M92-M91)/M92</f>
        <v>-0.24042272126816758</v>
      </c>
      <c r="O94" s="488" t="s">
        <v>234</v>
      </c>
      <c r="P94" s="189"/>
      <c r="Q94" s="189"/>
      <c r="R94" s="189"/>
      <c r="S94" s="189"/>
      <c r="T94" s="516"/>
      <c r="V94" s="493"/>
      <c r="W94" s="538"/>
      <c r="X94" s="538"/>
      <c r="Y94" s="538"/>
      <c r="Z94" s="538"/>
      <c r="AA94" s="548"/>
      <c r="AQ94" s="488" t="s">
        <v>234</v>
      </c>
      <c r="AR94" s="189"/>
      <c r="AS94" s="189"/>
      <c r="AT94" s="189"/>
      <c r="AU94" s="189"/>
      <c r="AV94" s="516"/>
      <c r="AX94" s="488" t="s">
        <v>234</v>
      </c>
      <c r="AY94" s="189"/>
      <c r="AZ94" s="189"/>
      <c r="BA94" s="189"/>
      <c r="BB94" s="189"/>
      <c r="BC94" s="516"/>
      <c r="BE94" s="488" t="s">
        <v>234</v>
      </c>
      <c r="BF94" s="189"/>
      <c r="BG94" s="189"/>
      <c r="BH94" s="189"/>
      <c r="BI94" s="189"/>
      <c r="BJ94" s="516"/>
      <c r="BL94" s="950" t="s">
        <v>234</v>
      </c>
      <c r="BM94" s="189"/>
      <c r="BN94" s="189"/>
      <c r="BO94" s="189"/>
      <c r="BP94" s="189"/>
      <c r="BQ94" s="516"/>
      <c r="BS94" s="950" t="s">
        <v>234</v>
      </c>
      <c r="BT94" s="189"/>
      <c r="BU94" s="189"/>
      <c r="BV94" s="189"/>
      <c r="BW94" s="189"/>
      <c r="BX94" s="516"/>
      <c r="BZ94" s="950" t="s">
        <v>234</v>
      </c>
      <c r="CA94" s="189"/>
      <c r="CB94" s="189"/>
      <c r="CC94" s="189"/>
      <c r="CD94" s="189"/>
      <c r="CE94" s="516"/>
      <c r="CG94" s="950" t="s">
        <v>234</v>
      </c>
      <c r="CH94" s="189"/>
      <c r="CI94" s="189"/>
      <c r="CJ94" s="189"/>
      <c r="CK94" s="189"/>
      <c r="CL94" s="516"/>
      <c r="CN94" s="950" t="s">
        <v>234</v>
      </c>
      <c r="CO94" s="189"/>
      <c r="CP94" s="189"/>
      <c r="CQ94" s="189"/>
      <c r="CR94" s="189"/>
      <c r="CS94" s="516"/>
    </row>
    <row r="95" spans="1:97" x14ac:dyDescent="0.3">
      <c r="O95" s="474" t="s">
        <v>81</v>
      </c>
      <c r="P95" s="1152">
        <v>874.83730932011224</v>
      </c>
      <c r="Q95" s="1152">
        <v>862.97321468042742</v>
      </c>
      <c r="R95" s="1152">
        <v>851.88709399503182</v>
      </c>
      <c r="S95" s="1152">
        <v>829.58722718528168</v>
      </c>
      <c r="T95" s="1312">
        <v>858.35790645634358</v>
      </c>
      <c r="V95" s="481" t="s">
        <v>471</v>
      </c>
      <c r="W95" s="1307" t="s">
        <v>444</v>
      </c>
      <c r="X95" s="1307" t="s">
        <v>474</v>
      </c>
      <c r="Y95" s="1307" t="s">
        <v>531</v>
      </c>
      <c r="Z95" s="1307" t="s">
        <v>567</v>
      </c>
      <c r="AA95" s="1308" t="s">
        <v>633</v>
      </c>
      <c r="AQ95" s="474" t="s">
        <v>81</v>
      </c>
      <c r="AR95" s="476">
        <v>101.63497883128417</v>
      </c>
      <c r="AS95" s="476">
        <v>90.46323207846936</v>
      </c>
      <c r="AT95" s="476">
        <v>82.346302688521462</v>
      </c>
      <c r="AU95" s="476">
        <v>82.893822072751945</v>
      </c>
      <c r="AV95" s="509">
        <v>79.869707700970253</v>
      </c>
      <c r="AX95" s="474" t="s">
        <v>81</v>
      </c>
      <c r="AY95" s="476">
        <v>156.64158348897274</v>
      </c>
      <c r="AZ95" s="476">
        <v>160.55222881900482</v>
      </c>
      <c r="BA95" s="476">
        <v>147.52991314603506</v>
      </c>
      <c r="BB95" s="476">
        <v>153.6087292013014</v>
      </c>
      <c r="BC95" s="509">
        <v>144.18180724321715</v>
      </c>
      <c r="BE95" s="474" t="s">
        <v>81</v>
      </c>
      <c r="BF95" s="476">
        <v>189.55609282709446</v>
      </c>
      <c r="BG95" s="476">
        <v>190.93734135265606</v>
      </c>
      <c r="BH95" s="476">
        <v>175.99486612901734</v>
      </c>
      <c r="BI95" s="476">
        <v>180.38195483156514</v>
      </c>
      <c r="BJ95" s="509">
        <v>170.92189942282911</v>
      </c>
      <c r="BL95" s="159" t="s">
        <v>81</v>
      </c>
      <c r="BM95" s="1324">
        <v>18184.217550715352</v>
      </c>
      <c r="BN95" s="1324">
        <v>6024.6908758037962</v>
      </c>
      <c r="BO95" s="1324">
        <v>9762.8116554588923</v>
      </c>
      <c r="BP95" s="1324">
        <v>13772.244064735945</v>
      </c>
      <c r="BQ95" s="1325">
        <v>12883.898488271652</v>
      </c>
      <c r="BS95" s="159" t="s">
        <v>81</v>
      </c>
      <c r="BT95" s="1324">
        <v>13158.495575809029</v>
      </c>
      <c r="BU95" s="1324">
        <v>4012.5457818324612</v>
      </c>
      <c r="BV95" s="1324">
        <v>6903.540116850656</v>
      </c>
      <c r="BW95" s="1324">
        <v>10596.563032783084</v>
      </c>
      <c r="BX95" s="1325">
        <v>9895.7096793310648</v>
      </c>
      <c r="BZ95" s="159" t="s">
        <v>81</v>
      </c>
      <c r="CA95" s="1324">
        <v>4558.0265366743606</v>
      </c>
      <c r="CB95" s="1324">
        <v>2754.6936694776073</v>
      </c>
      <c r="CC95" s="1324">
        <v>3411.2970270086757</v>
      </c>
      <c r="CD95" s="1324">
        <v>3918.3425109300174</v>
      </c>
      <c r="CE95" s="1325">
        <v>3927.0308877247717</v>
      </c>
      <c r="CG95" s="159" t="s">
        <v>81</v>
      </c>
      <c r="CH95" s="1324">
        <v>3026.418418449709</v>
      </c>
      <c r="CI95" s="1324">
        <v>2118.5999871365643</v>
      </c>
      <c r="CJ95" s="1324">
        <v>2616.6423744335648</v>
      </c>
      <c r="CK95" s="1324">
        <v>3333.3004127723907</v>
      </c>
      <c r="CL95" s="1325">
        <v>3519.1854430981361</v>
      </c>
      <c r="CN95" s="159" t="s">
        <v>81</v>
      </c>
      <c r="CO95" s="1324">
        <v>1343.35920891869</v>
      </c>
      <c r="CP95" s="1324">
        <v>409.76446335375516</v>
      </c>
      <c r="CQ95" s="1324">
        <v>568.04640372827703</v>
      </c>
      <c r="CR95" s="1324">
        <v>881.80528365141299</v>
      </c>
      <c r="CS95" s="1325">
        <v>851.46723015203702</v>
      </c>
    </row>
    <row r="96" spans="1:97" x14ac:dyDescent="0.3">
      <c r="O96" s="474" t="s">
        <v>82</v>
      </c>
      <c r="P96" s="1152">
        <v>1137.5146639929908</v>
      </c>
      <c r="Q96" s="1152">
        <v>1181.7312253124057</v>
      </c>
      <c r="R96" s="1152">
        <v>1147.2893816707942</v>
      </c>
      <c r="S96" s="1152">
        <v>1122.7234208606953</v>
      </c>
      <c r="T96" s="1312">
        <v>1111.91166005226</v>
      </c>
      <c r="V96" s="1302" t="s">
        <v>234</v>
      </c>
      <c r="W96" s="1303"/>
      <c r="X96" s="1303"/>
      <c r="Y96" s="1303"/>
      <c r="Z96" s="1303"/>
      <c r="AA96" s="1304"/>
      <c r="AQ96" s="474" t="s">
        <v>82</v>
      </c>
      <c r="AR96" s="476">
        <v>168.59456673138229</v>
      </c>
      <c r="AS96" s="476">
        <v>170.46985625280058</v>
      </c>
      <c r="AT96" s="476">
        <v>150.43787600226563</v>
      </c>
      <c r="AU96" s="476">
        <v>143.04808439633658</v>
      </c>
      <c r="AV96" s="509">
        <v>130.70385781805524</v>
      </c>
      <c r="AX96" s="474" t="s">
        <v>82</v>
      </c>
      <c r="AY96" s="476">
        <v>278.08029418609323</v>
      </c>
      <c r="AZ96" s="476">
        <v>287.80174696893727</v>
      </c>
      <c r="BA96" s="476">
        <v>272.20929382249614</v>
      </c>
      <c r="BB96" s="476">
        <v>259.29666119082924</v>
      </c>
      <c r="BC96" s="509">
        <v>240.34201889148292</v>
      </c>
      <c r="BE96" s="474" t="s">
        <v>82</v>
      </c>
      <c r="BF96" s="476">
        <v>328.62615843866462</v>
      </c>
      <c r="BG96" s="476">
        <v>336.62098454859569</v>
      </c>
      <c r="BH96" s="476">
        <v>312.64570639915752</v>
      </c>
      <c r="BI96" s="476">
        <v>291.74205749837097</v>
      </c>
      <c r="BJ96" s="509">
        <v>275.47337980226814</v>
      </c>
      <c r="BL96" s="159" t="s">
        <v>82</v>
      </c>
      <c r="BM96" s="1324">
        <v>21414.189745323805</v>
      </c>
      <c r="BN96" s="1324">
        <v>6908.5369684037751</v>
      </c>
      <c r="BO96" s="1324">
        <v>11825.08574155363</v>
      </c>
      <c r="BP96" s="1324">
        <v>14889.173330796582</v>
      </c>
      <c r="BQ96" s="1325">
        <v>14753.82555839777</v>
      </c>
      <c r="BS96" s="159" t="s">
        <v>82</v>
      </c>
      <c r="BT96" s="1324">
        <v>15786.589939260379</v>
      </c>
      <c r="BU96" s="1324">
        <v>4770.4417133979605</v>
      </c>
      <c r="BV96" s="1324">
        <v>8518.6142797501234</v>
      </c>
      <c r="BW96" s="1324">
        <v>9227.3080881287678</v>
      </c>
      <c r="BX96" s="1325">
        <v>10425.194741237001</v>
      </c>
      <c r="BZ96" s="159" t="s">
        <v>82</v>
      </c>
      <c r="CA96" s="1324">
        <v>6760.3634634837026</v>
      </c>
      <c r="CB96" s="1324">
        <v>3506.3121499273861</v>
      </c>
      <c r="CC96" s="1324">
        <v>4579.2570925296941</v>
      </c>
      <c r="CD96" s="1324">
        <v>4262.3438929402782</v>
      </c>
      <c r="CE96" s="1325">
        <v>4240.5405108481636</v>
      </c>
      <c r="CG96" s="159" t="s">
        <v>82</v>
      </c>
      <c r="CH96" s="1324">
        <v>3800.830236569645</v>
      </c>
      <c r="CI96" s="1324">
        <v>1902.8415524117963</v>
      </c>
      <c r="CJ96" s="1324">
        <v>2892.1097076644869</v>
      </c>
      <c r="CK96" s="1324">
        <v>2582.2182319283693</v>
      </c>
      <c r="CL96" s="1325">
        <v>2609.2488174299933</v>
      </c>
      <c r="CN96" s="159" t="s">
        <v>82</v>
      </c>
      <c r="CO96" s="1324">
        <v>1279.9666161864175</v>
      </c>
      <c r="CP96" s="1324">
        <v>334.01323507611414</v>
      </c>
      <c r="CQ96" s="1324">
        <v>542.44441348971804</v>
      </c>
      <c r="CR96" s="1324">
        <v>579.1165209323168</v>
      </c>
      <c r="CS96" s="1325">
        <v>592.00808409743718</v>
      </c>
    </row>
    <row r="97" spans="15:97" x14ac:dyDescent="0.3">
      <c r="O97" s="474" t="s">
        <v>83</v>
      </c>
      <c r="P97" s="1152">
        <v>924.49635901053171</v>
      </c>
      <c r="Q97" s="1152">
        <v>950.93183815319549</v>
      </c>
      <c r="R97" s="1152">
        <v>944.70826302094792</v>
      </c>
      <c r="S97" s="1152">
        <v>921.96664544780424</v>
      </c>
      <c r="T97" s="1312">
        <v>1018.2537954764034</v>
      </c>
      <c r="V97" s="474" t="s">
        <v>81</v>
      </c>
      <c r="W97" s="553">
        <v>8.1098474495258603</v>
      </c>
      <c r="X97" s="553">
        <v>9.7982249553701415</v>
      </c>
      <c r="Y97" s="553">
        <v>8.8363962655474069</v>
      </c>
      <c r="Z97" s="553">
        <v>9.6612398947807119</v>
      </c>
      <c r="AA97" s="554">
        <v>10.483531652771882</v>
      </c>
      <c r="AQ97" s="474" t="s">
        <v>83</v>
      </c>
      <c r="AR97" s="476">
        <v>109.36462230757161</v>
      </c>
      <c r="AS97" s="476">
        <v>105.70197443484088</v>
      </c>
      <c r="AT97" s="476">
        <v>101.25480738884544</v>
      </c>
      <c r="AU97" s="476">
        <v>109.70174164395436</v>
      </c>
      <c r="AV97" s="509">
        <v>102.25352893903144</v>
      </c>
      <c r="AX97" s="474" t="s">
        <v>83</v>
      </c>
      <c r="AY97" s="476">
        <v>166.33214048581706</v>
      </c>
      <c r="AZ97" s="476">
        <v>163.04795776481751</v>
      </c>
      <c r="BA97" s="476">
        <v>161.81820184487233</v>
      </c>
      <c r="BB97" s="476">
        <v>184.94006430262718</v>
      </c>
      <c r="BC97" s="509">
        <v>177.46004148646614</v>
      </c>
      <c r="BE97" s="474" t="s">
        <v>83</v>
      </c>
      <c r="BF97" s="476">
        <v>201.22703293380593</v>
      </c>
      <c r="BG97" s="476">
        <v>198.41650199125999</v>
      </c>
      <c r="BH97" s="476">
        <v>193.02634642289877</v>
      </c>
      <c r="BI97" s="476">
        <v>211.37197286193</v>
      </c>
      <c r="BJ97" s="509">
        <v>204.76325999869977</v>
      </c>
      <c r="BL97" s="159" t="s">
        <v>83</v>
      </c>
      <c r="BM97" s="1324">
        <v>18957.411182679727</v>
      </c>
      <c r="BN97" s="1324">
        <v>6482.8271209762679</v>
      </c>
      <c r="BO97" s="1324">
        <v>10066.955106399986</v>
      </c>
      <c r="BP97" s="1324">
        <v>12674.746687965677</v>
      </c>
      <c r="BQ97" s="1325">
        <v>12817.853273563731</v>
      </c>
      <c r="BS97" s="159" t="s">
        <v>83</v>
      </c>
      <c r="BT97" s="1324">
        <v>14971.101272660457</v>
      </c>
      <c r="BU97" s="1324">
        <v>4640.4295132326506</v>
      </c>
      <c r="BV97" s="1324">
        <v>7647.9988402445269</v>
      </c>
      <c r="BW97" s="1324">
        <v>9652.5195059992657</v>
      </c>
      <c r="BX97" s="1325">
        <v>10153.107669606343</v>
      </c>
      <c r="BZ97" s="159" t="s">
        <v>83</v>
      </c>
      <c r="CA97" s="1324">
        <v>4478.2380549309009</v>
      </c>
      <c r="CB97" s="1324">
        <v>2634.4750130731618</v>
      </c>
      <c r="CC97" s="1324">
        <v>2885.5038130235343</v>
      </c>
      <c r="CD97" s="1324">
        <v>3256.3714810901115</v>
      </c>
      <c r="CE97" s="1325">
        <v>3180.005371071747</v>
      </c>
      <c r="CG97" s="159" t="s">
        <v>83</v>
      </c>
      <c r="CH97" s="1324">
        <v>3079.5016696640505</v>
      </c>
      <c r="CI97" s="1324">
        <v>1968.9890810070247</v>
      </c>
      <c r="CJ97" s="1324">
        <v>2332.633630737485</v>
      </c>
      <c r="CK97" s="1324">
        <v>2999.8106640538304</v>
      </c>
      <c r="CL97" s="1325">
        <v>3699.1877961217142</v>
      </c>
      <c r="CN97" s="159" t="s">
        <v>83</v>
      </c>
      <c r="CO97" s="1324">
        <v>981.39027746537454</v>
      </c>
      <c r="CP97" s="1324">
        <v>346.67153090846853</v>
      </c>
      <c r="CQ97" s="1324">
        <v>485.13980605760213</v>
      </c>
      <c r="CR97" s="1324">
        <v>602.96233058813857</v>
      </c>
      <c r="CS97" s="1325">
        <v>634.91823636634945</v>
      </c>
    </row>
    <row r="98" spans="15:97" x14ac:dyDescent="0.3">
      <c r="O98" s="474" t="s">
        <v>84</v>
      </c>
      <c r="P98" s="1152">
        <v>1032.0489933700239</v>
      </c>
      <c r="Q98" s="1152">
        <v>1028.9296752219534</v>
      </c>
      <c r="R98" s="1152">
        <v>1071.7164295326716</v>
      </c>
      <c r="S98" s="1152">
        <v>1047.8326052478994</v>
      </c>
      <c r="T98" s="1312">
        <v>982.06214794393907</v>
      </c>
      <c r="V98" s="474" t="s">
        <v>82</v>
      </c>
      <c r="W98" s="553">
        <v>8.8523958776916345</v>
      </c>
      <c r="X98" s="553">
        <v>6.1527649458872364</v>
      </c>
      <c r="Y98" s="553">
        <v>5.2349078039110379</v>
      </c>
      <c r="Z98" s="553">
        <v>7.796725163640394</v>
      </c>
      <c r="AA98" s="554">
        <v>7.7471295758651175</v>
      </c>
      <c r="AQ98" s="474" t="s">
        <v>84</v>
      </c>
      <c r="AR98" s="476">
        <v>97.21520379285613</v>
      </c>
      <c r="AS98" s="476">
        <v>98.374869560071971</v>
      </c>
      <c r="AT98" s="476">
        <v>98.880899701163102</v>
      </c>
      <c r="AU98" s="476">
        <v>90.309407181821214</v>
      </c>
      <c r="AV98" s="509">
        <v>80.867511912936891</v>
      </c>
      <c r="AX98" s="474" t="s">
        <v>84</v>
      </c>
      <c r="AY98" s="476">
        <v>174.21636689707157</v>
      </c>
      <c r="AZ98" s="476">
        <v>174.86598131160309</v>
      </c>
      <c r="BA98" s="476">
        <v>185.9272177655086</v>
      </c>
      <c r="BB98" s="476">
        <v>168.19434649443389</v>
      </c>
      <c r="BC98" s="509">
        <v>159.86337234329227</v>
      </c>
      <c r="BE98" s="474" t="s">
        <v>84</v>
      </c>
      <c r="BF98" s="476">
        <v>201.15971943014989</v>
      </c>
      <c r="BG98" s="476">
        <v>202.39363837365818</v>
      </c>
      <c r="BH98" s="476">
        <v>213.36563198432557</v>
      </c>
      <c r="BI98" s="476">
        <v>190.70756109343989</v>
      </c>
      <c r="BJ98" s="509">
        <v>177.84533240795139</v>
      </c>
      <c r="BL98" s="159" t="s">
        <v>84</v>
      </c>
      <c r="BM98" s="1324">
        <v>18823.094696482691</v>
      </c>
      <c r="BN98" s="1324">
        <v>6195.7582790447323</v>
      </c>
      <c r="BO98" s="1324">
        <v>10993.37664060842</v>
      </c>
      <c r="BP98" s="1324">
        <v>14048.703790851481</v>
      </c>
      <c r="BQ98" s="1325">
        <v>13355.874439053814</v>
      </c>
      <c r="BS98" s="159" t="s">
        <v>84</v>
      </c>
      <c r="BT98" s="1324">
        <v>17340.368569177033</v>
      </c>
      <c r="BU98" s="1324">
        <v>5839.6402593486655</v>
      </c>
      <c r="BV98" s="1324">
        <v>10770.235349199978</v>
      </c>
      <c r="BW98" s="1324">
        <v>15112.465688697375</v>
      </c>
      <c r="BX98" s="1325">
        <v>13857.181192101136</v>
      </c>
      <c r="BZ98" s="159" t="s">
        <v>84</v>
      </c>
      <c r="CA98" s="1324">
        <v>4517.4711675478784</v>
      </c>
      <c r="CB98" s="1324">
        <v>2483.492370675337</v>
      </c>
      <c r="CC98" s="1324">
        <v>3465.1693209567993</v>
      </c>
      <c r="CD98" s="1324">
        <v>3618.1265644614691</v>
      </c>
      <c r="CE98" s="1325">
        <v>3381.3522567774658</v>
      </c>
      <c r="CG98" s="159" t="s">
        <v>84</v>
      </c>
      <c r="CH98" s="1324">
        <v>4045.725602449696</v>
      </c>
      <c r="CI98" s="1324">
        <v>2376.9909178526614</v>
      </c>
      <c r="CJ98" s="1324">
        <v>3248.138528460493</v>
      </c>
      <c r="CK98" s="1324">
        <v>4099.1828848260111</v>
      </c>
      <c r="CL98" s="1325">
        <v>3495.560628691589</v>
      </c>
      <c r="CN98" s="159" t="s">
        <v>84</v>
      </c>
      <c r="CO98" s="1324">
        <v>1136.7963597509847</v>
      </c>
      <c r="CP98" s="1324">
        <v>214.82123915896403</v>
      </c>
      <c r="CQ98" s="1324">
        <v>508.18900534554069</v>
      </c>
      <c r="CR98" s="1324">
        <v>528.06712491141832</v>
      </c>
      <c r="CS98" s="1325">
        <v>638.57950141235756</v>
      </c>
    </row>
    <row r="99" spans="15:97" x14ac:dyDescent="0.3">
      <c r="O99" s="474" t="s">
        <v>85</v>
      </c>
      <c r="P99" s="1152">
        <v>903.84154930175328</v>
      </c>
      <c r="Q99" s="1152">
        <v>932.88503501162131</v>
      </c>
      <c r="R99" s="1152">
        <v>907.85693587591527</v>
      </c>
      <c r="S99" s="1152">
        <v>890.60904387678045</v>
      </c>
      <c r="T99" s="1312">
        <v>935.79467473802242</v>
      </c>
      <c r="V99" s="474" t="s">
        <v>83</v>
      </c>
      <c r="W99" s="553">
        <v>7.6237816099506732</v>
      </c>
      <c r="X99" s="553">
        <v>7.5534157339653163</v>
      </c>
      <c r="Y99" s="553">
        <v>5.3584390200992296</v>
      </c>
      <c r="Z99" s="553">
        <v>7.4575646266798943</v>
      </c>
      <c r="AA99" s="554">
        <v>7.4144061556199796</v>
      </c>
      <c r="AQ99" s="474" t="s">
        <v>85</v>
      </c>
      <c r="AR99" s="476">
        <v>102.89659865159105</v>
      </c>
      <c r="AS99" s="476">
        <v>98.819818687728997</v>
      </c>
      <c r="AT99" s="476">
        <v>93.142763888759589</v>
      </c>
      <c r="AU99" s="476">
        <v>94.763324657336312</v>
      </c>
      <c r="AV99" s="509">
        <v>84.965766635159156</v>
      </c>
      <c r="AX99" s="474" t="s">
        <v>85</v>
      </c>
      <c r="AY99" s="476">
        <v>187.19100738837261</v>
      </c>
      <c r="AZ99" s="476">
        <v>185.02874526394487</v>
      </c>
      <c r="BA99" s="476">
        <v>181.10098843600642</v>
      </c>
      <c r="BB99" s="476">
        <v>184.32072191577171</v>
      </c>
      <c r="BC99" s="509">
        <v>171.44672699619542</v>
      </c>
      <c r="BE99" s="474" t="s">
        <v>85</v>
      </c>
      <c r="BF99" s="476">
        <v>216.18093802958202</v>
      </c>
      <c r="BG99" s="476">
        <v>209.07803745180524</v>
      </c>
      <c r="BH99" s="476">
        <v>202.08038502808287</v>
      </c>
      <c r="BI99" s="476">
        <v>206.27431051985266</v>
      </c>
      <c r="BJ99" s="509">
        <v>193.31327020381843</v>
      </c>
      <c r="BL99" s="159" t="s">
        <v>85</v>
      </c>
      <c r="BM99" s="1324">
        <v>21964.841581469878</v>
      </c>
      <c r="BN99" s="1324">
        <v>7520.3576807145328</v>
      </c>
      <c r="BO99" s="1324">
        <v>12468.061663251321</v>
      </c>
      <c r="BP99" s="1324">
        <v>15230.768833070693</v>
      </c>
      <c r="BQ99" s="1325">
        <v>14615.481779445134</v>
      </c>
      <c r="BS99" s="159" t="s">
        <v>85</v>
      </c>
      <c r="BT99" s="1324">
        <v>15017.854833828955</v>
      </c>
      <c r="BU99" s="1324">
        <v>4910.5434383996762</v>
      </c>
      <c r="BV99" s="1324">
        <v>8381.3122441722735</v>
      </c>
      <c r="BW99" s="1324">
        <v>9778.3519370133527</v>
      </c>
      <c r="BX99" s="1325">
        <v>10523.718209568679</v>
      </c>
      <c r="BZ99" s="159" t="s">
        <v>85</v>
      </c>
      <c r="CA99" s="1324">
        <v>5429.4293462207825</v>
      </c>
      <c r="CB99" s="1324">
        <v>3235.7184200369652</v>
      </c>
      <c r="CC99" s="1324">
        <v>4266.3860336208436</v>
      </c>
      <c r="CD99" s="1324">
        <v>4733.8323628243388</v>
      </c>
      <c r="CE99" s="1325">
        <v>4467.6446308912118</v>
      </c>
      <c r="CG99" s="159" t="s">
        <v>85</v>
      </c>
      <c r="CH99" s="1324">
        <v>3476.8375220611888</v>
      </c>
      <c r="CI99" s="1324">
        <v>1639.5839859354917</v>
      </c>
      <c r="CJ99" s="1324">
        <v>2803.7301425203905</v>
      </c>
      <c r="CK99" s="1324">
        <v>3231.4484026623286</v>
      </c>
      <c r="CL99" s="1325">
        <v>3297.0558544289197</v>
      </c>
      <c r="CN99" s="159" t="s">
        <v>85</v>
      </c>
      <c r="CO99" s="1324">
        <v>1698.3509959968894</v>
      </c>
      <c r="CP99" s="1324">
        <v>388.26174051387181</v>
      </c>
      <c r="CQ99" s="1324">
        <v>649.68589602717327</v>
      </c>
      <c r="CR99" s="1324">
        <v>976.24352889573754</v>
      </c>
      <c r="CS99" s="1325">
        <v>874.06052754304255</v>
      </c>
    </row>
    <row r="100" spans="15:97" x14ac:dyDescent="0.3">
      <c r="O100" s="474" t="s">
        <v>86</v>
      </c>
      <c r="P100" s="1152">
        <v>1415.3907482093352</v>
      </c>
      <c r="Q100" s="1152">
        <v>1407.9338394542644</v>
      </c>
      <c r="R100" s="1152">
        <v>1429.609321793529</v>
      </c>
      <c r="S100" s="1152">
        <v>1402.8019997572414</v>
      </c>
      <c r="T100" s="1312">
        <v>1364.1768524688673</v>
      </c>
      <c r="V100" s="474" t="s">
        <v>84</v>
      </c>
      <c r="W100" s="553">
        <v>9.9549650241036733</v>
      </c>
      <c r="X100" s="553">
        <v>8.8091187365036046</v>
      </c>
      <c r="Y100" s="553">
        <v>10.990116293597326</v>
      </c>
      <c r="Z100" s="553">
        <v>8.7717630823897963</v>
      </c>
      <c r="AA100" s="554">
        <v>7.6520068421799428</v>
      </c>
      <c r="AQ100" s="474" t="s">
        <v>86</v>
      </c>
      <c r="AR100" s="476">
        <v>152.48420667301826</v>
      </c>
      <c r="AS100" s="476">
        <v>152.47507207867369</v>
      </c>
      <c r="AT100" s="476">
        <v>145.29800666267806</v>
      </c>
      <c r="AU100" s="476">
        <v>135.9039416234252</v>
      </c>
      <c r="AV100" s="509">
        <v>138.09492348940955</v>
      </c>
      <c r="AX100" s="474" t="s">
        <v>86</v>
      </c>
      <c r="AY100" s="476">
        <v>274.10946223799419</v>
      </c>
      <c r="AZ100" s="476">
        <v>277.43680907442945</v>
      </c>
      <c r="BA100" s="476">
        <v>275.2368252754809</v>
      </c>
      <c r="BB100" s="476">
        <v>279.16349437848663</v>
      </c>
      <c r="BC100" s="509">
        <v>267.8469625697121</v>
      </c>
      <c r="BE100" s="474" t="s">
        <v>86</v>
      </c>
      <c r="BF100" s="476">
        <v>318.23064060055265</v>
      </c>
      <c r="BG100" s="476">
        <v>318.28423128598337</v>
      </c>
      <c r="BH100" s="476">
        <v>313.59303162357952</v>
      </c>
      <c r="BI100" s="476">
        <v>317.53519482154252</v>
      </c>
      <c r="BJ100" s="509">
        <v>310.04052429446466</v>
      </c>
      <c r="BL100" s="159" t="s">
        <v>86</v>
      </c>
      <c r="BM100" s="1324">
        <v>21607.706253394696</v>
      </c>
      <c r="BN100" s="1324">
        <v>6931.8621855595757</v>
      </c>
      <c r="BO100" s="1324">
        <v>11188.733245038169</v>
      </c>
      <c r="BP100" s="1324">
        <v>16362.750066711342</v>
      </c>
      <c r="BQ100" s="1325">
        <v>15639.355428170928</v>
      </c>
      <c r="BS100" s="159" t="s">
        <v>86</v>
      </c>
      <c r="BT100" s="1324">
        <v>16736.650025405015</v>
      </c>
      <c r="BU100" s="1324">
        <v>5037.6730153311337</v>
      </c>
      <c r="BV100" s="1324">
        <v>8379.0197730656437</v>
      </c>
      <c r="BW100" s="1324">
        <v>13043.970524215953</v>
      </c>
      <c r="BX100" s="1325">
        <v>13143.79302497374</v>
      </c>
      <c r="BZ100" s="159" t="s">
        <v>86</v>
      </c>
      <c r="CA100" s="1324">
        <v>6579.0853024609887</v>
      </c>
      <c r="CB100" s="1324">
        <v>3500.9530770771321</v>
      </c>
      <c r="CC100" s="1324">
        <v>5138.2093033309629</v>
      </c>
      <c r="CD100" s="1324">
        <v>5970.8675632140248</v>
      </c>
      <c r="CE100" s="1325">
        <v>4823.8412734990015</v>
      </c>
      <c r="CG100" s="159" t="s">
        <v>86</v>
      </c>
      <c r="CH100" s="1324">
        <v>3855.867267106345</v>
      </c>
      <c r="CI100" s="1324">
        <v>1875.3732135233859</v>
      </c>
      <c r="CJ100" s="1324">
        <v>3136.5412515379976</v>
      </c>
      <c r="CK100" s="1324">
        <v>3961.305432093227</v>
      </c>
      <c r="CL100" s="1325">
        <v>3692.0718985998828</v>
      </c>
      <c r="CN100" s="159" t="s">
        <v>86</v>
      </c>
      <c r="CO100" s="1324">
        <v>2037.947798976805</v>
      </c>
      <c r="CP100" s="1324">
        <v>459.44368717410339</v>
      </c>
      <c r="CQ100" s="1324">
        <v>703.78729470191206</v>
      </c>
      <c r="CR100" s="1324">
        <v>1165.0730994975434</v>
      </c>
      <c r="CS100" s="1325">
        <v>1160.5056674277002</v>
      </c>
    </row>
    <row r="101" spans="15:97" x14ac:dyDescent="0.3">
      <c r="O101" s="474" t="s">
        <v>87</v>
      </c>
      <c r="P101" s="1152">
        <v>708.37331222496277</v>
      </c>
      <c r="Q101" s="1152">
        <v>742.83540692069755</v>
      </c>
      <c r="R101" s="1152">
        <v>752.38191279791215</v>
      </c>
      <c r="S101" s="1152">
        <v>736.2957802162415</v>
      </c>
      <c r="T101" s="1312">
        <v>774.82755491512626</v>
      </c>
      <c r="V101" s="474" t="s">
        <v>85</v>
      </c>
      <c r="W101" s="553">
        <v>8.571941926828206</v>
      </c>
      <c r="X101" s="553">
        <v>8.5609694097373215</v>
      </c>
      <c r="Y101" s="553">
        <v>8.5463010887577227</v>
      </c>
      <c r="Z101" s="553">
        <v>8.538444902782425</v>
      </c>
      <c r="AA101" s="554">
        <v>10.411776922590652</v>
      </c>
      <c r="AQ101" s="474" t="s">
        <v>87</v>
      </c>
      <c r="AR101" s="476">
        <v>103.64075839471823</v>
      </c>
      <c r="AS101" s="476">
        <v>113.60258258012374</v>
      </c>
      <c r="AT101" s="476">
        <v>122.90103640508623</v>
      </c>
      <c r="AU101" s="476">
        <v>114.6231488305861</v>
      </c>
      <c r="AV101" s="509">
        <v>113.33738560088503</v>
      </c>
      <c r="AX101" s="474" t="s">
        <v>87</v>
      </c>
      <c r="AY101" s="476">
        <v>181.30060814324779</v>
      </c>
      <c r="AZ101" s="476">
        <v>189.10588128908745</v>
      </c>
      <c r="BA101" s="476">
        <v>183.27189305330566</v>
      </c>
      <c r="BB101" s="476">
        <v>158.54721201341167</v>
      </c>
      <c r="BC101" s="509">
        <v>152.9395106414276</v>
      </c>
      <c r="BE101" s="474" t="s">
        <v>87</v>
      </c>
      <c r="BF101" s="476">
        <v>207.6848621693369</v>
      </c>
      <c r="BG101" s="476">
        <v>217.51459368997612</v>
      </c>
      <c r="BH101" s="476">
        <v>219.09313928823815</v>
      </c>
      <c r="BI101" s="476">
        <v>195.13730796495236</v>
      </c>
      <c r="BJ101" s="509">
        <v>188.20353027396456</v>
      </c>
      <c r="BL101" s="159" t="s">
        <v>87</v>
      </c>
      <c r="BM101" s="1324">
        <v>19638.728209501234</v>
      </c>
      <c r="BN101" s="1324">
        <v>6949.4051100573188</v>
      </c>
      <c r="BO101" s="1324">
        <v>11622.949689118506</v>
      </c>
      <c r="BP101" s="1324">
        <v>15789.002853963815</v>
      </c>
      <c r="BQ101" s="1325">
        <v>14162.990023364364</v>
      </c>
      <c r="BS101" s="159" t="s">
        <v>87</v>
      </c>
      <c r="BT101" s="1324">
        <v>14399.769150773251</v>
      </c>
      <c r="BU101" s="1324">
        <v>4574.4977802841941</v>
      </c>
      <c r="BV101" s="1324">
        <v>7916.8265914004905</v>
      </c>
      <c r="BW101" s="1324">
        <v>11192.676447190621</v>
      </c>
      <c r="BX101" s="1325">
        <v>10788.712159996547</v>
      </c>
      <c r="BZ101" s="159" t="s">
        <v>87</v>
      </c>
      <c r="CA101" s="1324">
        <v>5154.3861749056559</v>
      </c>
      <c r="CB101" s="1324">
        <v>2820.168107764649</v>
      </c>
      <c r="CC101" s="1324">
        <v>4117.417632351955</v>
      </c>
      <c r="CD101" s="1324">
        <v>4670.1900266536686</v>
      </c>
      <c r="CE101" s="1325">
        <v>3832.3210311503203</v>
      </c>
      <c r="CG101" s="159" t="s">
        <v>87</v>
      </c>
      <c r="CH101" s="1324">
        <v>3851.2746484766985</v>
      </c>
      <c r="CI101" s="1324">
        <v>1945.7637848474214</v>
      </c>
      <c r="CJ101" s="1324">
        <v>3098.0483264619861</v>
      </c>
      <c r="CK101" s="1324">
        <v>3479.2185697052992</v>
      </c>
      <c r="CL101" s="1325">
        <v>3170.1015649422361</v>
      </c>
      <c r="CN101" s="159" t="s">
        <v>87</v>
      </c>
      <c r="CO101" s="1324">
        <v>2037.0679687875888</v>
      </c>
      <c r="CP101" s="1324">
        <v>582.13848174032967</v>
      </c>
      <c r="CQ101" s="1324">
        <v>959.76208013865039</v>
      </c>
      <c r="CR101" s="1324">
        <v>1260.9822925578367</v>
      </c>
      <c r="CS101" s="1325">
        <v>1142.6915370594527</v>
      </c>
    </row>
    <row r="102" spans="15:97" x14ac:dyDescent="0.3">
      <c r="O102" s="488" t="s">
        <v>235</v>
      </c>
      <c r="P102" s="1152"/>
      <c r="Q102" s="1152"/>
      <c r="R102" s="1152"/>
      <c r="S102" s="1152"/>
      <c r="T102" s="1312"/>
      <c r="V102" s="474" t="s">
        <v>86</v>
      </c>
      <c r="W102" s="553">
        <v>19.831640636633477</v>
      </c>
      <c r="X102" s="553">
        <v>20.678365437199325</v>
      </c>
      <c r="Y102" s="553">
        <v>14.561374601326969</v>
      </c>
      <c r="Z102" s="553">
        <v>14.486754739176327</v>
      </c>
      <c r="AA102" s="554">
        <v>12.477933072044582</v>
      </c>
      <c r="AQ102" s="488" t="s">
        <v>235</v>
      </c>
      <c r="AR102" s="476"/>
      <c r="AS102" s="476"/>
      <c r="AT102" s="476"/>
      <c r="AU102" s="476"/>
      <c r="AV102" s="509"/>
      <c r="AX102" s="488" t="s">
        <v>235</v>
      </c>
      <c r="AY102" s="476"/>
      <c r="AZ102" s="476"/>
      <c r="BA102" s="476"/>
      <c r="BB102" s="476"/>
      <c r="BC102" s="509"/>
      <c r="BE102" s="488" t="s">
        <v>235</v>
      </c>
      <c r="BF102" s="476"/>
      <c r="BG102" s="476"/>
      <c r="BH102" s="476"/>
      <c r="BI102" s="476"/>
      <c r="BJ102" s="509"/>
      <c r="BL102" s="950" t="s">
        <v>235</v>
      </c>
      <c r="BM102" s="1324"/>
      <c r="BN102" s="1324"/>
      <c r="BO102" s="1324"/>
      <c r="BP102" s="1324"/>
      <c r="BQ102" s="1325"/>
      <c r="BS102" s="950" t="s">
        <v>235</v>
      </c>
      <c r="BT102" s="1324"/>
      <c r="BU102" s="1324"/>
      <c r="BV102" s="1324"/>
      <c r="BW102" s="1324"/>
      <c r="BX102" s="1325"/>
      <c r="BZ102" s="950" t="s">
        <v>235</v>
      </c>
      <c r="CA102" s="1324"/>
      <c r="CB102" s="1324"/>
      <c r="CC102" s="1324"/>
      <c r="CD102" s="1324"/>
      <c r="CE102" s="1325"/>
      <c r="CG102" s="950" t="s">
        <v>235</v>
      </c>
      <c r="CH102" s="1324"/>
      <c r="CI102" s="1324"/>
      <c r="CJ102" s="1324"/>
      <c r="CK102" s="1324"/>
      <c r="CL102" s="1325"/>
      <c r="CN102" s="950" t="s">
        <v>235</v>
      </c>
      <c r="CO102" s="1324"/>
      <c r="CP102" s="1324"/>
      <c r="CQ102" s="1324"/>
      <c r="CR102" s="1324"/>
      <c r="CS102" s="1325"/>
    </row>
    <row r="103" spans="15:97" x14ac:dyDescent="0.3">
      <c r="O103" s="474" t="s">
        <v>112</v>
      </c>
      <c r="P103" s="1152">
        <v>837.78382399247516</v>
      </c>
      <c r="Q103" s="1152">
        <v>830.00306103412004</v>
      </c>
      <c r="R103" s="1152">
        <v>853.35032885934834</v>
      </c>
      <c r="S103" s="1152">
        <v>831.0144665617496</v>
      </c>
      <c r="T103" s="1312">
        <v>854.15699507695183</v>
      </c>
      <c r="V103" s="474" t="s">
        <v>87</v>
      </c>
      <c r="W103" s="553">
        <v>8.7485717596518757</v>
      </c>
      <c r="X103" s="553">
        <v>8.7461060517983782</v>
      </c>
      <c r="Y103" s="553">
        <v>6.788937333775535</v>
      </c>
      <c r="Z103" s="553">
        <v>8.7072389253171352</v>
      </c>
      <c r="AA103" s="554">
        <v>4.8238282806391863</v>
      </c>
      <c r="AQ103" s="474" t="s">
        <v>112</v>
      </c>
      <c r="AR103" s="476">
        <v>109.68784735008457</v>
      </c>
      <c r="AS103" s="476">
        <v>106.90146867209016</v>
      </c>
      <c r="AT103" s="476">
        <v>105.13026857047944</v>
      </c>
      <c r="AU103" s="476">
        <v>105.77107329633995</v>
      </c>
      <c r="AV103" s="509">
        <v>107.7185042750211</v>
      </c>
      <c r="AX103" s="474" t="s">
        <v>112</v>
      </c>
      <c r="AY103" s="476">
        <v>185.07331898981101</v>
      </c>
      <c r="AZ103" s="476">
        <v>173.08078558885674</v>
      </c>
      <c r="BA103" s="476">
        <v>178.10945878301612</v>
      </c>
      <c r="BB103" s="476">
        <v>172.59932543165414</v>
      </c>
      <c r="BC103" s="509">
        <v>172.76868205927687</v>
      </c>
      <c r="BE103" s="474" t="s">
        <v>112</v>
      </c>
      <c r="BF103" s="476">
        <v>211.61120128634201</v>
      </c>
      <c r="BG103" s="476">
        <v>203.98497756479847</v>
      </c>
      <c r="BH103" s="476">
        <v>204.46123671549802</v>
      </c>
      <c r="BI103" s="476">
        <v>200.9570256852532</v>
      </c>
      <c r="BJ103" s="509">
        <v>202.83544330319486</v>
      </c>
      <c r="BL103" s="159" t="s">
        <v>112</v>
      </c>
      <c r="BM103" s="1324">
        <v>19713.474520849672</v>
      </c>
      <c r="BN103" s="1324">
        <v>7004.85380987811</v>
      </c>
      <c r="BO103" s="1324">
        <v>10950.254329897878</v>
      </c>
      <c r="BP103" s="1324">
        <v>13424.799298482649</v>
      </c>
      <c r="BQ103" s="1325">
        <v>13026.06755744882</v>
      </c>
      <c r="BS103" s="159" t="s">
        <v>112</v>
      </c>
      <c r="BT103" s="1324">
        <v>6751.9775623301848</v>
      </c>
      <c r="BU103" s="1324">
        <v>1962.8166030246039</v>
      </c>
      <c r="BV103" s="1324">
        <v>3632.7031287949926</v>
      </c>
      <c r="BW103" s="1324">
        <v>4804.3817186347842</v>
      </c>
      <c r="BX103" s="1325">
        <v>5205.3491110637533</v>
      </c>
      <c r="BZ103" s="159" t="s">
        <v>112</v>
      </c>
      <c r="CA103" s="1324">
        <v>5485.1367840289995</v>
      </c>
      <c r="CB103" s="1324">
        <v>3360.9656449319236</v>
      </c>
      <c r="CC103" s="1324">
        <v>4405.7753216357414</v>
      </c>
      <c r="CD103" s="1324">
        <v>4655.8637633178423</v>
      </c>
      <c r="CE103" s="1325">
        <v>3806.6125989630073</v>
      </c>
      <c r="CG103" s="159" t="s">
        <v>112</v>
      </c>
      <c r="CH103" s="1324">
        <v>2020.7771312318546</v>
      </c>
      <c r="CI103" s="1324">
        <v>788.80108331975657</v>
      </c>
      <c r="CJ103" s="1324">
        <v>1556.0660346687853</v>
      </c>
      <c r="CK103" s="1324">
        <v>1586.179589568525</v>
      </c>
      <c r="CL103" s="1325">
        <v>2096.3589719854599</v>
      </c>
      <c r="CN103" s="159" t="s">
        <v>112</v>
      </c>
      <c r="CO103" s="1324">
        <v>1442.2085306240106</v>
      </c>
      <c r="CP103" s="1324">
        <v>422.20252313510122</v>
      </c>
      <c r="CQ103" s="1324">
        <v>728.24740324412687</v>
      </c>
      <c r="CR103" s="1324">
        <v>857.36813969045193</v>
      </c>
      <c r="CS103" s="1325">
        <v>862.94621073457267</v>
      </c>
    </row>
    <row r="104" spans="15:97" x14ac:dyDescent="0.3">
      <c r="O104" s="474" t="s">
        <v>113</v>
      </c>
      <c r="P104" s="1152">
        <v>933.28369875177577</v>
      </c>
      <c r="Q104" s="1152">
        <v>950.04226504822032</v>
      </c>
      <c r="R104" s="1152">
        <v>934.68073483334047</v>
      </c>
      <c r="S104" s="1152">
        <v>916.05564857061586</v>
      </c>
      <c r="T104" s="1312">
        <v>932.15533622143346</v>
      </c>
      <c r="V104" s="488" t="s">
        <v>235</v>
      </c>
      <c r="W104" s="553"/>
      <c r="X104" s="553"/>
      <c r="Y104" s="553"/>
      <c r="Z104" s="553"/>
      <c r="AA104" s="554"/>
      <c r="AQ104" s="474" t="s">
        <v>113</v>
      </c>
      <c r="AR104" s="476">
        <v>116.94481387594274</v>
      </c>
      <c r="AS104" s="476">
        <v>110.25875798429374</v>
      </c>
      <c r="AT104" s="476">
        <v>115.03900169502769</v>
      </c>
      <c r="AU104" s="476">
        <v>115.21816833929034</v>
      </c>
      <c r="AV104" s="509">
        <v>108.58353459466304</v>
      </c>
      <c r="AX104" s="474" t="s">
        <v>113</v>
      </c>
      <c r="AY104" s="476">
        <v>203.51099101699316</v>
      </c>
      <c r="AZ104" s="476">
        <v>206.88931116618966</v>
      </c>
      <c r="BA104" s="476">
        <v>202.89799720599581</v>
      </c>
      <c r="BB104" s="476">
        <v>196.21008908009361</v>
      </c>
      <c r="BC104" s="509">
        <v>191.45913032949784</v>
      </c>
      <c r="BE104" s="474" t="s">
        <v>113</v>
      </c>
      <c r="BF104" s="476">
        <v>242.07620458781099</v>
      </c>
      <c r="BG104" s="476">
        <v>242.12179914085593</v>
      </c>
      <c r="BH104" s="476">
        <v>243.13998763334223</v>
      </c>
      <c r="BI104" s="476">
        <v>238.61375084228604</v>
      </c>
      <c r="BJ104" s="509">
        <v>229.43028829592549</v>
      </c>
      <c r="BL104" s="159" t="s">
        <v>113</v>
      </c>
      <c r="BM104" s="1324">
        <v>19529.925886220597</v>
      </c>
      <c r="BN104" s="1324">
        <v>5766.7698423365782</v>
      </c>
      <c r="BO104" s="1324">
        <v>9632.8594788126211</v>
      </c>
      <c r="BP104" s="1324">
        <v>12005.550282537486</v>
      </c>
      <c r="BQ104" s="1325">
        <v>10872.26053950106</v>
      </c>
      <c r="BS104" s="159" t="s">
        <v>113</v>
      </c>
      <c r="BT104" s="1324">
        <v>12135.95648557003</v>
      </c>
      <c r="BU104" s="1324">
        <v>3469.706983916738</v>
      </c>
      <c r="BV104" s="1324">
        <v>5756.3194585458014</v>
      </c>
      <c r="BW104" s="1324">
        <v>8503.2266940639911</v>
      </c>
      <c r="BX104" s="1325">
        <v>8441.0676636058561</v>
      </c>
      <c r="BZ104" s="159" t="s">
        <v>113</v>
      </c>
      <c r="CA104" s="1324">
        <v>5242.9014947250525</v>
      </c>
      <c r="CB104" s="1324">
        <v>2901.1267039956465</v>
      </c>
      <c r="CC104" s="1324">
        <v>3913.8205714226333</v>
      </c>
      <c r="CD104" s="1324">
        <v>4408.8625697185407</v>
      </c>
      <c r="CE104" s="1325">
        <v>3536.3927616763735</v>
      </c>
      <c r="CG104" s="159" t="s">
        <v>113</v>
      </c>
      <c r="CH104" s="1324">
        <v>4161.2462022930195</v>
      </c>
      <c r="CI104" s="1324">
        <v>1577.245037752024</v>
      </c>
      <c r="CJ104" s="1324">
        <v>2621.1461345731836</v>
      </c>
      <c r="CK104" s="1324">
        <v>3360.7948333735053</v>
      </c>
      <c r="CL104" s="1325">
        <v>3229.4601833744146</v>
      </c>
      <c r="CN104" s="159" t="s">
        <v>113</v>
      </c>
      <c r="CO104" s="1324">
        <v>1133.4647226109678</v>
      </c>
      <c r="CP104" s="1324">
        <v>337.14427707583968</v>
      </c>
      <c r="CQ104" s="1324">
        <v>539.11283858674233</v>
      </c>
      <c r="CR104" s="1324">
        <v>667.34889599474741</v>
      </c>
      <c r="CS104" s="1325">
        <v>517.96143675123199</v>
      </c>
    </row>
    <row r="105" spans="15:97" x14ac:dyDescent="0.3">
      <c r="O105" s="474" t="s">
        <v>114</v>
      </c>
      <c r="P105" s="1152">
        <v>947.2274117086107</v>
      </c>
      <c r="Q105" s="1152">
        <v>897.46033660664034</v>
      </c>
      <c r="R105" s="1152">
        <v>864.02929056961091</v>
      </c>
      <c r="S105" s="1152">
        <v>844.70815493069392</v>
      </c>
      <c r="T105" s="1312">
        <v>832.51953938284316</v>
      </c>
      <c r="V105" s="474" t="s">
        <v>112</v>
      </c>
      <c r="W105" s="553">
        <v>10.800986104193001</v>
      </c>
      <c r="X105" s="553">
        <v>9.0859794292539071</v>
      </c>
      <c r="Y105" s="553">
        <v>10.687391322318319</v>
      </c>
      <c r="Z105" s="553">
        <v>13.104618087314126</v>
      </c>
      <c r="AA105" s="554">
        <v>13.056570207145432</v>
      </c>
      <c r="AQ105" s="474" t="s">
        <v>114</v>
      </c>
      <c r="AR105" s="476">
        <v>89.740973671311664</v>
      </c>
      <c r="AS105" s="476">
        <v>85.875293926244709</v>
      </c>
      <c r="AT105" s="476">
        <v>89.80713067114354</v>
      </c>
      <c r="AU105" s="476">
        <v>86.086541606945175</v>
      </c>
      <c r="AV105" s="509">
        <v>91.100771835647535</v>
      </c>
      <c r="AX105" s="474" t="s">
        <v>114</v>
      </c>
      <c r="AY105" s="476">
        <v>163.10545204959766</v>
      </c>
      <c r="AZ105" s="476">
        <v>159.10642973160182</v>
      </c>
      <c r="BA105" s="476">
        <v>150.31255451541057</v>
      </c>
      <c r="BB105" s="476">
        <v>132.05233835693798</v>
      </c>
      <c r="BC105" s="509">
        <v>132.13274929501728</v>
      </c>
      <c r="BE105" s="474" t="s">
        <v>114</v>
      </c>
      <c r="BF105" s="476">
        <v>189.09132403384078</v>
      </c>
      <c r="BG105" s="476">
        <v>183.49543147434278</v>
      </c>
      <c r="BH105" s="476">
        <v>178.57787590123252</v>
      </c>
      <c r="BI105" s="476">
        <v>164.89129851330989</v>
      </c>
      <c r="BJ105" s="509">
        <v>168.42912828240102</v>
      </c>
      <c r="BL105" s="159" t="s">
        <v>114</v>
      </c>
      <c r="BM105" s="1324">
        <v>19288.092676083983</v>
      </c>
      <c r="BN105" s="1324">
        <v>6465.4174249859661</v>
      </c>
      <c r="BO105" s="1324">
        <v>10282.522455531447</v>
      </c>
      <c r="BP105" s="1324">
        <v>11353.865280046255</v>
      </c>
      <c r="BQ105" s="1325">
        <v>9529.1882513559613</v>
      </c>
      <c r="BS105" s="159" t="s">
        <v>114</v>
      </c>
      <c r="BT105" s="1324">
        <v>12056.072281402408</v>
      </c>
      <c r="BU105" s="1324">
        <v>3569.9852426225771</v>
      </c>
      <c r="BV105" s="1324">
        <v>6744.5650271913692</v>
      </c>
      <c r="BW105" s="1324">
        <v>8259.7867086690312</v>
      </c>
      <c r="BX105" s="1325">
        <v>7565.2777330922736</v>
      </c>
      <c r="BZ105" s="159" t="s">
        <v>114</v>
      </c>
      <c r="CA105" s="1324">
        <v>4801.349027002675</v>
      </c>
      <c r="CB105" s="1324">
        <v>2767.6890735571078</v>
      </c>
      <c r="CC105" s="1324">
        <v>3657.4455215762609</v>
      </c>
      <c r="CD105" s="1324">
        <v>3443.4192988146951</v>
      </c>
      <c r="CE105" s="1325">
        <v>3056.3205970796507</v>
      </c>
      <c r="CG105" s="159" t="s">
        <v>114</v>
      </c>
      <c r="CH105" s="1324">
        <v>4580.5509078732712</v>
      </c>
      <c r="CI105" s="1324">
        <v>1838.3448920535216</v>
      </c>
      <c r="CJ105" s="1324">
        <v>2726.8539605539245</v>
      </c>
      <c r="CK105" s="1324">
        <v>3613.4488417040875</v>
      </c>
      <c r="CL105" s="1325">
        <v>3381.2170928779401</v>
      </c>
      <c r="CN105" s="159" t="s">
        <v>114</v>
      </c>
      <c r="CO105" s="1324">
        <v>1379.6374072007559</v>
      </c>
      <c r="CP105" s="1324">
        <v>306.66179036320545</v>
      </c>
      <c r="CQ105" s="1324">
        <v>726.09813962626788</v>
      </c>
      <c r="CR105" s="1324">
        <v>493.37909830773037</v>
      </c>
      <c r="CS105" s="1325">
        <v>429.86408016799737</v>
      </c>
    </row>
    <row r="106" spans="15:97" x14ac:dyDescent="0.3">
      <c r="O106" s="474" t="s">
        <v>115</v>
      </c>
      <c r="P106" s="1152">
        <v>1108.4297694516649</v>
      </c>
      <c r="Q106" s="1152">
        <v>1114.2431830632784</v>
      </c>
      <c r="R106" s="1152">
        <v>1106.6644193657764</v>
      </c>
      <c r="S106" s="1152">
        <v>1082.6372172661047</v>
      </c>
      <c r="T106" s="1312">
        <v>1107.8550985678337</v>
      </c>
      <c r="V106" s="474" t="s">
        <v>113</v>
      </c>
      <c r="W106" s="553">
        <v>9.060279076229671</v>
      </c>
      <c r="X106" s="553">
        <v>9.0015878744131257</v>
      </c>
      <c r="Y106" s="553">
        <v>11.942208827243579</v>
      </c>
      <c r="Z106" s="553">
        <v>10.415231703860508</v>
      </c>
      <c r="AA106" s="554">
        <v>9.6412698931253402</v>
      </c>
      <c r="AQ106" s="474" t="s">
        <v>115</v>
      </c>
      <c r="AR106" s="476">
        <v>106.35767906220943</v>
      </c>
      <c r="AS106" s="476">
        <v>112.06363802546979</v>
      </c>
      <c r="AT106" s="476">
        <v>104.79388088800692</v>
      </c>
      <c r="AU106" s="476">
        <v>95.089957503915301</v>
      </c>
      <c r="AV106" s="509">
        <v>105.65541964955497</v>
      </c>
      <c r="AX106" s="474" t="s">
        <v>115</v>
      </c>
      <c r="AY106" s="476">
        <v>162.4785164004137</v>
      </c>
      <c r="AZ106" s="476">
        <v>172.86157716404631</v>
      </c>
      <c r="BA106" s="476">
        <v>170.42849102118979</v>
      </c>
      <c r="BB106" s="476">
        <v>170.89061884915517</v>
      </c>
      <c r="BC106" s="509">
        <v>165.06021731611304</v>
      </c>
      <c r="BE106" s="474" t="s">
        <v>115</v>
      </c>
      <c r="BF106" s="476">
        <v>212.90871620171396</v>
      </c>
      <c r="BG106" s="476">
        <v>220.51048423907531</v>
      </c>
      <c r="BH106" s="476">
        <v>210.91362635912421</v>
      </c>
      <c r="BI106" s="476">
        <v>205.34994793919523</v>
      </c>
      <c r="BJ106" s="509">
        <v>203.49046072198897</v>
      </c>
      <c r="BL106" s="159" t="s">
        <v>115</v>
      </c>
      <c r="BM106" s="1324">
        <v>19830.539099614041</v>
      </c>
      <c r="BN106" s="1324">
        <v>5776.7988199187139</v>
      </c>
      <c r="BO106" s="1324">
        <v>10235.926891817449</v>
      </c>
      <c r="BP106" s="1324">
        <v>12271.636146704474</v>
      </c>
      <c r="BQ106" s="1325">
        <v>11917.98257572603</v>
      </c>
      <c r="BS106" s="159" t="s">
        <v>115</v>
      </c>
      <c r="BT106" s="1324">
        <v>6462.4785104934463</v>
      </c>
      <c r="BU106" s="1324">
        <v>1643.6763955232047</v>
      </c>
      <c r="BV106" s="1324">
        <v>3275.1877471914995</v>
      </c>
      <c r="BW106" s="1324">
        <v>4401.541893706747</v>
      </c>
      <c r="BX106" s="1325">
        <v>4880.265449253975</v>
      </c>
      <c r="BZ106" s="159" t="s">
        <v>115</v>
      </c>
      <c r="CA106" s="1324">
        <v>4982.7963731951741</v>
      </c>
      <c r="CB106" s="1324">
        <v>3027.6230673760833</v>
      </c>
      <c r="CC106" s="1324">
        <v>3999.1349386941215</v>
      </c>
      <c r="CD106" s="1324">
        <v>4020.6369487940101</v>
      </c>
      <c r="CE106" s="1325">
        <v>3558.1109749376701</v>
      </c>
      <c r="CG106" s="159" t="s">
        <v>115</v>
      </c>
      <c r="CH106" s="1324">
        <v>2008.8404551152262</v>
      </c>
      <c r="CI106" s="1324">
        <v>950.82609483706642</v>
      </c>
      <c r="CJ106" s="1324">
        <v>1116.9707865689825</v>
      </c>
      <c r="CK106" s="1324">
        <v>1494.9013804080489</v>
      </c>
      <c r="CL106" s="1325">
        <v>2171.4336849730739</v>
      </c>
      <c r="CN106" s="159" t="s">
        <v>115</v>
      </c>
      <c r="CO106" s="1324">
        <v>1253.6148189285818</v>
      </c>
      <c r="CP106" s="1324">
        <v>348.79227313266688</v>
      </c>
      <c r="CQ106" s="1324">
        <v>589.55462068807299</v>
      </c>
      <c r="CR106" s="1324">
        <v>726.05442600588526</v>
      </c>
      <c r="CS106" s="1325">
        <v>572.23068361433934</v>
      </c>
    </row>
    <row r="107" spans="15:97" x14ac:dyDescent="0.3">
      <c r="O107" s="474" t="s">
        <v>116</v>
      </c>
      <c r="P107" s="1152">
        <v>876.64037555075265</v>
      </c>
      <c r="Q107" s="1152">
        <v>886.29333959836174</v>
      </c>
      <c r="R107" s="1152">
        <v>889.10732692973113</v>
      </c>
      <c r="S107" s="1152">
        <v>866.24014483527822</v>
      </c>
      <c r="T107" s="1312">
        <v>885.60457382959601</v>
      </c>
      <c r="V107" s="474" t="s">
        <v>114</v>
      </c>
      <c r="W107" s="553">
        <v>8.7579906065446789</v>
      </c>
      <c r="X107" s="553">
        <v>8.7482857220824144</v>
      </c>
      <c r="Y107" s="553">
        <v>9.599300425376514</v>
      </c>
      <c r="Z107" s="553">
        <v>7.8296896787013202</v>
      </c>
      <c r="AA107" s="554">
        <v>8.6673019166887677</v>
      </c>
      <c r="AQ107" s="474" t="s">
        <v>116</v>
      </c>
      <c r="AR107" s="476">
        <v>97.899087987998726</v>
      </c>
      <c r="AS107" s="476">
        <v>89.070829795661851</v>
      </c>
      <c r="AT107" s="476">
        <v>78.440667018379173</v>
      </c>
      <c r="AU107" s="476">
        <v>74.861820833158021</v>
      </c>
      <c r="AV107" s="509">
        <v>75.237325417930862</v>
      </c>
      <c r="AX107" s="474" t="s">
        <v>116</v>
      </c>
      <c r="AY107" s="476">
        <v>143.83410565287897</v>
      </c>
      <c r="AZ107" s="476">
        <v>141.89743945867329</v>
      </c>
      <c r="BA107" s="476">
        <v>131.56175485284226</v>
      </c>
      <c r="BB107" s="476">
        <v>137.41649434639896</v>
      </c>
      <c r="BC107" s="509">
        <v>146.69607539632548</v>
      </c>
      <c r="BE107" s="474" t="s">
        <v>116</v>
      </c>
      <c r="BF107" s="476">
        <v>176.55451702587749</v>
      </c>
      <c r="BG107" s="476">
        <v>171.77261721941986</v>
      </c>
      <c r="BH107" s="476">
        <v>162.1948015828392</v>
      </c>
      <c r="BI107" s="476">
        <v>168.40279139449675</v>
      </c>
      <c r="BJ107" s="509">
        <v>174.53448239860191</v>
      </c>
      <c r="BL107" s="159" t="s">
        <v>116</v>
      </c>
      <c r="BM107" s="1324">
        <v>20958.066014824282</v>
      </c>
      <c r="BN107" s="1324">
        <v>8003.2266553668596</v>
      </c>
      <c r="BO107" s="1324">
        <v>12899.966242616216</v>
      </c>
      <c r="BP107" s="1324">
        <v>15258.978501521935</v>
      </c>
      <c r="BQ107" s="1325">
        <v>14395.109972209222</v>
      </c>
      <c r="BS107" s="159" t="s">
        <v>116</v>
      </c>
      <c r="BT107" s="1324">
        <v>15340.943137686594</v>
      </c>
      <c r="BU107" s="1324">
        <v>4858.1555420842324</v>
      </c>
      <c r="BV107" s="1324">
        <v>7864.8243620780113</v>
      </c>
      <c r="BW107" s="1324">
        <v>11170.755077499061</v>
      </c>
      <c r="BX107" s="1325">
        <v>12087.040314941634</v>
      </c>
      <c r="BZ107" s="159" t="s">
        <v>116</v>
      </c>
      <c r="CA107" s="1324">
        <v>5106.0082925797515</v>
      </c>
      <c r="CB107" s="1324">
        <v>3474.9282310108629</v>
      </c>
      <c r="CC107" s="1324">
        <v>4118.8776015318344</v>
      </c>
      <c r="CD107" s="1324">
        <v>4500.5515353173814</v>
      </c>
      <c r="CE107" s="1325">
        <v>4025.1455905823959</v>
      </c>
      <c r="CG107" s="159" t="s">
        <v>116</v>
      </c>
      <c r="CH107" s="1324">
        <v>4410.7830847099758</v>
      </c>
      <c r="CI107" s="1324">
        <v>2559.8535935907994</v>
      </c>
      <c r="CJ107" s="1324">
        <v>2381.6981364798257</v>
      </c>
      <c r="CK107" s="1324">
        <v>2754.0370895109568</v>
      </c>
      <c r="CL107" s="1325">
        <v>3593.4710772058825</v>
      </c>
      <c r="CN107" s="159" t="s">
        <v>116</v>
      </c>
      <c r="CO107" s="1324">
        <v>1268.100709243651</v>
      </c>
      <c r="CP107" s="1324">
        <v>381.36657818411908</v>
      </c>
      <c r="CQ107" s="1324">
        <v>665.20650363534855</v>
      </c>
      <c r="CR107" s="1324">
        <v>757.45938416817614</v>
      </c>
      <c r="CS107" s="1325">
        <v>708.36100943110205</v>
      </c>
    </row>
    <row r="108" spans="15:97" x14ac:dyDescent="0.3">
      <c r="O108" s="474" t="s">
        <v>117</v>
      </c>
      <c r="P108" s="1152">
        <v>894.06048925090408</v>
      </c>
      <c r="Q108" s="1152">
        <v>932.96742763917985</v>
      </c>
      <c r="R108" s="1152">
        <v>922.6392027596861</v>
      </c>
      <c r="S108" s="1152">
        <v>904.88073492668821</v>
      </c>
      <c r="T108" s="1312">
        <v>924.98834880029358</v>
      </c>
      <c r="V108" s="474" t="s">
        <v>115</v>
      </c>
      <c r="W108" s="553">
        <v>8.6797602415175614</v>
      </c>
      <c r="X108" s="553">
        <v>13.131232803192223</v>
      </c>
      <c r="Y108" s="553">
        <v>10.929048640465723</v>
      </c>
      <c r="Z108" s="553">
        <v>11.961704105908067</v>
      </c>
      <c r="AA108" s="554">
        <v>11.910846581157859</v>
      </c>
      <c r="AQ108" s="474" t="s">
        <v>117</v>
      </c>
      <c r="AR108" s="476">
        <v>90.971213913685801</v>
      </c>
      <c r="AS108" s="476">
        <v>88.478109435792192</v>
      </c>
      <c r="AT108" s="476">
        <v>81.064338543678048</v>
      </c>
      <c r="AU108" s="476">
        <v>78.601663105226692</v>
      </c>
      <c r="AV108" s="509">
        <v>81.19532141658685</v>
      </c>
      <c r="AX108" s="474" t="s">
        <v>117</v>
      </c>
      <c r="AY108" s="476">
        <v>147.59693747324107</v>
      </c>
      <c r="AZ108" s="476">
        <v>137.62289124899505</v>
      </c>
      <c r="BA108" s="476">
        <v>126.84646984463571</v>
      </c>
      <c r="BB108" s="476">
        <v>130.49208557509431</v>
      </c>
      <c r="BC108" s="509">
        <v>142.96186743168903</v>
      </c>
      <c r="BE108" s="474" t="s">
        <v>117</v>
      </c>
      <c r="BF108" s="476">
        <v>178.0987270115881</v>
      </c>
      <c r="BG108" s="476">
        <v>170.57806839005815</v>
      </c>
      <c r="BH108" s="476">
        <v>158.27662318094093</v>
      </c>
      <c r="BI108" s="476">
        <v>154.89371640519673</v>
      </c>
      <c r="BJ108" s="509">
        <v>164.5463324926348</v>
      </c>
      <c r="BL108" s="159" t="s">
        <v>117</v>
      </c>
      <c r="BM108" s="1324">
        <v>14561.188620839694</v>
      </c>
      <c r="BN108" s="1324">
        <v>5590.1845772694387</v>
      </c>
      <c r="BO108" s="1324">
        <v>9223.1734851274596</v>
      </c>
      <c r="BP108" s="1324">
        <v>10498.553183029673</v>
      </c>
      <c r="BQ108" s="1325">
        <v>9504.7844418501645</v>
      </c>
      <c r="BS108" s="159" t="s">
        <v>117</v>
      </c>
      <c r="BT108" s="1324">
        <v>10918.521950189719</v>
      </c>
      <c r="BU108" s="1324">
        <v>4137.7360226329465</v>
      </c>
      <c r="BV108" s="1324">
        <v>7397.5499580604965</v>
      </c>
      <c r="BW108" s="1324">
        <v>7925.3495806770952</v>
      </c>
      <c r="BX108" s="1325">
        <v>8641.6077811305258</v>
      </c>
      <c r="BZ108" s="159" t="s">
        <v>117</v>
      </c>
      <c r="CA108" s="1324">
        <v>3490.9958400927753</v>
      </c>
      <c r="CB108" s="1324">
        <v>2222.2663569650558</v>
      </c>
      <c r="CC108" s="1324">
        <v>2990.1856701642473</v>
      </c>
      <c r="CD108" s="1324">
        <v>3146.6780316736149</v>
      </c>
      <c r="CE108" s="1325">
        <v>2476.2279800126576</v>
      </c>
      <c r="CG108" s="159" t="s">
        <v>117</v>
      </c>
      <c r="CH108" s="1324">
        <v>3528.3693008158825</v>
      </c>
      <c r="CI108" s="1324">
        <v>2087.6907898027489</v>
      </c>
      <c r="CJ108" s="1324">
        <v>2924.5885210162837</v>
      </c>
      <c r="CK108" s="1324">
        <v>3288.0294706996219</v>
      </c>
      <c r="CL108" s="1325">
        <v>2506.1073862028043</v>
      </c>
      <c r="CN108" s="159" t="s">
        <v>117</v>
      </c>
      <c r="CO108" s="1324">
        <v>1018.0901988608125</v>
      </c>
      <c r="CP108" s="1324">
        <v>346.02920530645139</v>
      </c>
      <c r="CQ108" s="1324">
        <v>622.42945841439655</v>
      </c>
      <c r="CR108" s="1324">
        <v>654.45328268753758</v>
      </c>
      <c r="CS108" s="1325">
        <v>519.0261453739414</v>
      </c>
    </row>
    <row r="109" spans="15:97" x14ac:dyDescent="0.3">
      <c r="O109" s="474" t="s">
        <v>118</v>
      </c>
      <c r="P109" s="1152">
        <v>1072.6618781531006</v>
      </c>
      <c r="Q109" s="1152">
        <v>1077.1536226303951</v>
      </c>
      <c r="R109" s="1152">
        <v>1052.829010617223</v>
      </c>
      <c r="S109" s="1152">
        <v>1026.6389023516283</v>
      </c>
      <c r="T109" s="1312">
        <v>996.3453942223191</v>
      </c>
      <c r="V109" s="474" t="s">
        <v>116</v>
      </c>
      <c r="W109" s="553">
        <v>4.214190117752568</v>
      </c>
      <c r="X109" s="553">
        <v>6.2774747351850566</v>
      </c>
      <c r="Y109" s="553">
        <v>6.2375755155875598</v>
      </c>
      <c r="Z109" s="553">
        <v>7.2322806964657991</v>
      </c>
      <c r="AA109" s="554">
        <v>9.24754507237372</v>
      </c>
      <c r="AQ109" s="474" t="s">
        <v>118</v>
      </c>
      <c r="AR109" s="476">
        <v>126.91031229792273</v>
      </c>
      <c r="AS109" s="476">
        <v>134.60244525458555</v>
      </c>
      <c r="AT109" s="476">
        <v>138.27154660220702</v>
      </c>
      <c r="AU109" s="476">
        <v>126.34446871474684</v>
      </c>
      <c r="AV109" s="509">
        <v>133.50632319465464</v>
      </c>
      <c r="AX109" s="474" t="s">
        <v>118</v>
      </c>
      <c r="AY109" s="476">
        <v>207.8676883149414</v>
      </c>
      <c r="AZ109" s="476">
        <v>212.55845151930637</v>
      </c>
      <c r="BA109" s="476">
        <v>204.75222411909962</v>
      </c>
      <c r="BB109" s="476">
        <v>194.2067939869068</v>
      </c>
      <c r="BC109" s="509">
        <v>198.60045036840472</v>
      </c>
      <c r="BE109" s="474" t="s">
        <v>118</v>
      </c>
      <c r="BF109" s="476">
        <v>252.07134731133732</v>
      </c>
      <c r="BG109" s="476">
        <v>260.57731053826757</v>
      </c>
      <c r="BH109" s="476">
        <v>257.06665738055909</v>
      </c>
      <c r="BI109" s="476">
        <v>242.08702032196376</v>
      </c>
      <c r="BJ109" s="509">
        <v>249.80886293161441</v>
      </c>
      <c r="BL109" s="159" t="s">
        <v>118</v>
      </c>
      <c r="BM109" s="1324">
        <v>20028.620890678689</v>
      </c>
      <c r="BN109" s="1324">
        <v>6818.903385121057</v>
      </c>
      <c r="BO109" s="1324">
        <v>10883.66591265165</v>
      </c>
      <c r="BP109" s="1324">
        <v>13387.440080878299</v>
      </c>
      <c r="BQ109" s="1325">
        <v>13061.69598671751</v>
      </c>
      <c r="BS109" s="159" t="s">
        <v>118</v>
      </c>
      <c r="BT109" s="1324">
        <v>13543.404080180277</v>
      </c>
      <c r="BU109" s="1324">
        <v>4059.6897271550993</v>
      </c>
      <c r="BV109" s="1324">
        <v>6867.9559143224642</v>
      </c>
      <c r="BW109" s="1324">
        <v>9647.2111551746639</v>
      </c>
      <c r="BX109" s="1325">
        <v>10473.890134007628</v>
      </c>
      <c r="BZ109" s="159" t="s">
        <v>118</v>
      </c>
      <c r="CA109" s="1324">
        <v>5604.2611392667413</v>
      </c>
      <c r="CB109" s="1324">
        <v>3527.7717162649615</v>
      </c>
      <c r="CC109" s="1324">
        <v>4500.5506562421751</v>
      </c>
      <c r="CD109" s="1324">
        <v>4624.48475446056</v>
      </c>
      <c r="CE109" s="1325">
        <v>4174.7299024229214</v>
      </c>
      <c r="CG109" s="159" t="s">
        <v>118</v>
      </c>
      <c r="CH109" s="1324">
        <v>3815.3632787885076</v>
      </c>
      <c r="CI109" s="1324">
        <v>2194.2364910603405</v>
      </c>
      <c r="CJ109" s="1324">
        <v>2340.2881415690345</v>
      </c>
      <c r="CK109" s="1324">
        <v>3020.0182417892902</v>
      </c>
      <c r="CL109" s="1325">
        <v>3081.8394855890415</v>
      </c>
      <c r="CN109" s="159" t="s">
        <v>118</v>
      </c>
      <c r="CO109" s="1324">
        <v>1420.0246737547443</v>
      </c>
      <c r="CP109" s="1324">
        <v>426.39431611321419</v>
      </c>
      <c r="CQ109" s="1324">
        <v>585.61444390173335</v>
      </c>
      <c r="CR109" s="1324">
        <v>686.86000380247231</v>
      </c>
      <c r="CS109" s="1325">
        <v>628.05551046740402</v>
      </c>
    </row>
    <row r="110" spans="15:97" x14ac:dyDescent="0.3">
      <c r="O110" s="488" t="s">
        <v>236</v>
      </c>
      <c r="P110" s="1152"/>
      <c r="Q110" s="1152"/>
      <c r="R110" s="1152"/>
      <c r="S110" s="1152"/>
      <c r="T110" s="1312"/>
      <c r="V110" s="474" t="s">
        <v>117</v>
      </c>
      <c r="W110" s="553">
        <v>4.7669915277871677</v>
      </c>
      <c r="X110" s="553">
        <v>4.7516903657325198</v>
      </c>
      <c r="Y110" s="553">
        <v>6.6232839775026457</v>
      </c>
      <c r="Z110" s="553">
        <v>3.7647598906401836</v>
      </c>
      <c r="AA110" s="554">
        <v>2.812830230107882</v>
      </c>
      <c r="AQ110" s="488" t="s">
        <v>236</v>
      </c>
      <c r="AR110" s="476"/>
      <c r="AS110" s="476"/>
      <c r="AT110" s="476"/>
      <c r="AU110" s="476"/>
      <c r="AV110" s="509"/>
      <c r="AX110" s="488" t="s">
        <v>236</v>
      </c>
      <c r="AY110" s="476"/>
      <c r="AZ110" s="476"/>
      <c r="BA110" s="476"/>
      <c r="BB110" s="476"/>
      <c r="BC110" s="509"/>
      <c r="BE110" s="488" t="s">
        <v>236</v>
      </c>
      <c r="BF110" s="476"/>
      <c r="BG110" s="476"/>
      <c r="BH110" s="476"/>
      <c r="BI110" s="476"/>
      <c r="BJ110" s="509"/>
      <c r="BL110" s="950" t="s">
        <v>236</v>
      </c>
      <c r="BM110" s="1324"/>
      <c r="BN110" s="1324"/>
      <c r="BO110" s="1324"/>
      <c r="BP110" s="1324"/>
      <c r="BQ110" s="1325"/>
      <c r="BS110" s="950" t="s">
        <v>236</v>
      </c>
      <c r="BT110" s="1324"/>
      <c r="BU110" s="1324"/>
      <c r="BV110" s="1324"/>
      <c r="BW110" s="1324"/>
      <c r="BX110" s="1325"/>
      <c r="BZ110" s="950" t="s">
        <v>236</v>
      </c>
      <c r="CA110" s="1324"/>
      <c r="CB110" s="1324"/>
      <c r="CC110" s="1324"/>
      <c r="CD110" s="1324"/>
      <c r="CE110" s="1325"/>
      <c r="CG110" s="950" t="s">
        <v>236</v>
      </c>
      <c r="CH110" s="1324"/>
      <c r="CI110" s="1324"/>
      <c r="CJ110" s="1324"/>
      <c r="CK110" s="1324"/>
      <c r="CL110" s="1325"/>
      <c r="CN110" s="950" t="s">
        <v>236</v>
      </c>
      <c r="CO110" s="1324"/>
      <c r="CP110" s="1324"/>
      <c r="CQ110" s="1324"/>
      <c r="CR110" s="1324"/>
      <c r="CS110" s="1325"/>
    </row>
    <row r="111" spans="15:97" x14ac:dyDescent="0.3">
      <c r="O111" s="474" t="s">
        <v>125</v>
      </c>
      <c r="P111" s="1152">
        <v>1007.8957427824812</v>
      </c>
      <c r="Q111" s="1152">
        <v>992.84097829696498</v>
      </c>
      <c r="R111" s="1152">
        <v>989.00578909370665</v>
      </c>
      <c r="S111" s="1152">
        <v>965.31086591094527</v>
      </c>
      <c r="T111" s="1312">
        <v>993.93057902532769</v>
      </c>
      <c r="V111" s="474" t="s">
        <v>118</v>
      </c>
      <c r="W111" s="553">
        <v>10.939862973824212</v>
      </c>
      <c r="X111" s="553">
        <v>9.5229607466728812</v>
      </c>
      <c r="Y111" s="553">
        <v>8.1305131247469511</v>
      </c>
      <c r="Z111" s="553">
        <v>6.0754988551351641</v>
      </c>
      <c r="AA111" s="554">
        <v>6.056631562251674</v>
      </c>
      <c r="AQ111" s="474" t="s">
        <v>125</v>
      </c>
      <c r="AR111" s="476">
        <v>114.2765479323207</v>
      </c>
      <c r="AS111" s="476">
        <v>109.37920392386584</v>
      </c>
      <c r="AT111" s="476">
        <v>103.71722411781715</v>
      </c>
      <c r="AU111" s="476">
        <v>103.91985352568513</v>
      </c>
      <c r="AV111" s="509">
        <v>102.17649801815745</v>
      </c>
      <c r="AX111" s="474" t="s">
        <v>125</v>
      </c>
      <c r="AY111" s="476">
        <v>187.67258992547502</v>
      </c>
      <c r="AZ111" s="476">
        <v>196.18975393486869</v>
      </c>
      <c r="BA111" s="476">
        <v>187.04868995465065</v>
      </c>
      <c r="BB111" s="476">
        <v>180.63879438643536</v>
      </c>
      <c r="BC111" s="509">
        <v>179.74127707445263</v>
      </c>
      <c r="BE111" s="474" t="s">
        <v>125</v>
      </c>
      <c r="BF111" s="476">
        <v>224.1632818073997</v>
      </c>
      <c r="BG111" s="476">
        <v>226.53009524980271</v>
      </c>
      <c r="BH111" s="476">
        <v>215.69238300645517</v>
      </c>
      <c r="BI111" s="476">
        <v>213.19947699390138</v>
      </c>
      <c r="BJ111" s="509">
        <v>214.47454919153154</v>
      </c>
      <c r="BL111" s="159" t="s">
        <v>125</v>
      </c>
      <c r="BM111" s="1324">
        <v>19370.813548862112</v>
      </c>
      <c r="BN111" s="1324">
        <v>7072.1728730582627</v>
      </c>
      <c r="BO111" s="1324">
        <v>11357.895411538917</v>
      </c>
      <c r="BP111" s="1324">
        <v>13134.986130971896</v>
      </c>
      <c r="BQ111" s="1325">
        <v>12192.160841344359</v>
      </c>
      <c r="BS111" s="159" t="s">
        <v>125</v>
      </c>
      <c r="BT111" s="1324">
        <v>16146.337045300683</v>
      </c>
      <c r="BU111" s="1324">
        <v>6012.3968432990896</v>
      </c>
      <c r="BV111" s="1324">
        <v>10007.848458669259</v>
      </c>
      <c r="BW111" s="1324">
        <v>12091.147068383183</v>
      </c>
      <c r="BX111" s="1325">
        <v>10459.963352586199</v>
      </c>
      <c r="BZ111" s="159" t="s">
        <v>125</v>
      </c>
      <c r="CA111" s="1324">
        <v>5205.8311712063314</v>
      </c>
      <c r="CB111" s="1324">
        <v>3342.7653530399025</v>
      </c>
      <c r="CC111" s="1324">
        <v>4038.5649667020762</v>
      </c>
      <c r="CD111" s="1324">
        <v>4391.842170449585</v>
      </c>
      <c r="CE111" s="1325">
        <v>3957.8570362330015</v>
      </c>
      <c r="CG111" s="159" t="s">
        <v>125</v>
      </c>
      <c r="CH111" s="1324">
        <v>3542.2644705045595</v>
      </c>
      <c r="CI111" s="1324">
        <v>2338.5053344233188</v>
      </c>
      <c r="CJ111" s="1324">
        <v>2593.2561748910066</v>
      </c>
      <c r="CK111" s="1324">
        <v>3180.1743678628136</v>
      </c>
      <c r="CL111" s="1325">
        <v>3108.3856017863886</v>
      </c>
      <c r="CN111" s="159" t="s">
        <v>125</v>
      </c>
      <c r="CO111" s="1324">
        <v>958.7081493227638</v>
      </c>
      <c r="CP111" s="1324">
        <v>199.15728787107582</v>
      </c>
      <c r="CQ111" s="1324">
        <v>300.6822150994318</v>
      </c>
      <c r="CR111" s="1324">
        <v>347.81445284657985</v>
      </c>
      <c r="CS111" s="1325">
        <v>332.2551965515579</v>
      </c>
    </row>
    <row r="112" spans="15:97" x14ac:dyDescent="0.3">
      <c r="O112" s="474" t="s">
        <v>126</v>
      </c>
      <c r="P112" s="1152">
        <v>965.30531056101484</v>
      </c>
      <c r="Q112" s="1152">
        <v>976.01453313927584</v>
      </c>
      <c r="R112" s="1152">
        <v>986.34332629280971</v>
      </c>
      <c r="S112" s="1152">
        <v>965.7257266010098</v>
      </c>
      <c r="T112" s="1312">
        <v>961.56798343865626</v>
      </c>
      <c r="V112" s="488" t="s">
        <v>236</v>
      </c>
      <c r="W112" s="476"/>
      <c r="X112" s="476"/>
      <c r="Y112" s="476"/>
      <c r="Z112" s="476"/>
      <c r="AA112" s="509"/>
      <c r="AQ112" s="474" t="s">
        <v>126</v>
      </c>
      <c r="AR112" s="476">
        <v>113.27206756910196</v>
      </c>
      <c r="AS112" s="476">
        <v>111.93792664310671</v>
      </c>
      <c r="AT112" s="476">
        <v>109.66132689662507</v>
      </c>
      <c r="AU112" s="476">
        <v>110.37942514300468</v>
      </c>
      <c r="AV112" s="509">
        <v>106.01995079309778</v>
      </c>
      <c r="AX112" s="474" t="s">
        <v>126</v>
      </c>
      <c r="AY112" s="476">
        <v>172.32976654636099</v>
      </c>
      <c r="AZ112" s="476">
        <v>173.72971703304026</v>
      </c>
      <c r="BA112" s="476">
        <v>180.50013258665976</v>
      </c>
      <c r="BB112" s="476">
        <v>184.16501479418869</v>
      </c>
      <c r="BC112" s="509">
        <v>181.19536899943986</v>
      </c>
      <c r="BE112" s="474" t="s">
        <v>126</v>
      </c>
      <c r="BF112" s="476">
        <v>207.00986396316011</v>
      </c>
      <c r="BG112" s="476">
        <v>209.71227446583228</v>
      </c>
      <c r="BH112" s="476">
        <v>215.07784067973597</v>
      </c>
      <c r="BI112" s="476">
        <v>218.27836505143915</v>
      </c>
      <c r="BJ112" s="509">
        <v>213.39728028103264</v>
      </c>
      <c r="BL112" s="159" t="s">
        <v>126</v>
      </c>
      <c r="BM112" s="1324">
        <v>19699.692945373496</v>
      </c>
      <c r="BN112" s="1324">
        <v>6843.3214563793599</v>
      </c>
      <c r="BO112" s="1324">
        <v>11864.319924373662</v>
      </c>
      <c r="BP112" s="1324">
        <v>16607.199838238765</v>
      </c>
      <c r="BQ112" s="1325">
        <v>15998.308799380746</v>
      </c>
      <c r="BS112" s="159" t="s">
        <v>126</v>
      </c>
      <c r="BT112" s="1324">
        <v>15106.846791947031</v>
      </c>
      <c r="BU112" s="1324">
        <v>5173.0342367033427</v>
      </c>
      <c r="BV112" s="1324">
        <v>10134.876762724944</v>
      </c>
      <c r="BW112" s="1324">
        <v>13251.860023972524</v>
      </c>
      <c r="BX112" s="1325">
        <v>11790.471683552923</v>
      </c>
      <c r="BZ112" s="159" t="s">
        <v>126</v>
      </c>
      <c r="CA112" s="1324">
        <v>4768.0579587427201</v>
      </c>
      <c r="CB112" s="1324">
        <v>3040.4407538590999</v>
      </c>
      <c r="CC112" s="1324">
        <v>4377.9657847984881</v>
      </c>
      <c r="CD112" s="1324">
        <v>5211.676807628729</v>
      </c>
      <c r="CE112" s="1325">
        <v>4804.5630868639328</v>
      </c>
      <c r="CG112" s="159" t="s">
        <v>126</v>
      </c>
      <c r="CH112" s="1324">
        <v>4235.1347700462547</v>
      </c>
      <c r="CI112" s="1324">
        <v>2354.2930097862686</v>
      </c>
      <c r="CJ112" s="1324">
        <v>3693.9591175115424</v>
      </c>
      <c r="CK112" s="1324">
        <v>4574.4807658749287</v>
      </c>
      <c r="CL112" s="1325">
        <v>4370.059711536539</v>
      </c>
      <c r="CN112" s="159" t="s">
        <v>126</v>
      </c>
      <c r="CO112" s="1324">
        <v>1310.7946232570241</v>
      </c>
      <c r="CP112" s="1324">
        <v>424.48204343955621</v>
      </c>
      <c r="CQ112" s="1324">
        <v>667.74214218717293</v>
      </c>
      <c r="CR112" s="1324">
        <v>892.97347144944069</v>
      </c>
      <c r="CS112" s="1325">
        <v>730.88698499705549</v>
      </c>
    </row>
    <row r="113" spans="15:97" x14ac:dyDescent="0.3">
      <c r="O113" s="474" t="s">
        <v>127</v>
      </c>
      <c r="P113" s="1152">
        <v>982.24291406375823</v>
      </c>
      <c r="Q113" s="1152">
        <v>964.09080052926845</v>
      </c>
      <c r="R113" s="1152">
        <v>988.01162816776753</v>
      </c>
      <c r="S113" s="1152">
        <v>959.17706457100701</v>
      </c>
      <c r="T113" s="1312">
        <v>928.01137373142956</v>
      </c>
      <c r="V113" s="474" t="s">
        <v>125</v>
      </c>
      <c r="W113" s="553">
        <v>7.4511005584527092</v>
      </c>
      <c r="X113" s="553">
        <v>8.604014635725191</v>
      </c>
      <c r="Y113" s="553">
        <v>6.093321460205039</v>
      </c>
      <c r="Z113" s="553">
        <v>9.0716119500506593</v>
      </c>
      <c r="AA113" s="554">
        <v>12.020291647903752</v>
      </c>
      <c r="AQ113" s="474" t="s">
        <v>127</v>
      </c>
      <c r="AR113" s="476">
        <v>114.41364994152536</v>
      </c>
      <c r="AS113" s="476">
        <v>116.59092409979297</v>
      </c>
      <c r="AT113" s="476">
        <v>113.30995060873418</v>
      </c>
      <c r="AU113" s="476">
        <v>102.29443216393186</v>
      </c>
      <c r="AV113" s="509">
        <v>97.424989454704388</v>
      </c>
      <c r="AX113" s="474" t="s">
        <v>127</v>
      </c>
      <c r="AY113" s="476">
        <v>201.75035636511728</v>
      </c>
      <c r="AZ113" s="476">
        <v>197.71013439980038</v>
      </c>
      <c r="BA113" s="476">
        <v>192.0246819229489</v>
      </c>
      <c r="BB113" s="476">
        <v>178.01499938103888</v>
      </c>
      <c r="BC113" s="509">
        <v>176.96512940227188</v>
      </c>
      <c r="BE113" s="474" t="s">
        <v>127</v>
      </c>
      <c r="BF113" s="476">
        <v>236.04585960690758</v>
      </c>
      <c r="BG113" s="476">
        <v>235.22689102171688</v>
      </c>
      <c r="BH113" s="476">
        <v>227.13396985007248</v>
      </c>
      <c r="BI113" s="476">
        <v>210.42003260141396</v>
      </c>
      <c r="BJ113" s="509">
        <v>205.2447340951253</v>
      </c>
      <c r="BL113" s="159" t="s">
        <v>127</v>
      </c>
      <c r="BM113" s="1324">
        <v>25234.129180614127</v>
      </c>
      <c r="BN113" s="1324">
        <v>6919.9050587783631</v>
      </c>
      <c r="BO113" s="1324">
        <v>11678.348655344287</v>
      </c>
      <c r="BP113" s="1324">
        <v>18644.483083833285</v>
      </c>
      <c r="BQ113" s="1325">
        <v>18002.156478738361</v>
      </c>
      <c r="BS113" s="159" t="s">
        <v>127</v>
      </c>
      <c r="BT113" s="1324">
        <v>19514.185139189489</v>
      </c>
      <c r="BU113" s="1324">
        <v>4236.0364069554626</v>
      </c>
      <c r="BV113" s="1324">
        <v>8891.2980226274794</v>
      </c>
      <c r="BW113" s="1324">
        <v>13560.145203235868</v>
      </c>
      <c r="BX113" s="1325">
        <v>13836.468767078079</v>
      </c>
      <c r="BZ113" s="159" t="s">
        <v>127</v>
      </c>
      <c r="CA113" s="1324">
        <v>5508.3307274407107</v>
      </c>
      <c r="CB113" s="1324">
        <v>2789.7561582589219</v>
      </c>
      <c r="CC113" s="1324">
        <v>3925.5105923011674</v>
      </c>
      <c r="CD113" s="1324">
        <v>4733.5567814712995</v>
      </c>
      <c r="CE113" s="1325">
        <v>4030.95126558738</v>
      </c>
      <c r="CG113" s="159" t="s">
        <v>127</v>
      </c>
      <c r="CH113" s="1324">
        <v>3260.3798888077672</v>
      </c>
      <c r="CI113" s="1324">
        <v>1711.2972914852899</v>
      </c>
      <c r="CJ113" s="1324">
        <v>2736.1587489224794</v>
      </c>
      <c r="CK113" s="1324">
        <v>3556.901714200761</v>
      </c>
      <c r="CL113" s="1325">
        <v>3314.9552832532249</v>
      </c>
      <c r="CN113" s="159" t="s">
        <v>127</v>
      </c>
      <c r="CO113" s="1324">
        <v>1252.6516260774774</v>
      </c>
      <c r="CP113" s="1324">
        <v>237.80349664913479</v>
      </c>
      <c r="CQ113" s="1324">
        <v>404.950581367577</v>
      </c>
      <c r="CR113" s="1324">
        <v>556.04583920173013</v>
      </c>
      <c r="CS113" s="1325">
        <v>624.11212758316969</v>
      </c>
    </row>
    <row r="114" spans="15:97" x14ac:dyDescent="0.3">
      <c r="O114" s="474" t="s">
        <v>128</v>
      </c>
      <c r="P114" s="1152">
        <v>908.23888327568159</v>
      </c>
      <c r="Q114" s="1152">
        <v>885.87765780577365</v>
      </c>
      <c r="R114" s="1152">
        <v>918.18210119260834</v>
      </c>
      <c r="S114" s="1152">
        <v>895.74272115235158</v>
      </c>
      <c r="T114" s="1312">
        <v>907.46463467449576</v>
      </c>
      <c r="V114" s="474" t="s">
        <v>126</v>
      </c>
      <c r="W114" s="553">
        <v>5.1677539658484992</v>
      </c>
      <c r="X114" s="553">
        <v>9.1722904063628139</v>
      </c>
      <c r="Y114" s="553">
        <v>12.526550323885822</v>
      </c>
      <c r="Z114" s="553">
        <v>13.589627928095274</v>
      </c>
      <c r="AA114" s="554">
        <v>14.086105388233646</v>
      </c>
      <c r="AQ114" s="474" t="s">
        <v>128</v>
      </c>
      <c r="AR114" s="476">
        <v>98.365669817800665</v>
      </c>
      <c r="AS114" s="476">
        <v>89.820921115436718</v>
      </c>
      <c r="AT114" s="476">
        <v>87.025207074369689</v>
      </c>
      <c r="AU114" s="476">
        <v>86.310398860466208</v>
      </c>
      <c r="AV114" s="509">
        <v>84.37068252882068</v>
      </c>
      <c r="AX114" s="474" t="s">
        <v>128</v>
      </c>
      <c r="AY114" s="476">
        <v>154.96037313457248</v>
      </c>
      <c r="AZ114" s="476">
        <v>141.13078992799356</v>
      </c>
      <c r="BA114" s="476">
        <v>143.26479876606521</v>
      </c>
      <c r="BB114" s="476">
        <v>138.76408161443328</v>
      </c>
      <c r="BC114" s="509">
        <v>136.00347704896933</v>
      </c>
      <c r="BE114" s="474" t="s">
        <v>128</v>
      </c>
      <c r="BF114" s="476">
        <v>188.5491079805069</v>
      </c>
      <c r="BG114" s="476">
        <v>171.89776687723656</v>
      </c>
      <c r="BH114" s="476">
        <v>169.79751841148237</v>
      </c>
      <c r="BI114" s="476">
        <v>167.08389778665591</v>
      </c>
      <c r="BJ114" s="509">
        <v>169.98687154745008</v>
      </c>
      <c r="BL114" s="159" t="s">
        <v>128</v>
      </c>
      <c r="BM114" s="1324">
        <v>20428.346428750501</v>
      </c>
      <c r="BN114" s="1324">
        <v>7244.010738064002</v>
      </c>
      <c r="BO114" s="1324">
        <v>12358.94410981243</v>
      </c>
      <c r="BP114" s="1324">
        <v>16629.961231746223</v>
      </c>
      <c r="BQ114" s="1325">
        <v>15496.051040924549</v>
      </c>
      <c r="BS114" s="159" t="s">
        <v>128</v>
      </c>
      <c r="BT114" s="1324">
        <v>17218.390675201968</v>
      </c>
      <c r="BU114" s="1324">
        <v>5745.6494255684993</v>
      </c>
      <c r="BV114" s="1324">
        <v>10206.922866076829</v>
      </c>
      <c r="BW114" s="1324">
        <v>12975.321983545715</v>
      </c>
      <c r="BX114" s="1325">
        <v>12309.92675251633</v>
      </c>
      <c r="BZ114" s="159" t="s">
        <v>128</v>
      </c>
      <c r="CA114" s="1324">
        <v>4757.8195627788773</v>
      </c>
      <c r="CB114" s="1324">
        <v>3011.2484674792959</v>
      </c>
      <c r="CC114" s="1324">
        <v>3830.6349740541568</v>
      </c>
      <c r="CD114" s="1324">
        <v>4753.8664818871393</v>
      </c>
      <c r="CE114" s="1325">
        <v>4209.1809629819372</v>
      </c>
      <c r="CG114" s="159" t="s">
        <v>128</v>
      </c>
      <c r="CH114" s="1324">
        <v>3838.2004084839227</v>
      </c>
      <c r="CI114" s="1324">
        <v>2305.5263460785031</v>
      </c>
      <c r="CJ114" s="1324">
        <v>3096.0783552259845</v>
      </c>
      <c r="CK114" s="1324">
        <v>3313.7461589414056</v>
      </c>
      <c r="CL114" s="1325">
        <v>3561.8625902079834</v>
      </c>
      <c r="CN114" s="159" t="s">
        <v>128</v>
      </c>
      <c r="CO114" s="1324">
        <v>932.74609313574717</v>
      </c>
      <c r="CP114" s="1324">
        <v>240.94767451895399</v>
      </c>
      <c r="CQ114" s="1324">
        <v>398.39829611660332</v>
      </c>
      <c r="CR114" s="1324">
        <v>683.5610774314822</v>
      </c>
      <c r="CS114" s="1325">
        <v>596.14728408925919</v>
      </c>
    </row>
    <row r="115" spans="15:97" x14ac:dyDescent="0.3">
      <c r="O115" s="474" t="s">
        <v>129</v>
      </c>
      <c r="P115" s="1152">
        <v>821.39676750135186</v>
      </c>
      <c r="Q115" s="1152">
        <v>816.92489839356131</v>
      </c>
      <c r="R115" s="1152">
        <v>811.15056392812062</v>
      </c>
      <c r="S115" s="1152">
        <v>791.31412514933379</v>
      </c>
      <c r="T115" s="1312">
        <v>795.96388087896275</v>
      </c>
      <c r="V115" s="474" t="s">
        <v>127</v>
      </c>
      <c r="W115" s="553">
        <v>10.191422328051964</v>
      </c>
      <c r="X115" s="553">
        <v>7.900892139077718</v>
      </c>
      <c r="Y115" s="553">
        <v>9.9460909744915558</v>
      </c>
      <c r="Z115" s="553">
        <v>10.561160320276448</v>
      </c>
      <c r="AA115" s="554">
        <v>10.484333314848314</v>
      </c>
      <c r="AQ115" s="474" t="s">
        <v>129</v>
      </c>
      <c r="AR115" s="476">
        <v>98.352512426095146</v>
      </c>
      <c r="AS115" s="476">
        <v>90.800211993656774</v>
      </c>
      <c r="AT115" s="476">
        <v>77.044372017795027</v>
      </c>
      <c r="AU115" s="476">
        <v>82.187398654296743</v>
      </c>
      <c r="AV115" s="509">
        <v>78.255967758382411</v>
      </c>
      <c r="AX115" s="474" t="s">
        <v>129</v>
      </c>
      <c r="AY115" s="476">
        <v>153.95065940108444</v>
      </c>
      <c r="AZ115" s="476">
        <v>145.43688258503153</v>
      </c>
      <c r="BA115" s="476">
        <v>130.95957282042767</v>
      </c>
      <c r="BB115" s="476">
        <v>135.1171501530161</v>
      </c>
      <c r="BC115" s="509">
        <v>130.89425715654019</v>
      </c>
      <c r="BE115" s="474" t="s">
        <v>129</v>
      </c>
      <c r="BF115" s="476">
        <v>180.6948710749262</v>
      </c>
      <c r="BG115" s="476">
        <v>169.16438623779737</v>
      </c>
      <c r="BH115" s="476">
        <v>153.18356444356903</v>
      </c>
      <c r="BI115" s="476">
        <v>157.36265191535236</v>
      </c>
      <c r="BJ115" s="509">
        <v>153.72760827184661</v>
      </c>
      <c r="BL115" s="159" t="s">
        <v>129</v>
      </c>
      <c r="BM115" s="1324">
        <v>18145.503714864517</v>
      </c>
      <c r="BN115" s="1324">
        <v>6540.0809372209951</v>
      </c>
      <c r="BO115" s="1324">
        <v>10739.851106299961</v>
      </c>
      <c r="BP115" s="1324">
        <v>14390.139657723774</v>
      </c>
      <c r="BQ115" s="1325">
        <v>14470.824730961847</v>
      </c>
      <c r="BS115" s="159" t="s">
        <v>129</v>
      </c>
      <c r="BT115" s="1324">
        <v>15119.564425737972</v>
      </c>
      <c r="BU115" s="1324">
        <v>6230.39695406602</v>
      </c>
      <c r="BV115" s="1324">
        <v>10119.815582117164</v>
      </c>
      <c r="BW115" s="1324">
        <v>12450.256915332486</v>
      </c>
      <c r="BX115" s="1325">
        <v>11895.497237532232</v>
      </c>
      <c r="BZ115" s="159" t="s">
        <v>129</v>
      </c>
      <c r="CA115" s="1324">
        <v>4027.4345133884585</v>
      </c>
      <c r="CB115" s="1324">
        <v>2083.958127154508</v>
      </c>
      <c r="CC115" s="1324">
        <v>2908.7122985809197</v>
      </c>
      <c r="CD115" s="1324">
        <v>3529.2241961010177</v>
      </c>
      <c r="CE115" s="1325">
        <v>3313.7740807831319</v>
      </c>
      <c r="CG115" s="159" t="s">
        <v>129</v>
      </c>
      <c r="CH115" s="1324">
        <v>3971.1271815492064</v>
      </c>
      <c r="CI115" s="1324">
        <v>1694.1534660237614</v>
      </c>
      <c r="CJ115" s="1324">
        <v>2948.8496882891091</v>
      </c>
      <c r="CK115" s="1324">
        <v>3881.4752025096309</v>
      </c>
      <c r="CL115" s="1325">
        <v>3859.1268722101613</v>
      </c>
      <c r="CN115" s="159" t="s">
        <v>129</v>
      </c>
      <c r="CO115" s="1324">
        <v>970.6955120206228</v>
      </c>
      <c r="CP115" s="1324">
        <v>267.21179283703765</v>
      </c>
      <c r="CQ115" s="1324">
        <v>532.19796504513306</v>
      </c>
      <c r="CR115" s="1324">
        <v>613.72892324741133</v>
      </c>
      <c r="CS115" s="1325">
        <v>634.30180261371686</v>
      </c>
    </row>
    <row r="116" spans="15:97" x14ac:dyDescent="0.3">
      <c r="O116" s="474" t="s">
        <v>130</v>
      </c>
      <c r="P116" s="1152">
        <v>933.47348228761871</v>
      </c>
      <c r="Q116" s="1152">
        <v>946.6818993465422</v>
      </c>
      <c r="R116" s="1152">
        <v>999.23066507003205</v>
      </c>
      <c r="S116" s="1152">
        <v>974.84702390248231</v>
      </c>
      <c r="T116" s="1312">
        <v>998.36967775151368</v>
      </c>
      <c r="V116" s="474" t="s">
        <v>128</v>
      </c>
      <c r="W116" s="553">
        <v>9.8452311427903911</v>
      </c>
      <c r="X116" s="553">
        <v>4.0679779331517532</v>
      </c>
      <c r="Y116" s="553">
        <v>4.0387936259231996</v>
      </c>
      <c r="Z116" s="553">
        <v>5.6210890098640744</v>
      </c>
      <c r="AA116" s="554">
        <v>6.386512169664142</v>
      </c>
      <c r="AQ116" s="474" t="s">
        <v>130</v>
      </c>
      <c r="AR116" s="476">
        <v>115.38005167484323</v>
      </c>
      <c r="AS116" s="476">
        <v>116.35935256367708</v>
      </c>
      <c r="AT116" s="476">
        <v>113.80425083028524</v>
      </c>
      <c r="AU116" s="476">
        <v>114.55643701236772</v>
      </c>
      <c r="AV116" s="509">
        <v>119.78433790968471</v>
      </c>
      <c r="AX116" s="474" t="s">
        <v>130</v>
      </c>
      <c r="AY116" s="476">
        <v>194.47864135089191</v>
      </c>
      <c r="AZ116" s="476">
        <v>193.57841080855755</v>
      </c>
      <c r="BA116" s="476">
        <v>201.58369066449924</v>
      </c>
      <c r="BB116" s="476">
        <v>209.03162031610853</v>
      </c>
      <c r="BC116" s="509">
        <v>222.88365317772062</v>
      </c>
      <c r="BE116" s="474" t="s">
        <v>130</v>
      </c>
      <c r="BF116" s="476">
        <v>230.20486013264991</v>
      </c>
      <c r="BG116" s="476">
        <v>233.5572500118659</v>
      </c>
      <c r="BH116" s="476">
        <v>241.14404464254781</v>
      </c>
      <c r="BI116" s="476">
        <v>248.05007135230815</v>
      </c>
      <c r="BJ116" s="509">
        <v>261.27509391378771</v>
      </c>
      <c r="BL116" s="159" t="s">
        <v>130</v>
      </c>
      <c r="BM116" s="1324">
        <v>22958.263857501428</v>
      </c>
      <c r="BN116" s="1324">
        <v>6226.5716427027255</v>
      </c>
      <c r="BO116" s="1324">
        <v>10340.5623552898</v>
      </c>
      <c r="BP116" s="1324">
        <v>16248.752212648571</v>
      </c>
      <c r="BQ116" s="1325">
        <v>16396.103972252269</v>
      </c>
      <c r="BS116" s="159" t="s">
        <v>130</v>
      </c>
      <c r="BT116" s="1324">
        <v>16047.272388354966</v>
      </c>
      <c r="BU116" s="1324">
        <v>3858.6056134108539</v>
      </c>
      <c r="BV116" s="1324">
        <v>7556.0202851304657</v>
      </c>
      <c r="BW116" s="1324">
        <v>11392.328739031309</v>
      </c>
      <c r="BX116" s="1325">
        <v>10655.053724638588</v>
      </c>
      <c r="BZ116" s="159" t="s">
        <v>130</v>
      </c>
      <c r="CA116" s="1324">
        <v>5500.6074129336866</v>
      </c>
      <c r="CB116" s="1324">
        <v>2940.0246406817305</v>
      </c>
      <c r="CC116" s="1324">
        <v>3749.9655973220988</v>
      </c>
      <c r="CD116" s="1324">
        <v>4686.859299143779</v>
      </c>
      <c r="CE116" s="1325">
        <v>4286.5401488480147</v>
      </c>
      <c r="CG116" s="159" t="s">
        <v>130</v>
      </c>
      <c r="CH116" s="1324">
        <v>4126.7531688612253</v>
      </c>
      <c r="CI116" s="1324">
        <v>1832.5123657297397</v>
      </c>
      <c r="CJ116" s="1324">
        <v>2449.0700765388951</v>
      </c>
      <c r="CK116" s="1324">
        <v>3359.8134578530803</v>
      </c>
      <c r="CL116" s="1325">
        <v>3227.2486595230575</v>
      </c>
      <c r="CN116" s="159" t="s">
        <v>130</v>
      </c>
      <c r="CO116" s="1324">
        <v>1408.0060401411786</v>
      </c>
      <c r="CP116" s="1324">
        <v>256.57348864223167</v>
      </c>
      <c r="CQ116" s="1324">
        <v>420.9280076280329</v>
      </c>
      <c r="CR116" s="1324">
        <v>688.07583275714182</v>
      </c>
      <c r="CS116" s="1325">
        <v>624.06239549181964</v>
      </c>
    </row>
    <row r="117" spans="15:97" x14ac:dyDescent="0.3">
      <c r="O117" s="474" t="s">
        <v>131</v>
      </c>
      <c r="P117" s="1152">
        <v>1102.9609141591491</v>
      </c>
      <c r="Q117" s="1152">
        <v>1123.4576101925525</v>
      </c>
      <c r="R117" s="1152">
        <v>1131.3464444681233</v>
      </c>
      <c r="S117" s="1152">
        <v>1104.5594490930232</v>
      </c>
      <c r="T117" s="1312">
        <v>1066.6369788642905</v>
      </c>
      <c r="V117" s="474" t="s">
        <v>129</v>
      </c>
      <c r="W117" s="553">
        <v>8.2134021241204884</v>
      </c>
      <c r="X117" s="553">
        <v>10.602705355547306</v>
      </c>
      <c r="Y117" s="553">
        <v>12.975310107671696</v>
      </c>
      <c r="Z117" s="553">
        <v>13.707130992648375</v>
      </c>
      <c r="AA117" s="554">
        <v>11.228055624232407</v>
      </c>
      <c r="AQ117" s="474" t="s">
        <v>131</v>
      </c>
      <c r="AR117" s="476">
        <v>134.14870302890347</v>
      </c>
      <c r="AS117" s="476">
        <v>139.84711791759952</v>
      </c>
      <c r="AT117" s="476">
        <v>138.32189241378435</v>
      </c>
      <c r="AU117" s="476">
        <v>136.88989025153484</v>
      </c>
      <c r="AV117" s="509">
        <v>125.65018546469183</v>
      </c>
      <c r="AX117" s="474" t="s">
        <v>131</v>
      </c>
      <c r="AY117" s="476">
        <v>229.04884167332312</v>
      </c>
      <c r="AZ117" s="476">
        <v>219.16226459550305</v>
      </c>
      <c r="BA117" s="476">
        <v>215.6406051327248</v>
      </c>
      <c r="BB117" s="476">
        <v>219.24159004994084</v>
      </c>
      <c r="BC117" s="509">
        <v>211.73696495344339</v>
      </c>
      <c r="BE117" s="474" t="s">
        <v>131</v>
      </c>
      <c r="BF117" s="476">
        <v>263.11527007233968</v>
      </c>
      <c r="BG117" s="476">
        <v>257.72160589951068</v>
      </c>
      <c r="BH117" s="476">
        <v>254.514821582651</v>
      </c>
      <c r="BI117" s="476">
        <v>260.22469962927499</v>
      </c>
      <c r="BJ117" s="509">
        <v>247.3886204101691</v>
      </c>
      <c r="BL117" s="159" t="s">
        <v>131</v>
      </c>
      <c r="BM117" s="1324">
        <v>24722.87138415606</v>
      </c>
      <c r="BN117" s="1324">
        <v>6981.8365713864814</v>
      </c>
      <c r="BO117" s="1324">
        <v>12664.610488269562</v>
      </c>
      <c r="BP117" s="1324">
        <v>18013.690767813601</v>
      </c>
      <c r="BQ117" s="1325">
        <v>17122.356159046074</v>
      </c>
      <c r="BS117" s="159" t="s">
        <v>131</v>
      </c>
      <c r="BT117" s="1324">
        <v>20871.1028990825</v>
      </c>
      <c r="BU117" s="1324">
        <v>4945.8162623316057</v>
      </c>
      <c r="BV117" s="1324">
        <v>10301.29634429836</v>
      </c>
      <c r="BW117" s="1324">
        <v>14348.071587834867</v>
      </c>
      <c r="BX117" s="1325">
        <v>15153.888211618652</v>
      </c>
      <c r="BZ117" s="159" t="s">
        <v>131</v>
      </c>
      <c r="CA117" s="1324">
        <v>6106.5979129216385</v>
      </c>
      <c r="CB117" s="1324">
        <v>3227.8786366930658</v>
      </c>
      <c r="CC117" s="1324">
        <v>4295.6348731448525</v>
      </c>
      <c r="CD117" s="1324">
        <v>4929.3326450563281</v>
      </c>
      <c r="CE117" s="1325">
        <v>4434.2887984221497</v>
      </c>
      <c r="CG117" s="159" t="s">
        <v>131</v>
      </c>
      <c r="CH117" s="1324">
        <v>3559.945774811215</v>
      </c>
      <c r="CI117" s="1324">
        <v>1837.3431870065772</v>
      </c>
      <c r="CJ117" s="1324">
        <v>2836.6353307351746</v>
      </c>
      <c r="CK117" s="1324">
        <v>3687.598034232024</v>
      </c>
      <c r="CL117" s="1325">
        <v>3372.2103359164744</v>
      </c>
      <c r="CN117" s="159" t="s">
        <v>131</v>
      </c>
      <c r="CO117" s="1324">
        <v>1056.4459498209378</v>
      </c>
      <c r="CP117" s="1324">
        <v>237.44662711307092</v>
      </c>
      <c r="CQ117" s="1324">
        <v>457.66829652515923</v>
      </c>
      <c r="CR117" s="1324">
        <v>636.49219481051716</v>
      </c>
      <c r="CS117" s="1325">
        <v>677.15578152171508</v>
      </c>
    </row>
    <row r="118" spans="15:97" x14ac:dyDescent="0.3">
      <c r="O118" s="488" t="s">
        <v>237</v>
      </c>
      <c r="P118" s="1152"/>
      <c r="Q118" s="1152"/>
      <c r="R118" s="1152"/>
      <c r="S118" s="1152"/>
      <c r="T118" s="1312"/>
      <c r="V118" s="474" t="s">
        <v>130</v>
      </c>
      <c r="W118" s="553">
        <v>10.201123428838367</v>
      </c>
      <c r="X118" s="553">
        <v>9.0300830725117631</v>
      </c>
      <c r="Y118" s="553">
        <v>10.528627256453195</v>
      </c>
      <c r="Z118" s="553">
        <v>11.482251004274326</v>
      </c>
      <c r="AA118" s="554">
        <v>11.39971456468029</v>
      </c>
      <c r="AQ118" s="488" t="s">
        <v>237</v>
      </c>
      <c r="AR118" s="476"/>
      <c r="AS118" s="476"/>
      <c r="AT118" s="476"/>
      <c r="AU118" s="476"/>
      <c r="AV118" s="509"/>
      <c r="AX118" s="488" t="s">
        <v>237</v>
      </c>
      <c r="AY118" s="476"/>
      <c r="AZ118" s="476"/>
      <c r="BA118" s="476"/>
      <c r="BB118" s="476"/>
      <c r="BC118" s="509"/>
      <c r="BE118" s="488" t="s">
        <v>237</v>
      </c>
      <c r="BF118" s="476"/>
      <c r="BG118" s="476"/>
      <c r="BH118" s="476"/>
      <c r="BI118" s="476"/>
      <c r="BJ118" s="509"/>
      <c r="BL118" s="950" t="s">
        <v>237</v>
      </c>
      <c r="BM118" s="1324"/>
      <c r="BN118" s="1324"/>
      <c r="BO118" s="1324"/>
      <c r="BP118" s="1324"/>
      <c r="BQ118" s="1325"/>
      <c r="BS118" s="950" t="s">
        <v>237</v>
      </c>
      <c r="BT118" s="1324"/>
      <c r="BU118" s="1324"/>
      <c r="BV118" s="1324"/>
      <c r="BW118" s="1324"/>
      <c r="BX118" s="1325"/>
      <c r="BZ118" s="950" t="s">
        <v>237</v>
      </c>
      <c r="CA118" s="1324"/>
      <c r="CB118" s="1324"/>
      <c r="CC118" s="1324"/>
      <c r="CD118" s="1324"/>
      <c r="CE118" s="1325"/>
      <c r="CG118" s="950" t="s">
        <v>237</v>
      </c>
      <c r="CH118" s="1324"/>
      <c r="CI118" s="1324"/>
      <c r="CJ118" s="1324"/>
      <c r="CK118" s="1324"/>
      <c r="CL118" s="1325"/>
      <c r="CN118" s="950" t="s">
        <v>237</v>
      </c>
      <c r="CO118" s="1324"/>
      <c r="CP118" s="1324"/>
      <c r="CQ118" s="1324"/>
      <c r="CR118" s="1324"/>
      <c r="CS118" s="1325"/>
    </row>
    <row r="119" spans="15:97" x14ac:dyDescent="0.3">
      <c r="O119" s="474" t="s">
        <v>137</v>
      </c>
      <c r="P119" s="1152">
        <v>902.98809697520585</v>
      </c>
      <c r="Q119" s="1152">
        <v>910.7174796197304</v>
      </c>
      <c r="R119" s="1152">
        <v>898.63154516564055</v>
      </c>
      <c r="S119" s="1152">
        <v>893.05521359809359</v>
      </c>
      <c r="T119" s="1312">
        <v>901.81269455489905</v>
      </c>
      <c r="V119" s="474" t="s">
        <v>131</v>
      </c>
      <c r="W119" s="553">
        <v>8.0553214974064762</v>
      </c>
      <c r="X119" s="553">
        <v>7.9911792126036723</v>
      </c>
      <c r="Y119" s="553">
        <v>8.5523715642250586</v>
      </c>
      <c r="Z119" s="553">
        <v>9.1014050897191314</v>
      </c>
      <c r="AA119" s="554">
        <v>10.845844442473615</v>
      </c>
      <c r="AQ119" s="474" t="s">
        <v>137</v>
      </c>
      <c r="AR119" s="476">
        <v>96.983605815094435</v>
      </c>
      <c r="AS119" s="476">
        <v>93.092733826324604</v>
      </c>
      <c r="AT119" s="476">
        <v>90.45596096600714</v>
      </c>
      <c r="AU119" s="476">
        <v>87.771793341414835</v>
      </c>
      <c r="AV119" s="509">
        <v>96.348733022634036</v>
      </c>
      <c r="AX119" s="474" t="s">
        <v>137</v>
      </c>
      <c r="AY119" s="476">
        <v>168.84220397507278</v>
      </c>
      <c r="AZ119" s="476">
        <v>181.82570487799225</v>
      </c>
      <c r="BA119" s="476">
        <v>187.75957597191589</v>
      </c>
      <c r="BB119" s="476">
        <v>183.8269017062176</v>
      </c>
      <c r="BC119" s="509">
        <v>194.32021370638219</v>
      </c>
      <c r="BE119" s="474" t="s">
        <v>137</v>
      </c>
      <c r="BF119" s="476">
        <v>201.90969250207328</v>
      </c>
      <c r="BG119" s="476">
        <v>212.28415122696109</v>
      </c>
      <c r="BH119" s="476">
        <v>210.44413961578908</v>
      </c>
      <c r="BI119" s="476">
        <v>206.42620988613049</v>
      </c>
      <c r="BJ119" s="509">
        <v>218.26449013877672</v>
      </c>
      <c r="BL119" s="159" t="s">
        <v>137</v>
      </c>
      <c r="BM119" s="1324">
        <v>15951.428955439831</v>
      </c>
      <c r="BN119" s="1324">
        <v>5728.9341288874812</v>
      </c>
      <c r="BO119" s="1324">
        <v>8823.6852333280676</v>
      </c>
      <c r="BP119" s="1324">
        <v>12409.207219792808</v>
      </c>
      <c r="BQ119" s="1325">
        <v>11560.137070723667</v>
      </c>
      <c r="BS119" s="159" t="s">
        <v>137</v>
      </c>
      <c r="BT119" s="1324">
        <v>12818.118753632723</v>
      </c>
      <c r="BU119" s="1324">
        <v>4721.171482937667</v>
      </c>
      <c r="BV119" s="1324">
        <v>7336.9523196933615</v>
      </c>
      <c r="BW119" s="1324">
        <v>11086.355714023965</v>
      </c>
      <c r="BX119" s="1325">
        <v>9424.4735768754581</v>
      </c>
      <c r="BZ119" s="159" t="s">
        <v>137</v>
      </c>
      <c r="CA119" s="1324">
        <v>3828.6147719696723</v>
      </c>
      <c r="CB119" s="1324">
        <v>2111.2218512781719</v>
      </c>
      <c r="CC119" s="1324">
        <v>2747.9993534537111</v>
      </c>
      <c r="CD119" s="1324">
        <v>3176.3052190572489</v>
      </c>
      <c r="CE119" s="1325">
        <v>2980.9461870379741</v>
      </c>
      <c r="CG119" s="159" t="s">
        <v>137</v>
      </c>
      <c r="CH119" s="1324">
        <v>3806.7875400343423</v>
      </c>
      <c r="CI119" s="1324">
        <v>2103.7346885374086</v>
      </c>
      <c r="CJ119" s="1324">
        <v>2854.9056930467145</v>
      </c>
      <c r="CK119" s="1324">
        <v>3287.469859250129</v>
      </c>
      <c r="CL119" s="1325">
        <v>3155.707516870898</v>
      </c>
      <c r="CN119" s="159" t="s">
        <v>137</v>
      </c>
      <c r="CO119" s="1324">
        <v>1241.6303557496574</v>
      </c>
      <c r="CP119" s="1324">
        <v>408.95279461409876</v>
      </c>
      <c r="CQ119" s="1324">
        <v>484.35785701744476</v>
      </c>
      <c r="CR119" s="1324">
        <v>747.32714135862932</v>
      </c>
      <c r="CS119" s="1325">
        <v>712.57518915550133</v>
      </c>
    </row>
    <row r="120" spans="15:97" x14ac:dyDescent="0.3">
      <c r="O120" s="474" t="s">
        <v>138</v>
      </c>
      <c r="P120" s="1152">
        <v>1294.0083943738268</v>
      </c>
      <c r="Q120" s="1152">
        <v>1291.7961756384721</v>
      </c>
      <c r="R120" s="1152">
        <v>1307.8694456528938</v>
      </c>
      <c r="S120" s="1152">
        <v>1299.3705863895848</v>
      </c>
      <c r="T120" s="1312">
        <v>1356.8274478406236</v>
      </c>
      <c r="V120" s="488" t="s">
        <v>237</v>
      </c>
      <c r="W120" s="476"/>
      <c r="X120" s="476"/>
      <c r="Y120" s="476"/>
      <c r="Z120" s="476"/>
      <c r="AA120" s="509"/>
      <c r="AQ120" s="474" t="s">
        <v>138</v>
      </c>
      <c r="AR120" s="476">
        <v>191.91812134267451</v>
      </c>
      <c r="AS120" s="476">
        <v>174.8197608259749</v>
      </c>
      <c r="AT120" s="476">
        <v>177.47805147102488</v>
      </c>
      <c r="AU120" s="476">
        <v>182.30508860315294</v>
      </c>
      <c r="AV120" s="509">
        <v>180.00770176720317</v>
      </c>
      <c r="AX120" s="474" t="s">
        <v>138</v>
      </c>
      <c r="AY120" s="476">
        <v>333.27256129591285</v>
      </c>
      <c r="AZ120" s="476">
        <v>322.08749753108498</v>
      </c>
      <c r="BA120" s="476">
        <v>330.71926018533566</v>
      </c>
      <c r="BB120" s="476">
        <v>341.69822989739225</v>
      </c>
      <c r="BC120" s="509">
        <v>353.92849500444203</v>
      </c>
      <c r="BE120" s="474" t="s">
        <v>138</v>
      </c>
      <c r="BF120" s="476">
        <v>397.68215074080814</v>
      </c>
      <c r="BG120" s="476">
        <v>379.82228627511398</v>
      </c>
      <c r="BH120" s="476">
        <v>387.13111053199754</v>
      </c>
      <c r="BI120" s="476">
        <v>394.83735895430482</v>
      </c>
      <c r="BJ120" s="509">
        <v>401.6340797526837</v>
      </c>
      <c r="BL120" s="159" t="s">
        <v>138</v>
      </c>
      <c r="BM120" s="1324">
        <v>25467.169213255031</v>
      </c>
      <c r="BN120" s="1324">
        <v>6749.9965070789185</v>
      </c>
      <c r="BO120" s="1324">
        <v>11186.809590263618</v>
      </c>
      <c r="BP120" s="1324">
        <v>17602.994741561761</v>
      </c>
      <c r="BQ120" s="1325">
        <v>16423.991312810715</v>
      </c>
      <c r="BS120" s="159" t="s">
        <v>138</v>
      </c>
      <c r="BT120" s="1324">
        <v>20845.06694419447</v>
      </c>
      <c r="BU120" s="1324">
        <v>4131.3755145917858</v>
      </c>
      <c r="BV120" s="1324">
        <v>7774.6188065737542</v>
      </c>
      <c r="BW120" s="1324">
        <v>14070.2133197242</v>
      </c>
      <c r="BX120" s="1325">
        <v>12996.644978339347</v>
      </c>
      <c r="BZ120" s="159" t="s">
        <v>138</v>
      </c>
      <c r="CA120" s="1324">
        <v>8469.0870952170808</v>
      </c>
      <c r="CB120" s="1324">
        <v>4603.7234668794972</v>
      </c>
      <c r="CC120" s="1324">
        <v>6405.3233689355602</v>
      </c>
      <c r="CD120" s="1324">
        <v>7809.1669576555723</v>
      </c>
      <c r="CE120" s="1325">
        <v>7004.8391385692012</v>
      </c>
      <c r="CG120" s="159" t="s">
        <v>138</v>
      </c>
      <c r="CH120" s="1324">
        <v>6166.4306817757706</v>
      </c>
      <c r="CI120" s="1324">
        <v>2484.6562154284184</v>
      </c>
      <c r="CJ120" s="1324">
        <v>4019.309111904462</v>
      </c>
      <c r="CK120" s="1324">
        <v>4619.8163617440823</v>
      </c>
      <c r="CL120" s="1325">
        <v>4765.6679330271727</v>
      </c>
      <c r="CN120" s="159" t="s">
        <v>138</v>
      </c>
      <c r="CO120" s="1324">
        <v>2616.3093217807968</v>
      </c>
      <c r="CP120" s="1324">
        <v>504.98317558432001</v>
      </c>
      <c r="CQ120" s="1324">
        <v>799.53525130633068</v>
      </c>
      <c r="CR120" s="1324">
        <v>1580.3452697918306</v>
      </c>
      <c r="CS120" s="1325">
        <v>1506.164010804335</v>
      </c>
    </row>
    <row r="121" spans="15:97" x14ac:dyDescent="0.3">
      <c r="O121" s="474" t="s">
        <v>139</v>
      </c>
      <c r="P121" s="1152">
        <v>1078.6797784032906</v>
      </c>
      <c r="Q121" s="1152">
        <v>1054.1164226776878</v>
      </c>
      <c r="R121" s="1152">
        <v>1057.8862568587383</v>
      </c>
      <c r="S121" s="1152">
        <v>1047.4417019048681</v>
      </c>
      <c r="T121" s="1312">
        <v>1050.5244301399589</v>
      </c>
      <c r="V121" s="474" t="s">
        <v>137</v>
      </c>
      <c r="W121" s="553">
        <v>6.4458654622266209</v>
      </c>
      <c r="X121" s="553">
        <v>8.8515621022195159</v>
      </c>
      <c r="Y121" s="553">
        <v>11.234984807587526</v>
      </c>
      <c r="Z121" s="553">
        <v>11.996151112158998</v>
      </c>
      <c r="AA121" s="554">
        <v>13.5519721307324</v>
      </c>
      <c r="AQ121" s="474" t="s">
        <v>139</v>
      </c>
      <c r="AR121" s="476">
        <v>157.99521107528329</v>
      </c>
      <c r="AS121" s="476">
        <v>144.19970969636242</v>
      </c>
      <c r="AT121" s="476">
        <v>135.96207765526282</v>
      </c>
      <c r="AU121" s="476">
        <v>129.798601238179</v>
      </c>
      <c r="AV121" s="509">
        <v>126.51037538092176</v>
      </c>
      <c r="AX121" s="474" t="s">
        <v>139</v>
      </c>
      <c r="AY121" s="476">
        <v>264.5323027599315</v>
      </c>
      <c r="AZ121" s="476">
        <v>253.41028751996672</v>
      </c>
      <c r="BA121" s="476">
        <v>253.70290067006212</v>
      </c>
      <c r="BB121" s="476">
        <v>249.41679510745087</v>
      </c>
      <c r="BC121" s="509">
        <v>249.39738758901166</v>
      </c>
      <c r="BE121" s="474" t="s">
        <v>139</v>
      </c>
      <c r="BF121" s="476">
        <v>311.39910062871479</v>
      </c>
      <c r="BG121" s="476">
        <v>296.65058979448708</v>
      </c>
      <c r="BH121" s="476">
        <v>294.58010744546772</v>
      </c>
      <c r="BI121" s="476">
        <v>287.52599937181242</v>
      </c>
      <c r="BJ121" s="509">
        <v>287.12376906996445</v>
      </c>
      <c r="BL121" s="159" t="s">
        <v>139</v>
      </c>
      <c r="BM121" s="1324">
        <v>14933.699828092776</v>
      </c>
      <c r="BN121" s="1324">
        <v>4480.096358989621</v>
      </c>
      <c r="BO121" s="1324">
        <v>7630.787163624761</v>
      </c>
      <c r="BP121" s="1324">
        <v>10771.767067326251</v>
      </c>
      <c r="BQ121" s="1325">
        <v>9095.9866803231635</v>
      </c>
      <c r="BS121" s="159" t="s">
        <v>139</v>
      </c>
      <c r="BT121" s="1324">
        <v>14405.197242473007</v>
      </c>
      <c r="BU121" s="1324">
        <v>4165.7990405699802</v>
      </c>
      <c r="BV121" s="1324">
        <v>7256.0915060322404</v>
      </c>
      <c r="BW121" s="1324">
        <v>11472.993961914062</v>
      </c>
      <c r="BX121" s="1325">
        <v>9366.1405406971226</v>
      </c>
      <c r="BZ121" s="159" t="s">
        <v>139</v>
      </c>
      <c r="CA121" s="1324">
        <v>4600.0609432999263</v>
      </c>
      <c r="CB121" s="1324">
        <v>2319.0925643371274</v>
      </c>
      <c r="CC121" s="1324">
        <v>3057.4085166184473</v>
      </c>
      <c r="CD121" s="1324">
        <v>3696.2231697126754</v>
      </c>
      <c r="CE121" s="1325">
        <v>3201.9371989120345</v>
      </c>
      <c r="CG121" s="159" t="s">
        <v>139</v>
      </c>
      <c r="CH121" s="1324">
        <v>2888.7882621687263</v>
      </c>
      <c r="CI121" s="1324">
        <v>1522.6266617600306</v>
      </c>
      <c r="CJ121" s="1324">
        <v>2301.3989402504772</v>
      </c>
      <c r="CK121" s="1324">
        <v>2351.9571764985203</v>
      </c>
      <c r="CL121" s="1325">
        <v>2240.5178080429741</v>
      </c>
      <c r="CN121" s="159" t="s">
        <v>139</v>
      </c>
      <c r="CO121" s="1324">
        <v>1258.9596228887906</v>
      </c>
      <c r="CP121" s="1324">
        <v>274.50598999098742</v>
      </c>
      <c r="CQ121" s="1324">
        <v>405.1971974955303</v>
      </c>
      <c r="CR121" s="1324">
        <v>684.54963932378644</v>
      </c>
      <c r="CS121" s="1325">
        <v>603.79891659158818</v>
      </c>
    </row>
    <row r="122" spans="15:97" x14ac:dyDescent="0.3">
      <c r="O122" s="474" t="s">
        <v>140</v>
      </c>
      <c r="P122" s="1152">
        <v>1195.4247350610208</v>
      </c>
      <c r="Q122" s="1152">
        <v>1217.6935099108964</v>
      </c>
      <c r="R122" s="1152">
        <v>1249.2996445681115</v>
      </c>
      <c r="S122" s="1152">
        <v>1241.7682822822285</v>
      </c>
      <c r="T122" s="1312">
        <v>1219.1496692710143</v>
      </c>
      <c r="V122" s="474" t="s">
        <v>138</v>
      </c>
      <c r="W122" s="553">
        <v>20.951892615812962</v>
      </c>
      <c r="X122" s="553">
        <v>23.227696849305556</v>
      </c>
      <c r="Y122" s="553">
        <v>25.367658835165731</v>
      </c>
      <c r="Z122" s="553">
        <v>25.349098193576555</v>
      </c>
      <c r="AA122" s="554">
        <v>24.72136304274505</v>
      </c>
      <c r="AQ122" s="474" t="s">
        <v>140</v>
      </c>
      <c r="AR122" s="476">
        <v>138.0257742428108</v>
      </c>
      <c r="AS122" s="476">
        <v>139.47922934702839</v>
      </c>
      <c r="AT122" s="476">
        <v>142.69099695411882</v>
      </c>
      <c r="AU122" s="476">
        <v>141.86315144372227</v>
      </c>
      <c r="AV122" s="509">
        <v>144.69791514336538</v>
      </c>
      <c r="AX122" s="474" t="s">
        <v>140</v>
      </c>
      <c r="AY122" s="476">
        <v>273.94172501602219</v>
      </c>
      <c r="AZ122" s="476">
        <v>297.15098333240593</v>
      </c>
      <c r="BA122" s="476">
        <v>304.80976435386026</v>
      </c>
      <c r="BB122" s="476">
        <v>296.90575918848276</v>
      </c>
      <c r="BC122" s="509">
        <v>291.35586331101757</v>
      </c>
      <c r="BE122" s="474" t="s">
        <v>140</v>
      </c>
      <c r="BF122" s="476">
        <v>320.9626432128976</v>
      </c>
      <c r="BG122" s="476">
        <v>343.37050484234459</v>
      </c>
      <c r="BH122" s="476">
        <v>350.50029770363039</v>
      </c>
      <c r="BI122" s="476">
        <v>346.79751344505848</v>
      </c>
      <c r="BJ122" s="509">
        <v>344.62141387123489</v>
      </c>
      <c r="BL122" s="159" t="s">
        <v>140</v>
      </c>
      <c r="BM122" s="1324">
        <v>21014.048188653065</v>
      </c>
      <c r="BN122" s="1324">
        <v>7223.5161985675004</v>
      </c>
      <c r="BO122" s="1324">
        <v>11709.589703038648</v>
      </c>
      <c r="BP122" s="1324">
        <v>16204.070137138913</v>
      </c>
      <c r="BQ122" s="1325">
        <v>15568.201882980269</v>
      </c>
      <c r="BS122" s="159" t="s">
        <v>140</v>
      </c>
      <c r="BT122" s="1324">
        <v>16371.855260419801</v>
      </c>
      <c r="BU122" s="1324">
        <v>4766.5994262132654</v>
      </c>
      <c r="BV122" s="1324">
        <v>8549.3594437804877</v>
      </c>
      <c r="BW122" s="1324">
        <v>12618.186294450727</v>
      </c>
      <c r="BX122" s="1325">
        <v>13116.413406356807</v>
      </c>
      <c r="BZ122" s="159" t="s">
        <v>140</v>
      </c>
      <c r="CA122" s="1324">
        <v>6296.1021866098235</v>
      </c>
      <c r="CB122" s="1324">
        <v>3531.3531579955984</v>
      </c>
      <c r="CC122" s="1324">
        <v>4990.3636329639166</v>
      </c>
      <c r="CD122" s="1324">
        <v>5615.2376493348784</v>
      </c>
      <c r="CE122" s="1325">
        <v>5236.4427289009218</v>
      </c>
      <c r="CG122" s="159" t="s">
        <v>140</v>
      </c>
      <c r="CH122" s="1324">
        <v>4351.2145265018171</v>
      </c>
      <c r="CI122" s="1324">
        <v>2069.472261476255</v>
      </c>
      <c r="CJ122" s="1324">
        <v>3310.034199573905</v>
      </c>
      <c r="CK122" s="1324">
        <v>3732.9481130051167</v>
      </c>
      <c r="CL122" s="1325">
        <v>4319.943495637418</v>
      </c>
      <c r="CN122" s="159" t="s">
        <v>140</v>
      </c>
      <c r="CO122" s="1324">
        <v>1745.3320988766686</v>
      </c>
      <c r="CP122" s="1324">
        <v>341.13354257440591</v>
      </c>
      <c r="CQ122" s="1324">
        <v>781.9245432412589</v>
      </c>
      <c r="CR122" s="1324">
        <v>1085.9087309705856</v>
      </c>
      <c r="CS122" s="1325">
        <v>1044.2401648772448</v>
      </c>
    </row>
    <row r="123" spans="15:97" x14ac:dyDescent="0.3">
      <c r="O123" s="474" t="s">
        <v>141</v>
      </c>
      <c r="P123" s="1152">
        <v>962.72633303885186</v>
      </c>
      <c r="Q123" s="1152">
        <v>997.63277687533332</v>
      </c>
      <c r="R123" s="1152">
        <v>1012.102626242194</v>
      </c>
      <c r="S123" s="1152">
        <v>996.55199977434506</v>
      </c>
      <c r="T123" s="1312">
        <v>1079.5710241658669</v>
      </c>
      <c r="V123" s="474" t="s">
        <v>139</v>
      </c>
      <c r="W123" s="553">
        <v>13.093236852518462</v>
      </c>
      <c r="X123" s="553">
        <v>10.833611004926556</v>
      </c>
      <c r="Y123" s="553">
        <v>11.641559837652899</v>
      </c>
      <c r="Z123" s="553">
        <v>11.568391231428972</v>
      </c>
      <c r="AA123" s="554">
        <v>12.804584263552778</v>
      </c>
      <c r="AQ123" s="474" t="s">
        <v>141</v>
      </c>
      <c r="AR123" s="476">
        <v>146.95703428190836</v>
      </c>
      <c r="AS123" s="476">
        <v>143.16337776182519</v>
      </c>
      <c r="AT123" s="476">
        <v>141.11659123330486</v>
      </c>
      <c r="AU123" s="476">
        <v>145.19834063258998</v>
      </c>
      <c r="AV123" s="509">
        <v>147.85932914095835</v>
      </c>
      <c r="AX123" s="474" t="s">
        <v>141</v>
      </c>
      <c r="AY123" s="476">
        <v>239.87776698445967</v>
      </c>
      <c r="AZ123" s="476">
        <v>245.54165034926544</v>
      </c>
      <c r="BA123" s="476">
        <v>258.31035124724269</v>
      </c>
      <c r="BB123" s="476">
        <v>270.87277280595873</v>
      </c>
      <c r="BC123" s="509">
        <v>275.22578884124789</v>
      </c>
      <c r="BE123" s="474" t="s">
        <v>141</v>
      </c>
      <c r="BF123" s="476">
        <v>283.5479480155368</v>
      </c>
      <c r="BG123" s="476">
        <v>281.60451649466404</v>
      </c>
      <c r="BH123" s="476">
        <v>293.32910162440578</v>
      </c>
      <c r="BI123" s="476">
        <v>304.94249523062263</v>
      </c>
      <c r="BJ123" s="509">
        <v>312.7287849152429</v>
      </c>
      <c r="BL123" s="159" t="s">
        <v>141</v>
      </c>
      <c r="BM123" s="1324">
        <v>22241.536422058634</v>
      </c>
      <c r="BN123" s="1324">
        <v>6259.055914462645</v>
      </c>
      <c r="BO123" s="1324">
        <v>10925.127380110336</v>
      </c>
      <c r="BP123" s="1324">
        <v>16699.806709804925</v>
      </c>
      <c r="BQ123" s="1325">
        <v>16277.998275932536</v>
      </c>
      <c r="BS123" s="159" t="s">
        <v>141</v>
      </c>
      <c r="BT123" s="1324">
        <v>18041.131326461909</v>
      </c>
      <c r="BU123" s="1324">
        <v>4094.8743659703214</v>
      </c>
      <c r="BV123" s="1324">
        <v>7898.1025164578323</v>
      </c>
      <c r="BW123" s="1324">
        <v>12301.732047095145</v>
      </c>
      <c r="BX123" s="1325">
        <v>12465.30677415209</v>
      </c>
      <c r="BZ123" s="159" t="s">
        <v>141</v>
      </c>
      <c r="CA123" s="1324">
        <v>7256.1367453014036</v>
      </c>
      <c r="CB123" s="1324">
        <v>4111.7535744853631</v>
      </c>
      <c r="CC123" s="1324">
        <v>6108.2275355667907</v>
      </c>
      <c r="CD123" s="1324">
        <v>6799.1638601286459</v>
      </c>
      <c r="CE123" s="1325">
        <v>6293.5454033037186</v>
      </c>
      <c r="CG123" s="159" t="s">
        <v>141</v>
      </c>
      <c r="CH123" s="1324">
        <v>4986.80279298595</v>
      </c>
      <c r="CI123" s="1324">
        <v>2689.0980614663858</v>
      </c>
      <c r="CJ123" s="1324">
        <v>4242.576537992888</v>
      </c>
      <c r="CK123" s="1324">
        <v>4247.7107451623342</v>
      </c>
      <c r="CL123" s="1325">
        <v>3767.7552440082045</v>
      </c>
      <c r="CN123" s="159" t="s">
        <v>141</v>
      </c>
      <c r="CO123" s="1324">
        <v>2311.4642307267763</v>
      </c>
      <c r="CP123" s="1324">
        <v>443.26187584986894</v>
      </c>
      <c r="CQ123" s="1324">
        <v>669.81420099256775</v>
      </c>
      <c r="CR123" s="1324">
        <v>1298.6648844439896</v>
      </c>
      <c r="CS123" s="1325">
        <v>1283.0653586554049</v>
      </c>
    </row>
    <row r="124" spans="15:97" x14ac:dyDescent="0.3">
      <c r="O124" s="474" t="s">
        <v>142</v>
      </c>
      <c r="P124" s="1152">
        <v>1548.3890169682136</v>
      </c>
      <c r="Q124" s="1152">
        <v>1586.7542141505617</v>
      </c>
      <c r="R124" s="1152">
        <v>1580.6397224960685</v>
      </c>
      <c r="S124" s="1152">
        <v>1578.9079235283994</v>
      </c>
      <c r="T124" s="1312">
        <v>1547.2648493073309</v>
      </c>
      <c r="V124" s="474" t="s">
        <v>140</v>
      </c>
      <c r="W124" s="553">
        <v>17.164221292007152</v>
      </c>
      <c r="X124" s="553">
        <v>19.589806325838214</v>
      </c>
      <c r="Y124" s="553">
        <v>20.758139094393268</v>
      </c>
      <c r="Z124" s="553">
        <v>20.044794352591378</v>
      </c>
      <c r="AA124" s="554">
        <v>16.90386898129973</v>
      </c>
      <c r="AQ124" s="474" t="s">
        <v>142</v>
      </c>
      <c r="AR124" s="476">
        <v>242.1811608611516</v>
      </c>
      <c r="AS124" s="476">
        <v>229.24468304360121</v>
      </c>
      <c r="AT124" s="476">
        <v>226.4273411998673</v>
      </c>
      <c r="AU124" s="476">
        <v>221.36855985532029</v>
      </c>
      <c r="AV124" s="509">
        <v>236.87195440561672</v>
      </c>
      <c r="AX124" s="474" t="s">
        <v>142</v>
      </c>
      <c r="AY124" s="476">
        <v>429.05535048144816</v>
      </c>
      <c r="AZ124" s="476">
        <v>438.37051592835132</v>
      </c>
      <c r="BA124" s="476">
        <v>434.64829892811184</v>
      </c>
      <c r="BB124" s="476">
        <v>423.66815912740424</v>
      </c>
      <c r="BC124" s="509">
        <v>425.63717383442344</v>
      </c>
      <c r="BE124" s="474" t="s">
        <v>142</v>
      </c>
      <c r="BF124" s="476">
        <v>503.95491432434102</v>
      </c>
      <c r="BG124" s="476">
        <v>502.81495699366212</v>
      </c>
      <c r="BH124" s="476">
        <v>500.43240890422675</v>
      </c>
      <c r="BI124" s="476">
        <v>491.60756716803053</v>
      </c>
      <c r="BJ124" s="509">
        <v>503.81540766859354</v>
      </c>
      <c r="BL124" s="159" t="s">
        <v>142</v>
      </c>
      <c r="BM124" s="1324">
        <v>22087.059552581646</v>
      </c>
      <c r="BN124" s="1324">
        <v>6570.1772249021324</v>
      </c>
      <c r="BO124" s="1324">
        <v>11831.904455768215</v>
      </c>
      <c r="BP124" s="1324">
        <v>17589.767897714893</v>
      </c>
      <c r="BQ124" s="1325">
        <v>16945.137073109901</v>
      </c>
      <c r="BS124" s="159" t="s">
        <v>142</v>
      </c>
      <c r="BT124" s="1324">
        <v>19851.977631017086</v>
      </c>
      <c r="BU124" s="1324">
        <v>4953.5765800749232</v>
      </c>
      <c r="BV124" s="1324">
        <v>9806.8476821727108</v>
      </c>
      <c r="BW124" s="1324">
        <v>16198.502987385646</v>
      </c>
      <c r="BX124" s="1325">
        <v>14749.643721739119</v>
      </c>
      <c r="BZ124" s="159" t="s">
        <v>142</v>
      </c>
      <c r="CA124" s="1324">
        <v>8141.4918481754084</v>
      </c>
      <c r="CB124" s="1324">
        <v>4713.4773142459526</v>
      </c>
      <c r="CC124" s="1324">
        <v>6434.7389589286386</v>
      </c>
      <c r="CD124" s="1324">
        <v>7289.946284951583</v>
      </c>
      <c r="CE124" s="1325">
        <v>6805.6046565739489</v>
      </c>
      <c r="CG124" s="159" t="s">
        <v>142</v>
      </c>
      <c r="CH124" s="1324">
        <v>5011.4631481222978</v>
      </c>
      <c r="CI124" s="1324">
        <v>2317.4960478447056</v>
      </c>
      <c r="CJ124" s="1324">
        <v>3783.6760345032171</v>
      </c>
      <c r="CK124" s="1324">
        <v>4684.9134109190527</v>
      </c>
      <c r="CL124" s="1325">
        <v>4742.3292870366895</v>
      </c>
      <c r="CN124" s="159" t="s">
        <v>142</v>
      </c>
      <c r="CO124" s="1324">
        <v>2016.4418175813635</v>
      </c>
      <c r="CP124" s="1324">
        <v>485.64969691224661</v>
      </c>
      <c r="CQ124" s="1324">
        <v>856.26385883901116</v>
      </c>
      <c r="CR124" s="1324">
        <v>1356.2595350013069</v>
      </c>
      <c r="CS124" s="1325">
        <v>1403.4610781647591</v>
      </c>
    </row>
    <row r="125" spans="15:97" x14ac:dyDescent="0.3">
      <c r="O125" s="474" t="s">
        <v>143</v>
      </c>
      <c r="P125" s="1152">
        <v>1022.6053125763292</v>
      </c>
      <c r="Q125" s="1152">
        <v>1014.1619070474642</v>
      </c>
      <c r="R125" s="1152">
        <v>1025.8577184844671</v>
      </c>
      <c r="S125" s="1152">
        <v>1023.6225671072025</v>
      </c>
      <c r="T125" s="1312">
        <v>1037.904962612911</v>
      </c>
      <c r="V125" s="474" t="s">
        <v>141</v>
      </c>
      <c r="W125" s="553">
        <v>17.918433054508757</v>
      </c>
      <c r="X125" s="553">
        <v>17.990873083825154</v>
      </c>
      <c r="Y125" s="553">
        <v>20.902985636290232</v>
      </c>
      <c r="Z125" s="553">
        <v>20.893454488114145</v>
      </c>
      <c r="AA125" s="554">
        <v>17.397540717392463</v>
      </c>
      <c r="AQ125" s="474" t="s">
        <v>143</v>
      </c>
      <c r="AR125" s="476">
        <v>104.62703694374082</v>
      </c>
      <c r="AS125" s="476">
        <v>108.57686030742846</v>
      </c>
      <c r="AT125" s="476">
        <v>110.2372625767015</v>
      </c>
      <c r="AU125" s="476">
        <v>113.41531983693062</v>
      </c>
      <c r="AV125" s="509">
        <v>108.35489089674536</v>
      </c>
      <c r="AX125" s="474" t="s">
        <v>143</v>
      </c>
      <c r="AY125" s="476">
        <v>183.14116292238597</v>
      </c>
      <c r="AZ125" s="476">
        <v>177.9955750942016</v>
      </c>
      <c r="BA125" s="476">
        <v>169.57973107145236</v>
      </c>
      <c r="BB125" s="476">
        <v>179.43498297122545</v>
      </c>
      <c r="BC125" s="509">
        <v>177.96288116293033</v>
      </c>
      <c r="BE125" s="474" t="s">
        <v>143</v>
      </c>
      <c r="BF125" s="476">
        <v>214.35568229081497</v>
      </c>
      <c r="BG125" s="476">
        <v>211.74954170557695</v>
      </c>
      <c r="BH125" s="476">
        <v>208.41007532992262</v>
      </c>
      <c r="BI125" s="476">
        <v>221.05049598343965</v>
      </c>
      <c r="BJ125" s="509">
        <v>214.76940253771522</v>
      </c>
      <c r="BL125" s="159" t="s">
        <v>143</v>
      </c>
      <c r="BM125" s="1324">
        <v>19104.979215319952</v>
      </c>
      <c r="BN125" s="1324">
        <v>7209.2736321818129</v>
      </c>
      <c r="BO125" s="1324">
        <v>11030.731451990117</v>
      </c>
      <c r="BP125" s="1324">
        <v>14068.687189427063</v>
      </c>
      <c r="BQ125" s="1325">
        <v>12820.749933239455</v>
      </c>
      <c r="BS125" s="159" t="s">
        <v>143</v>
      </c>
      <c r="BT125" s="1324">
        <v>13658.470490512549</v>
      </c>
      <c r="BU125" s="1324">
        <v>4541.0128233904243</v>
      </c>
      <c r="BV125" s="1324">
        <v>7524.8256705072126</v>
      </c>
      <c r="BW125" s="1324">
        <v>10608.678093994833</v>
      </c>
      <c r="BX125" s="1325">
        <v>9923.4668281406521</v>
      </c>
      <c r="BZ125" s="159" t="s">
        <v>143</v>
      </c>
      <c r="CA125" s="1324">
        <v>4388.373077839351</v>
      </c>
      <c r="CB125" s="1324">
        <v>2785.6363176269469</v>
      </c>
      <c r="CC125" s="1324">
        <v>3521.2100468822564</v>
      </c>
      <c r="CD125" s="1324">
        <v>3651.3450059922561</v>
      </c>
      <c r="CE125" s="1325">
        <v>3925.7343495950572</v>
      </c>
      <c r="CG125" s="159" t="s">
        <v>143</v>
      </c>
      <c r="CH125" s="1324">
        <v>3133.5883225781718</v>
      </c>
      <c r="CI125" s="1324">
        <v>1934.2754664508727</v>
      </c>
      <c r="CJ125" s="1324">
        <v>2579.3076277877426</v>
      </c>
      <c r="CK125" s="1324">
        <v>2688.2418814049443</v>
      </c>
      <c r="CL125" s="1325">
        <v>3237.3203016566731</v>
      </c>
      <c r="CN125" s="159" t="s">
        <v>143</v>
      </c>
      <c r="CO125" s="1324">
        <v>1484.8050934049745</v>
      </c>
      <c r="CP125" s="1324">
        <v>373.69665219776613</v>
      </c>
      <c r="CQ125" s="1324">
        <v>587.05567983503261</v>
      </c>
      <c r="CR125" s="1324">
        <v>819.90070211954753</v>
      </c>
      <c r="CS125" s="1325">
        <v>697.29006531674054</v>
      </c>
    </row>
    <row r="126" spans="15:97" x14ac:dyDescent="0.3">
      <c r="O126" s="474" t="s">
        <v>144</v>
      </c>
      <c r="P126" s="1152">
        <v>1231.0169091369776</v>
      </c>
      <c r="Q126" s="1152">
        <v>1256.4260812191437</v>
      </c>
      <c r="R126" s="1152">
        <v>1294.3641435444483</v>
      </c>
      <c r="S126" s="1152">
        <v>1284.2186522858351</v>
      </c>
      <c r="T126" s="1312">
        <v>1325.9370527431863</v>
      </c>
      <c r="V126" s="474" t="s">
        <v>142</v>
      </c>
      <c r="W126" s="553">
        <v>20.949809247480122</v>
      </c>
      <c r="X126" s="553">
        <v>19.057956014103929</v>
      </c>
      <c r="Y126" s="553">
        <v>21.227278943381737</v>
      </c>
      <c r="Z126" s="553">
        <v>21.135103646726435</v>
      </c>
      <c r="AA126" s="554">
        <v>19.282308595775593</v>
      </c>
      <c r="AQ126" s="474" t="s">
        <v>144</v>
      </c>
      <c r="AR126" s="476">
        <v>216.24212254660318</v>
      </c>
      <c r="AS126" s="476">
        <v>209.5732300716293</v>
      </c>
      <c r="AT126" s="476">
        <v>211.07356303531972</v>
      </c>
      <c r="AU126" s="476">
        <v>201.09306442531124</v>
      </c>
      <c r="AV126" s="509">
        <v>194.3206511821362</v>
      </c>
      <c r="AX126" s="474" t="s">
        <v>144</v>
      </c>
      <c r="AY126" s="476">
        <v>403.60453462424493</v>
      </c>
      <c r="AZ126" s="476">
        <v>394.0639182888861</v>
      </c>
      <c r="BA126" s="476">
        <v>405.84042603009101</v>
      </c>
      <c r="BB126" s="476">
        <v>403.53116772474073</v>
      </c>
      <c r="BC126" s="509">
        <v>384.65990364025777</v>
      </c>
      <c r="BE126" s="474" t="s">
        <v>144</v>
      </c>
      <c r="BF126" s="476">
        <v>463.90416759646507</v>
      </c>
      <c r="BG126" s="476">
        <v>453.08373848768719</v>
      </c>
      <c r="BH126" s="476">
        <v>458.61042053289555</v>
      </c>
      <c r="BI126" s="476">
        <v>454.34356741187253</v>
      </c>
      <c r="BJ126" s="509">
        <v>438.10682827663146</v>
      </c>
      <c r="BL126" s="159" t="s">
        <v>144</v>
      </c>
      <c r="BM126" s="1324">
        <v>24285.937053490237</v>
      </c>
      <c r="BN126" s="1324">
        <v>6882.420037394194</v>
      </c>
      <c r="BO126" s="1324">
        <v>12547.943434897299</v>
      </c>
      <c r="BP126" s="1324">
        <v>17337.061921879551</v>
      </c>
      <c r="BQ126" s="1325">
        <v>16563.961154897421</v>
      </c>
      <c r="BS126" s="159" t="s">
        <v>144</v>
      </c>
      <c r="BT126" s="1324">
        <v>20549.244147919067</v>
      </c>
      <c r="BU126" s="1324">
        <v>4803.7001851316236</v>
      </c>
      <c r="BV126" s="1324">
        <v>9217.5981511841001</v>
      </c>
      <c r="BW126" s="1324">
        <v>14082.226276679874</v>
      </c>
      <c r="BX126" s="1325">
        <v>14387.204568217845</v>
      </c>
      <c r="BZ126" s="159" t="s">
        <v>144</v>
      </c>
      <c r="CA126" s="1324">
        <v>8095.2695618723938</v>
      </c>
      <c r="CB126" s="1324">
        <v>4626.5853854840962</v>
      </c>
      <c r="CC126" s="1324">
        <v>6842.0568260072496</v>
      </c>
      <c r="CD126" s="1324">
        <v>7322.5920568136826</v>
      </c>
      <c r="CE126" s="1325">
        <v>6783.5535493184743</v>
      </c>
      <c r="CG126" s="159" t="s">
        <v>144</v>
      </c>
      <c r="CH126" s="1324">
        <v>5399.8301756831106</v>
      </c>
      <c r="CI126" s="1324">
        <v>2364.1551735672952</v>
      </c>
      <c r="CJ126" s="1324">
        <v>4092.5791242971827</v>
      </c>
      <c r="CK126" s="1324">
        <v>4407.9470421920678</v>
      </c>
      <c r="CL126" s="1325">
        <v>5035.594952943442</v>
      </c>
      <c r="CN126" s="159" t="s">
        <v>144</v>
      </c>
      <c r="CO126" s="1324">
        <v>2277.0425343283214</v>
      </c>
      <c r="CP126" s="1324">
        <v>481.26100412704238</v>
      </c>
      <c r="CQ126" s="1324">
        <v>1059.9064570378082</v>
      </c>
      <c r="CR126" s="1324">
        <v>1420.4816566964391</v>
      </c>
      <c r="CS126" s="1325">
        <v>1229.0164601923836</v>
      </c>
    </row>
    <row r="127" spans="15:97" x14ac:dyDescent="0.3">
      <c r="O127" s="474" t="s">
        <v>145</v>
      </c>
      <c r="P127" s="1152">
        <v>1073.0740640865981</v>
      </c>
      <c r="Q127" s="1152">
        <v>1077.2298943921369</v>
      </c>
      <c r="R127" s="1152">
        <v>1053.8724064384651</v>
      </c>
      <c r="S127" s="1152">
        <v>1049.5486831596909</v>
      </c>
      <c r="T127" s="1312">
        <v>1035.2147573679135</v>
      </c>
      <c r="V127" s="474" t="s">
        <v>143</v>
      </c>
      <c r="W127" s="553">
        <v>7.4998434523807074</v>
      </c>
      <c r="X127" s="553">
        <v>8.1971242084346798</v>
      </c>
      <c r="Y127" s="553">
        <v>7.3787112316425922</v>
      </c>
      <c r="Z127" s="553">
        <v>8.6812875259521878</v>
      </c>
      <c r="AA127" s="554">
        <v>7.323027733196585</v>
      </c>
      <c r="AQ127" s="474" t="s">
        <v>145</v>
      </c>
      <c r="AR127" s="476">
        <v>109.01222054997737</v>
      </c>
      <c r="AS127" s="476">
        <v>99.457478360404522</v>
      </c>
      <c r="AT127" s="476">
        <v>93.501766081177607</v>
      </c>
      <c r="AU127" s="476">
        <v>93.485925780000613</v>
      </c>
      <c r="AV127" s="509">
        <v>89.059232744050647</v>
      </c>
      <c r="AX127" s="474" t="s">
        <v>145</v>
      </c>
      <c r="AY127" s="476">
        <v>197.1485050017431</v>
      </c>
      <c r="AZ127" s="476">
        <v>189.57387849808853</v>
      </c>
      <c r="BA127" s="476">
        <v>174.52718373240995</v>
      </c>
      <c r="BB127" s="476">
        <v>168.32566592546524</v>
      </c>
      <c r="BC127" s="509">
        <v>164.76564776191023</v>
      </c>
      <c r="BE127" s="474" t="s">
        <v>145</v>
      </c>
      <c r="BF127" s="476">
        <v>231.11528216255786</v>
      </c>
      <c r="BG127" s="476">
        <v>222.12675018429465</v>
      </c>
      <c r="BH127" s="476">
        <v>203.38624625223878</v>
      </c>
      <c r="BI127" s="476">
        <v>196.69209944611296</v>
      </c>
      <c r="BJ127" s="509">
        <v>189.04791641187879</v>
      </c>
      <c r="BL127" s="159" t="s">
        <v>145</v>
      </c>
      <c r="BM127" s="1324">
        <v>19611.931313821053</v>
      </c>
      <c r="BN127" s="1324">
        <v>7531.6256493720257</v>
      </c>
      <c r="BO127" s="1324">
        <v>11683.713204096261</v>
      </c>
      <c r="BP127" s="1324">
        <v>15061.797001442443</v>
      </c>
      <c r="BQ127" s="1325">
        <v>12350.383938205609</v>
      </c>
      <c r="BS127" s="159" t="s">
        <v>145</v>
      </c>
      <c r="BT127" s="1324">
        <v>14672.144184190278</v>
      </c>
      <c r="BU127" s="1324">
        <v>4506.1165577135525</v>
      </c>
      <c r="BV127" s="1324">
        <v>7763.602958619198</v>
      </c>
      <c r="BW127" s="1324">
        <v>11884.521771106714</v>
      </c>
      <c r="BX127" s="1325">
        <v>10779.794713237392</v>
      </c>
      <c r="BZ127" s="159" t="s">
        <v>145</v>
      </c>
      <c r="CA127" s="1324">
        <v>4445.5593539021629</v>
      </c>
      <c r="CB127" s="1324">
        <v>2621.6830627299528</v>
      </c>
      <c r="CC127" s="1324">
        <v>3540.4322744812048</v>
      </c>
      <c r="CD127" s="1324">
        <v>4127.5398085853476</v>
      </c>
      <c r="CE127" s="1325">
        <v>3176.5339600449875</v>
      </c>
      <c r="CG127" s="159" t="s">
        <v>145</v>
      </c>
      <c r="CH127" s="1324">
        <v>3476.5375224606087</v>
      </c>
      <c r="CI127" s="1324">
        <v>1824.3471020576887</v>
      </c>
      <c r="CJ127" s="1324">
        <v>2519.6417520017349</v>
      </c>
      <c r="CK127" s="1324">
        <v>3010.5659590017867</v>
      </c>
      <c r="CL127" s="1325">
        <v>3153.2094209558518</v>
      </c>
      <c r="CN127" s="159" t="s">
        <v>145</v>
      </c>
      <c r="CO127" s="1324">
        <v>1356.906712971989</v>
      </c>
      <c r="CP127" s="1324">
        <v>426.26332158234197</v>
      </c>
      <c r="CQ127" s="1324">
        <v>594.24759796061585</v>
      </c>
      <c r="CR127" s="1324">
        <v>820.51743372916599</v>
      </c>
      <c r="CS127" s="1325">
        <v>578.94559102140863</v>
      </c>
    </row>
    <row r="128" spans="15:97" x14ac:dyDescent="0.3">
      <c r="O128" s="474" t="s">
        <v>146</v>
      </c>
      <c r="P128" s="1152">
        <v>1257.4550439963243</v>
      </c>
      <c r="Q128" s="1152">
        <v>1301.1353952288587</v>
      </c>
      <c r="R128" s="1152">
        <v>1302.5758906838346</v>
      </c>
      <c r="S128" s="1152">
        <v>1298.2283291963408</v>
      </c>
      <c r="T128" s="1312">
        <v>1249.0302257099704</v>
      </c>
      <c r="V128" s="474" t="s">
        <v>144</v>
      </c>
      <c r="W128" s="553">
        <v>28.28193186653343</v>
      </c>
      <c r="X128" s="553">
        <v>28.170959161366621</v>
      </c>
      <c r="Y128" s="553">
        <v>26.002277845770049</v>
      </c>
      <c r="Z128" s="553">
        <v>24.047262733741519</v>
      </c>
      <c r="AA128" s="554">
        <v>21.516534627776021</v>
      </c>
      <c r="AQ128" s="474" t="s">
        <v>146</v>
      </c>
      <c r="AR128" s="476">
        <v>200.08766764092232</v>
      </c>
      <c r="AS128" s="476">
        <v>196.34149438762819</v>
      </c>
      <c r="AT128" s="476">
        <v>193.54005317131367</v>
      </c>
      <c r="AU128" s="476">
        <v>188.10844743861728</v>
      </c>
      <c r="AV128" s="509">
        <v>177.80566736125607</v>
      </c>
      <c r="AX128" s="474" t="s">
        <v>146</v>
      </c>
      <c r="AY128" s="476">
        <v>333.96443361016986</v>
      </c>
      <c r="AZ128" s="476">
        <v>343.8488008430279</v>
      </c>
      <c r="BA128" s="476">
        <v>341.265360341205</v>
      </c>
      <c r="BB128" s="476">
        <v>332.78044849282492</v>
      </c>
      <c r="BC128" s="509">
        <v>318.56461943847449</v>
      </c>
      <c r="BE128" s="474" t="s">
        <v>146</v>
      </c>
      <c r="BF128" s="476">
        <v>398.66384889081922</v>
      </c>
      <c r="BG128" s="476">
        <v>405.03818923512989</v>
      </c>
      <c r="BH128" s="476">
        <v>397.84543315986252</v>
      </c>
      <c r="BI128" s="476">
        <v>393.11705731555918</v>
      </c>
      <c r="BJ128" s="509">
        <v>366.55658826640956</v>
      </c>
      <c r="BL128" s="159" t="s">
        <v>146</v>
      </c>
      <c r="BM128" s="1324">
        <v>19725.121583717133</v>
      </c>
      <c r="BN128" s="1324">
        <v>7235.2498397456975</v>
      </c>
      <c r="BO128" s="1324">
        <v>11883.465816621379</v>
      </c>
      <c r="BP128" s="1324">
        <v>14052.875721598009</v>
      </c>
      <c r="BQ128" s="1325">
        <v>12724.72000816991</v>
      </c>
      <c r="BS128" s="159" t="s">
        <v>146</v>
      </c>
      <c r="BT128" s="1324">
        <v>15020.543815250543</v>
      </c>
      <c r="BU128" s="1324">
        <v>5437.3973100447847</v>
      </c>
      <c r="BV128" s="1324">
        <v>9683.655854534707</v>
      </c>
      <c r="BW128" s="1324">
        <v>12144.090179139865</v>
      </c>
      <c r="BX128" s="1325">
        <v>11665.897604998434</v>
      </c>
      <c r="BZ128" s="159" t="s">
        <v>146</v>
      </c>
      <c r="CA128" s="1324">
        <v>6247.2908038045889</v>
      </c>
      <c r="CB128" s="1324">
        <v>3978.7077439623131</v>
      </c>
      <c r="CC128" s="1324">
        <v>5492.4840105840622</v>
      </c>
      <c r="CD128" s="1324">
        <v>5675.1707612964183</v>
      </c>
      <c r="CE128" s="1325">
        <v>5009.1462430235715</v>
      </c>
      <c r="CG128" s="159" t="s">
        <v>146</v>
      </c>
      <c r="CH128" s="1324">
        <v>3115.7041063177562</v>
      </c>
      <c r="CI128" s="1324">
        <v>1950.653733977668</v>
      </c>
      <c r="CJ128" s="1324">
        <v>2741.7204038931604</v>
      </c>
      <c r="CK128" s="1324">
        <v>2768.9062221705913</v>
      </c>
      <c r="CL128" s="1325">
        <v>3336.6236269602073</v>
      </c>
      <c r="CN128" s="159" t="s">
        <v>146</v>
      </c>
      <c r="CO128" s="1324">
        <v>1520.3877372261804</v>
      </c>
      <c r="CP128" s="1324">
        <v>399.95466460309041</v>
      </c>
      <c r="CQ128" s="1324">
        <v>659.8560133742659</v>
      </c>
      <c r="CR128" s="1324">
        <v>729.50879053800941</v>
      </c>
      <c r="CS128" s="1325">
        <v>614.51014216074714</v>
      </c>
    </row>
    <row r="129" spans="15:97" x14ac:dyDescent="0.3">
      <c r="O129" s="488" t="s">
        <v>238</v>
      </c>
      <c r="P129" s="1152"/>
      <c r="Q129" s="1152"/>
      <c r="R129" s="1152"/>
      <c r="S129" s="1152"/>
      <c r="T129" s="1312"/>
      <c r="V129" s="474" t="s">
        <v>145</v>
      </c>
      <c r="W129" s="553">
        <v>10.28366969903124</v>
      </c>
      <c r="X129" s="553">
        <v>8.5909521207445323</v>
      </c>
      <c r="Y129" s="553">
        <v>9.6509796537939962</v>
      </c>
      <c r="Z129" s="553">
        <v>9.069827231505089</v>
      </c>
      <c r="AA129" s="554">
        <v>9.6109559991046698</v>
      </c>
      <c r="AQ129" s="488" t="s">
        <v>238</v>
      </c>
      <c r="AR129" s="476"/>
      <c r="AS129" s="476"/>
      <c r="AT129" s="476"/>
      <c r="AU129" s="476"/>
      <c r="AV129" s="509"/>
      <c r="AX129" s="488" t="s">
        <v>238</v>
      </c>
      <c r="AY129" s="476"/>
      <c r="AZ129" s="476"/>
      <c r="BA129" s="476"/>
      <c r="BB129" s="476"/>
      <c r="BC129" s="509"/>
      <c r="BE129" s="488" t="s">
        <v>238</v>
      </c>
      <c r="BF129" s="476"/>
      <c r="BG129" s="476"/>
      <c r="BH129" s="476"/>
      <c r="BI129" s="476"/>
      <c r="BJ129" s="509"/>
      <c r="BL129" s="950" t="s">
        <v>238</v>
      </c>
      <c r="BM129" s="1324"/>
      <c r="BN129" s="1324"/>
      <c r="BO129" s="1324"/>
      <c r="BP129" s="1324"/>
      <c r="BQ129" s="1325"/>
      <c r="BS129" s="950" t="s">
        <v>238</v>
      </c>
      <c r="BT129" s="1324"/>
      <c r="BU129" s="1324"/>
      <c r="BV129" s="1324"/>
      <c r="BW129" s="1324"/>
      <c r="BX129" s="1325"/>
      <c r="BZ129" s="950" t="s">
        <v>238</v>
      </c>
      <c r="CA129" s="1324"/>
      <c r="CB129" s="1324"/>
      <c r="CC129" s="1324"/>
      <c r="CD129" s="1324"/>
      <c r="CE129" s="1325"/>
      <c r="CG129" s="950" t="s">
        <v>238</v>
      </c>
      <c r="CH129" s="1324"/>
      <c r="CI129" s="1324"/>
      <c r="CJ129" s="1324"/>
      <c r="CK129" s="1324"/>
      <c r="CL129" s="1325"/>
      <c r="CN129" s="950" t="s">
        <v>238</v>
      </c>
      <c r="CO129" s="1324"/>
      <c r="CP129" s="1324"/>
      <c r="CQ129" s="1324"/>
      <c r="CR129" s="1324"/>
      <c r="CS129" s="1325"/>
    </row>
    <row r="130" spans="15:97" x14ac:dyDescent="0.3">
      <c r="O130" s="474" t="s">
        <v>152</v>
      </c>
      <c r="P130" s="1152">
        <v>967.94839926874192</v>
      </c>
      <c r="Q130" s="1152">
        <v>990.8956810208042</v>
      </c>
      <c r="R130" s="1152">
        <v>991.0573858531227</v>
      </c>
      <c r="S130" s="1152">
        <v>970.55137684792396</v>
      </c>
      <c r="T130" s="1312">
        <v>923.31244101684069</v>
      </c>
      <c r="V130" s="474" t="s">
        <v>146</v>
      </c>
      <c r="W130" s="553">
        <v>14.267217332736498</v>
      </c>
      <c r="X130" s="553">
        <v>14.204407647423569</v>
      </c>
      <c r="Y130" s="553">
        <v>15.174002970452381</v>
      </c>
      <c r="Z130" s="553">
        <v>18.903836926800775</v>
      </c>
      <c r="AA130" s="554">
        <v>18.826515229420615</v>
      </c>
      <c r="AQ130" s="474" t="s">
        <v>152</v>
      </c>
      <c r="AR130" s="476">
        <v>126.17753273919847</v>
      </c>
      <c r="AS130" s="476">
        <v>120.29681789723662</v>
      </c>
      <c r="AT130" s="476">
        <v>122.2648619455162</v>
      </c>
      <c r="AU130" s="476">
        <v>118.40850533425518</v>
      </c>
      <c r="AV130" s="509">
        <v>112.10440340715809</v>
      </c>
      <c r="AX130" s="474" t="s">
        <v>152</v>
      </c>
      <c r="AY130" s="476">
        <v>199.28934996329463</v>
      </c>
      <c r="AZ130" s="476">
        <v>202.53979437979061</v>
      </c>
      <c r="BA130" s="476">
        <v>205.15506300503498</v>
      </c>
      <c r="BB130" s="476">
        <v>215.05968804592351</v>
      </c>
      <c r="BC130" s="509">
        <v>202.37672349406316</v>
      </c>
      <c r="BE130" s="474" t="s">
        <v>152</v>
      </c>
      <c r="BF130" s="476">
        <v>234.31195343433879</v>
      </c>
      <c r="BG130" s="476">
        <v>233.3238015653321</v>
      </c>
      <c r="BH130" s="476">
        <v>238.64099885156497</v>
      </c>
      <c r="BI130" s="476">
        <v>245.91506642505175</v>
      </c>
      <c r="BJ130" s="509">
        <v>229.86004833371069</v>
      </c>
      <c r="BL130" s="159" t="s">
        <v>152</v>
      </c>
      <c r="BM130" s="1324">
        <v>21176.032224020939</v>
      </c>
      <c r="BN130" s="1324">
        <v>8986.9590479000126</v>
      </c>
      <c r="BO130" s="1324">
        <v>15298.251878401037</v>
      </c>
      <c r="BP130" s="1324">
        <v>18939.187453194678</v>
      </c>
      <c r="BQ130" s="1325">
        <v>19812.369797380932</v>
      </c>
      <c r="BS130" s="159" t="s">
        <v>152</v>
      </c>
      <c r="BT130" s="1324">
        <v>15271.984704366019</v>
      </c>
      <c r="BU130" s="1324">
        <v>5964.3120415001213</v>
      </c>
      <c r="BV130" s="1324">
        <v>9007.3900048282467</v>
      </c>
      <c r="BW130" s="1324">
        <v>13383.747140050004</v>
      </c>
      <c r="BX130" s="1325">
        <v>13546.138580918287</v>
      </c>
      <c r="BZ130" s="159" t="s">
        <v>152</v>
      </c>
      <c r="CA130" s="1324">
        <v>5819.488595738484</v>
      </c>
      <c r="CB130" s="1324">
        <v>3805.1667462609116</v>
      </c>
      <c r="CC130" s="1324">
        <v>5083.696877944275</v>
      </c>
      <c r="CD130" s="1324">
        <v>5753.5757658751572</v>
      </c>
      <c r="CE130" s="1325">
        <v>6381.6808575127461</v>
      </c>
      <c r="CG130" s="159" t="s">
        <v>152</v>
      </c>
      <c r="CH130" s="1324">
        <v>5217.0123799005605</v>
      </c>
      <c r="CI130" s="1324">
        <v>2862.928145900742</v>
      </c>
      <c r="CJ130" s="1324">
        <v>4026.3818363093778</v>
      </c>
      <c r="CK130" s="1324">
        <v>5229.0010335654724</v>
      </c>
      <c r="CL130" s="1325">
        <v>5944.1083392515411</v>
      </c>
      <c r="CN130" s="159" t="s">
        <v>152</v>
      </c>
      <c r="CO130" s="1324">
        <v>1718.2130318251955</v>
      </c>
      <c r="CP130" s="1324">
        <v>427.08002669407205</v>
      </c>
      <c r="CQ130" s="1324">
        <v>790.00793431385955</v>
      </c>
      <c r="CR130" s="1324">
        <v>985.24364598214879</v>
      </c>
      <c r="CS130" s="1325">
        <v>1136.1319480881641</v>
      </c>
    </row>
    <row r="131" spans="15:97" x14ac:dyDescent="0.3">
      <c r="O131" s="474" t="s">
        <v>153</v>
      </c>
      <c r="P131" s="1152">
        <v>794.1012815828766</v>
      </c>
      <c r="Q131" s="1152">
        <v>801.12219402324808</v>
      </c>
      <c r="R131" s="1152">
        <v>800.50495983325197</v>
      </c>
      <c r="S131" s="1152">
        <v>784.36612576931373</v>
      </c>
      <c r="T131" s="1312">
        <v>826.12735191205104</v>
      </c>
      <c r="V131" s="488" t="s">
        <v>238</v>
      </c>
      <c r="W131" s="476"/>
      <c r="X131" s="476"/>
      <c r="Y131" s="476"/>
      <c r="Z131" s="476"/>
      <c r="AA131" s="509"/>
      <c r="AQ131" s="474" t="s">
        <v>153</v>
      </c>
      <c r="AR131" s="476">
        <v>75.766752246910698</v>
      </c>
      <c r="AS131" s="476">
        <v>80.447338549323177</v>
      </c>
      <c r="AT131" s="476">
        <v>86.988019855637688</v>
      </c>
      <c r="AU131" s="476">
        <v>75.180098718001176</v>
      </c>
      <c r="AV131" s="509">
        <v>82.815238320029195</v>
      </c>
      <c r="AX131" s="474" t="s">
        <v>153</v>
      </c>
      <c r="AY131" s="476">
        <v>140.49726723330454</v>
      </c>
      <c r="AZ131" s="476">
        <v>133.66686319697627</v>
      </c>
      <c r="BA131" s="476">
        <v>134.35439960688885</v>
      </c>
      <c r="BB131" s="476">
        <v>125.73829672377575</v>
      </c>
      <c r="BC131" s="509">
        <v>134.82029968182198</v>
      </c>
      <c r="BE131" s="474" t="s">
        <v>153</v>
      </c>
      <c r="BF131" s="476">
        <v>158.78351634434895</v>
      </c>
      <c r="BG131" s="476">
        <v>157.84129476068412</v>
      </c>
      <c r="BH131" s="476">
        <v>165.75391248297919</v>
      </c>
      <c r="BI131" s="476">
        <v>151.63278485575259</v>
      </c>
      <c r="BJ131" s="509">
        <v>163.53577577118239</v>
      </c>
      <c r="BL131" s="159" t="s">
        <v>153</v>
      </c>
      <c r="BM131" s="1324">
        <v>24334.384080205571</v>
      </c>
      <c r="BN131" s="1324">
        <v>9100.7505779317889</v>
      </c>
      <c r="BO131" s="1324">
        <v>14846.123997110526</v>
      </c>
      <c r="BP131" s="1324">
        <v>20087.395678292774</v>
      </c>
      <c r="BQ131" s="1325">
        <v>19813.454970156632</v>
      </c>
      <c r="BS131" s="159" t="s">
        <v>153</v>
      </c>
      <c r="BT131" s="1324">
        <v>18507.465065633489</v>
      </c>
      <c r="BU131" s="1324">
        <v>5545.8362454208318</v>
      </c>
      <c r="BV131" s="1324">
        <v>9958.6109249121673</v>
      </c>
      <c r="BW131" s="1324">
        <v>15145.749594840127</v>
      </c>
      <c r="BX131" s="1325">
        <v>14089.619381234841</v>
      </c>
      <c r="BZ131" s="159" t="s">
        <v>153</v>
      </c>
      <c r="CA131" s="1324">
        <v>6107.7547107576092</v>
      </c>
      <c r="CB131" s="1324">
        <v>3850.2654769788178</v>
      </c>
      <c r="CC131" s="1324">
        <v>5072.2540166826002</v>
      </c>
      <c r="CD131" s="1324">
        <v>5648.246426954016</v>
      </c>
      <c r="CE131" s="1325">
        <v>5551.8466114739722</v>
      </c>
      <c r="CG131" s="159" t="s">
        <v>153</v>
      </c>
      <c r="CH131" s="1324">
        <v>4731.8331675752643</v>
      </c>
      <c r="CI131" s="1324">
        <v>2716.7481103813125</v>
      </c>
      <c r="CJ131" s="1324">
        <v>3682.7376492383473</v>
      </c>
      <c r="CK131" s="1324">
        <v>4131.2921860441511</v>
      </c>
      <c r="CL131" s="1325">
        <v>4649.9673181604821</v>
      </c>
      <c r="CN131" s="159" t="s">
        <v>153</v>
      </c>
      <c r="CO131" s="1324">
        <v>2140.8464097383817</v>
      </c>
      <c r="CP131" s="1324">
        <v>397.11614418041216</v>
      </c>
      <c r="CQ131" s="1324">
        <v>715.40288065843811</v>
      </c>
      <c r="CR131" s="1324">
        <v>916.11669902758842</v>
      </c>
      <c r="CS131" s="1325">
        <v>847.55170407112007</v>
      </c>
    </row>
    <row r="132" spans="15:97" x14ac:dyDescent="0.3">
      <c r="O132" s="474" t="s">
        <v>154</v>
      </c>
      <c r="P132" s="1152">
        <v>889.66209446699622</v>
      </c>
      <c r="Q132" s="1152">
        <v>900.54675603215014</v>
      </c>
      <c r="R132" s="1152">
        <v>920.79683266641553</v>
      </c>
      <c r="S132" s="1152">
        <v>898.68814947553255</v>
      </c>
      <c r="T132" s="1312">
        <v>911.87838923318623</v>
      </c>
      <c r="V132" s="474" t="s">
        <v>152</v>
      </c>
      <c r="W132" s="553">
        <v>7.3348322095823555</v>
      </c>
      <c r="X132" s="553">
        <v>9.7711193490488668</v>
      </c>
      <c r="Y132" s="553">
        <v>11.404584027152492</v>
      </c>
      <c r="Z132" s="553">
        <v>10.598231975413748</v>
      </c>
      <c r="AA132" s="554">
        <v>8.9696566251669658</v>
      </c>
      <c r="AQ132" s="474" t="s">
        <v>154</v>
      </c>
      <c r="AR132" s="476">
        <v>145.97682358193691</v>
      </c>
      <c r="AS132" s="476">
        <v>134.82693711538838</v>
      </c>
      <c r="AT132" s="476">
        <v>128.85216642874343</v>
      </c>
      <c r="AU132" s="476">
        <v>123.51296416239411</v>
      </c>
      <c r="AV132" s="509">
        <v>124.49100031474921</v>
      </c>
      <c r="AX132" s="474" t="s">
        <v>154</v>
      </c>
      <c r="AY132" s="476">
        <v>208.89722198824555</v>
      </c>
      <c r="AZ132" s="476">
        <v>195.54409530395324</v>
      </c>
      <c r="BA132" s="476">
        <v>200.72407113372583</v>
      </c>
      <c r="BB132" s="476">
        <v>200.81698324441254</v>
      </c>
      <c r="BC132" s="509">
        <v>207.52947013094411</v>
      </c>
      <c r="BE132" s="474" t="s">
        <v>154</v>
      </c>
      <c r="BF132" s="476">
        <v>244.87034209356611</v>
      </c>
      <c r="BG132" s="476">
        <v>234.7950848439894</v>
      </c>
      <c r="BH132" s="476">
        <v>238.27693647578602</v>
      </c>
      <c r="BI132" s="476">
        <v>238.41466483075129</v>
      </c>
      <c r="BJ132" s="509">
        <v>245.47901729665816</v>
      </c>
      <c r="BL132" s="159" t="s">
        <v>154</v>
      </c>
      <c r="BM132" s="1324">
        <v>25573.204487294683</v>
      </c>
      <c r="BN132" s="1324">
        <v>8149.8215764213492</v>
      </c>
      <c r="BO132" s="1324">
        <v>14210.803967764095</v>
      </c>
      <c r="BP132" s="1324">
        <v>21350.471123007323</v>
      </c>
      <c r="BQ132" s="1325">
        <v>21196.050984690406</v>
      </c>
      <c r="BS132" s="159" t="s">
        <v>154</v>
      </c>
      <c r="BT132" s="1324">
        <v>16721.127758382689</v>
      </c>
      <c r="BU132" s="1324">
        <v>4273.7535219440933</v>
      </c>
      <c r="BV132" s="1324">
        <v>9021.3208942321635</v>
      </c>
      <c r="BW132" s="1324">
        <v>14816.116681854037</v>
      </c>
      <c r="BX132" s="1325">
        <v>15574.840020611906</v>
      </c>
      <c r="BZ132" s="159" t="s">
        <v>154</v>
      </c>
      <c r="CA132" s="1324">
        <v>7208.1115276007276</v>
      </c>
      <c r="CB132" s="1324">
        <v>4152.2866842815611</v>
      </c>
      <c r="CC132" s="1324">
        <v>6006.8737681466828</v>
      </c>
      <c r="CD132" s="1324">
        <v>6576.4457952727444</v>
      </c>
      <c r="CE132" s="1325">
        <v>6343.3184090781087</v>
      </c>
      <c r="CG132" s="159" t="s">
        <v>154</v>
      </c>
      <c r="CH132" s="1324">
        <v>4930.3119133313985</v>
      </c>
      <c r="CI132" s="1324">
        <v>1892.8582698882196</v>
      </c>
      <c r="CJ132" s="1324">
        <v>3092.2142570488022</v>
      </c>
      <c r="CK132" s="1324">
        <v>4461.2193425940986</v>
      </c>
      <c r="CL132" s="1325">
        <v>3984.9120660348044</v>
      </c>
      <c r="CN132" s="159" t="s">
        <v>154</v>
      </c>
      <c r="CO132" s="1324">
        <v>1373.6533293799687</v>
      </c>
      <c r="CP132" s="1324">
        <v>231.01777584701685</v>
      </c>
      <c r="CQ132" s="1324">
        <v>491.71970852515335</v>
      </c>
      <c r="CR132" s="1324">
        <v>697.13201072396475</v>
      </c>
      <c r="CS132" s="1325">
        <v>673.30512861664499</v>
      </c>
    </row>
    <row r="133" spans="15:97" x14ac:dyDescent="0.3">
      <c r="O133" s="474" t="s">
        <v>155</v>
      </c>
      <c r="P133" s="1152">
        <v>947.33750945103066</v>
      </c>
      <c r="Q133" s="1152">
        <v>964.75071156489003</v>
      </c>
      <c r="R133" s="1152">
        <v>1000.2827951219142</v>
      </c>
      <c r="S133" s="1152">
        <v>983.08987918208697</v>
      </c>
      <c r="T133" s="1312">
        <v>996.84101715463134</v>
      </c>
      <c r="V133" s="474" t="s">
        <v>153</v>
      </c>
      <c r="W133" s="553">
        <v>5.7065859808097201</v>
      </c>
      <c r="X133" s="553">
        <v>4.5597557234687898</v>
      </c>
      <c r="Y133" s="553">
        <v>4.5614195349928321</v>
      </c>
      <c r="Z133" s="553">
        <v>3.4273102116421748</v>
      </c>
      <c r="AA133" s="554">
        <v>3.4318218734864732</v>
      </c>
      <c r="AQ133" s="474" t="s">
        <v>155</v>
      </c>
      <c r="AR133" s="476">
        <v>110.49641336648624</v>
      </c>
      <c r="AS133" s="476">
        <v>104.60046971169943</v>
      </c>
      <c r="AT133" s="476">
        <v>106.92219095944873</v>
      </c>
      <c r="AU133" s="476">
        <v>109.19648241645707</v>
      </c>
      <c r="AV133" s="509">
        <v>108.42099257497142</v>
      </c>
      <c r="AX133" s="474" t="s">
        <v>155</v>
      </c>
      <c r="AY133" s="476">
        <v>193.29401887348843</v>
      </c>
      <c r="AZ133" s="476">
        <v>180.53997641529179</v>
      </c>
      <c r="BA133" s="476">
        <v>180.97008040851176</v>
      </c>
      <c r="BB133" s="476">
        <v>177.24556194230234</v>
      </c>
      <c r="BC133" s="509">
        <v>183.09678106218158</v>
      </c>
      <c r="BE133" s="474" t="s">
        <v>155</v>
      </c>
      <c r="BF133" s="476">
        <v>220.57271215703165</v>
      </c>
      <c r="BG133" s="476">
        <v>207.37281418266971</v>
      </c>
      <c r="BH133" s="476">
        <v>207.23858076171817</v>
      </c>
      <c r="BI133" s="476">
        <v>202.8129239408828</v>
      </c>
      <c r="BJ133" s="509">
        <v>209.20628522019743</v>
      </c>
      <c r="BL133" s="159" t="s">
        <v>155</v>
      </c>
      <c r="BM133" s="1324">
        <v>22873.315199143588</v>
      </c>
      <c r="BN133" s="1324">
        <v>8772.7143570875051</v>
      </c>
      <c r="BO133" s="1324">
        <v>14221.366551389834</v>
      </c>
      <c r="BP133" s="1324">
        <v>18301.923855904413</v>
      </c>
      <c r="BQ133" s="1325">
        <v>16426.824661097769</v>
      </c>
      <c r="BS133" s="159" t="s">
        <v>155</v>
      </c>
      <c r="BT133" s="1324">
        <v>17256.261727124489</v>
      </c>
      <c r="BU133" s="1324">
        <v>5249.4023925316951</v>
      </c>
      <c r="BV133" s="1324">
        <v>9249.863187654275</v>
      </c>
      <c r="BW133" s="1324">
        <v>13551.961820984943</v>
      </c>
      <c r="BX133" s="1325">
        <v>12339.127731971914</v>
      </c>
      <c r="BZ133" s="159" t="s">
        <v>155</v>
      </c>
      <c r="CA133" s="1324">
        <v>5731.519125579558</v>
      </c>
      <c r="CB133" s="1324">
        <v>3368.0289339206129</v>
      </c>
      <c r="CC133" s="1324">
        <v>5176.6623721872629</v>
      </c>
      <c r="CD133" s="1324">
        <v>5217.3125397667318</v>
      </c>
      <c r="CE133" s="1325">
        <v>4687.8894765129271</v>
      </c>
      <c r="CG133" s="159" t="s">
        <v>155</v>
      </c>
      <c r="CH133" s="1324">
        <v>4311.3847259255908</v>
      </c>
      <c r="CI133" s="1324">
        <v>2744.2085478577469</v>
      </c>
      <c r="CJ133" s="1324">
        <v>3573.4464773744344</v>
      </c>
      <c r="CK133" s="1324">
        <v>4343.2379635647503</v>
      </c>
      <c r="CL133" s="1325">
        <v>4364.8111877956944</v>
      </c>
      <c r="CN133" s="159" t="s">
        <v>155</v>
      </c>
      <c r="CO133" s="1324">
        <v>1846.2241236926041</v>
      </c>
      <c r="CP133" s="1324">
        <v>349.953806348878</v>
      </c>
      <c r="CQ133" s="1324">
        <v>668.60517567413262</v>
      </c>
      <c r="CR133" s="1324">
        <v>1147.8475858809893</v>
      </c>
      <c r="CS133" s="1325">
        <v>906.17835555251395</v>
      </c>
    </row>
    <row r="134" spans="15:97" x14ac:dyDescent="0.3">
      <c r="O134" s="474" t="s">
        <v>156</v>
      </c>
      <c r="P134" s="1152">
        <v>1056.140990826621</v>
      </c>
      <c r="Q134" s="1152">
        <v>1084.8351433441371</v>
      </c>
      <c r="R134" s="1152">
        <v>1079.217474821889</v>
      </c>
      <c r="S134" s="1152">
        <v>1059.4975820255438</v>
      </c>
      <c r="T134" s="1312">
        <v>1077.0511071513188</v>
      </c>
      <c r="V134" s="474" t="s">
        <v>154</v>
      </c>
      <c r="W134" s="553">
        <v>11.308796758944935</v>
      </c>
      <c r="X134" s="553">
        <v>11.276040850745671</v>
      </c>
      <c r="Y134" s="553">
        <v>12.21750234895315</v>
      </c>
      <c r="Z134" s="553">
        <v>12.222521250482169</v>
      </c>
      <c r="AA134" s="554">
        <v>8.8855728930150555</v>
      </c>
      <c r="AQ134" s="474" t="s">
        <v>156</v>
      </c>
      <c r="AR134" s="476">
        <v>133.61885591823949</v>
      </c>
      <c r="AS134" s="476">
        <v>129.1504002104312</v>
      </c>
      <c r="AT134" s="476">
        <v>120.7674608763422</v>
      </c>
      <c r="AU134" s="476">
        <v>124.28041223517207</v>
      </c>
      <c r="AV134" s="509">
        <v>120.81737435836357</v>
      </c>
      <c r="AX134" s="474" t="s">
        <v>156</v>
      </c>
      <c r="AY134" s="476">
        <v>224.90755958512474</v>
      </c>
      <c r="AZ134" s="476">
        <v>226.61606208291946</v>
      </c>
      <c r="BA134" s="476">
        <v>216.36063004730121</v>
      </c>
      <c r="BB134" s="476">
        <v>215.73425763151684</v>
      </c>
      <c r="BC134" s="509">
        <v>211.74614405783345</v>
      </c>
      <c r="BE134" s="474" t="s">
        <v>156</v>
      </c>
      <c r="BF134" s="476">
        <v>263.21157249296158</v>
      </c>
      <c r="BG134" s="476">
        <v>260.43205722071895</v>
      </c>
      <c r="BH134" s="476">
        <v>249.50493103478161</v>
      </c>
      <c r="BI134" s="476">
        <v>251.08324896731142</v>
      </c>
      <c r="BJ134" s="509">
        <v>248.4603912620498</v>
      </c>
      <c r="BL134" s="159" t="s">
        <v>156</v>
      </c>
      <c r="BM134" s="1324">
        <v>23146.244053964027</v>
      </c>
      <c r="BN134" s="1324">
        <v>7749.1662316026395</v>
      </c>
      <c r="BO134" s="1324">
        <v>14103.963772870889</v>
      </c>
      <c r="BP134" s="1324">
        <v>17553.734718631273</v>
      </c>
      <c r="BQ134" s="1325">
        <v>16387.491815461835</v>
      </c>
      <c r="BS134" s="159" t="s">
        <v>156</v>
      </c>
      <c r="BT134" s="1324">
        <v>17588.533732098214</v>
      </c>
      <c r="BU134" s="1324">
        <v>5233.9719212823775</v>
      </c>
      <c r="BV134" s="1324">
        <v>8920.2489131670827</v>
      </c>
      <c r="BW134" s="1324">
        <v>12795.826231471416</v>
      </c>
      <c r="BX134" s="1325">
        <v>12543.364187309111</v>
      </c>
      <c r="BZ134" s="159" t="s">
        <v>156</v>
      </c>
      <c r="CA134" s="1324">
        <v>6655.5111526386145</v>
      </c>
      <c r="CB134" s="1324">
        <v>3714.5477552157226</v>
      </c>
      <c r="CC134" s="1324">
        <v>5664.4624396418058</v>
      </c>
      <c r="CD134" s="1324">
        <v>5996.8346890830908</v>
      </c>
      <c r="CE134" s="1325">
        <v>5219.3497491722637</v>
      </c>
      <c r="CG134" s="159" t="s">
        <v>156</v>
      </c>
      <c r="CH134" s="1324">
        <v>4660.2462704032514</v>
      </c>
      <c r="CI134" s="1324">
        <v>2596.507205154443</v>
      </c>
      <c r="CJ134" s="1324">
        <v>3452.0170231862012</v>
      </c>
      <c r="CK134" s="1324">
        <v>4356.880143374935</v>
      </c>
      <c r="CL134" s="1325">
        <v>4254.6559272595077</v>
      </c>
      <c r="CN134" s="159" t="s">
        <v>156</v>
      </c>
      <c r="CO134" s="1324">
        <v>2062.0483398410256</v>
      </c>
      <c r="CP134" s="1324">
        <v>305.79496559085015</v>
      </c>
      <c r="CQ134" s="1324">
        <v>617.05323239897939</v>
      </c>
      <c r="CR134" s="1324">
        <v>841.79618599999935</v>
      </c>
      <c r="CS134" s="1325">
        <v>633.2944815876067</v>
      </c>
    </row>
    <row r="135" spans="15:97" x14ac:dyDescent="0.3">
      <c r="O135" s="474" t="s">
        <v>157</v>
      </c>
      <c r="P135" s="1152">
        <v>1058.1462994289818</v>
      </c>
      <c r="Q135" s="1152">
        <v>1091.5926982672895</v>
      </c>
      <c r="R135" s="1152">
        <v>1160.2376320769604</v>
      </c>
      <c r="S135" s="1152">
        <v>1136.4331020531445</v>
      </c>
      <c r="T135" s="1312">
        <v>1215.1800463686668</v>
      </c>
      <c r="V135" s="474" t="s">
        <v>155</v>
      </c>
      <c r="W135" s="553">
        <v>9.5572077683048402</v>
      </c>
      <c r="X135" s="553">
        <v>9.5949172305325838</v>
      </c>
      <c r="Y135" s="553">
        <v>10.437215631518718</v>
      </c>
      <c r="Z135" s="553">
        <v>11.269254514044023</v>
      </c>
      <c r="AA135" s="554">
        <v>9.6802399893714259</v>
      </c>
      <c r="AQ135" s="474" t="s">
        <v>157</v>
      </c>
      <c r="AR135" s="476">
        <v>109.48006392789267</v>
      </c>
      <c r="AS135" s="476">
        <v>116.40158430930006</v>
      </c>
      <c r="AT135" s="476">
        <v>119.97312234581889</v>
      </c>
      <c r="AU135" s="476">
        <v>127.38210911900742</v>
      </c>
      <c r="AV135" s="509">
        <v>132.93596520231</v>
      </c>
      <c r="AX135" s="474" t="s">
        <v>157</v>
      </c>
      <c r="AY135" s="476">
        <v>190.65154529915245</v>
      </c>
      <c r="AZ135" s="476">
        <v>197.85915022254221</v>
      </c>
      <c r="BA135" s="476">
        <v>202.0671046643304</v>
      </c>
      <c r="BB135" s="476">
        <v>213.76925335257258</v>
      </c>
      <c r="BC135" s="509">
        <v>216.89588006197309</v>
      </c>
      <c r="BE135" s="474" t="s">
        <v>157</v>
      </c>
      <c r="BF135" s="476">
        <v>226.34655730426405</v>
      </c>
      <c r="BG135" s="476">
        <v>232.47986832936459</v>
      </c>
      <c r="BH135" s="476">
        <v>235.10332804808766</v>
      </c>
      <c r="BI135" s="476">
        <v>246.96474543945433</v>
      </c>
      <c r="BJ135" s="509">
        <v>258.97682899015899</v>
      </c>
      <c r="BL135" s="159" t="s">
        <v>157</v>
      </c>
      <c r="BM135" s="1324">
        <v>24923.41513591526</v>
      </c>
      <c r="BN135" s="1324">
        <v>8197.4209132246942</v>
      </c>
      <c r="BO135" s="1324">
        <v>12958.10379518264</v>
      </c>
      <c r="BP135" s="1324">
        <v>20144.737810895855</v>
      </c>
      <c r="BQ135" s="1325">
        <v>19279.988404682361</v>
      </c>
      <c r="BS135" s="159" t="s">
        <v>157</v>
      </c>
      <c r="BT135" s="1324">
        <v>16436.269410892615</v>
      </c>
      <c r="BU135" s="1324">
        <v>4571.2624632687102</v>
      </c>
      <c r="BV135" s="1324">
        <v>7043.8391487886056</v>
      </c>
      <c r="BW135" s="1324">
        <v>12409.021792230375</v>
      </c>
      <c r="BX135" s="1325">
        <v>13357.769600619053</v>
      </c>
      <c r="BZ135" s="159" t="s">
        <v>157</v>
      </c>
      <c r="CA135" s="1324">
        <v>6038.6113571142159</v>
      </c>
      <c r="CB135" s="1324">
        <v>4199.6705182193036</v>
      </c>
      <c r="CC135" s="1324">
        <v>5727.8385446987877</v>
      </c>
      <c r="CD135" s="1324">
        <v>6959.5732980008088</v>
      </c>
      <c r="CE135" s="1325">
        <v>6220.1424348136688</v>
      </c>
      <c r="CG135" s="159" t="s">
        <v>157</v>
      </c>
      <c r="CH135" s="1324">
        <v>3936.5487967929494</v>
      </c>
      <c r="CI135" s="1324">
        <v>2109.5423275754788</v>
      </c>
      <c r="CJ135" s="1324">
        <v>2683.8053819555298</v>
      </c>
      <c r="CK135" s="1324">
        <v>3973.5348273201776</v>
      </c>
      <c r="CL135" s="1325">
        <v>3658.9214780215752</v>
      </c>
      <c r="CN135" s="159" t="s">
        <v>157</v>
      </c>
      <c r="CO135" s="1324">
        <v>1245.1077472265263</v>
      </c>
      <c r="CP135" s="1324">
        <v>324.51567989325349</v>
      </c>
      <c r="CQ135" s="1324">
        <v>340.12536941651018</v>
      </c>
      <c r="CR135" s="1324">
        <v>581.42750041229999</v>
      </c>
      <c r="CS135" s="1325">
        <v>605.52843617418296</v>
      </c>
    </row>
    <row r="136" spans="15:97" x14ac:dyDescent="0.3">
      <c r="O136" s="474" t="s">
        <v>158</v>
      </c>
      <c r="P136" s="1152">
        <v>967.8272847766433</v>
      </c>
      <c r="Q136" s="1152">
        <v>968.60198234445102</v>
      </c>
      <c r="R136" s="1152">
        <v>988.80407224253725</v>
      </c>
      <c r="S136" s="1152">
        <v>966.37449611932936</v>
      </c>
      <c r="T136" s="1312">
        <v>989.08391974564813</v>
      </c>
      <c r="V136" s="474" t="s">
        <v>156</v>
      </c>
      <c r="W136" s="553">
        <v>9.2674469547350729</v>
      </c>
      <c r="X136" s="553">
        <v>10.073558145944547</v>
      </c>
      <c r="Y136" s="553">
        <v>10.050717957231573</v>
      </c>
      <c r="Z136" s="553">
        <v>8.3688492088646722</v>
      </c>
      <c r="AA136" s="554">
        <v>9.2035641292770176</v>
      </c>
      <c r="AQ136" s="474" t="s">
        <v>158</v>
      </c>
      <c r="AR136" s="476">
        <v>101.80339093840549</v>
      </c>
      <c r="AS136" s="476">
        <v>107.12934398900671</v>
      </c>
      <c r="AT136" s="476">
        <v>103.60330085522904</v>
      </c>
      <c r="AU136" s="476">
        <v>104.02863585866132</v>
      </c>
      <c r="AV136" s="509">
        <v>104.77535172208168</v>
      </c>
      <c r="AX136" s="474" t="s">
        <v>158</v>
      </c>
      <c r="AY136" s="476">
        <v>161.59090172806151</v>
      </c>
      <c r="AZ136" s="476">
        <v>172.06355161330583</v>
      </c>
      <c r="BA136" s="476">
        <v>165.54128210146706</v>
      </c>
      <c r="BB136" s="476">
        <v>177.92725732599726</v>
      </c>
      <c r="BC136" s="509">
        <v>181.83221094641755</v>
      </c>
      <c r="BE136" s="474" t="s">
        <v>158</v>
      </c>
      <c r="BF136" s="476">
        <v>195.37378262340843</v>
      </c>
      <c r="BG136" s="476">
        <v>210.33417356055079</v>
      </c>
      <c r="BH136" s="476">
        <v>206.87107253842038</v>
      </c>
      <c r="BI136" s="476">
        <v>212.56918334723187</v>
      </c>
      <c r="BJ136" s="509">
        <v>216.2029701522178</v>
      </c>
      <c r="BL136" s="159" t="s">
        <v>158</v>
      </c>
      <c r="BM136" s="1324">
        <v>25194.052954438081</v>
      </c>
      <c r="BN136" s="1324">
        <v>8464.521755285381</v>
      </c>
      <c r="BO136" s="1324">
        <v>15320.840419030019</v>
      </c>
      <c r="BP136" s="1324">
        <v>23022.397686685654</v>
      </c>
      <c r="BQ136" s="1325">
        <v>21469.303187997251</v>
      </c>
      <c r="BS136" s="159" t="s">
        <v>158</v>
      </c>
      <c r="BT136" s="1324">
        <v>17414.307259123052</v>
      </c>
      <c r="BU136" s="1324">
        <v>5677.4431511100374</v>
      </c>
      <c r="BV136" s="1324">
        <v>9890.9790122701415</v>
      </c>
      <c r="BW136" s="1324">
        <v>15313.678934493288</v>
      </c>
      <c r="BX136" s="1325">
        <v>15008.273451795054</v>
      </c>
      <c r="BZ136" s="159" t="s">
        <v>158</v>
      </c>
      <c r="CA136" s="1324">
        <v>5731.009340350829</v>
      </c>
      <c r="CB136" s="1324">
        <v>3634.0839567116936</v>
      </c>
      <c r="CC136" s="1324">
        <v>5091.621641062894</v>
      </c>
      <c r="CD136" s="1324">
        <v>5915.9845083436094</v>
      </c>
      <c r="CE136" s="1325">
        <v>5811.4882955778094</v>
      </c>
      <c r="CG136" s="159" t="s">
        <v>158</v>
      </c>
      <c r="CH136" s="1324">
        <v>3985.0022953669313</v>
      </c>
      <c r="CI136" s="1324">
        <v>2106.9033479030441</v>
      </c>
      <c r="CJ136" s="1324">
        <v>2921.2806062650129</v>
      </c>
      <c r="CK136" s="1324">
        <v>4082.4775782339821</v>
      </c>
      <c r="CL136" s="1325">
        <v>3904.5434169487216</v>
      </c>
      <c r="CN136" s="159" t="s">
        <v>158</v>
      </c>
      <c r="CO136" s="1324">
        <v>1542.3565647204816</v>
      </c>
      <c r="CP136" s="1324">
        <v>440.55767390081672</v>
      </c>
      <c r="CQ136" s="1324">
        <v>978.40813819948039</v>
      </c>
      <c r="CR136" s="1324">
        <v>1341.4512591065488</v>
      </c>
      <c r="CS136" s="1325">
        <v>1118.3831734320572</v>
      </c>
    </row>
    <row r="137" spans="15:97" x14ac:dyDescent="0.3">
      <c r="O137" s="488" t="s">
        <v>239</v>
      </c>
      <c r="P137" s="1152"/>
      <c r="Q137" s="1152"/>
      <c r="R137" s="1152"/>
      <c r="S137" s="1152"/>
      <c r="T137" s="1312"/>
      <c r="V137" s="474" t="s">
        <v>157</v>
      </c>
      <c r="W137" s="553">
        <v>6.1448137664717786</v>
      </c>
      <c r="X137" s="553">
        <v>7.3786748264800481</v>
      </c>
      <c r="Y137" s="553">
        <v>6.1678014624710569</v>
      </c>
      <c r="Z137" s="553">
        <v>8.6704993567749646</v>
      </c>
      <c r="AA137" s="554">
        <v>9.9426520772195524</v>
      </c>
      <c r="AQ137" s="488" t="s">
        <v>239</v>
      </c>
      <c r="AR137" s="476"/>
      <c r="AS137" s="476"/>
      <c r="AT137" s="476"/>
      <c r="AU137" s="476"/>
      <c r="AV137" s="509"/>
      <c r="AX137" s="488" t="s">
        <v>239</v>
      </c>
      <c r="AY137" s="476"/>
      <c r="AZ137" s="476"/>
      <c r="BA137" s="476"/>
      <c r="BB137" s="476"/>
      <c r="BC137" s="509"/>
      <c r="BE137" s="488" t="s">
        <v>239</v>
      </c>
      <c r="BF137" s="476"/>
      <c r="BG137" s="476"/>
      <c r="BH137" s="476"/>
      <c r="BI137" s="476"/>
      <c r="BJ137" s="509"/>
      <c r="BL137" s="950" t="s">
        <v>239</v>
      </c>
      <c r="BM137" s="1324"/>
      <c r="BN137" s="1324"/>
      <c r="BO137" s="1324"/>
      <c r="BP137" s="1324"/>
      <c r="BQ137" s="1325"/>
      <c r="BS137" s="950" t="s">
        <v>239</v>
      </c>
      <c r="BT137" s="1324"/>
      <c r="BU137" s="1324"/>
      <c r="BV137" s="1324"/>
      <c r="BW137" s="1324"/>
      <c r="BX137" s="1325"/>
      <c r="BZ137" s="950" t="s">
        <v>239</v>
      </c>
      <c r="CA137" s="1324"/>
      <c r="CB137" s="1324"/>
      <c r="CC137" s="1324"/>
      <c r="CD137" s="1324"/>
      <c r="CE137" s="1325"/>
      <c r="CG137" s="950" t="s">
        <v>239</v>
      </c>
      <c r="CH137" s="1324"/>
      <c r="CI137" s="1324"/>
      <c r="CJ137" s="1324"/>
      <c r="CK137" s="1324"/>
      <c r="CL137" s="1325"/>
      <c r="CN137" s="950" t="s">
        <v>239</v>
      </c>
      <c r="CO137" s="1324"/>
      <c r="CP137" s="1324"/>
      <c r="CQ137" s="1324"/>
      <c r="CR137" s="1324"/>
      <c r="CS137" s="1325"/>
    </row>
    <row r="138" spans="15:97" x14ac:dyDescent="0.3">
      <c r="O138" s="474" t="s">
        <v>164</v>
      </c>
      <c r="P138" s="1152">
        <v>986.25450816475563</v>
      </c>
      <c r="Q138" s="1152">
        <v>1007.5469758547858</v>
      </c>
      <c r="R138" s="1152">
        <v>1040.5728908393137</v>
      </c>
      <c r="S138" s="1152">
        <v>1014.8375176588743</v>
      </c>
      <c r="T138" s="1312">
        <v>1051.9123929930429</v>
      </c>
      <c r="V138" s="474" t="s">
        <v>158</v>
      </c>
      <c r="W138" s="553">
        <v>11.620932898237186</v>
      </c>
      <c r="X138" s="553">
        <v>10.446870504732329</v>
      </c>
      <c r="Y138" s="553">
        <v>11.607975649455655</v>
      </c>
      <c r="Z138" s="553">
        <v>10.462811507999618</v>
      </c>
      <c r="AA138" s="554">
        <v>8.1428120567355009</v>
      </c>
      <c r="AQ138" s="474" t="s">
        <v>164</v>
      </c>
      <c r="AR138" s="476">
        <v>145.38044006709424</v>
      </c>
      <c r="AS138" s="476">
        <v>143.30001300360371</v>
      </c>
      <c r="AT138" s="476">
        <v>148.63940127356176</v>
      </c>
      <c r="AU138" s="476">
        <v>143.09997865037127</v>
      </c>
      <c r="AV138" s="509">
        <v>133.77579804933603</v>
      </c>
      <c r="AX138" s="474" t="s">
        <v>164</v>
      </c>
      <c r="AY138" s="476">
        <v>249.2023742831386</v>
      </c>
      <c r="AZ138" s="476">
        <v>250.25157786398859</v>
      </c>
      <c r="BA138" s="476">
        <v>254.83080350658204</v>
      </c>
      <c r="BB138" s="476">
        <v>250.29425369279534</v>
      </c>
      <c r="BC138" s="509">
        <v>245.83761769110868</v>
      </c>
      <c r="BE138" s="474" t="s">
        <v>164</v>
      </c>
      <c r="BF138" s="476">
        <v>292.54270948604039</v>
      </c>
      <c r="BG138" s="476">
        <v>289.25870132262241</v>
      </c>
      <c r="BH138" s="476">
        <v>296.40848121386057</v>
      </c>
      <c r="BI138" s="476">
        <v>283.63231974065013</v>
      </c>
      <c r="BJ138" s="509">
        <v>275.73938417459016</v>
      </c>
      <c r="BL138" s="159" t="s">
        <v>164</v>
      </c>
      <c r="BM138" s="1324">
        <v>26580.202371370589</v>
      </c>
      <c r="BN138" s="1324">
        <v>6970.1143263337472</v>
      </c>
      <c r="BO138" s="1324">
        <v>14673.407744586286</v>
      </c>
      <c r="BP138" s="1324">
        <v>21823.285251620226</v>
      </c>
      <c r="BQ138" s="1325">
        <v>22168.300419136474</v>
      </c>
      <c r="BS138" s="159" t="s">
        <v>164</v>
      </c>
      <c r="BT138" s="1324">
        <v>22529.761533808967</v>
      </c>
      <c r="BU138" s="1324">
        <v>4079.9933933004804</v>
      </c>
      <c r="BV138" s="1324">
        <v>11306.669213083378</v>
      </c>
      <c r="BW138" s="1324">
        <v>18807.507064062258</v>
      </c>
      <c r="BX138" s="1325">
        <v>17631.03096068028</v>
      </c>
      <c r="BZ138" s="159" t="s">
        <v>164</v>
      </c>
      <c r="CA138" s="1324">
        <v>7394.2134526509672</v>
      </c>
      <c r="CB138" s="1324">
        <v>4710.8549899417885</v>
      </c>
      <c r="CC138" s="1324">
        <v>6619.1920946220562</v>
      </c>
      <c r="CD138" s="1324">
        <v>6979.4618676974906</v>
      </c>
      <c r="CE138" s="1325">
        <v>7235.3878025738823</v>
      </c>
      <c r="CG138" s="159" t="s">
        <v>164</v>
      </c>
      <c r="CH138" s="1324">
        <v>3986.2697633019106</v>
      </c>
      <c r="CI138" s="1324">
        <v>1774.6834319377085</v>
      </c>
      <c r="CJ138" s="1324">
        <v>3368.3959881967689</v>
      </c>
      <c r="CK138" s="1324">
        <v>3963.7230810805204</v>
      </c>
      <c r="CL138" s="1325">
        <v>4314.1627198484193</v>
      </c>
      <c r="CN138" s="159" t="s">
        <v>164</v>
      </c>
      <c r="CO138" s="1324">
        <v>2324.2098066430863</v>
      </c>
      <c r="CP138" s="1324">
        <v>404.22236295146149</v>
      </c>
      <c r="CQ138" s="1324">
        <v>865.60051555393909</v>
      </c>
      <c r="CR138" s="1324">
        <v>1239.7575127111413</v>
      </c>
      <c r="CS138" s="1325">
        <v>1104.1777651631269</v>
      </c>
    </row>
    <row r="139" spans="15:97" x14ac:dyDescent="0.3">
      <c r="O139" s="474" t="s">
        <v>165</v>
      </c>
      <c r="P139" s="1152">
        <v>1016.7752596711119</v>
      </c>
      <c r="Q139" s="1152">
        <v>1018.2884021281179</v>
      </c>
      <c r="R139" s="1152">
        <v>1041.1915701352741</v>
      </c>
      <c r="S139" s="1152">
        <v>1023.5287662802662</v>
      </c>
      <c r="T139" s="1312">
        <v>1049.5431046449692</v>
      </c>
      <c r="V139" s="488" t="s">
        <v>239</v>
      </c>
      <c r="W139" s="476"/>
      <c r="X139" s="476"/>
      <c r="Y139" s="476"/>
      <c r="Z139" s="476"/>
      <c r="AA139" s="509"/>
      <c r="AQ139" s="474" t="s">
        <v>165</v>
      </c>
      <c r="AR139" s="476">
        <v>121.45965730910279</v>
      </c>
      <c r="AS139" s="476">
        <v>116.50815006394842</v>
      </c>
      <c r="AT139" s="476">
        <v>119.01087977542434</v>
      </c>
      <c r="AU139" s="476">
        <v>109.88862560385081</v>
      </c>
      <c r="AV139" s="509">
        <v>91.781716300033466</v>
      </c>
      <c r="AX139" s="474" t="s">
        <v>165</v>
      </c>
      <c r="AY139" s="476">
        <v>172.94180358927599</v>
      </c>
      <c r="AZ139" s="476">
        <v>168.35497148989009</v>
      </c>
      <c r="BA139" s="476">
        <v>174.86020468323252</v>
      </c>
      <c r="BB139" s="476">
        <v>178.55300316521883</v>
      </c>
      <c r="BC139" s="509">
        <v>160.76822283612108</v>
      </c>
      <c r="BE139" s="474" t="s">
        <v>165</v>
      </c>
      <c r="BF139" s="476">
        <v>203.38137801217189</v>
      </c>
      <c r="BG139" s="476">
        <v>194.74920945109727</v>
      </c>
      <c r="BH139" s="476">
        <v>201.61496950960137</v>
      </c>
      <c r="BI139" s="476">
        <v>202.21472032213367</v>
      </c>
      <c r="BJ139" s="509">
        <v>185.10800098541614</v>
      </c>
      <c r="BL139" s="159" t="s">
        <v>165</v>
      </c>
      <c r="BM139" s="1324">
        <v>19759.379037408358</v>
      </c>
      <c r="BN139" s="1324">
        <v>6436.0623875362153</v>
      </c>
      <c r="BO139" s="1324">
        <v>10728.695429849467</v>
      </c>
      <c r="BP139" s="1324">
        <v>13944.869141702893</v>
      </c>
      <c r="BQ139" s="1325">
        <v>13171.585208946935</v>
      </c>
      <c r="BS139" s="159" t="s">
        <v>165</v>
      </c>
      <c r="BT139" s="1324">
        <v>16836.344268600493</v>
      </c>
      <c r="BU139" s="1324">
        <v>3830.2396460635023</v>
      </c>
      <c r="BV139" s="1324">
        <v>7569.6834714705928</v>
      </c>
      <c r="BW139" s="1324">
        <v>11844.490546318577</v>
      </c>
      <c r="BX139" s="1325">
        <v>10209.705664695539</v>
      </c>
      <c r="BZ139" s="159" t="s">
        <v>165</v>
      </c>
      <c r="CA139" s="1324">
        <v>5230.6893445080923</v>
      </c>
      <c r="CB139" s="1324">
        <v>3106.8571737320735</v>
      </c>
      <c r="CC139" s="1324">
        <v>4298.6571656223532</v>
      </c>
      <c r="CD139" s="1324">
        <v>4425.5954416248778</v>
      </c>
      <c r="CE139" s="1325">
        <v>4177.2026041811123</v>
      </c>
      <c r="CG139" s="159" t="s">
        <v>165</v>
      </c>
      <c r="CH139" s="1324">
        <v>3830.5264800366444</v>
      </c>
      <c r="CI139" s="1324">
        <v>1988.1392734623389</v>
      </c>
      <c r="CJ139" s="1324">
        <v>2601.2983653597303</v>
      </c>
      <c r="CK139" s="1324">
        <v>2912.4484852860214</v>
      </c>
      <c r="CL139" s="1325">
        <v>2909.4864992074199</v>
      </c>
      <c r="CN139" s="159" t="s">
        <v>165</v>
      </c>
      <c r="CO139" s="1324">
        <v>1151.006714278328</v>
      </c>
      <c r="CP139" s="1324">
        <v>181.98933598260075</v>
      </c>
      <c r="CQ139" s="1324">
        <v>393.57790799235545</v>
      </c>
      <c r="CR139" s="1324">
        <v>640.60633527969799</v>
      </c>
      <c r="CS139" s="1325">
        <v>624.55682846272407</v>
      </c>
    </row>
    <row r="140" spans="15:97" x14ac:dyDescent="0.3">
      <c r="O140" s="474" t="s">
        <v>166</v>
      </c>
      <c r="P140" s="1152">
        <v>1015.5430545920595</v>
      </c>
      <c r="Q140" s="1152">
        <v>1026.7494126153497</v>
      </c>
      <c r="R140" s="1152">
        <v>1039.8919478319056</v>
      </c>
      <c r="S140" s="1152">
        <v>1016.5877959191546</v>
      </c>
      <c r="T140" s="1312">
        <v>997.04154196193406</v>
      </c>
      <c r="V140" s="474" t="s">
        <v>164</v>
      </c>
      <c r="W140" s="553">
        <v>18.994208826191883</v>
      </c>
      <c r="X140" s="553">
        <v>18.913579211440016</v>
      </c>
      <c r="Y140" s="553">
        <v>19.675276282007669</v>
      </c>
      <c r="Z140" s="553">
        <v>20.460990617356089</v>
      </c>
      <c r="AA140" s="554">
        <v>24.5345802890348</v>
      </c>
      <c r="AQ140" s="474" t="s">
        <v>166</v>
      </c>
      <c r="AR140" s="476">
        <v>109.27575031074966</v>
      </c>
      <c r="AS140" s="476">
        <v>114.23321879538908</v>
      </c>
      <c r="AT140" s="476">
        <v>113.67942073564559</v>
      </c>
      <c r="AU140" s="476">
        <v>102.89489125213164</v>
      </c>
      <c r="AV140" s="509">
        <v>102.87299139027795</v>
      </c>
      <c r="AX140" s="474" t="s">
        <v>166</v>
      </c>
      <c r="AY140" s="476">
        <v>172.27845343877004</v>
      </c>
      <c r="AZ140" s="476">
        <v>178.63673329691122</v>
      </c>
      <c r="BA140" s="476">
        <v>180.34235060123416</v>
      </c>
      <c r="BB140" s="476">
        <v>179.42810053404889</v>
      </c>
      <c r="BC140" s="509">
        <v>179.57993706827691</v>
      </c>
      <c r="BE140" s="474" t="s">
        <v>166</v>
      </c>
      <c r="BF140" s="476">
        <v>209.28728825137568</v>
      </c>
      <c r="BG140" s="476">
        <v>214.63215769513957</v>
      </c>
      <c r="BH140" s="476">
        <v>212.24456955186179</v>
      </c>
      <c r="BI140" s="476">
        <v>204.59138137680159</v>
      </c>
      <c r="BJ140" s="509">
        <v>201.24168961515204</v>
      </c>
      <c r="BL140" s="159" t="s">
        <v>166</v>
      </c>
      <c r="BM140" s="1324">
        <v>23346.312698191741</v>
      </c>
      <c r="BN140" s="1324">
        <v>6602.2269818763298</v>
      </c>
      <c r="BO140" s="1324">
        <v>13765.301835243294</v>
      </c>
      <c r="BP140" s="1324">
        <v>19612.029253585759</v>
      </c>
      <c r="BQ140" s="1325">
        <v>18999.260515501275</v>
      </c>
      <c r="BS140" s="159" t="s">
        <v>166</v>
      </c>
      <c r="BT140" s="1324">
        <v>18430.908124855479</v>
      </c>
      <c r="BU140" s="1324">
        <v>3558.7920250780453</v>
      </c>
      <c r="BV140" s="1324">
        <v>9565.9666964972312</v>
      </c>
      <c r="BW140" s="1324">
        <v>14201.996499755875</v>
      </c>
      <c r="BX140" s="1325">
        <v>13902.763965167214</v>
      </c>
      <c r="BZ140" s="159" t="s">
        <v>166</v>
      </c>
      <c r="CA140" s="1324">
        <v>5673.8125503499032</v>
      </c>
      <c r="CB140" s="1324">
        <v>3361.7274997409254</v>
      </c>
      <c r="CC140" s="1324">
        <v>4570.2394737152263</v>
      </c>
      <c r="CD140" s="1324">
        <v>5269.0615612628608</v>
      </c>
      <c r="CE140" s="1325">
        <v>5072.9876914572496</v>
      </c>
      <c r="CG140" s="159" t="s">
        <v>166</v>
      </c>
      <c r="CH140" s="1324">
        <v>3312.1103723673914</v>
      </c>
      <c r="CI140" s="1324">
        <v>1994.5191922569757</v>
      </c>
      <c r="CJ140" s="1324">
        <v>1991.6983330380303</v>
      </c>
      <c r="CK140" s="1324">
        <v>2878.119465656067</v>
      </c>
      <c r="CL140" s="1325">
        <v>2995.8528980856345</v>
      </c>
      <c r="CN140" s="159" t="s">
        <v>166</v>
      </c>
      <c r="CO140" s="1324">
        <v>1460.2162558184596</v>
      </c>
      <c r="CP140" s="1324">
        <v>232.47767127108523</v>
      </c>
      <c r="CQ140" s="1324">
        <v>571.77347359438932</v>
      </c>
      <c r="CR140" s="1324">
        <v>728.51226052141715</v>
      </c>
      <c r="CS140" s="1325">
        <v>801.80269560114755</v>
      </c>
    </row>
    <row r="141" spans="15:97" x14ac:dyDescent="0.3">
      <c r="O141" s="474" t="s">
        <v>167</v>
      </c>
      <c r="P141" s="1152">
        <v>1140.5568567442774</v>
      </c>
      <c r="Q141" s="1152">
        <v>1116.8745561250162</v>
      </c>
      <c r="R141" s="1152">
        <v>1117.3691973696857</v>
      </c>
      <c r="S141" s="1152">
        <v>1091.717159804743</v>
      </c>
      <c r="T141" s="1312">
        <v>1110.035852322557</v>
      </c>
      <c r="V141" s="474" t="s">
        <v>165</v>
      </c>
      <c r="W141" s="553">
        <v>6.3520177898109251</v>
      </c>
      <c r="X141" s="553">
        <v>6.3551868769429323</v>
      </c>
      <c r="Y141" s="553">
        <v>5.3035979569213314</v>
      </c>
      <c r="Z141" s="553">
        <v>6.3773232644063151</v>
      </c>
      <c r="AA141" s="554">
        <v>6.3811217561937941</v>
      </c>
      <c r="AQ141" s="474" t="s">
        <v>167</v>
      </c>
      <c r="AR141" s="476">
        <v>144.02114701618245</v>
      </c>
      <c r="AS141" s="476">
        <v>132.66617648035367</v>
      </c>
      <c r="AT141" s="476">
        <v>125.8385614597435</v>
      </c>
      <c r="AU141" s="476">
        <v>130.78781461786295</v>
      </c>
      <c r="AV141" s="509">
        <v>138.46789188095971</v>
      </c>
      <c r="AX141" s="474" t="s">
        <v>167</v>
      </c>
      <c r="AY141" s="476">
        <v>225.25184513787971</v>
      </c>
      <c r="AZ141" s="476">
        <v>216.24916624675495</v>
      </c>
      <c r="BA141" s="476">
        <v>229.73238559375861</v>
      </c>
      <c r="BB141" s="476">
        <v>230.49156498104131</v>
      </c>
      <c r="BC141" s="509">
        <v>255.72937324087815</v>
      </c>
      <c r="BE141" s="474" t="s">
        <v>167</v>
      </c>
      <c r="BF141" s="476">
        <v>274.36667564705971</v>
      </c>
      <c r="BG141" s="476">
        <v>259.01790297425123</v>
      </c>
      <c r="BH141" s="476">
        <v>272.2183833342292</v>
      </c>
      <c r="BI141" s="476">
        <v>270.15227408626794</v>
      </c>
      <c r="BJ141" s="509">
        <v>288.75910288211594</v>
      </c>
      <c r="BL141" s="159" t="s">
        <v>167</v>
      </c>
      <c r="BM141" s="1324">
        <v>23817.900285098567</v>
      </c>
      <c r="BN141" s="1324">
        <v>7020.809155532409</v>
      </c>
      <c r="BO141" s="1324">
        <v>13884.468541913129</v>
      </c>
      <c r="BP141" s="1324">
        <v>19003.926841465403</v>
      </c>
      <c r="BQ141" s="1325">
        <v>18845.39597353014</v>
      </c>
      <c r="BS141" s="159" t="s">
        <v>167</v>
      </c>
      <c r="BT141" s="1324">
        <v>20442.221826784364</v>
      </c>
      <c r="BU141" s="1324">
        <v>4444.6487911283439</v>
      </c>
      <c r="BV141" s="1324">
        <v>10147.135984347315</v>
      </c>
      <c r="BW141" s="1324">
        <v>16314.67326512551</v>
      </c>
      <c r="BX141" s="1325">
        <v>15402.207283397805</v>
      </c>
      <c r="BZ141" s="159" t="s">
        <v>167</v>
      </c>
      <c r="CA141" s="1324">
        <v>7287.3380954769218</v>
      </c>
      <c r="CB141" s="1324">
        <v>4101.1627040215626</v>
      </c>
      <c r="CC141" s="1324">
        <v>5730.5225604621755</v>
      </c>
      <c r="CD141" s="1324">
        <v>6201.7441154928192</v>
      </c>
      <c r="CE141" s="1325">
        <v>6217.172298189028</v>
      </c>
      <c r="CG141" s="159" t="s">
        <v>167</v>
      </c>
      <c r="CH141" s="1324">
        <v>4237.5331170782174</v>
      </c>
      <c r="CI141" s="1324">
        <v>1458.735612476403</v>
      </c>
      <c r="CJ141" s="1324">
        <v>2839.7122403612493</v>
      </c>
      <c r="CK141" s="1324">
        <v>3571.830095379773</v>
      </c>
      <c r="CL141" s="1325">
        <v>2949.4782772253675</v>
      </c>
      <c r="CN141" s="159" t="s">
        <v>167</v>
      </c>
      <c r="CO141" s="1324">
        <v>1778.8925700825689</v>
      </c>
      <c r="CP141" s="1324">
        <v>295.5914947356963</v>
      </c>
      <c r="CQ141" s="1324">
        <v>757.77369666207392</v>
      </c>
      <c r="CR141" s="1324">
        <v>915.60089047621125</v>
      </c>
      <c r="CS141" s="1325">
        <v>865.21503145189467</v>
      </c>
    </row>
    <row r="142" spans="15:97" x14ac:dyDescent="0.3">
      <c r="O142" s="474" t="s">
        <v>168</v>
      </c>
      <c r="P142" s="1152">
        <v>979.74131609001461</v>
      </c>
      <c r="Q142" s="1152">
        <v>993.43248803894676</v>
      </c>
      <c r="R142" s="1152">
        <v>1049.7273158294402</v>
      </c>
      <c r="S142" s="1152">
        <v>1027.4149273999165</v>
      </c>
      <c r="T142" s="1312">
        <v>1062.0528759565427</v>
      </c>
      <c r="V142" s="474" t="s">
        <v>166</v>
      </c>
      <c r="W142" s="553">
        <v>9.4525250399867513</v>
      </c>
      <c r="X142" s="553">
        <v>6.2745895861654333</v>
      </c>
      <c r="Y142" s="553">
        <v>8.3331008341698407</v>
      </c>
      <c r="Z142" s="553">
        <v>7.2679669774422297</v>
      </c>
      <c r="AA142" s="554">
        <v>6.2134623116861398</v>
      </c>
      <c r="AQ142" s="474" t="s">
        <v>168</v>
      </c>
      <c r="AR142" s="476">
        <v>108.66200960310053</v>
      </c>
      <c r="AS142" s="476">
        <v>110.80074206755836</v>
      </c>
      <c r="AT142" s="476">
        <v>118.74652299088315</v>
      </c>
      <c r="AU142" s="476">
        <v>120.83233984108321</v>
      </c>
      <c r="AV142" s="509">
        <v>115.85159565926428</v>
      </c>
      <c r="AX142" s="474" t="s">
        <v>168</v>
      </c>
      <c r="AY142" s="476">
        <v>201.66546898266873</v>
      </c>
      <c r="AZ142" s="476">
        <v>196.76605124407911</v>
      </c>
      <c r="BA142" s="476">
        <v>188.60557422131421</v>
      </c>
      <c r="BB142" s="476">
        <v>188.11702582875961</v>
      </c>
      <c r="BC142" s="509">
        <v>186.21184639539084</v>
      </c>
      <c r="BE142" s="474" t="s">
        <v>168</v>
      </c>
      <c r="BF142" s="476">
        <v>236.22927780671012</v>
      </c>
      <c r="BG142" s="476">
        <v>236.64530641406293</v>
      </c>
      <c r="BH142" s="476">
        <v>231.50371442840753</v>
      </c>
      <c r="BI142" s="476">
        <v>230.80144365953376</v>
      </c>
      <c r="BJ142" s="509">
        <v>225.47661712803421</v>
      </c>
      <c r="BL142" s="159" t="s">
        <v>168</v>
      </c>
      <c r="BM142" s="1324">
        <v>20208.254698594683</v>
      </c>
      <c r="BN142" s="1324">
        <v>6941.973942489466</v>
      </c>
      <c r="BO142" s="1324">
        <v>11760.296162850786</v>
      </c>
      <c r="BP142" s="1324">
        <v>14524.121835198001</v>
      </c>
      <c r="BQ142" s="1325">
        <v>14520.58378412576</v>
      </c>
      <c r="BS142" s="159" t="s">
        <v>168</v>
      </c>
      <c r="BT142" s="1324">
        <v>14632.148867641521</v>
      </c>
      <c r="BU142" s="1324">
        <v>3848.6699279680279</v>
      </c>
      <c r="BV142" s="1324">
        <v>7572.1737159376135</v>
      </c>
      <c r="BW142" s="1324">
        <v>10622.399880409508</v>
      </c>
      <c r="BX142" s="1325">
        <v>9847.844958585636</v>
      </c>
      <c r="BZ142" s="159" t="s">
        <v>168</v>
      </c>
      <c r="CA142" s="1324">
        <v>6346.1758740634777</v>
      </c>
      <c r="CB142" s="1324">
        <v>4107.575568527729</v>
      </c>
      <c r="CC142" s="1324">
        <v>4966.9008844136806</v>
      </c>
      <c r="CD142" s="1324">
        <v>5188.1945218990304</v>
      </c>
      <c r="CE142" s="1325">
        <v>4925.5166285678824</v>
      </c>
      <c r="CG142" s="159" t="s">
        <v>168</v>
      </c>
      <c r="CH142" s="1324">
        <v>3724.2109914482858</v>
      </c>
      <c r="CI142" s="1324">
        <v>1786.2305033965599</v>
      </c>
      <c r="CJ142" s="1324">
        <v>2498.9887392357737</v>
      </c>
      <c r="CK142" s="1324">
        <v>3297.3226942290084</v>
      </c>
      <c r="CL142" s="1325">
        <v>3223.8534644622514</v>
      </c>
      <c r="CN142" s="159" t="s">
        <v>168</v>
      </c>
      <c r="CO142" s="1324">
        <v>1124.3452734733794</v>
      </c>
      <c r="CP142" s="1324">
        <v>222.95174143897432</v>
      </c>
      <c r="CQ142" s="1324">
        <v>427.35305263359265</v>
      </c>
      <c r="CR142" s="1324">
        <v>614.76517431517004</v>
      </c>
      <c r="CS142" s="1325">
        <v>533.63671148008325</v>
      </c>
    </row>
    <row r="143" spans="15:97" x14ac:dyDescent="0.3">
      <c r="O143" s="474" t="s">
        <v>169</v>
      </c>
      <c r="P143" s="1152">
        <v>1423.2695727038929</v>
      </c>
      <c r="Q143" s="1152">
        <v>1419.376372046434</v>
      </c>
      <c r="R143" s="1152">
        <v>1443.4235350855506</v>
      </c>
      <c r="S143" s="1152">
        <v>1416.3372277344922</v>
      </c>
      <c r="T143" s="1312">
        <v>1419.3431580053291</v>
      </c>
      <c r="V143" s="474" t="s">
        <v>167</v>
      </c>
      <c r="W143" s="553">
        <v>9.5777529095619141</v>
      </c>
      <c r="X143" s="553">
        <v>8.4909026582022413</v>
      </c>
      <c r="Y143" s="553">
        <v>14.848461619434831</v>
      </c>
      <c r="Z143" s="553">
        <v>13.786803872719471</v>
      </c>
      <c r="AA143" s="554">
        <v>10.615904350009323</v>
      </c>
      <c r="AQ143" s="474" t="s">
        <v>169</v>
      </c>
      <c r="AR143" s="476">
        <v>213.45631715340281</v>
      </c>
      <c r="AS143" s="476">
        <v>196.98164070888416</v>
      </c>
      <c r="AT143" s="476">
        <v>189.5481223042211</v>
      </c>
      <c r="AU143" s="476">
        <v>179.21895083716049</v>
      </c>
      <c r="AV143" s="509">
        <v>183.5446941141623</v>
      </c>
      <c r="AX143" s="474" t="s">
        <v>169</v>
      </c>
      <c r="AY143" s="476">
        <v>366.78092487744976</v>
      </c>
      <c r="AZ143" s="476">
        <v>372.13657936280151</v>
      </c>
      <c r="BA143" s="476">
        <v>357.10736101636263</v>
      </c>
      <c r="BB143" s="476">
        <v>355.06971974865564</v>
      </c>
      <c r="BC143" s="509">
        <v>358.02209373183143</v>
      </c>
      <c r="BE143" s="474" t="s">
        <v>169</v>
      </c>
      <c r="BF143" s="476">
        <v>440.44884089791844</v>
      </c>
      <c r="BG143" s="476">
        <v>434.67744589369613</v>
      </c>
      <c r="BH143" s="476">
        <v>419.70220324278449</v>
      </c>
      <c r="BI143" s="476">
        <v>411.25356189274788</v>
      </c>
      <c r="BJ143" s="509">
        <v>417.05283673850562</v>
      </c>
      <c r="BL143" s="159" t="s">
        <v>169</v>
      </c>
      <c r="BM143" s="1324">
        <v>28388.726753208906</v>
      </c>
      <c r="BN143" s="1324">
        <v>8192.0765836967785</v>
      </c>
      <c r="BO143" s="1324">
        <v>15222.317943380956</v>
      </c>
      <c r="BP143" s="1324">
        <v>21810.171486931446</v>
      </c>
      <c r="BQ143" s="1325">
        <v>22561.10269131303</v>
      </c>
      <c r="BS143" s="159" t="s">
        <v>169</v>
      </c>
      <c r="BT143" s="1324">
        <v>23365.962740172261</v>
      </c>
      <c r="BU143" s="1324">
        <v>5175.8792593174421</v>
      </c>
      <c r="BV143" s="1324">
        <v>11056.939303404593</v>
      </c>
      <c r="BW143" s="1324">
        <v>16553.050917559995</v>
      </c>
      <c r="BX143" s="1325">
        <v>16825.260246961956</v>
      </c>
      <c r="BZ143" s="159" t="s">
        <v>169</v>
      </c>
      <c r="CA143" s="1324">
        <v>8152.4806264154076</v>
      </c>
      <c r="CB143" s="1324">
        <v>5098.0661817135806</v>
      </c>
      <c r="CC143" s="1324">
        <v>6801.3257103936194</v>
      </c>
      <c r="CD143" s="1324">
        <v>7512.8173383534231</v>
      </c>
      <c r="CE143" s="1325">
        <v>8116.1063043158774</v>
      </c>
      <c r="CG143" s="159" t="s">
        <v>169</v>
      </c>
      <c r="CH143" s="1324">
        <v>4237.2696078994186</v>
      </c>
      <c r="CI143" s="1324">
        <v>2025.4554259055758</v>
      </c>
      <c r="CJ143" s="1324">
        <v>3104.0771603103312</v>
      </c>
      <c r="CK143" s="1324">
        <v>3712.3753306949839</v>
      </c>
      <c r="CL143" s="1325">
        <v>4566.7229015679331</v>
      </c>
      <c r="CN143" s="159" t="s">
        <v>169</v>
      </c>
      <c r="CO143" s="1324">
        <v>2143.981765261135</v>
      </c>
      <c r="CP143" s="1324">
        <v>434.42672453621242</v>
      </c>
      <c r="CQ143" s="1324">
        <v>597.80732337064501</v>
      </c>
      <c r="CR143" s="1324">
        <v>1082.0324465007893</v>
      </c>
      <c r="CS143" s="1325">
        <v>1033.4361122530515</v>
      </c>
    </row>
    <row r="144" spans="15:97" x14ac:dyDescent="0.3">
      <c r="O144" s="474" t="s">
        <v>170</v>
      </c>
      <c r="P144" s="1152">
        <v>1224.7529368466826</v>
      </c>
      <c r="Q144" s="1152">
        <v>1225.7995961888103</v>
      </c>
      <c r="R144" s="1152">
        <v>1217.8913810016268</v>
      </c>
      <c r="S144" s="1152">
        <v>1197.5048838423518</v>
      </c>
      <c r="T144" s="1312">
        <v>1193.2093002206466</v>
      </c>
      <c r="V144" s="474" t="s">
        <v>168</v>
      </c>
      <c r="W144" s="553">
        <v>12.462774853275356</v>
      </c>
      <c r="X144" s="553">
        <v>13.275559509404912</v>
      </c>
      <c r="Y144" s="553">
        <v>9.9468308336985078</v>
      </c>
      <c r="Z144" s="553">
        <v>11.590270089761656</v>
      </c>
      <c r="AA144" s="554">
        <v>10.756760970293014</v>
      </c>
      <c r="AQ144" s="474" t="s">
        <v>170</v>
      </c>
      <c r="AR144" s="476">
        <v>133.09858395300998</v>
      </c>
      <c r="AS144" s="476">
        <v>134.79423930020701</v>
      </c>
      <c r="AT144" s="476">
        <v>136.81720958693734</v>
      </c>
      <c r="AU144" s="476">
        <v>132.13899999998048</v>
      </c>
      <c r="AV144" s="509">
        <v>131.65261765546032</v>
      </c>
      <c r="AX144" s="474" t="s">
        <v>170</v>
      </c>
      <c r="AY144" s="476">
        <v>219.73527204183142</v>
      </c>
      <c r="AZ144" s="476">
        <v>211.92966054618068</v>
      </c>
      <c r="BA144" s="476">
        <v>206.78612316909783</v>
      </c>
      <c r="BB144" s="476">
        <v>199.59815359605525</v>
      </c>
      <c r="BC144" s="509">
        <v>210.35853643994443</v>
      </c>
      <c r="BE144" s="474" t="s">
        <v>170</v>
      </c>
      <c r="BF144" s="476">
        <v>264.7040682471299</v>
      </c>
      <c r="BG144" s="476">
        <v>260.13623018746699</v>
      </c>
      <c r="BH144" s="476">
        <v>253.62558409995955</v>
      </c>
      <c r="BI144" s="476">
        <v>247.69155049435716</v>
      </c>
      <c r="BJ144" s="509">
        <v>255.44407548893875</v>
      </c>
      <c r="BL144" s="159" t="s">
        <v>170</v>
      </c>
      <c r="BM144" s="1324">
        <v>23134.411682045098</v>
      </c>
      <c r="BN144" s="1324">
        <v>6934.4704166569945</v>
      </c>
      <c r="BO144" s="1324">
        <v>13176.642776318584</v>
      </c>
      <c r="BP144" s="1324">
        <v>19607.722723457915</v>
      </c>
      <c r="BQ144" s="1325">
        <v>18714.65254600472</v>
      </c>
      <c r="BS144" s="159" t="s">
        <v>170</v>
      </c>
      <c r="BT144" s="1324">
        <v>17403.711581475312</v>
      </c>
      <c r="BU144" s="1324">
        <v>3789.5377655609236</v>
      </c>
      <c r="BV144" s="1324">
        <v>8167.3358835714544</v>
      </c>
      <c r="BW144" s="1324">
        <v>14273.981210411646</v>
      </c>
      <c r="BX144" s="1325">
        <v>14159.057179633581</v>
      </c>
      <c r="BZ144" s="159" t="s">
        <v>170</v>
      </c>
      <c r="CA144" s="1324">
        <v>6172.2838200478745</v>
      </c>
      <c r="CB144" s="1324">
        <v>3863.0387216887252</v>
      </c>
      <c r="CC144" s="1324">
        <v>5275.2005445684927</v>
      </c>
      <c r="CD144" s="1324">
        <v>5707.8284026621259</v>
      </c>
      <c r="CE144" s="1325">
        <v>5399.9383625982437</v>
      </c>
      <c r="CG144" s="159" t="s">
        <v>170</v>
      </c>
      <c r="CH144" s="1324">
        <v>3532.341284090418</v>
      </c>
      <c r="CI144" s="1324">
        <v>1420.1976517846213</v>
      </c>
      <c r="CJ144" s="1324">
        <v>2349.8048796839657</v>
      </c>
      <c r="CK144" s="1324">
        <v>2324.4029724517545</v>
      </c>
      <c r="CL144" s="1325">
        <v>3156.9935203347964</v>
      </c>
      <c r="CN144" s="159" t="s">
        <v>170</v>
      </c>
      <c r="CO144" s="1324">
        <v>1885.0320879326755</v>
      </c>
      <c r="CP144" s="1324">
        <v>337.74509184352075</v>
      </c>
      <c r="CQ144" s="1324">
        <v>725.2806755955346</v>
      </c>
      <c r="CR144" s="1324">
        <v>866.86944503173527</v>
      </c>
      <c r="CS144" s="1325">
        <v>887.12133293145143</v>
      </c>
    </row>
    <row r="145" spans="15:97" x14ac:dyDescent="0.3">
      <c r="O145" s="488" t="s">
        <v>240</v>
      </c>
      <c r="P145" s="1152"/>
      <c r="Q145" s="1152"/>
      <c r="R145" s="1152"/>
      <c r="S145" s="1152"/>
      <c r="T145" s="1312"/>
      <c r="V145" s="474" t="s">
        <v>169</v>
      </c>
      <c r="W145" s="553">
        <v>8.1988633470646928</v>
      </c>
      <c r="X145" s="553">
        <v>9.394905869541688</v>
      </c>
      <c r="Y145" s="553">
        <v>10.363615124453041</v>
      </c>
      <c r="Z145" s="553">
        <v>9.2571453649623638</v>
      </c>
      <c r="AA145" s="554">
        <v>13.934383429849701</v>
      </c>
      <c r="AQ145" s="488" t="s">
        <v>240</v>
      </c>
      <c r="AR145" s="476"/>
      <c r="AS145" s="476"/>
      <c r="AT145" s="476"/>
      <c r="AU145" s="476"/>
      <c r="AV145" s="509"/>
      <c r="AX145" s="488" t="s">
        <v>240</v>
      </c>
      <c r="AY145" s="476"/>
      <c r="AZ145" s="476"/>
      <c r="BA145" s="476"/>
      <c r="BB145" s="476"/>
      <c r="BC145" s="509"/>
      <c r="BE145" s="488" t="s">
        <v>240</v>
      </c>
      <c r="BF145" s="476"/>
      <c r="BG145" s="476"/>
      <c r="BH145" s="476"/>
      <c r="BI145" s="476"/>
      <c r="BJ145" s="509"/>
      <c r="BL145" s="950" t="s">
        <v>240</v>
      </c>
      <c r="BM145" s="1324"/>
      <c r="BN145" s="1324"/>
      <c r="BO145" s="1324"/>
      <c r="BP145" s="1324"/>
      <c r="BQ145" s="1325"/>
      <c r="BS145" s="950" t="s">
        <v>240</v>
      </c>
      <c r="BT145" s="1324"/>
      <c r="BU145" s="1324"/>
      <c r="BV145" s="1324"/>
      <c r="BW145" s="1324"/>
      <c r="BX145" s="1325"/>
      <c r="BZ145" s="950" t="s">
        <v>240</v>
      </c>
      <c r="CA145" s="1324"/>
      <c r="CB145" s="1324"/>
      <c r="CC145" s="1324"/>
      <c r="CD145" s="1324"/>
      <c r="CE145" s="1325"/>
      <c r="CG145" s="950" t="s">
        <v>240</v>
      </c>
      <c r="CH145" s="1324"/>
      <c r="CI145" s="1324"/>
      <c r="CJ145" s="1324"/>
      <c r="CK145" s="1324"/>
      <c r="CL145" s="1325"/>
      <c r="CN145" s="950" t="s">
        <v>240</v>
      </c>
      <c r="CO145" s="1324"/>
      <c r="CP145" s="1324"/>
      <c r="CQ145" s="1324"/>
      <c r="CR145" s="1324"/>
      <c r="CS145" s="1325"/>
    </row>
    <row r="146" spans="15:97" x14ac:dyDescent="0.3">
      <c r="O146" s="474" t="s">
        <v>176</v>
      </c>
      <c r="P146" s="1152">
        <v>1072.2763976822182</v>
      </c>
      <c r="Q146" s="1152">
        <v>1044.5674589832306</v>
      </c>
      <c r="R146" s="1152">
        <v>1008.195510493806</v>
      </c>
      <c r="S146" s="1152">
        <v>983.59529262840761</v>
      </c>
      <c r="T146" s="1312">
        <v>965.11747276329334</v>
      </c>
      <c r="V146" s="474" t="s">
        <v>170</v>
      </c>
      <c r="W146" s="553">
        <v>10.75412273159537</v>
      </c>
      <c r="X146" s="553">
        <v>10.002547995526463</v>
      </c>
      <c r="Y146" s="553">
        <v>12.841218345270413</v>
      </c>
      <c r="Z146" s="553">
        <v>9.9739886379555784</v>
      </c>
      <c r="AA146" s="554">
        <v>9.2488964030491569</v>
      </c>
      <c r="AQ146" s="474" t="s">
        <v>176</v>
      </c>
      <c r="AR146" s="476">
        <v>107.43303979798382</v>
      </c>
      <c r="AS146" s="476">
        <v>101.57150330523922</v>
      </c>
      <c r="AT146" s="476">
        <v>103.01632500517945</v>
      </c>
      <c r="AU146" s="476">
        <v>109.06445886189044</v>
      </c>
      <c r="AV146" s="509">
        <v>120.03795368750303</v>
      </c>
      <c r="AX146" s="474" t="s">
        <v>176</v>
      </c>
      <c r="AY146" s="476">
        <v>223.27937063758887</v>
      </c>
      <c r="AZ146" s="476">
        <v>217.6832817110392</v>
      </c>
      <c r="BA146" s="476">
        <v>209.41537292975585</v>
      </c>
      <c r="BB146" s="476">
        <v>206.64193102943247</v>
      </c>
      <c r="BC146" s="509">
        <v>201.18126051358388</v>
      </c>
      <c r="BE146" s="474" t="s">
        <v>176</v>
      </c>
      <c r="BF146" s="476">
        <v>256.33867322421025</v>
      </c>
      <c r="BG146" s="476">
        <v>248.57374636276501</v>
      </c>
      <c r="BH146" s="476">
        <v>241.03038077277117</v>
      </c>
      <c r="BI146" s="476">
        <v>239.15402079961629</v>
      </c>
      <c r="BJ146" s="509">
        <v>238.2580786091122</v>
      </c>
      <c r="BL146" s="159" t="s">
        <v>176</v>
      </c>
      <c r="BM146" s="1324">
        <v>16816.097854399315</v>
      </c>
      <c r="BN146" s="1324">
        <v>7761.0223671500435</v>
      </c>
      <c r="BO146" s="1324">
        <v>12019.916393927666</v>
      </c>
      <c r="BP146" s="1324">
        <v>12997.399473732088</v>
      </c>
      <c r="BQ146" s="1325">
        <v>12299.241166889053</v>
      </c>
      <c r="BS146" s="159" t="s">
        <v>176</v>
      </c>
      <c r="BT146" s="1324">
        <v>14759.525157284432</v>
      </c>
      <c r="BU146" s="1324">
        <v>6351.2127280742079</v>
      </c>
      <c r="BV146" s="1324">
        <v>10999.385517094779</v>
      </c>
      <c r="BW146" s="1324">
        <v>11353.370117351944</v>
      </c>
      <c r="BX146" s="1325">
        <v>12299.241166889053</v>
      </c>
      <c r="BZ146" s="159" t="s">
        <v>176</v>
      </c>
      <c r="CA146" s="1324">
        <v>4375.0615635190607</v>
      </c>
      <c r="CB146" s="1324">
        <v>2975.4270151057226</v>
      </c>
      <c r="CC146" s="1324">
        <v>3812.4089427651334</v>
      </c>
      <c r="CD146" s="1324">
        <v>3681.4326580849365</v>
      </c>
      <c r="CE146" s="1325">
        <v>3395.3386663128272</v>
      </c>
      <c r="CG146" s="159" t="s">
        <v>176</v>
      </c>
      <c r="CH146" s="1324">
        <v>4287.432977074056</v>
      </c>
      <c r="CI146" s="1324">
        <v>2428.4384849850121</v>
      </c>
      <c r="CJ146" s="1324">
        <v>2873.1591753877988</v>
      </c>
      <c r="CK146" s="1324">
        <v>2726.2132158616614</v>
      </c>
      <c r="CL146" s="1325">
        <v>3395.3386663128272</v>
      </c>
      <c r="CN146" s="159" t="s">
        <v>176</v>
      </c>
      <c r="CO146" s="1324">
        <v>688.48647645820427</v>
      </c>
      <c r="CP146" s="1324">
        <v>172.70832531501179</v>
      </c>
      <c r="CQ146" s="1324">
        <v>279.35554626991751</v>
      </c>
      <c r="CR146" s="1324">
        <v>305.49827800050616</v>
      </c>
      <c r="CS146" s="1325">
        <v>275.85091376611501</v>
      </c>
    </row>
    <row r="147" spans="15:97" x14ac:dyDescent="0.3">
      <c r="O147" s="474" t="s">
        <v>177</v>
      </c>
      <c r="P147" s="1152">
        <v>960.17880222943813</v>
      </c>
      <c r="Q147" s="1152">
        <v>998.72324920733672</v>
      </c>
      <c r="R147" s="1152">
        <v>1021.7987632715182</v>
      </c>
      <c r="S147" s="1152">
        <v>1000.4814896404378</v>
      </c>
      <c r="T147" s="1312">
        <v>1025.1761632599319</v>
      </c>
      <c r="V147" s="488" t="s">
        <v>240</v>
      </c>
      <c r="W147" s="476"/>
      <c r="X147" s="476"/>
      <c r="Y147" s="476"/>
      <c r="Z147" s="476"/>
      <c r="AA147" s="509"/>
      <c r="AQ147" s="474" t="s">
        <v>177</v>
      </c>
      <c r="AR147" s="476">
        <v>123.07342353721359</v>
      </c>
      <c r="AS147" s="476">
        <v>120.26998184182008</v>
      </c>
      <c r="AT147" s="476">
        <v>117.28734216388239</v>
      </c>
      <c r="AU147" s="476">
        <v>114.252691520155</v>
      </c>
      <c r="AV147" s="509">
        <v>103.49449768959856</v>
      </c>
      <c r="AX147" s="474" t="s">
        <v>177</v>
      </c>
      <c r="AY147" s="476">
        <v>203.60314257105804</v>
      </c>
      <c r="AZ147" s="476">
        <v>211.32163511134553</v>
      </c>
      <c r="BA147" s="476">
        <v>223.59974241336363</v>
      </c>
      <c r="BB147" s="476">
        <v>221.55484587874781</v>
      </c>
      <c r="BC147" s="509">
        <v>210.49218017379926</v>
      </c>
      <c r="BE147" s="474" t="s">
        <v>177</v>
      </c>
      <c r="BF147" s="476">
        <v>236.37123940947438</v>
      </c>
      <c r="BG147" s="476">
        <v>241.90668359595003</v>
      </c>
      <c r="BH147" s="476">
        <v>254.3064662589108</v>
      </c>
      <c r="BI147" s="476">
        <v>249.16162794269786</v>
      </c>
      <c r="BJ147" s="509">
        <v>242.87511355553406</v>
      </c>
      <c r="BL147" s="159" t="s">
        <v>177</v>
      </c>
      <c r="BM147" s="1324">
        <v>17970.725410322393</v>
      </c>
      <c r="BN147" s="1324">
        <v>8388.9975933090045</v>
      </c>
      <c r="BO147" s="1324">
        <v>13410.690801955136</v>
      </c>
      <c r="BP147" s="1324">
        <v>14560.203570063208</v>
      </c>
      <c r="BQ147" s="1325">
        <v>14311.52587361336</v>
      </c>
      <c r="BS147" s="159" t="s">
        <v>177</v>
      </c>
      <c r="BT147" s="1324">
        <v>15628.501794418302</v>
      </c>
      <c r="BU147" s="1324">
        <v>5933.3575217577054</v>
      </c>
      <c r="BV147" s="1324">
        <v>9054.4868253302411</v>
      </c>
      <c r="BW147" s="1324">
        <v>9962.5528845902936</v>
      </c>
      <c r="BX147" s="1325">
        <v>11933.685106757712</v>
      </c>
      <c r="BZ147" s="159" t="s">
        <v>177</v>
      </c>
      <c r="CA147" s="1324">
        <v>5029.8687512240367</v>
      </c>
      <c r="CB147" s="1324">
        <v>3621.3544521709423</v>
      </c>
      <c r="CC147" s="1324">
        <v>4843.5238015172799</v>
      </c>
      <c r="CD147" s="1324">
        <v>5073.238440695729</v>
      </c>
      <c r="CE147" s="1325">
        <v>4792.1430800787575</v>
      </c>
      <c r="CG147" s="159" t="s">
        <v>177</v>
      </c>
      <c r="CH147" s="1324">
        <v>3190.9204037685199</v>
      </c>
      <c r="CI147" s="1324">
        <v>1648.9587020825456</v>
      </c>
      <c r="CJ147" s="1324">
        <v>2527.255631864567</v>
      </c>
      <c r="CK147" s="1324">
        <v>3124.4854570994812</v>
      </c>
      <c r="CL147" s="1325">
        <v>3448.0715804622141</v>
      </c>
      <c r="CN147" s="159" t="s">
        <v>177</v>
      </c>
      <c r="CO147" s="1324">
        <v>625.78382352413519</v>
      </c>
      <c r="CP147" s="1324">
        <v>218.46840087417303</v>
      </c>
      <c r="CQ147" s="1324">
        <v>294.72443274194512</v>
      </c>
      <c r="CR147" s="1324">
        <v>211.88208072149121</v>
      </c>
      <c r="CS147" s="1325">
        <v>301.99587285660715</v>
      </c>
    </row>
    <row r="148" spans="15:97" x14ac:dyDescent="0.3">
      <c r="O148" s="474" t="s">
        <v>178</v>
      </c>
      <c r="P148" s="1152">
        <v>894.8384157822768</v>
      </c>
      <c r="Q148" s="1152">
        <v>903.27387542981023</v>
      </c>
      <c r="R148" s="1152">
        <v>910.98574359590521</v>
      </c>
      <c r="S148" s="1152">
        <v>890.2737095375428</v>
      </c>
      <c r="T148" s="1312">
        <v>900.87954538592066</v>
      </c>
      <c r="V148" s="474" t="s">
        <v>176</v>
      </c>
      <c r="W148" s="553">
        <v>30.13302247684199</v>
      </c>
      <c r="X148" s="553">
        <v>28.961342558336412</v>
      </c>
      <c r="Y148" s="553">
        <v>25.567579523063834</v>
      </c>
      <c r="Z148" s="553">
        <v>18.837567189423773</v>
      </c>
      <c r="AA148" s="554">
        <v>12.153445509980527</v>
      </c>
      <c r="AQ148" s="474" t="s">
        <v>178</v>
      </c>
      <c r="AR148" s="476">
        <v>133.06284031049671</v>
      </c>
      <c r="AS148" s="476">
        <v>139.30946921631914</v>
      </c>
      <c r="AT148" s="476">
        <v>123.23887014580528</v>
      </c>
      <c r="AU148" s="476">
        <v>105.20030025181377</v>
      </c>
      <c r="AV148" s="509">
        <v>100.26535520841546</v>
      </c>
      <c r="AX148" s="474" t="s">
        <v>178</v>
      </c>
      <c r="AY148" s="476">
        <v>196.15682303361748</v>
      </c>
      <c r="AZ148" s="476">
        <v>203.23394545004413</v>
      </c>
      <c r="BA148" s="476">
        <v>193.38154792455356</v>
      </c>
      <c r="BB148" s="476">
        <v>181.63672461896471</v>
      </c>
      <c r="BC148" s="509">
        <v>171.6641963829272</v>
      </c>
      <c r="BE148" s="474" t="s">
        <v>178</v>
      </c>
      <c r="BF148" s="476">
        <v>234.73551236160864</v>
      </c>
      <c r="BG148" s="476">
        <v>242.12656598097973</v>
      </c>
      <c r="BH148" s="476">
        <v>228.64117901596009</v>
      </c>
      <c r="BI148" s="476">
        <v>208.13935496056499</v>
      </c>
      <c r="BJ148" s="509">
        <v>199.39543196281025</v>
      </c>
      <c r="BL148" s="159" t="s">
        <v>178</v>
      </c>
      <c r="BM148" s="1324">
        <v>16732.042677340116</v>
      </c>
      <c r="BN148" s="1324">
        <v>6643.8497480099304</v>
      </c>
      <c r="BO148" s="1324">
        <v>11438.884733809818</v>
      </c>
      <c r="BP148" s="1324">
        <v>13302.559857785775</v>
      </c>
      <c r="BQ148" s="1325">
        <v>13366.326161828445</v>
      </c>
      <c r="BS148" s="159" t="s">
        <v>178</v>
      </c>
      <c r="BT148" s="1324">
        <v>14623.32663883607</v>
      </c>
      <c r="BU148" s="1324">
        <v>6205.7784681111207</v>
      </c>
      <c r="BV148" s="1324">
        <v>9561.0066631702011</v>
      </c>
      <c r="BW148" s="1324">
        <v>12839.521937365569</v>
      </c>
      <c r="BX148" s="1325">
        <v>11253.660261236037</v>
      </c>
      <c r="BZ148" s="159" t="s">
        <v>178</v>
      </c>
      <c r="CA148" s="1324">
        <v>4499.4250888457282</v>
      </c>
      <c r="CB148" s="1324">
        <v>2613.0545131962167</v>
      </c>
      <c r="CC148" s="1324">
        <v>3669.5847224933395</v>
      </c>
      <c r="CD148" s="1324">
        <v>3839.9960716726091</v>
      </c>
      <c r="CE148" s="1325">
        <v>3817.0418165428814</v>
      </c>
      <c r="CG148" s="159" t="s">
        <v>178</v>
      </c>
      <c r="CH148" s="1324">
        <v>3777.2839419709589</v>
      </c>
      <c r="CI148" s="1324">
        <v>2136.9093896116292</v>
      </c>
      <c r="CJ148" s="1324">
        <v>2428.3633588675038</v>
      </c>
      <c r="CK148" s="1324">
        <v>3178.4412898180049</v>
      </c>
      <c r="CL148" s="1325">
        <v>3473.4803416690584</v>
      </c>
      <c r="CN148" s="159" t="s">
        <v>178</v>
      </c>
      <c r="CO148" s="1324">
        <v>751.76302526717211</v>
      </c>
      <c r="CP148" s="1324">
        <v>131.45700575698643</v>
      </c>
      <c r="CQ148" s="1324">
        <v>207.65929738954608</v>
      </c>
      <c r="CR148" s="1324">
        <v>291.72465554596573</v>
      </c>
      <c r="CS148" s="1325">
        <v>223.33500783264822</v>
      </c>
    </row>
    <row r="149" spans="15:97" x14ac:dyDescent="0.3">
      <c r="O149" s="474" t="s">
        <v>179</v>
      </c>
      <c r="P149" s="1152">
        <v>995.28912076786014</v>
      </c>
      <c r="Q149" s="1152">
        <v>954.61477483752265</v>
      </c>
      <c r="R149" s="1152">
        <v>908.4479138745013</v>
      </c>
      <c r="S149" s="1152">
        <v>887.45059648574068</v>
      </c>
      <c r="T149" s="1312">
        <v>900.53087315460311</v>
      </c>
      <c r="V149" s="474" t="s">
        <v>177</v>
      </c>
      <c r="W149" s="553">
        <v>10.320838576769527</v>
      </c>
      <c r="X149" s="553">
        <v>12.873513170121614</v>
      </c>
      <c r="Y149" s="553">
        <v>19.27490536511738</v>
      </c>
      <c r="Z149" s="553">
        <v>23.10237940371448</v>
      </c>
      <c r="AA149" s="554">
        <v>23.082517436472383</v>
      </c>
      <c r="AQ149" s="474" t="s">
        <v>179</v>
      </c>
      <c r="AR149" s="476">
        <v>102.03545415805709</v>
      </c>
      <c r="AS149" s="476">
        <v>105.26423423833039</v>
      </c>
      <c r="AT149" s="476">
        <v>86.804654264436635</v>
      </c>
      <c r="AU149" s="476">
        <v>85.64633575586187</v>
      </c>
      <c r="AV149" s="509">
        <v>84.687829759881652</v>
      </c>
      <c r="AX149" s="474" t="s">
        <v>179</v>
      </c>
      <c r="AY149" s="476">
        <v>173.93540394092756</v>
      </c>
      <c r="AZ149" s="476">
        <v>178.40882405018476</v>
      </c>
      <c r="BA149" s="476">
        <v>155.11575853154147</v>
      </c>
      <c r="BB149" s="476">
        <v>169.19037881150021</v>
      </c>
      <c r="BC149" s="509">
        <v>161.89152469510969</v>
      </c>
      <c r="BE149" s="474" t="s">
        <v>179</v>
      </c>
      <c r="BF149" s="476">
        <v>197.3629293752949</v>
      </c>
      <c r="BG149" s="476">
        <v>203.93067177442839</v>
      </c>
      <c r="BH149" s="476">
        <v>179.95481415872524</v>
      </c>
      <c r="BI149" s="476">
        <v>193.60984739449049</v>
      </c>
      <c r="BJ149" s="509">
        <v>188.67008835583752</v>
      </c>
      <c r="BL149" s="159" t="s">
        <v>179</v>
      </c>
      <c r="BM149" s="1324">
        <v>14109.023468365191</v>
      </c>
      <c r="BN149" s="1324">
        <v>6507.3269564871989</v>
      </c>
      <c r="BO149" s="1324">
        <v>11065.610983285382</v>
      </c>
      <c r="BP149" s="1324">
        <v>11763.166380188968</v>
      </c>
      <c r="BQ149" s="1325">
        <v>11469.63772018121</v>
      </c>
      <c r="BS149" s="159" t="s">
        <v>179</v>
      </c>
      <c r="BT149" s="1324">
        <v>13273.599199852379</v>
      </c>
      <c r="BU149" s="1324">
        <v>7246.650223624195</v>
      </c>
      <c r="BV149" s="1324">
        <v>12185.992451180804</v>
      </c>
      <c r="BW149" s="1324">
        <v>12942.59843913686</v>
      </c>
      <c r="BX149" s="1325">
        <v>11953.476841710366</v>
      </c>
      <c r="BZ149" s="159" t="s">
        <v>179</v>
      </c>
      <c r="CA149" s="1324">
        <v>3703.6655787828677</v>
      </c>
      <c r="CB149" s="1324">
        <v>2602.9278054582683</v>
      </c>
      <c r="CC149" s="1324">
        <v>3379.0922633748946</v>
      </c>
      <c r="CD149" s="1324">
        <v>3518.684161711471</v>
      </c>
      <c r="CE149" s="1325">
        <v>3073.3103646921054</v>
      </c>
      <c r="CG149" s="159" t="s">
        <v>179</v>
      </c>
      <c r="CH149" s="1324">
        <v>3765.995021097192</v>
      </c>
      <c r="CI149" s="1324">
        <v>2084.0899058551313</v>
      </c>
      <c r="CJ149" s="1324">
        <v>3562.1460411247131</v>
      </c>
      <c r="CK149" s="1324">
        <v>3925.1512519346143</v>
      </c>
      <c r="CL149" s="1325">
        <v>3069.0351427797946</v>
      </c>
      <c r="CN149" s="159" t="s">
        <v>179</v>
      </c>
      <c r="CO149" s="1324">
        <v>474.65459401578488</v>
      </c>
      <c r="CP149" s="1324">
        <v>213.35549748986924</v>
      </c>
      <c r="CQ149" s="1324">
        <v>334.69440751584625</v>
      </c>
      <c r="CR149" s="1324">
        <v>344.72973164808894</v>
      </c>
      <c r="CS149" s="1325">
        <v>247.81002322274716</v>
      </c>
    </row>
    <row r="150" spans="15:97" x14ac:dyDescent="0.3">
      <c r="O150" s="474" t="s">
        <v>180</v>
      </c>
      <c r="P150" s="1152">
        <v>899.02844837687826</v>
      </c>
      <c r="Q150" s="1152">
        <v>940.123083216738</v>
      </c>
      <c r="R150" s="1152">
        <v>982.96630654535727</v>
      </c>
      <c r="S150" s="1152">
        <v>962.98072065748784</v>
      </c>
      <c r="T150" s="1312">
        <v>984.07374649400299</v>
      </c>
      <c r="V150" s="474" t="s">
        <v>178</v>
      </c>
      <c r="W150" s="553">
        <v>13.10653924438917</v>
      </c>
      <c r="X150" s="553">
        <v>13.069650826175632</v>
      </c>
      <c r="Y150" s="553">
        <v>7.8257164993635593</v>
      </c>
      <c r="Z150" s="553">
        <v>5.212050996943046</v>
      </c>
      <c r="AA150" s="554">
        <v>5.2108009440602352</v>
      </c>
      <c r="AQ150" s="474" t="s">
        <v>180</v>
      </c>
      <c r="AR150" s="476">
        <v>93.91138703622795</v>
      </c>
      <c r="AS150" s="476">
        <v>90.597769656464322</v>
      </c>
      <c r="AT150" s="476">
        <v>100.72668979065651</v>
      </c>
      <c r="AU150" s="476">
        <v>94.76094024838288</v>
      </c>
      <c r="AV150" s="509">
        <v>97.840303958047159</v>
      </c>
      <c r="AX150" s="474" t="s">
        <v>180</v>
      </c>
      <c r="AY150" s="476">
        <v>165.40298643044008</v>
      </c>
      <c r="AZ150" s="476">
        <v>160.19420107972266</v>
      </c>
      <c r="BA150" s="476">
        <v>181.59617292303923</v>
      </c>
      <c r="BB150" s="476">
        <v>174.45946340331818</v>
      </c>
      <c r="BC150" s="509">
        <v>179.43993407168526</v>
      </c>
      <c r="BE150" s="474" t="s">
        <v>180</v>
      </c>
      <c r="BF150" s="476">
        <v>198.77857892723415</v>
      </c>
      <c r="BG150" s="476">
        <v>194.00669405021179</v>
      </c>
      <c r="BH150" s="476">
        <v>215.22779116306486</v>
      </c>
      <c r="BI150" s="476">
        <v>208.68084017193547</v>
      </c>
      <c r="BJ150" s="509">
        <v>214.77255162933622</v>
      </c>
      <c r="BL150" s="159" t="s">
        <v>180</v>
      </c>
      <c r="BM150" s="1324">
        <v>14402.522235705159</v>
      </c>
      <c r="BN150" s="1324">
        <v>4950.0788732757146</v>
      </c>
      <c r="BO150" s="1324">
        <v>7969.1615796749638</v>
      </c>
      <c r="BP150" s="1324">
        <v>10598.614432181503</v>
      </c>
      <c r="BQ150" s="1325">
        <v>9553.2589244802475</v>
      </c>
      <c r="BS150" s="159" t="s">
        <v>180</v>
      </c>
      <c r="BT150" s="1324">
        <v>20795.712164173321</v>
      </c>
      <c r="BU150" s="1324">
        <v>5360.9854381394653</v>
      </c>
      <c r="BV150" s="1324">
        <v>10317.389914838081</v>
      </c>
      <c r="BW150" s="1324">
        <v>16466.204274103817</v>
      </c>
      <c r="BX150" s="1325">
        <v>14347.303258425974</v>
      </c>
      <c r="BZ150" s="159" t="s">
        <v>180</v>
      </c>
      <c r="CA150" s="1324">
        <v>3130.2510568921184</v>
      </c>
      <c r="CB150" s="1324">
        <v>2160.3242418320428</v>
      </c>
      <c r="CC150" s="1324">
        <v>2917.1642073614644</v>
      </c>
      <c r="CD150" s="1324">
        <v>2932.5835234330725</v>
      </c>
      <c r="CE150" s="1325">
        <v>2498.1369333671046</v>
      </c>
      <c r="CG150" s="159" t="s">
        <v>180</v>
      </c>
      <c r="CH150" s="1324">
        <v>4226.6215864800952</v>
      </c>
      <c r="CI150" s="1324">
        <v>2151.7906095764229</v>
      </c>
      <c r="CJ150" s="1324">
        <v>3305.39051799647</v>
      </c>
      <c r="CK150" s="1324">
        <v>4038.2518039830647</v>
      </c>
      <c r="CL150" s="1325">
        <v>4078.0054022810232</v>
      </c>
      <c r="CN150" s="159" t="s">
        <v>180</v>
      </c>
      <c r="CO150" s="1324">
        <v>359.72027975945201</v>
      </c>
      <c r="CP150" s="1324">
        <v>96.390571918946648</v>
      </c>
      <c r="CQ150" s="1324">
        <v>183.96866272568002</v>
      </c>
      <c r="CR150" s="1324">
        <v>239.55357321017465</v>
      </c>
      <c r="CS150" s="1325">
        <v>188.21127668506966</v>
      </c>
    </row>
    <row r="151" spans="15:97" x14ac:dyDescent="0.3">
      <c r="O151" s="474" t="s">
        <v>181</v>
      </c>
      <c r="P151" s="1152">
        <v>1122.5959735992183</v>
      </c>
      <c r="Q151" s="1152">
        <v>1142.7544079558745</v>
      </c>
      <c r="R151" s="1152">
        <v>1137.2238925475478</v>
      </c>
      <c r="S151" s="1152">
        <v>1116.7201866182045</v>
      </c>
      <c r="T151" s="1312">
        <v>1071.5667781511404</v>
      </c>
      <c r="V151" s="474" t="s">
        <v>179</v>
      </c>
      <c r="W151" s="553">
        <v>9.4719758109799841</v>
      </c>
      <c r="X151" s="553">
        <v>9.4325851342656346</v>
      </c>
      <c r="Y151" s="553">
        <v>10.745476294136443</v>
      </c>
      <c r="Z151" s="553">
        <v>13.398721404863027</v>
      </c>
      <c r="AA151" s="554">
        <v>13.36726305326984</v>
      </c>
      <c r="AQ151" s="474" t="s">
        <v>181</v>
      </c>
      <c r="AR151" s="476">
        <v>120.64233212978414</v>
      </c>
      <c r="AS151" s="476">
        <v>133.5653150757021</v>
      </c>
      <c r="AT151" s="476">
        <v>121.16129886688678</v>
      </c>
      <c r="AU151" s="476">
        <v>123.2050558234269</v>
      </c>
      <c r="AV151" s="509">
        <v>123.55641416500799</v>
      </c>
      <c r="AX151" s="474" t="s">
        <v>181</v>
      </c>
      <c r="AY151" s="476">
        <v>241.58057245501689</v>
      </c>
      <c r="AZ151" s="476">
        <v>242.79749320934184</v>
      </c>
      <c r="BA151" s="476">
        <v>247.13061129613737</v>
      </c>
      <c r="BB151" s="476">
        <v>243.6836265126413</v>
      </c>
      <c r="BC151" s="509">
        <v>251.01168007686755</v>
      </c>
      <c r="BE151" s="474" t="s">
        <v>181</v>
      </c>
      <c r="BF151" s="476">
        <v>273.97112210641825</v>
      </c>
      <c r="BG151" s="476">
        <v>276.79122098951245</v>
      </c>
      <c r="BH151" s="476">
        <v>274.18266890542765</v>
      </c>
      <c r="BI151" s="476">
        <v>275.51155576407893</v>
      </c>
      <c r="BJ151" s="509">
        <v>282.15592146658628</v>
      </c>
      <c r="BL151" s="159" t="s">
        <v>181</v>
      </c>
      <c r="BM151" s="1324">
        <v>14525.213399894383</v>
      </c>
      <c r="BN151" s="1324">
        <v>4572.5799538986685</v>
      </c>
      <c r="BO151" s="1324">
        <v>7770.1075851460746</v>
      </c>
      <c r="BP151" s="1324">
        <v>10583.338740087716</v>
      </c>
      <c r="BQ151" s="1325">
        <v>8606.6526904182665</v>
      </c>
      <c r="BS151" s="159" t="s">
        <v>181</v>
      </c>
      <c r="BT151" s="1324">
        <v>20251.81299242434</v>
      </c>
      <c r="BU151" s="1324">
        <v>4635.8459930951958</v>
      </c>
      <c r="BV151" s="1324">
        <v>10054.827169573253</v>
      </c>
      <c r="BW151" s="1324">
        <v>15054.730714294699</v>
      </c>
      <c r="BX151" s="1325">
        <v>11857.622959233771</v>
      </c>
      <c r="BZ151" s="159" t="s">
        <v>181</v>
      </c>
      <c r="CA151" s="1324">
        <v>4123.7184650466952</v>
      </c>
      <c r="CB151" s="1324">
        <v>2433.4629886596886</v>
      </c>
      <c r="CC151" s="1324">
        <v>3357.3597376756429</v>
      </c>
      <c r="CD151" s="1324">
        <v>3723.4726175849705</v>
      </c>
      <c r="CE151" s="1325">
        <v>3206.4578255866963</v>
      </c>
      <c r="CG151" s="159" t="s">
        <v>181</v>
      </c>
      <c r="CH151" s="1324">
        <v>4296.8133116569788</v>
      </c>
      <c r="CI151" s="1324">
        <v>1800.9823308279122</v>
      </c>
      <c r="CJ151" s="1324">
        <v>3338.6570842520532</v>
      </c>
      <c r="CK151" s="1324">
        <v>4001.378925708977</v>
      </c>
      <c r="CL151" s="1325">
        <v>4423.1196236998821</v>
      </c>
      <c r="CN151" s="159" t="s">
        <v>181</v>
      </c>
      <c r="CO151" s="1324">
        <v>268.90981489158236</v>
      </c>
      <c r="CP151" s="1324">
        <v>44.238991395499582</v>
      </c>
      <c r="CQ151" s="1324">
        <v>100.20844148875594</v>
      </c>
      <c r="CR151" s="1324">
        <v>167.26130862033679</v>
      </c>
      <c r="CS151" s="1325">
        <v>73.491915671475311</v>
      </c>
    </row>
    <row r="152" spans="15:97" x14ac:dyDescent="0.3">
      <c r="O152" s="474" t="s">
        <v>182</v>
      </c>
      <c r="P152" s="1152">
        <v>866.58973140905027</v>
      </c>
      <c r="Q152" s="1152">
        <v>884.10914874890216</v>
      </c>
      <c r="R152" s="1152">
        <v>924.05791739348786</v>
      </c>
      <c r="S152" s="1152">
        <v>906.65604434179204</v>
      </c>
      <c r="T152" s="1312">
        <v>949.26434329287258</v>
      </c>
      <c r="V152" s="474" t="s">
        <v>180</v>
      </c>
      <c r="W152" s="553">
        <v>8.9966800553774657</v>
      </c>
      <c r="X152" s="553">
        <v>7.9273934245167164</v>
      </c>
      <c r="Y152" s="553">
        <v>10.132862629049331</v>
      </c>
      <c r="Z152" s="553">
        <v>13.459178564147674</v>
      </c>
      <c r="AA152" s="554">
        <v>10.101442837077585</v>
      </c>
      <c r="AQ152" s="474" t="s">
        <v>182</v>
      </c>
      <c r="AR152" s="476">
        <v>75.461222558000756</v>
      </c>
      <c r="AS152" s="476">
        <v>84.441939722919841</v>
      </c>
      <c r="AT152" s="476">
        <v>78.63478803857447</v>
      </c>
      <c r="AU152" s="476">
        <v>93.52514739967809</v>
      </c>
      <c r="AV152" s="509">
        <v>98.033553567885036</v>
      </c>
      <c r="AX152" s="474" t="s">
        <v>182</v>
      </c>
      <c r="AY152" s="476">
        <v>156.02190303629402</v>
      </c>
      <c r="AZ152" s="476">
        <v>164.84070956660457</v>
      </c>
      <c r="BA152" s="476">
        <v>166.09339042045772</v>
      </c>
      <c r="BB152" s="476">
        <v>176.5300108330465</v>
      </c>
      <c r="BC152" s="509">
        <v>200.41466939568943</v>
      </c>
      <c r="BE152" s="474" t="s">
        <v>182</v>
      </c>
      <c r="BF152" s="476">
        <v>175.81618057978545</v>
      </c>
      <c r="BG152" s="476">
        <v>189.90477619524174</v>
      </c>
      <c r="BH152" s="476">
        <v>187.36264945905023</v>
      </c>
      <c r="BI152" s="476">
        <v>205.09181324146505</v>
      </c>
      <c r="BJ152" s="509">
        <v>225.96887852798329</v>
      </c>
      <c r="BL152" s="159" t="s">
        <v>182</v>
      </c>
      <c r="BM152" s="1324">
        <v>15468.729824976013</v>
      </c>
      <c r="BN152" s="1324">
        <v>5234.9034507594579</v>
      </c>
      <c r="BO152" s="1324">
        <v>9405.7307535826894</v>
      </c>
      <c r="BP152" s="1324">
        <v>12233.62948929611</v>
      </c>
      <c r="BQ152" s="1325">
        <v>11103.586592402522</v>
      </c>
      <c r="BS152" s="159" t="s">
        <v>182</v>
      </c>
      <c r="BT152" s="1324">
        <v>22550.539202579581</v>
      </c>
      <c r="BU152" s="1324">
        <v>6437.4565136423444</v>
      </c>
      <c r="BV152" s="1324">
        <v>13485.182343298809</v>
      </c>
      <c r="BW152" s="1324">
        <v>19258.67132900811</v>
      </c>
      <c r="BX152" s="1325">
        <v>17699.523834394753</v>
      </c>
      <c r="BZ152" s="159" t="s">
        <v>182</v>
      </c>
      <c r="CA152" s="1324">
        <v>3532.7975412964838</v>
      </c>
      <c r="CB152" s="1324">
        <v>2362.1578963296379</v>
      </c>
      <c r="CC152" s="1324">
        <v>3293.7058411170597</v>
      </c>
      <c r="CD152" s="1324">
        <v>3252.7491039104602</v>
      </c>
      <c r="CE152" s="1325">
        <v>3000.5998057049665</v>
      </c>
      <c r="CG152" s="159" t="s">
        <v>182</v>
      </c>
      <c r="CH152" s="1324">
        <v>4739.3601765239946</v>
      </c>
      <c r="CI152" s="1324">
        <v>2315.7984708206614</v>
      </c>
      <c r="CJ152" s="1324">
        <v>3633.7013734662041</v>
      </c>
      <c r="CK152" s="1324">
        <v>4072.9179587364961</v>
      </c>
      <c r="CL152" s="1325">
        <v>3783.4938353514544</v>
      </c>
      <c r="CN152" s="159" t="s">
        <v>182</v>
      </c>
      <c r="CO152" s="1324">
        <v>347.84390261700696</v>
      </c>
      <c r="CP152" s="1324">
        <v>89.570952824857727</v>
      </c>
      <c r="CQ152" s="1324">
        <v>119.78602395240745</v>
      </c>
      <c r="CR152" s="1324">
        <v>183.5777720628457</v>
      </c>
      <c r="CS152" s="1325">
        <v>116.73261431512283</v>
      </c>
    </row>
    <row r="153" spans="15:97" x14ac:dyDescent="0.3">
      <c r="O153" s="488" t="s">
        <v>241</v>
      </c>
      <c r="P153" s="1152"/>
      <c r="Q153" s="1152"/>
      <c r="R153" s="1152"/>
      <c r="S153" s="1152"/>
      <c r="T153" s="1312"/>
      <c r="V153" s="474" t="s">
        <v>181</v>
      </c>
      <c r="W153" s="553">
        <v>9.9246798528078717</v>
      </c>
      <c r="X153" s="553">
        <v>11.016684781516528</v>
      </c>
      <c r="Y153" s="553">
        <v>12.083172957610591</v>
      </c>
      <c r="Z153" s="553">
        <v>10.961097093008473</v>
      </c>
      <c r="AA153" s="554">
        <v>6.5689521527838535</v>
      </c>
      <c r="AQ153" s="488" t="s">
        <v>241</v>
      </c>
      <c r="AR153" s="476"/>
      <c r="AS153" s="476"/>
      <c r="AT153" s="476"/>
      <c r="AU153" s="476"/>
      <c r="AV153" s="509"/>
      <c r="AX153" s="488" t="s">
        <v>241</v>
      </c>
      <c r="AY153" s="476"/>
      <c r="AZ153" s="476"/>
      <c r="BA153" s="476"/>
      <c r="BB153" s="476"/>
      <c r="BC153" s="509"/>
      <c r="BE153" s="488" t="s">
        <v>241</v>
      </c>
      <c r="BF153" s="476"/>
      <c r="BG153" s="476"/>
      <c r="BH153" s="476"/>
      <c r="BI153" s="476"/>
      <c r="BJ153" s="509"/>
      <c r="BL153" s="950" t="s">
        <v>241</v>
      </c>
      <c r="BM153" s="1324"/>
      <c r="BN153" s="1324"/>
      <c r="BO153" s="1324"/>
      <c r="BP153" s="1324"/>
      <c r="BQ153" s="1325"/>
      <c r="BS153" s="950" t="s">
        <v>241</v>
      </c>
      <c r="BT153" s="1324"/>
      <c r="BU153" s="1324"/>
      <c r="BV153" s="1324"/>
      <c r="BW153" s="1324"/>
      <c r="BX153" s="1325"/>
      <c r="BZ153" s="950" t="s">
        <v>241</v>
      </c>
      <c r="CA153" s="1324"/>
      <c r="CB153" s="1324"/>
      <c r="CC153" s="1324"/>
      <c r="CD153" s="1324"/>
      <c r="CE153" s="1325"/>
      <c r="CG153" s="950" t="s">
        <v>241</v>
      </c>
      <c r="CH153" s="1324"/>
      <c r="CI153" s="1324"/>
      <c r="CJ153" s="1324"/>
      <c r="CK153" s="1324"/>
      <c r="CL153" s="1325"/>
      <c r="CN153" s="950" t="s">
        <v>241</v>
      </c>
      <c r="CO153" s="1324"/>
      <c r="CP153" s="1324"/>
      <c r="CQ153" s="1324"/>
      <c r="CR153" s="1324"/>
      <c r="CS153" s="1325"/>
    </row>
    <row r="154" spans="15:97" x14ac:dyDescent="0.3">
      <c r="O154" s="474" t="s">
        <v>188</v>
      </c>
      <c r="P154" s="1152">
        <v>938.88515945321342</v>
      </c>
      <c r="Q154" s="1152">
        <v>965.69162073488883</v>
      </c>
      <c r="R154" s="1152">
        <v>968.34255776487441</v>
      </c>
      <c r="S154" s="1152">
        <v>943.11891347476865</v>
      </c>
      <c r="T154" s="1312">
        <v>947.4168977902101</v>
      </c>
      <c r="V154" s="474" t="s">
        <v>182</v>
      </c>
      <c r="W154" s="553">
        <v>10.898852514073225</v>
      </c>
      <c r="X154" s="553">
        <v>9.6601849121537899</v>
      </c>
      <c r="Y154" s="553">
        <v>9.6396051791096689</v>
      </c>
      <c r="Z154" s="553">
        <v>10.825142656029598</v>
      </c>
      <c r="AA154" s="554">
        <v>18.018911133630375</v>
      </c>
      <c r="AQ154" s="474" t="s">
        <v>188</v>
      </c>
      <c r="AR154" s="476">
        <v>118.69866942025233</v>
      </c>
      <c r="AS154" s="476">
        <v>107.15967845455816</v>
      </c>
      <c r="AT154" s="476">
        <v>102.42558503184267</v>
      </c>
      <c r="AU154" s="476">
        <v>106.57605726568416</v>
      </c>
      <c r="AV154" s="509">
        <v>99.047557600869368</v>
      </c>
      <c r="AX154" s="474" t="s">
        <v>188</v>
      </c>
      <c r="AY154" s="476">
        <v>186.3692525490836</v>
      </c>
      <c r="AZ154" s="476">
        <v>189.97313839217964</v>
      </c>
      <c r="BA154" s="476">
        <v>190.63445162519193</v>
      </c>
      <c r="BB154" s="476">
        <v>192.89768758675621</v>
      </c>
      <c r="BC154" s="509">
        <v>179.25253158026243</v>
      </c>
      <c r="BE154" s="474" t="s">
        <v>188</v>
      </c>
      <c r="BF154" s="476">
        <v>218.6136758712158</v>
      </c>
      <c r="BG154" s="476">
        <v>214.80683522121288</v>
      </c>
      <c r="BH154" s="476">
        <v>221.23748722439515</v>
      </c>
      <c r="BI154" s="476">
        <v>225.54425213940684</v>
      </c>
      <c r="BJ154" s="509">
        <v>212.44670843035448</v>
      </c>
      <c r="BL154" s="159" t="s">
        <v>188</v>
      </c>
      <c r="BM154" s="1324">
        <v>20755.58120773219</v>
      </c>
      <c r="BN154" s="1324">
        <v>7056.2600618619363</v>
      </c>
      <c r="BO154" s="1324">
        <v>11952.369550708219</v>
      </c>
      <c r="BP154" s="1324">
        <v>16046.063998065238</v>
      </c>
      <c r="BQ154" s="1325">
        <v>12738.501064153208</v>
      </c>
      <c r="BS154" s="159" t="s">
        <v>188</v>
      </c>
      <c r="BT154" s="1324">
        <v>14918.652812310078</v>
      </c>
      <c r="BU154" s="1324">
        <v>5243.9983827995156</v>
      </c>
      <c r="BV154" s="1324">
        <v>8623.733068522688</v>
      </c>
      <c r="BW154" s="1324">
        <v>11910.864317594804</v>
      </c>
      <c r="BX154" s="1325">
        <v>9013.92434105961</v>
      </c>
      <c r="BZ154" s="159" t="s">
        <v>188</v>
      </c>
      <c r="CA154" s="1324">
        <v>4996.1862411204856</v>
      </c>
      <c r="CB154" s="1324">
        <v>2791.2115124122174</v>
      </c>
      <c r="CC154" s="1324">
        <v>4132.9845564536054</v>
      </c>
      <c r="CD154" s="1324">
        <v>4502.8244220074594</v>
      </c>
      <c r="CE154" s="1325">
        <v>3750.899173890879</v>
      </c>
      <c r="CG154" s="159" t="s">
        <v>188</v>
      </c>
      <c r="CH154" s="1324">
        <v>3307.7689632874076</v>
      </c>
      <c r="CI154" s="1324">
        <v>2016.8485204616709</v>
      </c>
      <c r="CJ154" s="1324">
        <v>2647.9999830516977</v>
      </c>
      <c r="CK154" s="1324">
        <v>2849.7889513603577</v>
      </c>
      <c r="CL154" s="1325">
        <v>3588.3831563404924</v>
      </c>
      <c r="CN154" s="159" t="s">
        <v>188</v>
      </c>
      <c r="CO154" s="1324">
        <v>1343.886438146913</v>
      </c>
      <c r="CP154" s="1324">
        <v>365.79869803781946</v>
      </c>
      <c r="CQ154" s="1324">
        <v>646.24850343272237</v>
      </c>
      <c r="CR154" s="1324">
        <v>821.92126750421482</v>
      </c>
      <c r="CS154" s="1325">
        <v>558.65865001105362</v>
      </c>
    </row>
    <row r="155" spans="15:97" x14ac:dyDescent="0.3">
      <c r="O155" s="474" t="s">
        <v>189</v>
      </c>
      <c r="P155" s="1152">
        <v>804.36492997909863</v>
      </c>
      <c r="Q155" s="1152">
        <v>830.79563452774028</v>
      </c>
      <c r="R155" s="1152">
        <v>812.98962933099506</v>
      </c>
      <c r="S155" s="1152">
        <v>794.08800237794378</v>
      </c>
      <c r="T155" s="1312">
        <v>782.19953694838398</v>
      </c>
      <c r="V155" s="488" t="s">
        <v>241</v>
      </c>
      <c r="W155" s="476"/>
      <c r="X155" s="476"/>
      <c r="Y155" s="476"/>
      <c r="Z155" s="476"/>
      <c r="AA155" s="509"/>
      <c r="AQ155" s="474" t="s">
        <v>189</v>
      </c>
      <c r="AR155" s="476">
        <v>80.213617446734531</v>
      </c>
      <c r="AS155" s="476">
        <v>77.207603694362064</v>
      </c>
      <c r="AT155" s="476">
        <v>75.433227515822892</v>
      </c>
      <c r="AU155" s="476">
        <v>80.549262683330909</v>
      </c>
      <c r="AV155" s="509">
        <v>76.894363799952927</v>
      </c>
      <c r="AX155" s="474" t="s">
        <v>189</v>
      </c>
      <c r="AY155" s="476">
        <v>139.69919287590801</v>
      </c>
      <c r="AZ155" s="476">
        <v>148.30606559866385</v>
      </c>
      <c r="BA155" s="476">
        <v>142.6947444496225</v>
      </c>
      <c r="BB155" s="476">
        <v>144.94865313786391</v>
      </c>
      <c r="BC155" s="509">
        <v>149.03494677974908</v>
      </c>
      <c r="BE155" s="474" t="s">
        <v>189</v>
      </c>
      <c r="BF155" s="476">
        <v>165.69809727916751</v>
      </c>
      <c r="BG155" s="476">
        <v>179.02115136892465</v>
      </c>
      <c r="BH155" s="476">
        <v>171.95684138119231</v>
      </c>
      <c r="BI155" s="476">
        <v>177.0786978145365</v>
      </c>
      <c r="BJ155" s="509">
        <v>176.03650913689637</v>
      </c>
      <c r="BL155" s="159" t="s">
        <v>189</v>
      </c>
      <c r="BM155" s="1324">
        <v>17107.467622399203</v>
      </c>
      <c r="BN155" s="1324">
        <v>6235.2628875055352</v>
      </c>
      <c r="BO155" s="1324">
        <v>9601.254071912128</v>
      </c>
      <c r="BP155" s="1324">
        <v>12443.493718100259</v>
      </c>
      <c r="BQ155" s="1325">
        <v>11809.804548481821</v>
      </c>
      <c r="BS155" s="159" t="s">
        <v>189</v>
      </c>
      <c r="BT155" s="1324">
        <v>13872.967120492955</v>
      </c>
      <c r="BU155" s="1324">
        <v>4093.2627550161292</v>
      </c>
      <c r="BV155" s="1324">
        <v>7075.5474269403294</v>
      </c>
      <c r="BW155" s="1324">
        <v>9520.079264357295</v>
      </c>
      <c r="BX155" s="1325">
        <v>9083.313800179305</v>
      </c>
      <c r="BZ155" s="159" t="s">
        <v>189</v>
      </c>
      <c r="CA155" s="1324">
        <v>3306.1258338536641</v>
      </c>
      <c r="CB155" s="1324">
        <v>2177.0621444998087</v>
      </c>
      <c r="CC155" s="1324">
        <v>2843.8467611525725</v>
      </c>
      <c r="CD155" s="1324">
        <v>3184.4559415172303</v>
      </c>
      <c r="CE155" s="1325">
        <v>3233.2673427724044</v>
      </c>
      <c r="CG155" s="159" t="s">
        <v>189</v>
      </c>
      <c r="CH155" s="1324">
        <v>3323.465126442301</v>
      </c>
      <c r="CI155" s="1324">
        <v>2089.2231281682839</v>
      </c>
      <c r="CJ155" s="1324">
        <v>2947.8506540635881</v>
      </c>
      <c r="CK155" s="1324">
        <v>3586.6037881591028</v>
      </c>
      <c r="CL155" s="1325">
        <v>3327.7381275271423</v>
      </c>
      <c r="CN155" s="159" t="s">
        <v>189</v>
      </c>
      <c r="CO155" s="1324">
        <v>1275.3857454568411</v>
      </c>
      <c r="CP155" s="1324">
        <v>313.54027995221537</v>
      </c>
      <c r="CQ155" s="1324">
        <v>542.63772216072334</v>
      </c>
      <c r="CR155" s="1324">
        <v>713.95790875345233</v>
      </c>
      <c r="CS155" s="1325">
        <v>651.30525328240674</v>
      </c>
    </row>
    <row r="156" spans="15:97" x14ac:dyDescent="0.3">
      <c r="O156" s="474" t="s">
        <v>190</v>
      </c>
      <c r="P156" s="1152">
        <v>704.70586637483837</v>
      </c>
      <c r="Q156" s="1152">
        <v>730.00908000378297</v>
      </c>
      <c r="R156" s="1152">
        <v>719.06556540443989</v>
      </c>
      <c r="S156" s="1152">
        <v>701.78060422011288</v>
      </c>
      <c r="T156" s="1312">
        <v>745.69074069510054</v>
      </c>
      <c r="V156" s="474" t="s">
        <v>188</v>
      </c>
      <c r="W156" s="553">
        <v>8.9251465705792121</v>
      </c>
      <c r="X156" s="553">
        <v>9.7480123749803429</v>
      </c>
      <c r="Y156" s="553">
        <v>9.5838954016216089</v>
      </c>
      <c r="Z156" s="553">
        <v>10.387029478894275</v>
      </c>
      <c r="AA156" s="554">
        <v>7.4706105361482367</v>
      </c>
      <c r="AQ156" s="474" t="s">
        <v>190</v>
      </c>
      <c r="AR156" s="476">
        <v>81.872775927615592</v>
      </c>
      <c r="AS156" s="476">
        <v>79.480087714561819</v>
      </c>
      <c r="AT156" s="476">
        <v>76.148321842441206</v>
      </c>
      <c r="AU156" s="476">
        <v>74.033844850885643</v>
      </c>
      <c r="AV156" s="509">
        <v>66.48910446493035</v>
      </c>
      <c r="AX156" s="474" t="s">
        <v>190</v>
      </c>
      <c r="AY156" s="476">
        <v>148.78216825019396</v>
      </c>
      <c r="AZ156" s="476">
        <v>143.6081098310614</v>
      </c>
      <c r="BA156" s="476">
        <v>131.20518407900883</v>
      </c>
      <c r="BB156" s="476">
        <v>123.77996315738422</v>
      </c>
      <c r="BC156" s="509">
        <v>124.11155149647425</v>
      </c>
      <c r="BE156" s="474" t="s">
        <v>190</v>
      </c>
      <c r="BF156" s="476">
        <v>175.79457755550098</v>
      </c>
      <c r="BG156" s="476">
        <v>165.67951285093287</v>
      </c>
      <c r="BH156" s="476">
        <v>157.33592720110113</v>
      </c>
      <c r="BI156" s="476">
        <v>148.48304845262857</v>
      </c>
      <c r="BJ156" s="509">
        <v>144.25369844229684</v>
      </c>
      <c r="BL156" s="159" t="s">
        <v>190</v>
      </c>
      <c r="BM156" s="1324">
        <v>17561.666770682023</v>
      </c>
      <c r="BN156" s="1324">
        <v>6574.3559785891366</v>
      </c>
      <c r="BO156" s="1324">
        <v>10783.774229347799</v>
      </c>
      <c r="BP156" s="1324">
        <v>14467.689615247855</v>
      </c>
      <c r="BQ156" s="1325">
        <v>14005.725115769581</v>
      </c>
      <c r="BS156" s="159" t="s">
        <v>190</v>
      </c>
      <c r="BT156" s="1324">
        <v>12443.79975660192</v>
      </c>
      <c r="BU156" s="1324">
        <v>4198.265615966624</v>
      </c>
      <c r="BV156" s="1324">
        <v>8369.5275263240583</v>
      </c>
      <c r="BW156" s="1324">
        <v>9754.9938049682314</v>
      </c>
      <c r="BX156" s="1325">
        <v>9720.3309921909604</v>
      </c>
      <c r="BZ156" s="159" t="s">
        <v>190</v>
      </c>
      <c r="CA156" s="1324">
        <v>3967.0691607158356</v>
      </c>
      <c r="CB156" s="1324">
        <v>2269.5890442732066</v>
      </c>
      <c r="CC156" s="1324">
        <v>3133.2124228496687</v>
      </c>
      <c r="CD156" s="1324">
        <v>3523.1115027326791</v>
      </c>
      <c r="CE156" s="1325">
        <v>3454.8799443781054</v>
      </c>
      <c r="CG156" s="159" t="s">
        <v>190</v>
      </c>
      <c r="CH156" s="1324">
        <v>3872.7156645035579</v>
      </c>
      <c r="CI156" s="1324">
        <v>1809.5736225930827</v>
      </c>
      <c r="CJ156" s="1324">
        <v>3080.3281762940264</v>
      </c>
      <c r="CK156" s="1324">
        <v>3755.8701893391153</v>
      </c>
      <c r="CL156" s="1325">
        <v>3940.166599903263</v>
      </c>
      <c r="CN156" s="159" t="s">
        <v>190</v>
      </c>
      <c r="CO156" s="1324">
        <v>1186.5301393934644</v>
      </c>
      <c r="CP156" s="1324">
        <v>367.17791736643568</v>
      </c>
      <c r="CQ156" s="1324">
        <v>526.52593160526658</v>
      </c>
      <c r="CR156" s="1324">
        <v>591.26538497191166</v>
      </c>
      <c r="CS156" s="1325">
        <v>697.38452796211163</v>
      </c>
    </row>
    <row r="157" spans="15:97" x14ac:dyDescent="0.3">
      <c r="O157" s="474" t="s">
        <v>191</v>
      </c>
      <c r="P157" s="1152">
        <v>909.90596518511006</v>
      </c>
      <c r="Q157" s="1152">
        <v>878.44557866699392</v>
      </c>
      <c r="R157" s="1152">
        <v>876.08420496000144</v>
      </c>
      <c r="S157" s="1152">
        <v>852.53751220321965</v>
      </c>
      <c r="T157" s="1312">
        <v>876.43428194991407</v>
      </c>
      <c r="V157" s="474" t="s">
        <v>189</v>
      </c>
      <c r="W157" s="553">
        <v>9.3310858932928316</v>
      </c>
      <c r="X157" s="553">
        <v>10.13981726951473</v>
      </c>
      <c r="Y157" s="553">
        <v>8.4128030620814531</v>
      </c>
      <c r="Z157" s="553">
        <v>8.3773631462920086</v>
      </c>
      <c r="AA157" s="554">
        <v>8.3375213891653068</v>
      </c>
      <c r="AQ157" s="474" t="s">
        <v>191</v>
      </c>
      <c r="AR157" s="476">
        <v>92.137115822058192</v>
      </c>
      <c r="AS157" s="476">
        <v>80.033974508279442</v>
      </c>
      <c r="AT157" s="476">
        <v>79.711417766058759</v>
      </c>
      <c r="AU157" s="476">
        <v>79.129247173520142</v>
      </c>
      <c r="AV157" s="509">
        <v>81.376597601677275</v>
      </c>
      <c r="AX157" s="474" t="s">
        <v>191</v>
      </c>
      <c r="AY157" s="476">
        <v>157.74324559744252</v>
      </c>
      <c r="AZ157" s="476">
        <v>147.86015554904037</v>
      </c>
      <c r="BA157" s="476">
        <v>148.37347360567935</v>
      </c>
      <c r="BB157" s="476">
        <v>144.43798101608076</v>
      </c>
      <c r="BC157" s="509">
        <v>144.91491062974285</v>
      </c>
      <c r="BE157" s="474" t="s">
        <v>191</v>
      </c>
      <c r="BF157" s="476">
        <v>186.16272457900862</v>
      </c>
      <c r="BG157" s="476">
        <v>168.76291341728759</v>
      </c>
      <c r="BH157" s="476">
        <v>171.45919496347409</v>
      </c>
      <c r="BI157" s="476">
        <v>167.45962367997748</v>
      </c>
      <c r="BJ157" s="509">
        <v>172.14937773663098</v>
      </c>
      <c r="BL157" s="159" t="s">
        <v>191</v>
      </c>
      <c r="BM157" s="1324">
        <v>16461.784057156663</v>
      </c>
      <c r="BN157" s="1324">
        <v>5607.6531135537616</v>
      </c>
      <c r="BO157" s="1324">
        <v>9529.753973749459</v>
      </c>
      <c r="BP157" s="1324">
        <v>13297.062892694381</v>
      </c>
      <c r="BQ157" s="1325">
        <v>12974.795118578044</v>
      </c>
      <c r="BS157" s="159" t="s">
        <v>191</v>
      </c>
      <c r="BT157" s="1324">
        <v>13359.133706938768</v>
      </c>
      <c r="BU157" s="1324">
        <v>4532.806132236572</v>
      </c>
      <c r="BV157" s="1324">
        <v>7554.9486117864071</v>
      </c>
      <c r="BW157" s="1324">
        <v>10629.983539714138</v>
      </c>
      <c r="BX157" s="1325">
        <v>9306.8354260339202</v>
      </c>
      <c r="BZ157" s="159" t="s">
        <v>191</v>
      </c>
      <c r="CA157" s="1324">
        <v>3662.8743909404707</v>
      </c>
      <c r="CB157" s="1324">
        <v>2347.0048040116885</v>
      </c>
      <c r="CC157" s="1324">
        <v>2792.3050469184736</v>
      </c>
      <c r="CD157" s="1324">
        <v>3179.9267944691815</v>
      </c>
      <c r="CE157" s="1325">
        <v>2989.3711788828732</v>
      </c>
      <c r="CG157" s="159" t="s">
        <v>191</v>
      </c>
      <c r="CH157" s="1324">
        <v>3911.4143991421656</v>
      </c>
      <c r="CI157" s="1324">
        <v>1845.3053672024273</v>
      </c>
      <c r="CJ157" s="1324">
        <v>2810.9628760781343</v>
      </c>
      <c r="CK157" s="1324">
        <v>3557.4821995069983</v>
      </c>
      <c r="CL157" s="1325">
        <v>3639.8586497769911</v>
      </c>
      <c r="CN157" s="159" t="s">
        <v>191</v>
      </c>
      <c r="CO157" s="1324">
        <v>940.79351204420414</v>
      </c>
      <c r="CP157" s="1324">
        <v>372.93781032985248</v>
      </c>
      <c r="CQ157" s="1324">
        <v>526.66651954789461</v>
      </c>
      <c r="CR157" s="1324">
        <v>649.11453174690087</v>
      </c>
      <c r="CS157" s="1325">
        <v>646.54494067170458</v>
      </c>
    </row>
    <row r="158" spans="15:97" x14ac:dyDescent="0.3">
      <c r="O158" s="474" t="s">
        <v>192</v>
      </c>
      <c r="P158" s="1152">
        <v>852.85231335737467</v>
      </c>
      <c r="Q158" s="1152">
        <v>829.09183588618851</v>
      </c>
      <c r="R158" s="1152">
        <v>857.33337951487204</v>
      </c>
      <c r="S158" s="1152">
        <v>828.82576375200836</v>
      </c>
      <c r="T158" s="1312">
        <v>791.76224972517628</v>
      </c>
      <c r="V158" s="474" t="s">
        <v>190</v>
      </c>
      <c r="W158" s="553">
        <v>9.5402681880320888</v>
      </c>
      <c r="X158" s="553">
        <v>7.1077737670642041</v>
      </c>
      <c r="Y158" s="553">
        <v>9.3967283358410718</v>
      </c>
      <c r="Z158" s="553">
        <v>8.1674864885809058</v>
      </c>
      <c r="AA158" s="554">
        <v>8.116589895784708</v>
      </c>
      <c r="AQ158" s="474" t="s">
        <v>192</v>
      </c>
      <c r="AR158" s="476">
        <v>111.94254234729206</v>
      </c>
      <c r="AS158" s="476">
        <v>97.864490585865227</v>
      </c>
      <c r="AT158" s="476">
        <v>112.68981610318724</v>
      </c>
      <c r="AU158" s="476">
        <v>109.23910966085575</v>
      </c>
      <c r="AV158" s="509">
        <v>93.064491570791645</v>
      </c>
      <c r="AX158" s="474" t="s">
        <v>192</v>
      </c>
      <c r="AY158" s="476">
        <v>163.04390186884731</v>
      </c>
      <c r="AZ158" s="476">
        <v>152.86328755923347</v>
      </c>
      <c r="BA158" s="476">
        <v>152.58975584540255</v>
      </c>
      <c r="BB158" s="476">
        <v>149.10819929643247</v>
      </c>
      <c r="BC158" s="509">
        <v>127.67189532369622</v>
      </c>
      <c r="BE158" s="474" t="s">
        <v>192</v>
      </c>
      <c r="BF158" s="476">
        <v>197.17363920762034</v>
      </c>
      <c r="BG158" s="476">
        <v>187.4312168316558</v>
      </c>
      <c r="BH158" s="476">
        <v>195.80508276205819</v>
      </c>
      <c r="BI158" s="476">
        <v>187.63291420863172</v>
      </c>
      <c r="BJ158" s="509">
        <v>161.32784386783138</v>
      </c>
      <c r="BL158" s="159" t="s">
        <v>192</v>
      </c>
      <c r="BM158" s="1324">
        <v>17979.063863618838</v>
      </c>
      <c r="BN158" s="1324">
        <v>5878.7005036008659</v>
      </c>
      <c r="BO158" s="1324">
        <v>10171.818334703734</v>
      </c>
      <c r="BP158" s="1324">
        <v>15381.847511370677</v>
      </c>
      <c r="BQ158" s="1325">
        <v>15690.394635186045</v>
      </c>
      <c r="BS158" s="159" t="s">
        <v>192</v>
      </c>
      <c r="BT158" s="1324">
        <v>14660.490428935491</v>
      </c>
      <c r="BU158" s="1324">
        <v>4150.0281701752074</v>
      </c>
      <c r="BV158" s="1324">
        <v>7539.0707813786039</v>
      </c>
      <c r="BW158" s="1324">
        <v>12059.271750752228</v>
      </c>
      <c r="BX158" s="1325">
        <v>12814.93927262877</v>
      </c>
      <c r="BZ158" s="159" t="s">
        <v>192</v>
      </c>
      <c r="CA158" s="1324">
        <v>4328.0845718818637</v>
      </c>
      <c r="CB158" s="1324">
        <v>2701.9537254755469</v>
      </c>
      <c r="CC158" s="1324">
        <v>3427.0016450840913</v>
      </c>
      <c r="CD158" s="1324">
        <v>4009.2703497735884</v>
      </c>
      <c r="CE158" s="1325">
        <v>4039.4942980317978</v>
      </c>
      <c r="CG158" s="159" t="s">
        <v>192</v>
      </c>
      <c r="CH158" s="1324">
        <v>4014.8864458702215</v>
      </c>
      <c r="CI158" s="1324">
        <v>2332.1171552103351</v>
      </c>
      <c r="CJ158" s="1324">
        <v>3023.3890704328542</v>
      </c>
      <c r="CK158" s="1324">
        <v>4025.4582529696459</v>
      </c>
      <c r="CL158" s="1325">
        <v>4413.9680964226827</v>
      </c>
      <c r="CN158" s="159" t="s">
        <v>192</v>
      </c>
      <c r="CO158" s="1324">
        <v>1161.3909012157933</v>
      </c>
      <c r="CP158" s="1324">
        <v>287.40289197546588</v>
      </c>
      <c r="CQ158" s="1324">
        <v>447.99859104370671</v>
      </c>
      <c r="CR158" s="1324">
        <v>922.81054260999622</v>
      </c>
      <c r="CS158" s="1325">
        <v>818.31603352850414</v>
      </c>
    </row>
    <row r="159" spans="15:97" x14ac:dyDescent="0.3">
      <c r="O159" s="474" t="s">
        <v>193</v>
      </c>
      <c r="P159" s="1152">
        <v>1217.5016350990641</v>
      </c>
      <c r="Q159" s="1152">
        <v>1204.5471202597544</v>
      </c>
      <c r="R159" s="1152">
        <v>1202.8181685737031</v>
      </c>
      <c r="S159" s="1152">
        <v>1177.4413085684919</v>
      </c>
      <c r="T159" s="1312">
        <v>1189.5500405391526</v>
      </c>
      <c r="V159" s="474" t="s">
        <v>191</v>
      </c>
      <c r="W159" s="553">
        <v>10.939132851330848</v>
      </c>
      <c r="X159" s="553">
        <v>13.218196739778513</v>
      </c>
      <c r="Y159" s="553">
        <v>15.460859693192694</v>
      </c>
      <c r="Z159" s="553">
        <v>16.509774755232183</v>
      </c>
      <c r="AA159" s="554">
        <v>16.3949734567158</v>
      </c>
      <c r="AQ159" s="474" t="s">
        <v>193</v>
      </c>
      <c r="AR159" s="476">
        <v>107.37349229556729</v>
      </c>
      <c r="AS159" s="476">
        <v>117.18830019737518</v>
      </c>
      <c r="AT159" s="476">
        <v>109.56259392146056</v>
      </c>
      <c r="AU159" s="476">
        <v>113.20266407500584</v>
      </c>
      <c r="AV159" s="509">
        <v>113.67456129041277</v>
      </c>
      <c r="AX159" s="474" t="s">
        <v>193</v>
      </c>
      <c r="AY159" s="476">
        <v>200.72164724430647</v>
      </c>
      <c r="AZ159" s="476">
        <v>209.24027374655404</v>
      </c>
      <c r="BA159" s="476">
        <v>191.049297973287</v>
      </c>
      <c r="BB159" s="476">
        <v>206.3401645466825</v>
      </c>
      <c r="BC159" s="509">
        <v>201.77744638172845</v>
      </c>
      <c r="BE159" s="474" t="s">
        <v>193</v>
      </c>
      <c r="BF159" s="476">
        <v>228.53827627269828</v>
      </c>
      <c r="BG159" s="476">
        <v>240.55496836912175</v>
      </c>
      <c r="BH159" s="476">
        <v>222.13468334552522</v>
      </c>
      <c r="BI159" s="476">
        <v>234.46362691251704</v>
      </c>
      <c r="BJ159" s="509">
        <v>232.36301586148835</v>
      </c>
      <c r="BL159" s="159" t="s">
        <v>193</v>
      </c>
      <c r="BM159" s="1324">
        <v>17875.563644675753</v>
      </c>
      <c r="BN159" s="1324">
        <v>6474.487275178768</v>
      </c>
      <c r="BO159" s="1324">
        <v>10563.844834627473</v>
      </c>
      <c r="BP159" s="1324">
        <v>14133.134644935404</v>
      </c>
      <c r="BQ159" s="1325">
        <v>14559.6537078034</v>
      </c>
      <c r="BS159" s="159" t="s">
        <v>193</v>
      </c>
      <c r="BT159" s="1324">
        <v>14268.455131137856</v>
      </c>
      <c r="BU159" s="1324">
        <v>4628.4884278208892</v>
      </c>
      <c r="BV159" s="1324">
        <v>7998.8413138418327</v>
      </c>
      <c r="BW159" s="1324">
        <v>10763.425854764238</v>
      </c>
      <c r="BX159" s="1325">
        <v>10372.105763498312</v>
      </c>
      <c r="BZ159" s="159" t="s">
        <v>193</v>
      </c>
      <c r="CA159" s="1324">
        <v>4819.6127077534557</v>
      </c>
      <c r="CB159" s="1324">
        <v>3362.9613554377697</v>
      </c>
      <c r="CC159" s="1324">
        <v>3997.1799339130271</v>
      </c>
      <c r="CD159" s="1324">
        <v>3932.1114324438781</v>
      </c>
      <c r="CE159" s="1325">
        <v>3952.9985480806972</v>
      </c>
      <c r="CG159" s="159" t="s">
        <v>193</v>
      </c>
      <c r="CH159" s="1324">
        <v>3847.4317058761917</v>
      </c>
      <c r="CI159" s="1324">
        <v>2359.0966969166329</v>
      </c>
      <c r="CJ159" s="1324">
        <v>3122.3545180433348</v>
      </c>
      <c r="CK159" s="1324">
        <v>2910.0861626406618</v>
      </c>
      <c r="CL159" s="1325">
        <v>3679.9918326957218</v>
      </c>
      <c r="CN159" s="159" t="s">
        <v>193</v>
      </c>
      <c r="CO159" s="1324">
        <v>1079.0278096203592</v>
      </c>
      <c r="CP159" s="1324">
        <v>322.52908014918467</v>
      </c>
      <c r="CQ159" s="1324">
        <v>522.87798881379967</v>
      </c>
      <c r="CR159" s="1324">
        <v>695.71818408708805</v>
      </c>
      <c r="CS159" s="1325">
        <v>712.016582210563</v>
      </c>
    </row>
    <row r="160" spans="15:97" x14ac:dyDescent="0.3">
      <c r="O160" s="474" t="s">
        <v>194</v>
      </c>
      <c r="P160" s="1152">
        <v>1060.0403588306658</v>
      </c>
      <c r="Q160" s="1152">
        <v>1046.3566054369162</v>
      </c>
      <c r="R160" s="1152">
        <v>1036.9049711144792</v>
      </c>
      <c r="S160" s="1152">
        <v>1016.1146354535661</v>
      </c>
      <c r="T160" s="1312">
        <v>1063.5548538208238</v>
      </c>
      <c r="V160" s="474" t="s">
        <v>192</v>
      </c>
      <c r="W160" s="553">
        <v>10.16478472892692</v>
      </c>
      <c r="X160" s="553">
        <v>9.0946687953139964</v>
      </c>
      <c r="Y160" s="553">
        <v>9.8734840316762842</v>
      </c>
      <c r="Z160" s="553">
        <v>7.9946065202326704</v>
      </c>
      <c r="AA160" s="554">
        <v>7.0490828875339391</v>
      </c>
      <c r="AQ160" s="474" t="s">
        <v>194</v>
      </c>
      <c r="AR160" s="476">
        <v>136.99551140920735</v>
      </c>
      <c r="AS160" s="476">
        <v>124.0366207561334</v>
      </c>
      <c r="AT160" s="476">
        <v>125.86663526022696</v>
      </c>
      <c r="AU160" s="476">
        <v>130.71778187268822</v>
      </c>
      <c r="AV160" s="509">
        <v>127.52857474548954</v>
      </c>
      <c r="AX160" s="474" t="s">
        <v>194</v>
      </c>
      <c r="AY160" s="476">
        <v>234.47924906123848</v>
      </c>
      <c r="AZ160" s="476">
        <v>222.80737741431813</v>
      </c>
      <c r="BA160" s="476">
        <v>229.94793583040652</v>
      </c>
      <c r="BB160" s="476">
        <v>238.98153886344051</v>
      </c>
      <c r="BC160" s="509">
        <v>240.99079743934274</v>
      </c>
      <c r="BE160" s="474" t="s">
        <v>194</v>
      </c>
      <c r="BF160" s="476">
        <v>276.34126830719117</v>
      </c>
      <c r="BG160" s="476">
        <v>261.78551446583043</v>
      </c>
      <c r="BH160" s="476">
        <v>261.53098707322363</v>
      </c>
      <c r="BI160" s="476">
        <v>272.55419052621232</v>
      </c>
      <c r="BJ160" s="509">
        <v>273.42233858138809</v>
      </c>
      <c r="BL160" s="159" t="s">
        <v>194</v>
      </c>
      <c r="BM160" s="1324">
        <v>20607.922146600107</v>
      </c>
      <c r="BN160" s="1324">
        <v>6257.3531017367714</v>
      </c>
      <c r="BO160" s="1324">
        <v>11448.847514389336</v>
      </c>
      <c r="BP160" s="1324">
        <v>15916.115426053062</v>
      </c>
      <c r="BQ160" s="1325">
        <v>15427.950742699488</v>
      </c>
      <c r="BS160" s="159" t="s">
        <v>194</v>
      </c>
      <c r="BT160" s="1324">
        <v>16591.176470814655</v>
      </c>
      <c r="BU160" s="1324">
        <v>4516.449866627403</v>
      </c>
      <c r="BV160" s="1324">
        <v>9034.14566702927</v>
      </c>
      <c r="BW160" s="1324">
        <v>12051.609432124285</v>
      </c>
      <c r="BX160" s="1325">
        <v>10742.183646810487</v>
      </c>
      <c r="BZ160" s="159" t="s">
        <v>194</v>
      </c>
      <c r="CA160" s="1324">
        <v>5531.173088081865</v>
      </c>
      <c r="CB160" s="1324">
        <v>3624.1869161135987</v>
      </c>
      <c r="CC160" s="1324">
        <v>4549.7079101901181</v>
      </c>
      <c r="CD160" s="1324">
        <v>4874.3013551214599</v>
      </c>
      <c r="CE160" s="1325">
        <v>4634.1489147661532</v>
      </c>
      <c r="CG160" s="159" t="s">
        <v>194</v>
      </c>
      <c r="CH160" s="1324">
        <v>4241.2002037103593</v>
      </c>
      <c r="CI160" s="1324">
        <v>2360.0319115090874</v>
      </c>
      <c r="CJ160" s="1324">
        <v>3256.7385911075571</v>
      </c>
      <c r="CK160" s="1324">
        <v>3408.4257336656751</v>
      </c>
      <c r="CL160" s="1325">
        <v>4095.7095047216617</v>
      </c>
      <c r="CN160" s="159" t="s">
        <v>194</v>
      </c>
      <c r="CO160" s="1324">
        <v>1189.1523555620572</v>
      </c>
      <c r="CP160" s="1324">
        <v>263.59226938162783</v>
      </c>
      <c r="CQ160" s="1324">
        <v>487.8546389497717</v>
      </c>
      <c r="CR160" s="1324">
        <v>805.66515173359778</v>
      </c>
      <c r="CS160" s="1325">
        <v>750.06588905453827</v>
      </c>
    </row>
    <row r="161" spans="15:97" x14ac:dyDescent="0.3">
      <c r="O161" s="488" t="s">
        <v>242</v>
      </c>
      <c r="P161" s="1152"/>
      <c r="Q161" s="1152"/>
      <c r="R161" s="1152"/>
      <c r="S161" s="1152"/>
      <c r="T161" s="1312"/>
      <c r="V161" s="474" t="s">
        <v>193</v>
      </c>
      <c r="W161" s="553">
        <v>18.68289002899434</v>
      </c>
      <c r="X161" s="553">
        <v>17.586600395364545</v>
      </c>
      <c r="Y161" s="553">
        <v>13.910597517040605</v>
      </c>
      <c r="Z161" s="553">
        <v>12.909710666971993</v>
      </c>
      <c r="AA161" s="554">
        <v>12.813268516672226</v>
      </c>
      <c r="AQ161" s="488" t="s">
        <v>242</v>
      </c>
      <c r="AR161" s="476"/>
      <c r="AS161" s="476"/>
      <c r="AT161" s="476"/>
      <c r="AU161" s="476"/>
      <c r="AV161" s="509"/>
      <c r="AX161" s="488" t="s">
        <v>242</v>
      </c>
      <c r="AY161" s="476"/>
      <c r="AZ161" s="476"/>
      <c r="BA161" s="476"/>
      <c r="BB161" s="476"/>
      <c r="BC161" s="509"/>
      <c r="BE161" s="488" t="s">
        <v>242</v>
      </c>
      <c r="BF161" s="476"/>
      <c r="BG161" s="476"/>
      <c r="BH161" s="476"/>
      <c r="BI161" s="476"/>
      <c r="BJ161" s="509"/>
      <c r="BL161" s="950" t="s">
        <v>242</v>
      </c>
      <c r="BM161" s="1324"/>
      <c r="BN161" s="1324"/>
      <c r="BO161" s="1324"/>
      <c r="BP161" s="1324"/>
      <c r="BQ161" s="1325"/>
      <c r="BS161" s="950" t="s">
        <v>242</v>
      </c>
      <c r="BT161" s="1324"/>
      <c r="BU161" s="1324"/>
      <c r="BV161" s="1324"/>
      <c r="BW161" s="1324"/>
      <c r="BX161" s="1325"/>
      <c r="BZ161" s="950" t="s">
        <v>242</v>
      </c>
      <c r="CA161" s="1324"/>
      <c r="CB161" s="1324"/>
      <c r="CC161" s="1324"/>
      <c r="CD161" s="1324"/>
      <c r="CE161" s="1325"/>
      <c r="CG161" s="950" t="s">
        <v>242</v>
      </c>
      <c r="CH161" s="1324"/>
      <c r="CI161" s="1324"/>
      <c r="CJ161" s="1324"/>
      <c r="CK161" s="1324"/>
      <c r="CL161" s="1325"/>
      <c r="CN161" s="950" t="s">
        <v>242</v>
      </c>
      <c r="CO161" s="1324"/>
      <c r="CP161" s="1324"/>
      <c r="CQ161" s="1324"/>
      <c r="CR161" s="1324"/>
      <c r="CS161" s="1325"/>
    </row>
    <row r="162" spans="15:97" x14ac:dyDescent="0.3">
      <c r="O162" s="474" t="s">
        <v>200</v>
      </c>
      <c r="P162" s="1152">
        <v>1140.4236277985367</v>
      </c>
      <c r="Q162" s="1152">
        <v>1169.6010268630323</v>
      </c>
      <c r="R162" s="1152">
        <v>1173.6439768358555</v>
      </c>
      <c r="S162" s="1152">
        <v>1157.0477311898183</v>
      </c>
      <c r="T162" s="1312">
        <v>1133.9837610247992</v>
      </c>
      <c r="V162" s="474" t="s">
        <v>194</v>
      </c>
      <c r="W162" s="553">
        <v>14.859852739564376</v>
      </c>
      <c r="X162" s="553">
        <v>14.808755213318824</v>
      </c>
      <c r="Y162" s="553">
        <v>13.002231700775797</v>
      </c>
      <c r="Z162" s="553">
        <v>12.083762255087434</v>
      </c>
      <c r="AA162" s="554">
        <v>12.890944543481945</v>
      </c>
      <c r="AQ162" s="474" t="s">
        <v>200</v>
      </c>
      <c r="AR162" s="476">
        <v>140.61900706738561</v>
      </c>
      <c r="AS162" s="476">
        <v>147.2321189284456</v>
      </c>
      <c r="AT162" s="476">
        <v>155.68738098208973</v>
      </c>
      <c r="AU162" s="476">
        <v>153.85649475007068</v>
      </c>
      <c r="AV162" s="509">
        <v>141.80075746010553</v>
      </c>
      <c r="AX162" s="474" t="s">
        <v>200</v>
      </c>
      <c r="AY162" s="476">
        <v>228.02714987535964</v>
      </c>
      <c r="AZ162" s="476">
        <v>247.53416088688832</v>
      </c>
      <c r="BA162" s="476">
        <v>246.16652714871211</v>
      </c>
      <c r="BB162" s="476">
        <v>225.47574971449399</v>
      </c>
      <c r="BC162" s="509">
        <v>214.28891668044636</v>
      </c>
      <c r="BE162" s="474" t="s">
        <v>200</v>
      </c>
      <c r="BF162" s="476">
        <v>274.12041783693797</v>
      </c>
      <c r="BG162" s="476">
        <v>295.55766023812754</v>
      </c>
      <c r="BH162" s="476">
        <v>298.52910915527042</v>
      </c>
      <c r="BI162" s="476">
        <v>282.64530709179928</v>
      </c>
      <c r="BJ162" s="509">
        <v>268.0432071131923</v>
      </c>
      <c r="BL162" s="159" t="s">
        <v>200</v>
      </c>
      <c r="BM162" s="1324">
        <v>20607.725340073313</v>
      </c>
      <c r="BN162" s="1324">
        <v>6772.5521215543031</v>
      </c>
      <c r="BO162" s="1324">
        <v>12065.651545421975</v>
      </c>
      <c r="BP162" s="1324">
        <v>14663.961531010669</v>
      </c>
      <c r="BQ162" s="1325">
        <v>13565.132654264886</v>
      </c>
      <c r="BS162" s="159" t="s">
        <v>200</v>
      </c>
      <c r="BT162" s="1324">
        <v>14857.034444108735</v>
      </c>
      <c r="BU162" s="1324">
        <v>6772.5521215543031</v>
      </c>
      <c r="BV162" s="1324">
        <v>8457.5776580007787</v>
      </c>
      <c r="BW162" s="1324">
        <v>10464.248997273073</v>
      </c>
      <c r="BX162" s="1325">
        <v>9707.0292012267382</v>
      </c>
      <c r="BZ162" s="159" t="s">
        <v>200</v>
      </c>
      <c r="CA162" s="1324">
        <v>6040.1528679063449</v>
      </c>
      <c r="CB162" s="1324">
        <v>3320.3956317487005</v>
      </c>
      <c r="CC162" s="1324">
        <v>4335.8272522764455</v>
      </c>
      <c r="CD162" s="1324">
        <v>4565.4495697908887</v>
      </c>
      <c r="CE162" s="1325">
        <v>4415.1825481962596</v>
      </c>
      <c r="CG162" s="159" t="s">
        <v>200</v>
      </c>
      <c r="CH162" s="1324">
        <v>6040.1528679063449</v>
      </c>
      <c r="CI162" s="1324">
        <v>3320.3956317487005</v>
      </c>
      <c r="CJ162" s="1324">
        <v>2827.3969913937553</v>
      </c>
      <c r="CK162" s="1324">
        <v>3420.8694054263547</v>
      </c>
      <c r="CL162" s="1325">
        <v>3289.6420543705922</v>
      </c>
      <c r="CN162" s="159" t="s">
        <v>200</v>
      </c>
      <c r="CO162" s="1324">
        <v>1288.2501151316862</v>
      </c>
      <c r="CP162" s="1324">
        <v>285.42871546171222</v>
      </c>
      <c r="CQ162" s="1324">
        <v>492.72569713078781</v>
      </c>
      <c r="CR162" s="1324">
        <v>632.85736161187572</v>
      </c>
      <c r="CS162" s="1325">
        <v>583.24255631242465</v>
      </c>
    </row>
    <row r="163" spans="15:97" x14ac:dyDescent="0.3">
      <c r="O163" s="474" t="s">
        <v>201</v>
      </c>
      <c r="P163" s="1152">
        <v>784.14096753703325</v>
      </c>
      <c r="Q163" s="1152">
        <v>807.95174002995202</v>
      </c>
      <c r="R163" s="1152">
        <v>835.35537893675496</v>
      </c>
      <c r="S163" s="1152">
        <v>817.760208866933</v>
      </c>
      <c r="T163" s="1312">
        <v>845.86967182981198</v>
      </c>
      <c r="V163" s="488" t="s">
        <v>242</v>
      </c>
      <c r="W163" s="476"/>
      <c r="X163" s="476"/>
      <c r="Y163" s="476"/>
      <c r="Z163" s="476"/>
      <c r="AA163" s="509"/>
      <c r="AQ163" s="474" t="s">
        <v>201</v>
      </c>
      <c r="AR163" s="476">
        <v>82.566292140193369</v>
      </c>
      <c r="AS163" s="476">
        <v>86.051098548097869</v>
      </c>
      <c r="AT163" s="476">
        <v>94.587362148217053</v>
      </c>
      <c r="AU163" s="476">
        <v>95.209676836599158</v>
      </c>
      <c r="AV163" s="509">
        <v>104.76111616743549</v>
      </c>
      <c r="AX163" s="474" t="s">
        <v>201</v>
      </c>
      <c r="AY163" s="476">
        <v>134.95437164098666</v>
      </c>
      <c r="AZ163" s="476">
        <v>140.169265739309</v>
      </c>
      <c r="BA163" s="476">
        <v>140.43382840643926</v>
      </c>
      <c r="BB163" s="476">
        <v>142.60431145628553</v>
      </c>
      <c r="BC163" s="509">
        <v>154.83763025072102</v>
      </c>
      <c r="BE163" s="474" t="s">
        <v>201</v>
      </c>
      <c r="BF163" s="476">
        <v>163.85748026923378</v>
      </c>
      <c r="BG163" s="476">
        <v>164.73076342835316</v>
      </c>
      <c r="BH163" s="476">
        <v>168.88396783540975</v>
      </c>
      <c r="BI163" s="476">
        <v>174.68406557534905</v>
      </c>
      <c r="BJ163" s="509">
        <v>191.89974755421497</v>
      </c>
      <c r="BL163" s="159" t="s">
        <v>201</v>
      </c>
      <c r="BM163" s="1324">
        <v>22870.140968439842</v>
      </c>
      <c r="BN163" s="1324">
        <v>7858.3402797552108</v>
      </c>
      <c r="BO163" s="1324">
        <v>13302.424936681306</v>
      </c>
      <c r="BP163" s="1324">
        <v>18361.660024593981</v>
      </c>
      <c r="BQ163" s="1325">
        <v>18332.220530700943</v>
      </c>
      <c r="BS163" s="159" t="s">
        <v>201</v>
      </c>
      <c r="BT163" s="1324">
        <v>16958.088834850976</v>
      </c>
      <c r="BU163" s="1324">
        <v>5741.1045373213037</v>
      </c>
      <c r="BV163" s="1324">
        <v>9231.0005267340784</v>
      </c>
      <c r="BW163" s="1324">
        <v>12394.666688672754</v>
      </c>
      <c r="BX163" s="1325">
        <v>12770.901923708838</v>
      </c>
      <c r="BZ163" s="159" t="s">
        <v>201</v>
      </c>
      <c r="CA163" s="1324">
        <v>5343.968306801391</v>
      </c>
      <c r="CB163" s="1324">
        <v>3110.9337891226774</v>
      </c>
      <c r="CC163" s="1324">
        <v>4606.2071182733298</v>
      </c>
      <c r="CD163" s="1324">
        <v>4798.0225708030694</v>
      </c>
      <c r="CE163" s="1325">
        <v>4597.5949330997964</v>
      </c>
      <c r="CG163" s="159" t="s">
        <v>201</v>
      </c>
      <c r="CH163" s="1324">
        <v>3855.3793713173818</v>
      </c>
      <c r="CI163" s="1324">
        <v>2064.5410392955241</v>
      </c>
      <c r="CJ163" s="1324">
        <v>3171.1724591030079</v>
      </c>
      <c r="CK163" s="1324">
        <v>3859.5780740647319</v>
      </c>
      <c r="CL163" s="1325">
        <v>3388.8127355624183</v>
      </c>
      <c r="CN163" s="159" t="s">
        <v>201</v>
      </c>
      <c r="CO163" s="1324">
        <v>1808.3937041423328</v>
      </c>
      <c r="CP163" s="1324">
        <v>314.60690764596211</v>
      </c>
      <c r="CQ163" s="1324">
        <v>494.04790469987319</v>
      </c>
      <c r="CR163" s="1324">
        <v>810.91098177822062</v>
      </c>
      <c r="CS163" s="1325">
        <v>733.17224512646089</v>
      </c>
    </row>
    <row r="164" spans="15:97" x14ac:dyDescent="0.3">
      <c r="O164" s="474" t="s">
        <v>202</v>
      </c>
      <c r="P164" s="1152">
        <v>979.78242765301843</v>
      </c>
      <c r="Q164" s="1152">
        <v>1002.6216719851694</v>
      </c>
      <c r="R164" s="1152">
        <v>1013.1221648922428</v>
      </c>
      <c r="S164" s="1152">
        <v>996.83372554600237</v>
      </c>
      <c r="T164" s="1312">
        <v>1027.9777462463674</v>
      </c>
      <c r="V164" s="474" t="s">
        <v>200</v>
      </c>
      <c r="W164" s="553">
        <v>11.781612024465131</v>
      </c>
      <c r="X164" s="553">
        <v>13.380648620370966</v>
      </c>
      <c r="Y164" s="553">
        <v>10.828458428350386</v>
      </c>
      <c r="Z164" s="553">
        <v>11.61136813311751</v>
      </c>
      <c r="AA164" s="554">
        <v>16.544789464184699</v>
      </c>
      <c r="AQ164" s="474" t="s">
        <v>202</v>
      </c>
      <c r="AR164" s="476">
        <v>107.0511292137646</v>
      </c>
      <c r="AS164" s="476">
        <v>107.10667440688174</v>
      </c>
      <c r="AT164" s="476">
        <v>107.00439619868803</v>
      </c>
      <c r="AU164" s="476">
        <v>103.60389488128126</v>
      </c>
      <c r="AV164" s="509">
        <v>104.48994657562588</v>
      </c>
      <c r="AX164" s="474" t="s">
        <v>202</v>
      </c>
      <c r="AY164" s="476">
        <v>189.54195727055196</v>
      </c>
      <c r="AZ164" s="476">
        <v>182.38627927168432</v>
      </c>
      <c r="BA164" s="476">
        <v>171.61362816622653</v>
      </c>
      <c r="BB164" s="476">
        <v>162.72356636285224</v>
      </c>
      <c r="BC164" s="509">
        <v>158.05183684487668</v>
      </c>
      <c r="BE164" s="474" t="s">
        <v>202</v>
      </c>
      <c r="BF164" s="476">
        <v>216.95921733876062</v>
      </c>
      <c r="BG164" s="476">
        <v>208.86721255508519</v>
      </c>
      <c r="BH164" s="476">
        <v>200.95564244418199</v>
      </c>
      <c r="BI164" s="476">
        <v>191.69863948791485</v>
      </c>
      <c r="BJ164" s="509">
        <v>193.54909561679264</v>
      </c>
      <c r="BL164" s="159" t="s">
        <v>202</v>
      </c>
      <c r="BM164" s="1324">
        <v>20866.315228804266</v>
      </c>
      <c r="BN164" s="1324">
        <v>7565.2285224535226</v>
      </c>
      <c r="BO164" s="1324">
        <v>12738.063890517878</v>
      </c>
      <c r="BP164" s="1324">
        <v>15698.159969022168</v>
      </c>
      <c r="BQ164" s="1325">
        <v>15000.114217717412</v>
      </c>
      <c r="BS164" s="159" t="s">
        <v>202</v>
      </c>
      <c r="BT164" s="1324">
        <v>15002.730440360927</v>
      </c>
      <c r="BU164" s="1324">
        <v>4852.8827086705887</v>
      </c>
      <c r="BV164" s="1324">
        <v>8383.0484499292561</v>
      </c>
      <c r="BW164" s="1324">
        <v>10923.245144337086</v>
      </c>
      <c r="BX164" s="1325">
        <v>11017.28674196879</v>
      </c>
      <c r="BZ164" s="159" t="s">
        <v>202</v>
      </c>
      <c r="CA164" s="1324">
        <v>5653.1432792275855</v>
      </c>
      <c r="CB164" s="1324">
        <v>3359.7051589597263</v>
      </c>
      <c r="CC164" s="1324">
        <v>4161.5283533928987</v>
      </c>
      <c r="CD164" s="1324">
        <v>4426.0601400580126</v>
      </c>
      <c r="CE164" s="1325">
        <v>4283.1922993511516</v>
      </c>
      <c r="CG164" s="159" t="s">
        <v>202</v>
      </c>
      <c r="CH164" s="1324">
        <v>4051.369960175185</v>
      </c>
      <c r="CI164" s="1324">
        <v>2225.7409344512844</v>
      </c>
      <c r="CJ164" s="1324">
        <v>2748.4157790728491</v>
      </c>
      <c r="CK164" s="1324">
        <v>3561.125028227666</v>
      </c>
      <c r="CL164" s="1325">
        <v>3464.5950398443488</v>
      </c>
      <c r="CN164" s="159" t="s">
        <v>202</v>
      </c>
      <c r="CO164" s="1324">
        <v>1396.3166066294073</v>
      </c>
      <c r="CP164" s="1324">
        <v>338.57917556403333</v>
      </c>
      <c r="CQ164" s="1324">
        <v>565.22339328088162</v>
      </c>
      <c r="CR164" s="1324">
        <v>637.25569816198231</v>
      </c>
      <c r="CS164" s="1325">
        <v>692.59545565461599</v>
      </c>
    </row>
    <row r="165" spans="15:97" x14ac:dyDescent="0.3">
      <c r="O165" s="474" t="s">
        <v>203</v>
      </c>
      <c r="P165" s="1152">
        <v>1115.6219675053289</v>
      </c>
      <c r="Q165" s="1152">
        <v>1144.050491450882</v>
      </c>
      <c r="R165" s="1152">
        <v>1172.2313459479574</v>
      </c>
      <c r="S165" s="1152">
        <v>1155.6708919693515</v>
      </c>
      <c r="T165" s="1312">
        <v>1164.5053689917941</v>
      </c>
      <c r="V165" s="474" t="s">
        <v>201</v>
      </c>
      <c r="W165" s="553">
        <v>2.0342729258397618</v>
      </c>
      <c r="X165" s="553">
        <v>3.0406645632524345</v>
      </c>
      <c r="Y165" s="553">
        <v>4.041559195202522</v>
      </c>
      <c r="Z165" s="553">
        <v>6.0476088895129738</v>
      </c>
      <c r="AA165" s="554">
        <v>8.044021282898596</v>
      </c>
      <c r="AQ165" s="474" t="s">
        <v>203</v>
      </c>
      <c r="AR165" s="476">
        <v>114.71919721795028</v>
      </c>
      <c r="AS165" s="476">
        <v>108.21434755561538</v>
      </c>
      <c r="AT165" s="476">
        <v>121.10955962624853</v>
      </c>
      <c r="AU165" s="476">
        <v>123.88922032132952</v>
      </c>
      <c r="AV165" s="509">
        <v>134.10195191927519</v>
      </c>
      <c r="AX165" s="474" t="s">
        <v>203</v>
      </c>
      <c r="AY165" s="476">
        <v>236.7580134024231</v>
      </c>
      <c r="AZ165" s="476">
        <v>225.98637201163439</v>
      </c>
      <c r="BA165" s="476">
        <v>233.76577927172795</v>
      </c>
      <c r="BB165" s="476">
        <v>219.00412183368815</v>
      </c>
      <c r="BC165" s="509">
        <v>203.29916689519692</v>
      </c>
      <c r="BE165" s="474" t="s">
        <v>203</v>
      </c>
      <c r="BF165" s="476">
        <v>265.58329057914938</v>
      </c>
      <c r="BG165" s="476">
        <v>256.48244755552673</v>
      </c>
      <c r="BH165" s="476">
        <v>264.18550650682522</v>
      </c>
      <c r="BI165" s="476">
        <v>250.16726312360234</v>
      </c>
      <c r="BJ165" s="509">
        <v>247.089527610586</v>
      </c>
      <c r="BL165" s="159" t="s">
        <v>203</v>
      </c>
      <c r="BM165" s="1324">
        <v>18111.022615107093</v>
      </c>
      <c r="BN165" s="1324">
        <v>6871.2491612904287</v>
      </c>
      <c r="BO165" s="1324">
        <v>10116.54231568099</v>
      </c>
      <c r="BP165" s="1324">
        <v>13436.240406625016</v>
      </c>
      <c r="BQ165" s="1325">
        <v>14639.404510237369</v>
      </c>
      <c r="BS165" s="159" t="s">
        <v>203</v>
      </c>
      <c r="BT165" s="1324">
        <v>13664.772150336423</v>
      </c>
      <c r="BU165" s="1324">
        <v>4863.3619363865437</v>
      </c>
      <c r="BV165" s="1324">
        <v>7608.8675778030502</v>
      </c>
      <c r="BW165" s="1324">
        <v>10436.147406389577</v>
      </c>
      <c r="BX165" s="1325">
        <v>11177.708753692033</v>
      </c>
      <c r="BZ165" s="159" t="s">
        <v>203</v>
      </c>
      <c r="CA165" s="1324">
        <v>4896.3134153206474</v>
      </c>
      <c r="CB165" s="1324">
        <v>3041.1892364087576</v>
      </c>
      <c r="CC165" s="1324">
        <v>3485.8105987596141</v>
      </c>
      <c r="CD165" s="1324">
        <v>3638.9415119131145</v>
      </c>
      <c r="CE165" s="1325">
        <v>3135.3383046085405</v>
      </c>
      <c r="CG165" s="159" t="s">
        <v>203</v>
      </c>
      <c r="CH165" s="1324">
        <v>3632.5605609129011</v>
      </c>
      <c r="CI165" s="1324">
        <v>2297.5690743704808</v>
      </c>
      <c r="CJ165" s="1324">
        <v>2870.5622876359762</v>
      </c>
      <c r="CK165" s="1324">
        <v>3380.3632951231421</v>
      </c>
      <c r="CL165" s="1325">
        <v>2581.648723298631</v>
      </c>
      <c r="CN165" s="159" t="s">
        <v>203</v>
      </c>
      <c r="CO165" s="1324">
        <v>1594.4062169017936</v>
      </c>
      <c r="CP165" s="1324">
        <v>457.75229377513483</v>
      </c>
      <c r="CQ165" s="1324">
        <v>738.60021838128296</v>
      </c>
      <c r="CR165" s="1324">
        <v>965.4128029850101</v>
      </c>
      <c r="CS165" s="1325">
        <v>1015.2025050915464</v>
      </c>
    </row>
    <row r="166" spans="15:97" x14ac:dyDescent="0.3">
      <c r="O166" s="474" t="s">
        <v>204</v>
      </c>
      <c r="P166" s="1152">
        <v>989.34317642280814</v>
      </c>
      <c r="Q166" s="1152">
        <v>969.61737595268676</v>
      </c>
      <c r="R166" s="1152">
        <v>951.0268568947331</v>
      </c>
      <c r="S166" s="1152">
        <v>937.4401350054826</v>
      </c>
      <c r="T166" s="1312">
        <v>933.13509993344951</v>
      </c>
      <c r="V166" s="474" t="s">
        <v>202</v>
      </c>
      <c r="W166" s="553">
        <v>16.851346756026505</v>
      </c>
      <c r="X166" s="553">
        <v>14.252110487220174</v>
      </c>
      <c r="Y166" s="553">
        <v>11.701123777315544</v>
      </c>
      <c r="Z166" s="553">
        <v>10.845188398747501</v>
      </c>
      <c r="AA166" s="554">
        <v>10.822390852139842</v>
      </c>
      <c r="AQ166" s="474" t="s">
        <v>204</v>
      </c>
      <c r="AR166" s="476">
        <v>122.16186658457863</v>
      </c>
      <c r="AS166" s="476">
        <v>124.62546919245784</v>
      </c>
      <c r="AT166" s="476">
        <v>121.00340451422392</v>
      </c>
      <c r="AU166" s="476">
        <v>111.24319669928194</v>
      </c>
      <c r="AV166" s="509">
        <v>116.22099824879695</v>
      </c>
      <c r="AX166" s="474" t="s">
        <v>204</v>
      </c>
      <c r="AY166" s="476">
        <v>213.69003996348917</v>
      </c>
      <c r="AZ166" s="476">
        <v>220.82575157469975</v>
      </c>
      <c r="BA166" s="476">
        <v>214.86323673940137</v>
      </c>
      <c r="BB166" s="476">
        <v>214.50183298192044</v>
      </c>
      <c r="BC166" s="509">
        <v>210.49860988954771</v>
      </c>
      <c r="BE166" s="474" t="s">
        <v>204</v>
      </c>
      <c r="BF166" s="476">
        <v>252.54889698768665</v>
      </c>
      <c r="BG166" s="476">
        <v>250.94346385404123</v>
      </c>
      <c r="BH166" s="476">
        <v>250.06367986845626</v>
      </c>
      <c r="BI166" s="476">
        <v>247.69753565731298</v>
      </c>
      <c r="BJ166" s="509">
        <v>247.30966953628095</v>
      </c>
      <c r="BL166" s="159" t="s">
        <v>204</v>
      </c>
      <c r="BM166" s="1324">
        <v>20382.874010116113</v>
      </c>
      <c r="BN166" s="1324">
        <v>6825.2029882602483</v>
      </c>
      <c r="BO166" s="1324">
        <v>12722.292130916578</v>
      </c>
      <c r="BP166" s="1324">
        <v>16405.078202650773</v>
      </c>
      <c r="BQ166" s="1325">
        <v>14295.959587412513</v>
      </c>
      <c r="BS166" s="159" t="s">
        <v>204</v>
      </c>
      <c r="BT166" s="1324">
        <v>16275.688859693339</v>
      </c>
      <c r="BU166" s="1324">
        <v>4537.8645099867526</v>
      </c>
      <c r="BV166" s="1324">
        <v>8240.0674231277135</v>
      </c>
      <c r="BW166" s="1324">
        <v>11091.510120173243</v>
      </c>
      <c r="BX166" s="1325">
        <v>9419.0414847297234</v>
      </c>
      <c r="BZ166" s="159" t="s">
        <v>204</v>
      </c>
      <c r="CA166" s="1324">
        <v>5992.0160346931425</v>
      </c>
      <c r="CB166" s="1324">
        <v>3912.94822551471</v>
      </c>
      <c r="CC166" s="1324">
        <v>5284.5713275313938</v>
      </c>
      <c r="CD166" s="1324">
        <v>5439.5247233660793</v>
      </c>
      <c r="CE166" s="1325">
        <v>4863.3773010733066</v>
      </c>
      <c r="CG166" s="159" t="s">
        <v>204</v>
      </c>
      <c r="CH166" s="1324">
        <v>3673.086247866866</v>
      </c>
      <c r="CI166" s="1324">
        <v>1700.0129036721657</v>
      </c>
      <c r="CJ166" s="1324">
        <v>3071.3063336128848</v>
      </c>
      <c r="CK166" s="1324">
        <v>3811.5854301842464</v>
      </c>
      <c r="CL166" s="1325">
        <v>3242.4590853154441</v>
      </c>
      <c r="CN166" s="159" t="s">
        <v>204</v>
      </c>
      <c r="CO166" s="1324">
        <v>1284.2356332070985</v>
      </c>
      <c r="CP166" s="1324">
        <v>466.3579666591408</v>
      </c>
      <c r="CQ166" s="1324">
        <v>885.86235056100895</v>
      </c>
      <c r="CR166" s="1324">
        <v>1334.1768805677357</v>
      </c>
      <c r="CS166" s="1325">
        <v>1633.1924702498086</v>
      </c>
    </row>
    <row r="167" spans="15:97" x14ac:dyDescent="0.3">
      <c r="O167" s="474" t="s">
        <v>205</v>
      </c>
      <c r="P167" s="1152">
        <v>913.35204243670023</v>
      </c>
      <c r="Q167" s="1152">
        <v>882.95092407914069</v>
      </c>
      <c r="R167" s="1152">
        <v>886.68031737279034</v>
      </c>
      <c r="S167" s="1152">
        <v>868.92051579905774</v>
      </c>
      <c r="T167" s="1312">
        <v>854.12533397737434</v>
      </c>
      <c r="V167" s="474" t="s">
        <v>203</v>
      </c>
      <c r="W167" s="553">
        <v>12.000481414430466</v>
      </c>
      <c r="X167" s="553">
        <v>11.991283675280242</v>
      </c>
      <c r="Y167" s="553">
        <v>13.071530976415923</v>
      </c>
      <c r="Z167" s="553">
        <v>9.7967792527787445</v>
      </c>
      <c r="AA167" s="554">
        <v>10.876196651616569</v>
      </c>
      <c r="AQ167" s="474" t="s">
        <v>205</v>
      </c>
      <c r="AR167" s="476">
        <v>95.446270222981539</v>
      </c>
      <c r="AS167" s="476">
        <v>94.003595424505534</v>
      </c>
      <c r="AT167" s="476">
        <v>84.810471493868775</v>
      </c>
      <c r="AU167" s="476">
        <v>84.737150343662492</v>
      </c>
      <c r="AV167" s="509">
        <v>80.633783130013072</v>
      </c>
      <c r="AX167" s="474" t="s">
        <v>205</v>
      </c>
      <c r="AY167" s="476">
        <v>177.16695180707697</v>
      </c>
      <c r="AZ167" s="476">
        <v>172.07827241660948</v>
      </c>
      <c r="BA167" s="476">
        <v>161.66000180849557</v>
      </c>
      <c r="BB167" s="476">
        <v>158.93718655063117</v>
      </c>
      <c r="BC167" s="509">
        <v>156.5829343189676</v>
      </c>
      <c r="BE167" s="474" t="s">
        <v>205</v>
      </c>
      <c r="BF167" s="476">
        <v>201.35681227627677</v>
      </c>
      <c r="BG167" s="476">
        <v>199.51471669627202</v>
      </c>
      <c r="BH167" s="476">
        <v>184.69380580387889</v>
      </c>
      <c r="BI167" s="476">
        <v>184.55600620110278</v>
      </c>
      <c r="BJ167" s="509">
        <v>179.46938465054018</v>
      </c>
      <c r="BL167" s="159" t="s">
        <v>205</v>
      </c>
      <c r="BM167" s="1324">
        <v>18058.966418356893</v>
      </c>
      <c r="BN167" s="1324">
        <v>7064.6009617669797</v>
      </c>
      <c r="BO167" s="1324">
        <v>11208.245509215125</v>
      </c>
      <c r="BP167" s="1324">
        <v>13982.821358341092</v>
      </c>
      <c r="BQ167" s="1325">
        <v>15050.254294589671</v>
      </c>
      <c r="BS167" s="159" t="s">
        <v>205</v>
      </c>
      <c r="BT167" s="1324">
        <v>12742.386674460728</v>
      </c>
      <c r="BU167" s="1324">
        <v>4889.0092962476556</v>
      </c>
      <c r="BV167" s="1324">
        <v>8393.6616263830492</v>
      </c>
      <c r="BW167" s="1324">
        <v>10654.238935995214</v>
      </c>
      <c r="BX167" s="1325">
        <v>12136.374950233369</v>
      </c>
      <c r="BZ167" s="159" t="s">
        <v>205</v>
      </c>
      <c r="CA167" s="1324">
        <v>4660.8976681960166</v>
      </c>
      <c r="CB167" s="1324">
        <v>2669.861065906191</v>
      </c>
      <c r="CC167" s="1324">
        <v>3659.8451729669669</v>
      </c>
      <c r="CD167" s="1324">
        <v>4029.7168082035646</v>
      </c>
      <c r="CE167" s="1325">
        <v>3619.6070235144512</v>
      </c>
      <c r="CG167" s="159" t="s">
        <v>205</v>
      </c>
      <c r="CH167" s="1324">
        <v>3718.4885769374032</v>
      </c>
      <c r="CI167" s="1324">
        <v>1805.2551475262912</v>
      </c>
      <c r="CJ167" s="1324">
        <v>2860.399802254753</v>
      </c>
      <c r="CK167" s="1324">
        <v>3261.3837306761634</v>
      </c>
      <c r="CL167" s="1325">
        <v>3279.5163762177244</v>
      </c>
      <c r="CN167" s="159" t="s">
        <v>205</v>
      </c>
      <c r="CO167" s="1324">
        <v>1680.580064763509</v>
      </c>
      <c r="CP167" s="1324">
        <v>448.43120649561388</v>
      </c>
      <c r="CQ167" s="1324">
        <v>794.67005922532269</v>
      </c>
      <c r="CR167" s="1324">
        <v>1144.7274319133373</v>
      </c>
      <c r="CS167" s="1325">
        <v>1153.9558470660693</v>
      </c>
    </row>
    <row r="168" spans="15:97" x14ac:dyDescent="0.3">
      <c r="O168" s="474" t="s">
        <v>206</v>
      </c>
      <c r="P168" s="1152">
        <v>1071.7595399936342</v>
      </c>
      <c r="Q168" s="1152">
        <v>1055.7059143733347</v>
      </c>
      <c r="R168" s="1152">
        <v>1066.1577830445251</v>
      </c>
      <c r="S168" s="1152">
        <v>1047.5340410272311</v>
      </c>
      <c r="T168" s="1312">
        <v>1049.9429930108879</v>
      </c>
      <c r="V168" s="474" t="s">
        <v>204</v>
      </c>
      <c r="W168" s="553">
        <v>16.188836735323655</v>
      </c>
      <c r="X168" s="553">
        <v>16.238432517490224</v>
      </c>
      <c r="Y168" s="553">
        <v>15.114765788408059</v>
      </c>
      <c r="Z168" s="553">
        <v>11.643093584065561</v>
      </c>
      <c r="AA168" s="554">
        <v>9.3078219336979977</v>
      </c>
      <c r="AQ168" s="474" t="s">
        <v>206</v>
      </c>
      <c r="AR168" s="476">
        <v>123.72727258623402</v>
      </c>
      <c r="AS168" s="476">
        <v>124.04416250147271</v>
      </c>
      <c r="AT168" s="476">
        <v>120.90799241650375</v>
      </c>
      <c r="AU168" s="476">
        <v>126.25209515837149</v>
      </c>
      <c r="AV168" s="509">
        <v>120.40295639310273</v>
      </c>
      <c r="AX168" s="474" t="s">
        <v>206</v>
      </c>
      <c r="AY168" s="476">
        <v>190.84306202026661</v>
      </c>
      <c r="AZ168" s="476">
        <v>190.35964514273888</v>
      </c>
      <c r="BA168" s="476">
        <v>202.81402702620824</v>
      </c>
      <c r="BB168" s="476">
        <v>207.47892705299319</v>
      </c>
      <c r="BC168" s="509">
        <v>204.36655481156669</v>
      </c>
      <c r="BE168" s="474" t="s">
        <v>206</v>
      </c>
      <c r="BF168" s="476">
        <v>227.41908933213907</v>
      </c>
      <c r="BG168" s="476">
        <v>232.20482177188327</v>
      </c>
      <c r="BH168" s="476">
        <v>237.72809586053117</v>
      </c>
      <c r="BI168" s="476">
        <v>247.08287539832872</v>
      </c>
      <c r="BJ168" s="509">
        <v>243.99410210066173</v>
      </c>
      <c r="BL168" s="159" t="s">
        <v>206</v>
      </c>
      <c r="BM168" s="1324">
        <v>17877.147805823079</v>
      </c>
      <c r="BN168" s="1324">
        <v>5863.8909200845219</v>
      </c>
      <c r="BO168" s="1324">
        <v>10063.037771010551</v>
      </c>
      <c r="BP168" s="1324">
        <v>13571.8469860927</v>
      </c>
      <c r="BQ168" s="1325">
        <v>12585.582001772407</v>
      </c>
      <c r="BS168" s="159" t="s">
        <v>206</v>
      </c>
      <c r="BT168" s="1324">
        <v>13911.881610539813</v>
      </c>
      <c r="BU168" s="1324">
        <v>4010.1488631304501</v>
      </c>
      <c r="BV168" s="1324">
        <v>6921.0414232166122</v>
      </c>
      <c r="BW168" s="1324">
        <v>11536.087461061836</v>
      </c>
      <c r="BX168" s="1325">
        <v>9558.8721479120013</v>
      </c>
      <c r="BZ168" s="159" t="s">
        <v>206</v>
      </c>
      <c r="CA168" s="1324">
        <v>4516.7965394837584</v>
      </c>
      <c r="CB168" s="1324">
        <v>2766.8456321077488</v>
      </c>
      <c r="CC168" s="1324">
        <v>3591.3846555728355</v>
      </c>
      <c r="CD168" s="1324">
        <v>3653.5462431577826</v>
      </c>
      <c r="CE168" s="1325">
        <v>3377.1998745070832</v>
      </c>
      <c r="CG168" s="159" t="s">
        <v>206</v>
      </c>
      <c r="CH168" s="1324">
        <v>2691.0775504050284</v>
      </c>
      <c r="CI168" s="1324">
        <v>1388.3585327697449</v>
      </c>
      <c r="CJ168" s="1324">
        <v>2281.9769419786644</v>
      </c>
      <c r="CK168" s="1324">
        <v>2820.770535861142</v>
      </c>
      <c r="CL168" s="1325">
        <v>2599.8405886622527</v>
      </c>
      <c r="CN168" s="159" t="s">
        <v>206</v>
      </c>
      <c r="CO168" s="1324">
        <v>1247.6519402905533</v>
      </c>
      <c r="CP168" s="1324">
        <v>368.48406908975852</v>
      </c>
      <c r="CQ168" s="1324">
        <v>579.10032893300274</v>
      </c>
      <c r="CR168" s="1324">
        <v>962.34838806595121</v>
      </c>
      <c r="CS168" s="1325">
        <v>945.55359213447809</v>
      </c>
    </row>
    <row r="169" spans="15:97" x14ac:dyDescent="0.3">
      <c r="O169" s="488" t="s">
        <v>243</v>
      </c>
      <c r="P169" s="1152"/>
      <c r="Q169" s="1152"/>
      <c r="R169" s="1152"/>
      <c r="S169" s="1152"/>
      <c r="T169" s="1312"/>
      <c r="V169" s="474" t="s">
        <v>205</v>
      </c>
      <c r="W169" s="553">
        <v>9.547831015796751</v>
      </c>
      <c r="X169" s="553">
        <v>8.3393088894362872</v>
      </c>
      <c r="Y169" s="553">
        <v>5.9477120159355241</v>
      </c>
      <c r="Z169" s="553">
        <v>4.7509238825007536</v>
      </c>
      <c r="AA169" s="554">
        <v>3.5569953875436155</v>
      </c>
      <c r="AQ169" s="488" t="s">
        <v>243</v>
      </c>
      <c r="AR169" s="476"/>
      <c r="AS169" s="476"/>
      <c r="AT169" s="476"/>
      <c r="AU169" s="476"/>
      <c r="AV169" s="509"/>
      <c r="AX169" s="488" t="s">
        <v>243</v>
      </c>
      <c r="AY169" s="476"/>
      <c r="AZ169" s="476"/>
      <c r="BA169" s="476"/>
      <c r="BB169" s="476"/>
      <c r="BC169" s="509"/>
      <c r="BE169" s="488" t="s">
        <v>243</v>
      </c>
      <c r="BF169" s="476"/>
      <c r="BG169" s="476"/>
      <c r="BH169" s="476"/>
      <c r="BI169" s="476"/>
      <c r="BJ169" s="509"/>
      <c r="BL169" s="950" t="s">
        <v>243</v>
      </c>
      <c r="BM169" s="1324"/>
      <c r="BN169" s="1324"/>
      <c r="BO169" s="1324"/>
      <c r="BP169" s="1324"/>
      <c r="BQ169" s="1325"/>
      <c r="BS169" s="950" t="s">
        <v>243</v>
      </c>
      <c r="BT169" s="1324"/>
      <c r="BU169" s="1324"/>
      <c r="BV169" s="1324"/>
      <c r="BW169" s="1324"/>
      <c r="BX169" s="1325"/>
      <c r="BZ169" s="950" t="s">
        <v>243</v>
      </c>
      <c r="CA169" s="1324"/>
      <c r="CB169" s="1324"/>
      <c r="CC169" s="1324"/>
      <c r="CD169" s="1324"/>
      <c r="CE169" s="1325"/>
      <c r="CG169" s="950" t="s">
        <v>243</v>
      </c>
      <c r="CH169" s="1324"/>
      <c r="CI169" s="1324"/>
      <c r="CJ169" s="1324"/>
      <c r="CK169" s="1324"/>
      <c r="CL169" s="1325"/>
      <c r="CN169" s="950" t="s">
        <v>243</v>
      </c>
      <c r="CO169" s="1324"/>
      <c r="CP169" s="1324"/>
      <c r="CQ169" s="1324"/>
      <c r="CR169" s="1324"/>
      <c r="CS169" s="1325"/>
    </row>
    <row r="170" spans="15:97" x14ac:dyDescent="0.3">
      <c r="O170" s="474" t="s">
        <v>212</v>
      </c>
      <c r="P170" s="1152">
        <v>798.82293965689666</v>
      </c>
      <c r="Q170" s="1152">
        <v>810.99188255660079</v>
      </c>
      <c r="R170" s="1152">
        <v>870.87647161319023</v>
      </c>
      <c r="S170" s="1152">
        <v>855.07168674629179</v>
      </c>
      <c r="T170" s="1312">
        <v>832.02914913067229</v>
      </c>
      <c r="V170" s="474" t="s">
        <v>206</v>
      </c>
      <c r="W170" s="553">
        <v>13.09631307162971</v>
      </c>
      <c r="X170" s="553">
        <v>9.8181722150330266</v>
      </c>
      <c r="Y170" s="553">
        <v>8.5663619675956113</v>
      </c>
      <c r="Z170" s="553">
        <v>9.6239174126503624</v>
      </c>
      <c r="AA170" s="554">
        <v>7.4726467696922576</v>
      </c>
      <c r="AQ170" s="474" t="s">
        <v>212</v>
      </c>
      <c r="AR170" s="476">
        <v>87.553897514626229</v>
      </c>
      <c r="AS170" s="476">
        <v>82.91550280172811</v>
      </c>
      <c r="AT170" s="476">
        <v>93.268124145166581</v>
      </c>
      <c r="AU170" s="476">
        <v>92.668322132661416</v>
      </c>
      <c r="AV170" s="509">
        <v>77.481639052013946</v>
      </c>
      <c r="AX170" s="474" t="s">
        <v>212</v>
      </c>
      <c r="AY170" s="476">
        <v>157.51469825205186</v>
      </c>
      <c r="AZ170" s="476">
        <v>152.47239648640999</v>
      </c>
      <c r="BA170" s="476">
        <v>161.99313531731821</v>
      </c>
      <c r="BB170" s="476">
        <v>165.47094205089357</v>
      </c>
      <c r="BC170" s="509">
        <v>153.61327601068123</v>
      </c>
      <c r="BE170" s="474" t="s">
        <v>212</v>
      </c>
      <c r="BF170" s="476">
        <v>184.01886305662006</v>
      </c>
      <c r="BG170" s="476">
        <v>177.09885203562902</v>
      </c>
      <c r="BH170" s="476">
        <v>191.57962293649553</v>
      </c>
      <c r="BI170" s="476">
        <v>197.4014872779654</v>
      </c>
      <c r="BJ170" s="509">
        <v>179.86064382110553</v>
      </c>
      <c r="BL170" s="159" t="s">
        <v>212</v>
      </c>
      <c r="BM170" s="1324">
        <v>22132.015935917854</v>
      </c>
      <c r="BN170" s="1324">
        <v>8640.3213531480196</v>
      </c>
      <c r="BO170" s="1324">
        <v>13783.138067761545</v>
      </c>
      <c r="BP170" s="1324">
        <v>18312.525165276729</v>
      </c>
      <c r="BQ170" s="1325">
        <v>17910.092121619095</v>
      </c>
      <c r="BS170" s="159" t="s">
        <v>212</v>
      </c>
      <c r="BT170" s="1324">
        <v>17505.573550003042</v>
      </c>
      <c r="BU170" s="1324">
        <v>4968.5826847293629</v>
      </c>
      <c r="BV170" s="1324">
        <v>9708.9574152097903</v>
      </c>
      <c r="BW170" s="1324">
        <v>13626.774031998779</v>
      </c>
      <c r="BX170" s="1325">
        <v>13608.244151747178</v>
      </c>
      <c r="BZ170" s="159" t="s">
        <v>212</v>
      </c>
      <c r="CA170" s="1324">
        <v>5199.8920917084843</v>
      </c>
      <c r="CB170" s="1324">
        <v>3445.7920381871031</v>
      </c>
      <c r="CC170" s="1324">
        <v>5153.4006828982083</v>
      </c>
      <c r="CD170" s="1324">
        <v>5261.2816674461383</v>
      </c>
      <c r="CE170" s="1325">
        <v>5171.977069846911</v>
      </c>
      <c r="CG170" s="159" t="s">
        <v>212</v>
      </c>
      <c r="CH170" s="1324">
        <v>3736.1050252756208</v>
      </c>
      <c r="CI170" s="1324">
        <v>1801.8078367375138</v>
      </c>
      <c r="CJ170" s="1324">
        <v>3803.2570438929733</v>
      </c>
      <c r="CK170" s="1324">
        <v>4040.2493439154264</v>
      </c>
      <c r="CL170" s="1325">
        <v>3678.1902040011364</v>
      </c>
      <c r="CN170" s="159" t="s">
        <v>212</v>
      </c>
      <c r="CO170" s="1324">
        <v>1656.0645852378939</v>
      </c>
      <c r="CP170" s="1324">
        <v>403.77541427013045</v>
      </c>
      <c r="CQ170" s="1324">
        <v>543.83459288048562</v>
      </c>
      <c r="CR170" s="1324">
        <v>959.57091319168717</v>
      </c>
      <c r="CS170" s="1325">
        <v>786.69563175023313</v>
      </c>
    </row>
    <row r="171" spans="15:97" x14ac:dyDescent="0.3">
      <c r="O171" s="474" t="s">
        <v>213</v>
      </c>
      <c r="P171" s="1152">
        <v>990.35244118466971</v>
      </c>
      <c r="Q171" s="1152">
        <v>959.66764276900267</v>
      </c>
      <c r="R171" s="1152">
        <v>918.42496604730763</v>
      </c>
      <c r="S171" s="1152">
        <v>898.46664076365937</v>
      </c>
      <c r="T171" s="1312">
        <v>904.88578830737015</v>
      </c>
      <c r="V171" s="488" t="s">
        <v>243</v>
      </c>
      <c r="W171" s="476"/>
      <c r="X171" s="476"/>
      <c r="Y171" s="476"/>
      <c r="Z171" s="476"/>
      <c r="AA171" s="509"/>
      <c r="AQ171" s="474" t="s">
        <v>213</v>
      </c>
      <c r="AR171" s="476">
        <v>116.38384432005174</v>
      </c>
      <c r="AS171" s="476">
        <v>113.3488301587347</v>
      </c>
      <c r="AT171" s="476">
        <v>107.35696472223071</v>
      </c>
      <c r="AU171" s="476">
        <v>88.761695899939639</v>
      </c>
      <c r="AV171" s="509">
        <v>80.148691935477331</v>
      </c>
      <c r="AX171" s="474" t="s">
        <v>213</v>
      </c>
      <c r="AY171" s="476">
        <v>140.72393862549924</v>
      </c>
      <c r="AZ171" s="476">
        <v>144.57992330530178</v>
      </c>
      <c r="BA171" s="476">
        <v>137.06007858870626</v>
      </c>
      <c r="BB171" s="476">
        <v>140.48214460402568</v>
      </c>
      <c r="BC171" s="509">
        <v>139.69793628074984</v>
      </c>
      <c r="BE171" s="474" t="s">
        <v>213</v>
      </c>
      <c r="BF171" s="476">
        <v>184.8487650738993</v>
      </c>
      <c r="BG171" s="476">
        <v>185.45646323238063</v>
      </c>
      <c r="BH171" s="476">
        <v>175.53410459787065</v>
      </c>
      <c r="BI171" s="476">
        <v>169.74352881687702</v>
      </c>
      <c r="BJ171" s="509">
        <v>166.90675055720175</v>
      </c>
      <c r="BL171" s="159" t="s">
        <v>213</v>
      </c>
      <c r="BM171" s="1324">
        <v>23489.812784900081</v>
      </c>
      <c r="BN171" s="1324">
        <v>8392.8090080594702</v>
      </c>
      <c r="BO171" s="1324">
        <v>12911.731102361498</v>
      </c>
      <c r="BP171" s="1324">
        <v>15630.850080309687</v>
      </c>
      <c r="BQ171" s="1325">
        <v>15059.860035216723</v>
      </c>
      <c r="BS171" s="159" t="s">
        <v>213</v>
      </c>
      <c r="BT171" s="1324">
        <v>19409.608207786696</v>
      </c>
      <c r="BU171" s="1324">
        <v>5269.8177049859114</v>
      </c>
      <c r="BV171" s="1324">
        <v>9852.4038061041774</v>
      </c>
      <c r="BW171" s="1324">
        <v>13205.660034495526</v>
      </c>
      <c r="BX171" s="1325">
        <v>13075.590595760943</v>
      </c>
      <c r="BZ171" s="159" t="s">
        <v>213</v>
      </c>
      <c r="CA171" s="1324">
        <v>4927.0575870914299</v>
      </c>
      <c r="CB171" s="1324">
        <v>3545.2058142975857</v>
      </c>
      <c r="CC171" s="1324">
        <v>3977.8549750569155</v>
      </c>
      <c r="CD171" s="1324">
        <v>4245.6039459993972</v>
      </c>
      <c r="CE171" s="1325">
        <v>3769.1950291359244</v>
      </c>
      <c r="CG171" s="159" t="s">
        <v>213</v>
      </c>
      <c r="CH171" s="1324">
        <v>3865.6233605060024</v>
      </c>
      <c r="CI171" s="1324">
        <v>2375.5518211687568</v>
      </c>
      <c r="CJ171" s="1324">
        <v>3471.2691128367942</v>
      </c>
      <c r="CK171" s="1324">
        <v>3256.6010056691334</v>
      </c>
      <c r="CL171" s="1325">
        <v>3420.5821641595949</v>
      </c>
      <c r="CN171" s="159" t="s">
        <v>213</v>
      </c>
      <c r="CO171" s="1324">
        <v>1051.3144991092402</v>
      </c>
      <c r="CP171" s="1324">
        <v>248.29990825980184</v>
      </c>
      <c r="CQ171" s="1324">
        <v>398.6993771886157</v>
      </c>
      <c r="CR171" s="1324">
        <v>490.14714052578324</v>
      </c>
      <c r="CS171" s="1325">
        <v>440.0296200275767</v>
      </c>
    </row>
    <row r="172" spans="15:97" x14ac:dyDescent="0.3">
      <c r="O172" s="474" t="s">
        <v>214</v>
      </c>
      <c r="P172" s="1152">
        <v>1042.0180371352703</v>
      </c>
      <c r="Q172" s="1152">
        <v>1022.9668931779988</v>
      </c>
      <c r="R172" s="1152">
        <v>1026.8322187153333</v>
      </c>
      <c r="S172" s="1152">
        <v>1002.5302010135424</v>
      </c>
      <c r="T172" s="1312">
        <v>1018.3133515486164</v>
      </c>
      <c r="V172" s="474" t="s">
        <v>212</v>
      </c>
      <c r="W172" s="553">
        <v>4.4976710141311953</v>
      </c>
      <c r="X172" s="553">
        <v>4.474075124500283</v>
      </c>
      <c r="Y172" s="553">
        <v>6.680545470743775</v>
      </c>
      <c r="Z172" s="553">
        <v>4.4380959480492699</v>
      </c>
      <c r="AA172" s="554">
        <v>5.5273506808144903</v>
      </c>
      <c r="AQ172" s="474" t="s">
        <v>214</v>
      </c>
      <c r="AR172" s="476">
        <v>114.43904669686992</v>
      </c>
      <c r="AS172" s="476">
        <v>101.19940781716193</v>
      </c>
      <c r="AT172" s="476">
        <v>98.101959599870966</v>
      </c>
      <c r="AU172" s="476">
        <v>89.548661607089372</v>
      </c>
      <c r="AV172" s="509">
        <v>79.293657144298507</v>
      </c>
      <c r="AX172" s="474" t="s">
        <v>214</v>
      </c>
      <c r="AY172" s="476">
        <v>209.13870140876858</v>
      </c>
      <c r="AZ172" s="476">
        <v>205.11924539297894</v>
      </c>
      <c r="BA172" s="476">
        <v>207.17167099204289</v>
      </c>
      <c r="BB172" s="476">
        <v>214.37501526082215</v>
      </c>
      <c r="BC172" s="509">
        <v>196.90634551926627</v>
      </c>
      <c r="BE172" s="474" t="s">
        <v>214</v>
      </c>
      <c r="BF172" s="476">
        <v>237.8237414190931</v>
      </c>
      <c r="BG172" s="476">
        <v>229.00536298292394</v>
      </c>
      <c r="BH172" s="476">
        <v>231.09785937765645</v>
      </c>
      <c r="BI172" s="476">
        <v>239.21673217487449</v>
      </c>
      <c r="BJ172" s="509">
        <v>218.85129647770322</v>
      </c>
      <c r="BL172" s="159" t="s">
        <v>214</v>
      </c>
      <c r="BM172" s="1324">
        <v>18479.856076132597</v>
      </c>
      <c r="BN172" s="1324">
        <v>7443.170249552556</v>
      </c>
      <c r="BO172" s="1324">
        <v>11705.380254984462</v>
      </c>
      <c r="BP172" s="1324">
        <v>15308.22122993399</v>
      </c>
      <c r="BQ172" s="1325">
        <v>15648.049749291718</v>
      </c>
      <c r="BS172" s="159" t="s">
        <v>214</v>
      </c>
      <c r="BT172" s="1324">
        <v>17486.33454966484</v>
      </c>
      <c r="BU172" s="1324">
        <v>5771.9585060481659</v>
      </c>
      <c r="BV172" s="1324">
        <v>10231.136745232288</v>
      </c>
      <c r="BW172" s="1324">
        <v>14364.150480168748</v>
      </c>
      <c r="BX172" s="1325">
        <v>15456.049558083509</v>
      </c>
      <c r="BZ172" s="159" t="s">
        <v>214</v>
      </c>
      <c r="CA172" s="1324">
        <v>4732.6936333941285</v>
      </c>
      <c r="CB172" s="1324">
        <v>2739.5806867448205</v>
      </c>
      <c r="CC172" s="1324">
        <v>3886.9430525176153</v>
      </c>
      <c r="CD172" s="1324">
        <v>4238.5620764097239</v>
      </c>
      <c r="CE172" s="1325">
        <v>3819.7779421893911</v>
      </c>
      <c r="CG172" s="159" t="s">
        <v>214</v>
      </c>
      <c r="CH172" s="1324">
        <v>3705.5708183756192</v>
      </c>
      <c r="CI172" s="1324">
        <v>1954.9344452255878</v>
      </c>
      <c r="CJ172" s="1324">
        <v>2945.8129107693649</v>
      </c>
      <c r="CK172" s="1324">
        <v>3092.9496485789509</v>
      </c>
      <c r="CL172" s="1325">
        <v>3138.0479084821131</v>
      </c>
      <c r="CN172" s="159" t="s">
        <v>214</v>
      </c>
      <c r="CO172" s="1324">
        <v>1902.0021238341808</v>
      </c>
      <c r="CP172" s="1324">
        <v>475.94243590952374</v>
      </c>
      <c r="CQ172" s="1324">
        <v>642.51428896274842</v>
      </c>
      <c r="CR172" s="1324">
        <v>1028.4620127896578</v>
      </c>
      <c r="CS172" s="1325">
        <v>963.85023973847319</v>
      </c>
    </row>
    <row r="173" spans="15:97" x14ac:dyDescent="0.3">
      <c r="O173" s="474" t="s">
        <v>215</v>
      </c>
      <c r="P173" s="1152">
        <v>974.05075740244388</v>
      </c>
      <c r="Q173" s="1152">
        <v>1004.5232906000872</v>
      </c>
      <c r="R173" s="1152">
        <v>1029.2949784836396</v>
      </c>
      <c r="S173" s="1152">
        <v>1006.6295992704238</v>
      </c>
      <c r="T173" s="1312">
        <v>1014.2835475786709</v>
      </c>
      <c r="V173" s="474" t="s">
        <v>213</v>
      </c>
      <c r="W173" s="553">
        <v>5.7883561685670006</v>
      </c>
      <c r="X173" s="553">
        <v>6.6757003802417918</v>
      </c>
      <c r="Y173" s="553">
        <v>5.67007807513248</v>
      </c>
      <c r="Z173" s="553">
        <v>8.4500963884993503</v>
      </c>
      <c r="AA173" s="554">
        <v>11.193973194468832</v>
      </c>
      <c r="AQ173" s="474" t="s">
        <v>215</v>
      </c>
      <c r="AR173" s="476">
        <v>119.24601006077154</v>
      </c>
      <c r="AS173" s="476">
        <v>118.24907165781589</v>
      </c>
      <c r="AT173" s="476">
        <v>112.43643320877374</v>
      </c>
      <c r="AU173" s="476">
        <v>99.489961174792469</v>
      </c>
      <c r="AV173" s="509">
        <v>93.510321050581211</v>
      </c>
      <c r="AX173" s="474" t="s">
        <v>215</v>
      </c>
      <c r="AY173" s="476">
        <v>191.11198962435483</v>
      </c>
      <c r="AZ173" s="476">
        <v>184.64261690588378</v>
      </c>
      <c r="BA173" s="476">
        <v>177.49635568607007</v>
      </c>
      <c r="BB173" s="476">
        <v>157.08577641390127</v>
      </c>
      <c r="BC173" s="509">
        <v>152.23371064928779</v>
      </c>
      <c r="BE173" s="474" t="s">
        <v>215</v>
      </c>
      <c r="BF173" s="476">
        <v>228.63146700269712</v>
      </c>
      <c r="BG173" s="476">
        <v>220.83138288648581</v>
      </c>
      <c r="BH173" s="476">
        <v>212.34194526647511</v>
      </c>
      <c r="BI173" s="476">
        <v>192.29123126444301</v>
      </c>
      <c r="BJ173" s="509">
        <v>180.55049891764779</v>
      </c>
      <c r="BL173" s="159" t="s">
        <v>215</v>
      </c>
      <c r="BM173" s="1324">
        <v>21343.722275385735</v>
      </c>
      <c r="BN173" s="1324">
        <v>6809.9883650859074</v>
      </c>
      <c r="BO173" s="1324">
        <v>11713.605674843799</v>
      </c>
      <c r="BP173" s="1324">
        <v>15841.123551093509</v>
      </c>
      <c r="BQ173" s="1325">
        <v>14687.601859127095</v>
      </c>
      <c r="BS173" s="159" t="s">
        <v>215</v>
      </c>
      <c r="BT173" s="1324">
        <v>18838.942361445625</v>
      </c>
      <c r="BU173" s="1324">
        <v>4749.2185253242196</v>
      </c>
      <c r="BV173" s="1324">
        <v>9499.8713337586905</v>
      </c>
      <c r="BW173" s="1324">
        <v>14191.64247554794</v>
      </c>
      <c r="BX173" s="1325">
        <v>13705.824336998601</v>
      </c>
      <c r="BZ173" s="159" t="s">
        <v>215</v>
      </c>
      <c r="CA173" s="1324">
        <v>5461.196657715639</v>
      </c>
      <c r="CB173" s="1324">
        <v>3200.3674062079558</v>
      </c>
      <c r="CC173" s="1324">
        <v>4320.8173673605315</v>
      </c>
      <c r="CD173" s="1324">
        <v>4384.8797888299778</v>
      </c>
      <c r="CE173" s="1325">
        <v>4497.8690186334215</v>
      </c>
      <c r="CG173" s="159" t="s">
        <v>215</v>
      </c>
      <c r="CH173" s="1324">
        <v>3756.4438503580054</v>
      </c>
      <c r="CI173" s="1324">
        <v>1941.3748996865938</v>
      </c>
      <c r="CJ173" s="1324">
        <v>3200.8063520049927</v>
      </c>
      <c r="CK173" s="1324">
        <v>3526.7277296343209</v>
      </c>
      <c r="CL173" s="1325">
        <v>3593.5528432405972</v>
      </c>
      <c r="CN173" s="159" t="s">
        <v>215</v>
      </c>
      <c r="CO173" s="1324">
        <v>958.9405031015956</v>
      </c>
      <c r="CP173" s="1324">
        <v>263.10898053491064</v>
      </c>
      <c r="CQ173" s="1324">
        <v>572.26065312841672</v>
      </c>
      <c r="CR173" s="1324">
        <v>453.05758457528657</v>
      </c>
      <c r="CS173" s="1325">
        <v>568.34656973899189</v>
      </c>
    </row>
    <row r="174" spans="15:97" x14ac:dyDescent="0.3">
      <c r="O174" s="474" t="s">
        <v>216</v>
      </c>
      <c r="P174" s="1152">
        <v>988.14174501102457</v>
      </c>
      <c r="Q174" s="1152">
        <v>970.74278093216549</v>
      </c>
      <c r="R174" s="1152">
        <v>976.34372354049924</v>
      </c>
      <c r="S174" s="1152">
        <v>955.24316100422334</v>
      </c>
      <c r="T174" s="1312">
        <v>974.44922353845459</v>
      </c>
      <c r="V174" s="474" t="s">
        <v>214</v>
      </c>
      <c r="W174" s="553">
        <v>10.010472712762214</v>
      </c>
      <c r="X174" s="553">
        <v>9.1297801569855608</v>
      </c>
      <c r="Y174" s="553">
        <v>8.2577882263804376</v>
      </c>
      <c r="Z174" s="553">
        <v>11.507267740070985</v>
      </c>
      <c r="AA174" s="554">
        <v>9.8097356157193243</v>
      </c>
      <c r="AQ174" s="474" t="s">
        <v>216</v>
      </c>
      <c r="AR174" s="476">
        <v>102.33863097553038</v>
      </c>
      <c r="AS174" s="476">
        <v>104.97162410295498</v>
      </c>
      <c r="AT174" s="476">
        <v>105.72505584309039</v>
      </c>
      <c r="AU174" s="476">
        <v>94.336007599709717</v>
      </c>
      <c r="AV174" s="509">
        <v>90.098329177435772</v>
      </c>
      <c r="AX174" s="474" t="s">
        <v>216</v>
      </c>
      <c r="AY174" s="476">
        <v>177.66812224194683</v>
      </c>
      <c r="AZ174" s="476">
        <v>190.11285289061655</v>
      </c>
      <c r="BA174" s="476">
        <v>171.87480977490557</v>
      </c>
      <c r="BB174" s="476">
        <v>140.24855475348122</v>
      </c>
      <c r="BC174" s="509">
        <v>143.51544401097374</v>
      </c>
      <c r="BE174" s="474" t="s">
        <v>216</v>
      </c>
      <c r="BF174" s="476">
        <v>201.75711406807395</v>
      </c>
      <c r="BG174" s="476">
        <v>215.56143501964326</v>
      </c>
      <c r="BH174" s="476">
        <v>198.01082600061531</v>
      </c>
      <c r="BI174" s="476">
        <v>168.87999922323561</v>
      </c>
      <c r="BJ174" s="509">
        <v>172.17452214553168</v>
      </c>
      <c r="BL174" s="159" t="s">
        <v>216</v>
      </c>
      <c r="BM174" s="1324">
        <v>19270.001753375382</v>
      </c>
      <c r="BN174" s="1324">
        <v>7365.4084352779</v>
      </c>
      <c r="BO174" s="1324">
        <v>11013.646399833468</v>
      </c>
      <c r="BP174" s="1324">
        <v>15016.800785402967</v>
      </c>
      <c r="BQ174" s="1325">
        <v>14527.025643608064</v>
      </c>
      <c r="BS174" s="159" t="s">
        <v>216</v>
      </c>
      <c r="BT174" s="1324">
        <v>19764.043682977695</v>
      </c>
      <c r="BU174" s="1324">
        <v>6605.147441862553</v>
      </c>
      <c r="BV174" s="1324">
        <v>9831.6411684712093</v>
      </c>
      <c r="BW174" s="1324">
        <v>14775.934089926581</v>
      </c>
      <c r="BX174" s="1325">
        <v>14455.6195859328</v>
      </c>
      <c r="BZ174" s="159" t="s">
        <v>216</v>
      </c>
      <c r="CA174" s="1324">
        <v>5535.3813364299349</v>
      </c>
      <c r="CB174" s="1324">
        <v>2940.6549990980989</v>
      </c>
      <c r="CC174" s="1324">
        <v>4221.1387791675479</v>
      </c>
      <c r="CD174" s="1324">
        <v>4813.4811918341438</v>
      </c>
      <c r="CE174" s="1325">
        <v>4341.4532034594968</v>
      </c>
      <c r="CG174" s="159" t="s">
        <v>216</v>
      </c>
      <c r="CH174" s="1324">
        <v>4963.2601409789067</v>
      </c>
      <c r="CI174" s="1324">
        <v>2271.5286951418971</v>
      </c>
      <c r="CJ174" s="1324">
        <v>3639.3295006432913</v>
      </c>
      <c r="CK174" s="1324">
        <v>4165.0398733485617</v>
      </c>
      <c r="CL174" s="1325">
        <v>4396.4016642097004</v>
      </c>
      <c r="CN174" s="159" t="s">
        <v>216</v>
      </c>
      <c r="CO174" s="1324">
        <v>1637.6900906121266</v>
      </c>
      <c r="CP174" s="1324">
        <v>419.16739886638914</v>
      </c>
      <c r="CQ174" s="1324">
        <v>526.59713995874984</v>
      </c>
      <c r="CR174" s="1324">
        <v>863.40103248101673</v>
      </c>
      <c r="CS174" s="1325">
        <v>1065.5526222621354</v>
      </c>
    </row>
    <row r="175" spans="15:97" x14ac:dyDescent="0.3">
      <c r="O175" s="474" t="s">
        <v>217</v>
      </c>
      <c r="P175" s="1152">
        <v>962.35933228586919</v>
      </c>
      <c r="Q175" s="1152">
        <v>983.75706975055846</v>
      </c>
      <c r="R175" s="1152">
        <v>998.86240588676412</v>
      </c>
      <c r="S175" s="1152">
        <v>979.82780198903015</v>
      </c>
      <c r="T175" s="1312">
        <v>1027.775999572159</v>
      </c>
      <c r="V175" s="474" t="s">
        <v>215</v>
      </c>
      <c r="W175" s="553">
        <v>18.60302664910094</v>
      </c>
      <c r="X175" s="553">
        <v>15.938942452756169</v>
      </c>
      <c r="Y175" s="553">
        <v>12.515572634662304</v>
      </c>
      <c r="Z175" s="553">
        <v>9.9628332881313657</v>
      </c>
      <c r="AA175" s="554">
        <v>6.6106875338400553</v>
      </c>
      <c r="AQ175" s="474" t="s">
        <v>217</v>
      </c>
      <c r="AR175" s="476">
        <v>119.03308726999171</v>
      </c>
      <c r="AS175" s="476">
        <v>123.17242790331377</v>
      </c>
      <c r="AT175" s="476">
        <v>113.44349264018376</v>
      </c>
      <c r="AU175" s="476">
        <v>109.26665890176612</v>
      </c>
      <c r="AV175" s="509">
        <v>94.686642460653758</v>
      </c>
      <c r="AX175" s="474" t="s">
        <v>217</v>
      </c>
      <c r="AY175" s="476">
        <v>174.76907453985584</v>
      </c>
      <c r="AZ175" s="476">
        <v>161.22533121683557</v>
      </c>
      <c r="BA175" s="476">
        <v>156.28301765968541</v>
      </c>
      <c r="BB175" s="476">
        <v>158.00328334917617</v>
      </c>
      <c r="BC175" s="509">
        <v>161.00212031478119</v>
      </c>
      <c r="BE175" s="474" t="s">
        <v>217</v>
      </c>
      <c r="BF175" s="476">
        <v>205.24351062738501</v>
      </c>
      <c r="BG175" s="476">
        <v>201.45844909613317</v>
      </c>
      <c r="BH175" s="476">
        <v>191.04802773831329</v>
      </c>
      <c r="BI175" s="476">
        <v>189.37692835577843</v>
      </c>
      <c r="BJ175" s="509">
        <v>189.6425952663009</v>
      </c>
      <c r="BL175" s="159" t="s">
        <v>217</v>
      </c>
      <c r="BM175" s="1324">
        <v>20772.934445395636</v>
      </c>
      <c r="BN175" s="1324">
        <v>7555.041772812674</v>
      </c>
      <c r="BO175" s="1324">
        <v>11951.07187928703</v>
      </c>
      <c r="BP175" s="1324">
        <v>16267.339889963554</v>
      </c>
      <c r="BQ175" s="1325">
        <v>15289.562699130993</v>
      </c>
      <c r="BS175" s="159" t="s">
        <v>217</v>
      </c>
      <c r="BT175" s="1324">
        <v>18788.055274513415</v>
      </c>
      <c r="BU175" s="1324">
        <v>6202.3639294268323</v>
      </c>
      <c r="BV175" s="1324">
        <v>9474.5170679047296</v>
      </c>
      <c r="BW175" s="1324">
        <v>13589.019467180056</v>
      </c>
      <c r="BX175" s="1325">
        <v>14100.338837190764</v>
      </c>
      <c r="BZ175" s="159" t="s">
        <v>217</v>
      </c>
      <c r="CA175" s="1324">
        <v>5062.825194792621</v>
      </c>
      <c r="CB175" s="1324">
        <v>3086.4135823943739</v>
      </c>
      <c r="CC175" s="1324">
        <v>4156.7888668165033</v>
      </c>
      <c r="CD175" s="1324">
        <v>4782.8452887760131</v>
      </c>
      <c r="CE175" s="1325">
        <v>4782.3194399897211</v>
      </c>
      <c r="CG175" s="159" t="s">
        <v>217</v>
      </c>
      <c r="CH175" s="1324">
        <v>4138.1684637661601</v>
      </c>
      <c r="CI175" s="1324">
        <v>2367.0091768115017</v>
      </c>
      <c r="CJ175" s="1324">
        <v>3060.0569631750136</v>
      </c>
      <c r="CK175" s="1324">
        <v>4229.0474566915627</v>
      </c>
      <c r="CL175" s="1325">
        <v>4488.9985807798121</v>
      </c>
      <c r="CN175" s="159" t="s">
        <v>217</v>
      </c>
      <c r="CO175" s="1324">
        <v>1616.2692347363584</v>
      </c>
      <c r="CP175" s="1324">
        <v>365.29309667642718</v>
      </c>
      <c r="CQ175" s="1324">
        <v>474.24482274829921</v>
      </c>
      <c r="CR175" s="1324">
        <v>966.78122877136684</v>
      </c>
      <c r="CS175" s="1325">
        <v>969.18577822342138</v>
      </c>
    </row>
    <row r="176" spans="15:97" x14ac:dyDescent="0.3">
      <c r="O176" s="474" t="s">
        <v>218</v>
      </c>
      <c r="P176" s="1152">
        <v>1046.4618147366186</v>
      </c>
      <c r="Q176" s="1152">
        <v>1040.4529159642996</v>
      </c>
      <c r="R176" s="1152">
        <v>1048.37315625684</v>
      </c>
      <c r="S176" s="1152">
        <v>1023.2818612923329</v>
      </c>
      <c r="T176" s="1312">
        <v>1047.302360809746</v>
      </c>
      <c r="V176" s="474" t="s">
        <v>216</v>
      </c>
      <c r="W176" s="553">
        <v>8.4241027065629215</v>
      </c>
      <c r="X176" s="553">
        <v>8.3764689383223949</v>
      </c>
      <c r="Y176" s="553">
        <v>9.3748380274808998</v>
      </c>
      <c r="Z176" s="553">
        <v>8.2973658175174627</v>
      </c>
      <c r="AA176" s="554">
        <v>9.2921412855033161</v>
      </c>
      <c r="AQ176" s="474" t="s">
        <v>218</v>
      </c>
      <c r="AR176" s="476">
        <v>125.638410869385</v>
      </c>
      <c r="AS176" s="476">
        <v>129.7615652779771</v>
      </c>
      <c r="AT176" s="476">
        <v>121.12033753785903</v>
      </c>
      <c r="AU176" s="476">
        <v>126.73287245410836</v>
      </c>
      <c r="AV176" s="509">
        <v>125.45898158120902</v>
      </c>
      <c r="AX176" s="474" t="s">
        <v>218</v>
      </c>
      <c r="AY176" s="476">
        <v>196.14534209310727</v>
      </c>
      <c r="AZ176" s="476">
        <v>193.51146788118299</v>
      </c>
      <c r="BA176" s="476">
        <v>182.92705867830321</v>
      </c>
      <c r="BB176" s="476">
        <v>198.69348194011633</v>
      </c>
      <c r="BC176" s="509">
        <v>209.84553254481008</v>
      </c>
      <c r="BE176" s="474" t="s">
        <v>218</v>
      </c>
      <c r="BF176" s="476">
        <v>231.62448099982498</v>
      </c>
      <c r="BG176" s="476">
        <v>228.02256133311749</v>
      </c>
      <c r="BH176" s="476">
        <v>215.32521800284854</v>
      </c>
      <c r="BI176" s="476">
        <v>231.41637411045133</v>
      </c>
      <c r="BJ176" s="509">
        <v>239.61458324812435</v>
      </c>
      <c r="BL176" s="159" t="s">
        <v>218</v>
      </c>
      <c r="BM176" s="1324">
        <v>21305.542435170293</v>
      </c>
      <c r="BN176" s="1324">
        <v>7755.7169031133062</v>
      </c>
      <c r="BO176" s="1324">
        <v>12636.101973256727</v>
      </c>
      <c r="BP176" s="1324">
        <v>16771.099115361802</v>
      </c>
      <c r="BQ176" s="1325">
        <v>16288.420510372278</v>
      </c>
      <c r="BS176" s="159" t="s">
        <v>218</v>
      </c>
      <c r="BT176" s="1324">
        <v>19905.629015758052</v>
      </c>
      <c r="BU176" s="1324">
        <v>5336.6133863146388</v>
      </c>
      <c r="BV176" s="1324">
        <v>11242.827682380579</v>
      </c>
      <c r="BW176" s="1324">
        <v>15482.275936507805</v>
      </c>
      <c r="BX176" s="1325">
        <v>16332.226657702675</v>
      </c>
      <c r="BZ176" s="159" t="s">
        <v>218</v>
      </c>
      <c r="CA176" s="1324">
        <v>4750.3723960324314</v>
      </c>
      <c r="CB176" s="1324">
        <v>3076.5589767622355</v>
      </c>
      <c r="CC176" s="1324">
        <v>4209.8427785941994</v>
      </c>
      <c r="CD176" s="1324">
        <v>4686.3899758221933</v>
      </c>
      <c r="CE176" s="1325">
        <v>4466.4375491300216</v>
      </c>
      <c r="CG176" s="159" t="s">
        <v>218</v>
      </c>
      <c r="CH176" s="1324">
        <v>3559.7254001475289</v>
      </c>
      <c r="CI176" s="1324">
        <v>2155.6819286309792</v>
      </c>
      <c r="CJ176" s="1324">
        <v>3006.7783680361017</v>
      </c>
      <c r="CK176" s="1324">
        <v>3585.8094579073809</v>
      </c>
      <c r="CL176" s="1325">
        <v>3960.1230989673918</v>
      </c>
      <c r="CN176" s="159" t="s">
        <v>218</v>
      </c>
      <c r="CO176" s="1324">
        <v>1531.4779677873428</v>
      </c>
      <c r="CP176" s="1324">
        <v>342.39304569177256</v>
      </c>
      <c r="CQ176" s="1324">
        <v>631.1267888915097</v>
      </c>
      <c r="CR176" s="1324">
        <v>844.47691572201131</v>
      </c>
      <c r="CS176" s="1325">
        <v>860.32280028761795</v>
      </c>
    </row>
    <row r="177" spans="15:97" x14ac:dyDescent="0.3">
      <c r="O177" s="488" t="s">
        <v>244</v>
      </c>
      <c r="P177" s="1152"/>
      <c r="Q177" s="1152"/>
      <c r="R177" s="1152"/>
      <c r="S177" s="1152"/>
      <c r="T177" s="1312"/>
      <c r="V177" s="474" t="s">
        <v>217</v>
      </c>
      <c r="W177" s="553">
        <v>4.3450421026289066</v>
      </c>
      <c r="X177" s="553">
        <v>6.5568432769201257</v>
      </c>
      <c r="Y177" s="553">
        <v>8.6523300573296247</v>
      </c>
      <c r="Z177" s="553">
        <v>8.5969790918124591</v>
      </c>
      <c r="AA177" s="554">
        <v>11.714479390467298</v>
      </c>
      <c r="AQ177" s="488" t="s">
        <v>244</v>
      </c>
      <c r="AR177" s="476"/>
      <c r="AS177" s="476"/>
      <c r="AT177" s="476"/>
      <c r="AU177" s="476"/>
      <c r="AV177" s="509"/>
      <c r="AX177" s="488" t="s">
        <v>244</v>
      </c>
      <c r="AY177" s="476"/>
      <c r="AZ177" s="476"/>
      <c r="BA177" s="476"/>
      <c r="BB177" s="476"/>
      <c r="BC177" s="509"/>
      <c r="BE177" s="488" t="s">
        <v>244</v>
      </c>
      <c r="BF177" s="476"/>
      <c r="BG177" s="476"/>
      <c r="BH177" s="476"/>
      <c r="BI177" s="476"/>
      <c r="BJ177" s="509"/>
      <c r="BL177" s="950" t="s">
        <v>244</v>
      </c>
      <c r="BM177" s="1324"/>
      <c r="BN177" s="1324"/>
      <c r="BO177" s="1324"/>
      <c r="BP177" s="1324"/>
      <c r="BQ177" s="1325"/>
      <c r="BS177" s="950" t="s">
        <v>244</v>
      </c>
      <c r="BT177" s="1324"/>
      <c r="BU177" s="1324"/>
      <c r="BV177" s="1324"/>
      <c r="BW177" s="1324"/>
      <c r="BX177" s="1325"/>
      <c r="BZ177" s="950" t="s">
        <v>244</v>
      </c>
      <c r="CA177" s="1324"/>
      <c r="CB177" s="1324"/>
      <c r="CC177" s="1324"/>
      <c r="CD177" s="1324"/>
      <c r="CE177" s="1325"/>
      <c r="CG177" s="950" t="s">
        <v>244</v>
      </c>
      <c r="CH177" s="1324"/>
      <c r="CI177" s="1324"/>
      <c r="CJ177" s="1324"/>
      <c r="CK177" s="1324"/>
      <c r="CL177" s="1325"/>
      <c r="CN177" s="950" t="s">
        <v>244</v>
      </c>
      <c r="CO177" s="1324"/>
      <c r="CP177" s="1324"/>
      <c r="CQ177" s="1324"/>
      <c r="CR177" s="1324"/>
      <c r="CS177" s="1325"/>
    </row>
    <row r="178" spans="15:97" x14ac:dyDescent="0.3">
      <c r="O178" s="474" t="s">
        <v>224</v>
      </c>
      <c r="P178" s="1152">
        <v>958.05747155136123</v>
      </c>
      <c r="Q178" s="1152">
        <v>924.98661242204889</v>
      </c>
      <c r="R178" s="1152">
        <v>926.78298381063905</v>
      </c>
      <c r="S178" s="1152">
        <v>904.22339825818597</v>
      </c>
      <c r="T178" s="1312">
        <v>919.46460286782269</v>
      </c>
      <c r="V178" s="474" t="s">
        <v>218</v>
      </c>
      <c r="W178" s="553">
        <v>11.131340191406094</v>
      </c>
      <c r="X178" s="553">
        <v>10.191675548034505</v>
      </c>
      <c r="Y178" s="553">
        <v>10.954426355368083</v>
      </c>
      <c r="Z178" s="553">
        <v>11.716379536326823</v>
      </c>
      <c r="AA178" s="554">
        <v>15.811589901443597</v>
      </c>
      <c r="AQ178" s="474" t="s">
        <v>224</v>
      </c>
      <c r="AR178" s="476">
        <v>115.37551642941304</v>
      </c>
      <c r="AS178" s="476">
        <v>101.36247231925429</v>
      </c>
      <c r="AT178" s="476">
        <v>105.20589397685994</v>
      </c>
      <c r="AU178" s="476">
        <v>97.05759685923536</v>
      </c>
      <c r="AV178" s="509">
        <v>95.57580880944495</v>
      </c>
      <c r="AX178" s="474" t="s">
        <v>224</v>
      </c>
      <c r="AY178" s="476">
        <v>212.90663270512582</v>
      </c>
      <c r="AZ178" s="476">
        <v>201.10012579724858</v>
      </c>
      <c r="BA178" s="476">
        <v>193.11885839757335</v>
      </c>
      <c r="BB178" s="476">
        <v>178.36953269831156</v>
      </c>
      <c r="BC178" s="509">
        <v>171.58195976112395</v>
      </c>
      <c r="BE178" s="474" t="s">
        <v>224</v>
      </c>
      <c r="BF178" s="476">
        <v>236.44737400037079</v>
      </c>
      <c r="BG178" s="476">
        <v>222.05954569883093</v>
      </c>
      <c r="BH178" s="476">
        <v>218.2602951830311</v>
      </c>
      <c r="BI178" s="476">
        <v>201.54540583651098</v>
      </c>
      <c r="BJ178" s="509">
        <v>197.33818945956844</v>
      </c>
      <c r="BL178" s="159" t="s">
        <v>224</v>
      </c>
      <c r="BM178" s="1324">
        <v>19179.38513966438</v>
      </c>
      <c r="BN178" s="1324">
        <v>7274.0958992945762</v>
      </c>
      <c r="BO178" s="1324">
        <v>11491.060992202305</v>
      </c>
      <c r="BP178" s="1324">
        <v>13536.823136228722</v>
      </c>
      <c r="BQ178" s="1325">
        <v>12737.882248946746</v>
      </c>
      <c r="BS178" s="159" t="s">
        <v>224</v>
      </c>
      <c r="BT178" s="1324">
        <v>15824.324033859404</v>
      </c>
      <c r="BU178" s="1324">
        <v>6450.3426972445895</v>
      </c>
      <c r="BV178" s="1324">
        <v>9591.589603890332</v>
      </c>
      <c r="BW178" s="1324">
        <v>14017.349164892432</v>
      </c>
      <c r="BX178" s="1325">
        <v>12661.41498414253</v>
      </c>
      <c r="BZ178" s="159" t="s">
        <v>224</v>
      </c>
      <c r="CA178" s="1324">
        <v>4407.246522888332</v>
      </c>
      <c r="CB178" s="1324">
        <v>3202.2781020102066</v>
      </c>
      <c r="CC178" s="1324">
        <v>4132.0411895093557</v>
      </c>
      <c r="CD178" s="1324">
        <v>4286.0453076772583</v>
      </c>
      <c r="CE178" s="1325">
        <v>3798.3410730145315</v>
      </c>
      <c r="CG178" s="159" t="s">
        <v>224</v>
      </c>
      <c r="CH178" s="1324">
        <v>4408.7490082249324</v>
      </c>
      <c r="CI178" s="1324">
        <v>2527.7828182285693</v>
      </c>
      <c r="CJ178" s="1324">
        <v>3675.5445017337174</v>
      </c>
      <c r="CK178" s="1324">
        <v>4384.2855054249985</v>
      </c>
      <c r="CL178" s="1325">
        <v>4408.2059897588915</v>
      </c>
      <c r="CN178" s="159" t="s">
        <v>224</v>
      </c>
      <c r="CO178" s="1324">
        <v>1663.8058363833518</v>
      </c>
      <c r="CP178" s="1324">
        <v>350.96165096800087</v>
      </c>
      <c r="CQ178" s="1324">
        <v>601.92968000728865</v>
      </c>
      <c r="CR178" s="1324">
        <v>720.13737778966504</v>
      </c>
      <c r="CS178" s="1325">
        <v>789.05494979103992</v>
      </c>
    </row>
    <row r="179" spans="15:97" x14ac:dyDescent="0.3">
      <c r="O179" s="474" t="s">
        <v>225</v>
      </c>
      <c r="P179" s="1152">
        <v>998.62688205272343</v>
      </c>
      <c r="Q179" s="1152">
        <v>1027.2140570420088</v>
      </c>
      <c r="R179" s="1152">
        <v>1062.9336985860521</v>
      </c>
      <c r="S179" s="1152">
        <v>1038.5471434295118</v>
      </c>
      <c r="T179" s="1312">
        <v>1013.5978179267975</v>
      </c>
      <c r="V179" s="488" t="s">
        <v>244</v>
      </c>
      <c r="W179" s="476"/>
      <c r="X179" s="476"/>
      <c r="Y179" s="476"/>
      <c r="Z179" s="476"/>
      <c r="AA179" s="509"/>
      <c r="AQ179" s="474" t="s">
        <v>225</v>
      </c>
      <c r="AR179" s="476">
        <v>140.32498361058464</v>
      </c>
      <c r="AS179" s="476">
        <v>138.74615720128165</v>
      </c>
      <c r="AT179" s="476">
        <v>134.05930923401323</v>
      </c>
      <c r="AU179" s="476">
        <v>117.3364356763511</v>
      </c>
      <c r="AV179" s="509">
        <v>116.46022395651899</v>
      </c>
      <c r="AX179" s="474" t="s">
        <v>225</v>
      </c>
      <c r="AY179" s="476">
        <v>212.66063711405252</v>
      </c>
      <c r="AZ179" s="476">
        <v>218.21633577265899</v>
      </c>
      <c r="BA179" s="476">
        <v>237.26877113358381</v>
      </c>
      <c r="BB179" s="476">
        <v>218.92494544223564</v>
      </c>
      <c r="BC179" s="509">
        <v>220.22482679504739</v>
      </c>
      <c r="BE179" s="474" t="s">
        <v>225</v>
      </c>
      <c r="BF179" s="476">
        <v>254.04633496655362</v>
      </c>
      <c r="BG179" s="476">
        <v>257.71650699912936</v>
      </c>
      <c r="BH179" s="476">
        <v>273.25263557903821</v>
      </c>
      <c r="BI179" s="476">
        <v>249.53015481830573</v>
      </c>
      <c r="BJ179" s="509">
        <v>246.14936182063502</v>
      </c>
      <c r="BL179" s="159" t="s">
        <v>225</v>
      </c>
      <c r="BM179" s="1324">
        <v>20896.774159475895</v>
      </c>
      <c r="BN179" s="1324">
        <v>7830.4444556166172</v>
      </c>
      <c r="BO179" s="1324">
        <v>13211.191825170188</v>
      </c>
      <c r="BP179" s="1324">
        <v>18342.738719985042</v>
      </c>
      <c r="BQ179" s="1325">
        <v>16013.157641307733</v>
      </c>
      <c r="BS179" s="159" t="s">
        <v>225</v>
      </c>
      <c r="BT179" s="1324">
        <v>16445.454731171074</v>
      </c>
      <c r="BU179" s="1324">
        <v>5640.1071862922636</v>
      </c>
      <c r="BV179" s="1324">
        <v>9299.4292742424695</v>
      </c>
      <c r="BW179" s="1324">
        <v>13370.861263601912</v>
      </c>
      <c r="BX179" s="1325">
        <v>11406.623581816082</v>
      </c>
      <c r="BZ179" s="159" t="s">
        <v>225</v>
      </c>
      <c r="CA179" s="1324">
        <v>6141.9253815010779</v>
      </c>
      <c r="CB179" s="1324">
        <v>4525.7367549871105</v>
      </c>
      <c r="CC179" s="1324">
        <v>5939.4241730640324</v>
      </c>
      <c r="CD179" s="1324">
        <v>6644.9096719704767</v>
      </c>
      <c r="CE179" s="1325">
        <v>5494.842953946837</v>
      </c>
      <c r="CG179" s="159" t="s">
        <v>225</v>
      </c>
      <c r="CH179" s="1324">
        <v>3759.3362705487398</v>
      </c>
      <c r="CI179" s="1324">
        <v>2518.7729760278235</v>
      </c>
      <c r="CJ179" s="1324">
        <v>3762.7698826147193</v>
      </c>
      <c r="CK179" s="1324">
        <v>3545.3414818571619</v>
      </c>
      <c r="CL179" s="1325">
        <v>3046.182966604516</v>
      </c>
      <c r="CN179" s="159" t="s">
        <v>225</v>
      </c>
      <c r="CO179" s="1324">
        <v>2097.876832251573</v>
      </c>
      <c r="CP179" s="1324">
        <v>458.98522123191196</v>
      </c>
      <c r="CQ179" s="1324">
        <v>741.09904743150719</v>
      </c>
      <c r="CR179" s="1324">
        <v>1020.1421827906664</v>
      </c>
      <c r="CS179" s="1325">
        <v>900.75546721595924</v>
      </c>
    </row>
    <row r="180" spans="15:97" x14ac:dyDescent="0.3">
      <c r="O180" s="474" t="s">
        <v>226</v>
      </c>
      <c r="P180" s="1152">
        <v>1095.4684769041367</v>
      </c>
      <c r="Q180" s="1152">
        <v>1104.5187840950889</v>
      </c>
      <c r="R180" s="1152">
        <v>1159.6284817785079</v>
      </c>
      <c r="S180" s="1152">
        <v>1134.1324220474651</v>
      </c>
      <c r="T180" s="1312">
        <v>1211.5640964036884</v>
      </c>
      <c r="V180" s="474" t="s">
        <v>224</v>
      </c>
      <c r="W180" s="553">
        <v>8.2603418884367699</v>
      </c>
      <c r="X180" s="553">
        <v>6.839181197474967</v>
      </c>
      <c r="Y180" s="553">
        <v>6.1226021118570513</v>
      </c>
      <c r="Z180" s="553">
        <v>6.100610802908057</v>
      </c>
      <c r="AA180" s="554">
        <v>5.4025369044953351</v>
      </c>
      <c r="AQ180" s="474" t="s">
        <v>226</v>
      </c>
      <c r="AR180" s="476">
        <v>131.25161095060059</v>
      </c>
      <c r="AS180" s="476">
        <v>126.49156068002338</v>
      </c>
      <c r="AT180" s="476">
        <v>115.90386422354599</v>
      </c>
      <c r="AU180" s="476">
        <v>121.21058725798142</v>
      </c>
      <c r="AV180" s="509">
        <v>123.94987940414562</v>
      </c>
      <c r="AX180" s="474" t="s">
        <v>226</v>
      </c>
      <c r="AY180" s="476">
        <v>237.55866441237282</v>
      </c>
      <c r="AZ180" s="476">
        <v>235.92851263071242</v>
      </c>
      <c r="BA180" s="476">
        <v>240.35356532762432</v>
      </c>
      <c r="BB180" s="476">
        <v>239.72256553334086</v>
      </c>
      <c r="BC180" s="509">
        <v>249.96277105287879</v>
      </c>
      <c r="BE180" s="474" t="s">
        <v>226</v>
      </c>
      <c r="BF180" s="476">
        <v>272.21856289494838</v>
      </c>
      <c r="BG180" s="476">
        <v>272.82351989928873</v>
      </c>
      <c r="BH180" s="476">
        <v>274.57971933488363</v>
      </c>
      <c r="BI180" s="476">
        <v>272.75324089378074</v>
      </c>
      <c r="BJ180" s="509">
        <v>285.89710196774189</v>
      </c>
      <c r="BL180" s="159" t="s">
        <v>226</v>
      </c>
      <c r="BM180" s="1324">
        <v>18439.658729355375</v>
      </c>
      <c r="BN180" s="1324">
        <v>6726.0838875205773</v>
      </c>
      <c r="BO180" s="1324">
        <v>11044.236524007807</v>
      </c>
      <c r="BP180" s="1324">
        <v>14541.735837343755</v>
      </c>
      <c r="BQ180" s="1325">
        <v>14101.61308683304</v>
      </c>
      <c r="BS180" s="159" t="s">
        <v>226</v>
      </c>
      <c r="BT180" s="1324">
        <v>14138.913512281015</v>
      </c>
      <c r="BU180" s="1324">
        <v>5235.8806021003111</v>
      </c>
      <c r="BV180" s="1324">
        <v>9042.7280031799637</v>
      </c>
      <c r="BW180" s="1324">
        <v>12062.427606727257</v>
      </c>
      <c r="BX180" s="1325">
        <v>11522.804658830499</v>
      </c>
      <c r="BZ180" s="159" t="s">
        <v>226</v>
      </c>
      <c r="CA180" s="1324">
        <v>5710.570088353129</v>
      </c>
      <c r="CB180" s="1324">
        <v>3542.1389778252624</v>
      </c>
      <c r="CC180" s="1324">
        <v>4368.7616476895892</v>
      </c>
      <c r="CD180" s="1324">
        <v>4989.7107788941457</v>
      </c>
      <c r="CE180" s="1325">
        <v>4758.6846210228887</v>
      </c>
      <c r="CG180" s="159" t="s">
        <v>226</v>
      </c>
      <c r="CH180" s="1324">
        <v>3941.251154953487</v>
      </c>
      <c r="CI180" s="1324">
        <v>2076.4486772703144</v>
      </c>
      <c r="CJ180" s="1324">
        <v>2901.0147269416766</v>
      </c>
      <c r="CK180" s="1324">
        <v>3803.8627303970393</v>
      </c>
      <c r="CL180" s="1325">
        <v>3387.1821641510151</v>
      </c>
      <c r="CN180" s="159" t="s">
        <v>226</v>
      </c>
      <c r="CO180" s="1324">
        <v>1377.8839311124018</v>
      </c>
      <c r="CP180" s="1324">
        <v>177.35989042969234</v>
      </c>
      <c r="CQ180" s="1324">
        <v>314.59434180155012</v>
      </c>
      <c r="CR180" s="1324">
        <v>544.77421041953278</v>
      </c>
      <c r="CS180" s="1325">
        <v>651.99894576598115</v>
      </c>
    </row>
    <row r="181" spans="15:97" x14ac:dyDescent="0.3">
      <c r="O181" s="474" t="s">
        <v>227</v>
      </c>
      <c r="P181" s="1152">
        <v>947.46165116955922</v>
      </c>
      <c r="Q181" s="1152">
        <v>971.97310189264203</v>
      </c>
      <c r="R181" s="1152">
        <v>959.29126167404343</v>
      </c>
      <c r="S181" s="1152">
        <v>938.90627975528628</v>
      </c>
      <c r="T181" s="1312">
        <v>957.4507102997643</v>
      </c>
      <c r="V181" s="474" t="s">
        <v>225</v>
      </c>
      <c r="W181" s="553">
        <v>7.736268670722426</v>
      </c>
      <c r="X181" s="553">
        <v>8.6419456286910314</v>
      </c>
      <c r="Y181" s="553">
        <v>14.328117812460668</v>
      </c>
      <c r="Z181" s="553">
        <v>13.322111923051574</v>
      </c>
      <c r="AA181" s="554">
        <v>15.186350981498837</v>
      </c>
      <c r="AQ181" s="474" t="s">
        <v>227</v>
      </c>
      <c r="AR181" s="476">
        <v>100.95118218213487</v>
      </c>
      <c r="AS181" s="476">
        <v>97.733982450442198</v>
      </c>
      <c r="AT181" s="476">
        <v>92.674967168387539</v>
      </c>
      <c r="AU181" s="476">
        <v>80.67265377069144</v>
      </c>
      <c r="AV181" s="509">
        <v>75.137290965190076</v>
      </c>
      <c r="AX181" s="474" t="s">
        <v>227</v>
      </c>
      <c r="AY181" s="476">
        <v>154.97069197044976</v>
      </c>
      <c r="AZ181" s="476">
        <v>159.40558724121624</v>
      </c>
      <c r="BA181" s="476">
        <v>170.7570751530728</v>
      </c>
      <c r="BB181" s="476">
        <v>156.98149943086787</v>
      </c>
      <c r="BC181" s="509">
        <v>158.93201819783127</v>
      </c>
      <c r="BE181" s="474" t="s">
        <v>227</v>
      </c>
      <c r="BF181" s="476">
        <v>182.98871956131683</v>
      </c>
      <c r="BG181" s="476">
        <v>187.20563044519076</v>
      </c>
      <c r="BH181" s="476">
        <v>196.39822076019158</v>
      </c>
      <c r="BI181" s="476">
        <v>179.87680482097772</v>
      </c>
      <c r="BJ181" s="509">
        <v>180.59281612556023</v>
      </c>
      <c r="BL181" s="159" t="s">
        <v>227</v>
      </c>
      <c r="BM181" s="1324">
        <v>21146.74242360788</v>
      </c>
      <c r="BN181" s="1324">
        <v>8173.9404091807928</v>
      </c>
      <c r="BO181" s="1324">
        <v>13677.939839302835</v>
      </c>
      <c r="BP181" s="1324">
        <v>17036.650360002684</v>
      </c>
      <c r="BQ181" s="1325">
        <v>16195.760429263273</v>
      </c>
      <c r="BS181" s="159" t="s">
        <v>227</v>
      </c>
      <c r="BT181" s="1324">
        <v>16423.687380101826</v>
      </c>
      <c r="BU181" s="1324">
        <v>4878.3275981214229</v>
      </c>
      <c r="BV181" s="1324">
        <v>9260.255820492519</v>
      </c>
      <c r="BW181" s="1324">
        <v>11221.694766373261</v>
      </c>
      <c r="BX181" s="1325">
        <v>11227.458572395044</v>
      </c>
      <c r="BZ181" s="159" t="s">
        <v>227</v>
      </c>
      <c r="CA181" s="1324">
        <v>5149.462029024472</v>
      </c>
      <c r="CB181" s="1324">
        <v>3359.2222372658712</v>
      </c>
      <c r="CC181" s="1324">
        <v>4367.2384327102791</v>
      </c>
      <c r="CD181" s="1324">
        <v>4806.1946286452703</v>
      </c>
      <c r="CE181" s="1325">
        <v>4692.4037894407147</v>
      </c>
      <c r="CG181" s="159" t="s">
        <v>227</v>
      </c>
      <c r="CH181" s="1324">
        <v>3849.8432216095089</v>
      </c>
      <c r="CI181" s="1324">
        <v>2263.946223923107</v>
      </c>
      <c r="CJ181" s="1324">
        <v>2982.744239004187</v>
      </c>
      <c r="CK181" s="1324">
        <v>3268.9007769112109</v>
      </c>
      <c r="CL181" s="1325">
        <v>3510.162632082549</v>
      </c>
      <c r="CN181" s="159" t="s">
        <v>227</v>
      </c>
      <c r="CO181" s="1324">
        <v>1768.5234034946195</v>
      </c>
      <c r="CP181" s="1324">
        <v>532.18713158022115</v>
      </c>
      <c r="CQ181" s="1324">
        <v>838.37982459534123</v>
      </c>
      <c r="CR181" s="1324">
        <v>1071.6438760966053</v>
      </c>
      <c r="CS181" s="1325">
        <v>958.11057950568795</v>
      </c>
    </row>
    <row r="182" spans="15:97" x14ac:dyDescent="0.3">
      <c r="O182" s="474" t="s">
        <v>228</v>
      </c>
      <c r="P182" s="1152">
        <v>920.61508323064425</v>
      </c>
      <c r="Q182" s="1152">
        <v>961.60944536079842</v>
      </c>
      <c r="R182" s="1152">
        <v>945.6825279892289</v>
      </c>
      <c r="S182" s="1152">
        <v>924.34215653316983</v>
      </c>
      <c r="T182" s="1312">
        <v>937.30585271900134</v>
      </c>
      <c r="V182" s="474" t="s">
        <v>226</v>
      </c>
      <c r="W182" s="553">
        <v>8.4786301697980093</v>
      </c>
      <c r="X182" s="553">
        <v>9.9306082077731137</v>
      </c>
      <c r="Y182" s="553">
        <v>14.138262156410908</v>
      </c>
      <c r="Z182" s="553">
        <v>12.011265559372919</v>
      </c>
      <c r="AA182" s="554">
        <v>12.690214127465241</v>
      </c>
      <c r="AQ182" s="474" t="s">
        <v>228</v>
      </c>
      <c r="AR182" s="476">
        <v>95.351354344580784</v>
      </c>
      <c r="AS182" s="476">
        <v>92.938333668974622</v>
      </c>
      <c r="AT182" s="476">
        <v>96.424166817817451</v>
      </c>
      <c r="AU182" s="476">
        <v>87.844108362403333</v>
      </c>
      <c r="AV182" s="509">
        <v>80.682310627190063</v>
      </c>
      <c r="AX182" s="474" t="s">
        <v>228</v>
      </c>
      <c r="AY182" s="476">
        <v>169.55715519482882</v>
      </c>
      <c r="AZ182" s="476">
        <v>172.80688176939648</v>
      </c>
      <c r="BA182" s="476">
        <v>180.44869162272266</v>
      </c>
      <c r="BB182" s="476">
        <v>170.38847449960593</v>
      </c>
      <c r="BC182" s="509">
        <v>159.83231446578844</v>
      </c>
      <c r="BE182" s="474" t="s">
        <v>228</v>
      </c>
      <c r="BF182" s="476">
        <v>197.44337027396128</v>
      </c>
      <c r="BG182" s="476">
        <v>204.06580242626788</v>
      </c>
      <c r="BH182" s="476">
        <v>211.85039549280788</v>
      </c>
      <c r="BI182" s="476">
        <v>198.00757031859303</v>
      </c>
      <c r="BJ182" s="509">
        <v>188.25199947510649</v>
      </c>
      <c r="BL182" s="159" t="s">
        <v>228</v>
      </c>
      <c r="BM182" s="1324">
        <v>23080.123453249475</v>
      </c>
      <c r="BN182" s="1324">
        <v>8810.2540759318017</v>
      </c>
      <c r="BO182" s="1324">
        <v>15154.022261496748</v>
      </c>
      <c r="BP182" s="1324">
        <v>19803.44318687675</v>
      </c>
      <c r="BQ182" s="1325">
        <v>18210.844718783461</v>
      </c>
      <c r="BS182" s="159" t="s">
        <v>228</v>
      </c>
      <c r="BT182" s="1324">
        <v>17311.458728613456</v>
      </c>
      <c r="BU182" s="1324">
        <v>5576.5724067659503</v>
      </c>
      <c r="BV182" s="1324">
        <v>10899.700073344826</v>
      </c>
      <c r="BW182" s="1324">
        <v>14577.242682239734</v>
      </c>
      <c r="BX182" s="1325">
        <v>13630.577754850314</v>
      </c>
      <c r="BZ182" s="159" t="s">
        <v>228</v>
      </c>
      <c r="CA182" s="1324">
        <v>5846.8554009001782</v>
      </c>
      <c r="CB182" s="1324">
        <v>3967.4364543808019</v>
      </c>
      <c r="CC182" s="1324">
        <v>5140.0240445014433</v>
      </c>
      <c r="CD182" s="1324">
        <v>5721.4744598289371</v>
      </c>
      <c r="CE182" s="1325">
        <v>5225.1755089194994</v>
      </c>
      <c r="CG182" s="159" t="s">
        <v>228</v>
      </c>
      <c r="CH182" s="1324">
        <v>3784.4131952541557</v>
      </c>
      <c r="CI182" s="1324">
        <v>2373.4572954433434</v>
      </c>
      <c r="CJ182" s="1324">
        <v>3712.674943264909</v>
      </c>
      <c r="CK182" s="1324">
        <v>4056.2141321980812</v>
      </c>
      <c r="CL182" s="1325">
        <v>4222.3025481294108</v>
      </c>
      <c r="CN182" s="159" t="s">
        <v>228</v>
      </c>
      <c r="CO182" s="1324">
        <v>2085.0530742295828</v>
      </c>
      <c r="CP182" s="1324">
        <v>567.05168034101666</v>
      </c>
      <c r="CQ182" s="1324">
        <v>685.72988013475606</v>
      </c>
      <c r="CR182" s="1324">
        <v>1159.1691731312674</v>
      </c>
      <c r="CS182" s="1325">
        <v>1083.312553926339</v>
      </c>
    </row>
    <row r="183" spans="15:97" x14ac:dyDescent="0.3">
      <c r="O183" s="474" t="s">
        <v>229</v>
      </c>
      <c r="P183" s="1152">
        <v>978.91060162758572</v>
      </c>
      <c r="Q183" s="1152">
        <v>947.66411243555285</v>
      </c>
      <c r="R183" s="1152">
        <v>977.4118808154052</v>
      </c>
      <c r="S183" s="1152">
        <v>950.80874339126001</v>
      </c>
      <c r="T183" s="1312">
        <v>989.96299485975135</v>
      </c>
      <c r="V183" s="474" t="s">
        <v>227</v>
      </c>
      <c r="W183" s="553">
        <v>14.338484192497173</v>
      </c>
      <c r="X183" s="553">
        <v>11.434819635426624</v>
      </c>
      <c r="Y183" s="553">
        <v>12.349714992663358</v>
      </c>
      <c r="Z183" s="553">
        <v>12.305777889098788</v>
      </c>
      <c r="AA183" s="554">
        <v>12.258380461351772</v>
      </c>
      <c r="AQ183" s="474" t="s">
        <v>229</v>
      </c>
      <c r="AR183" s="476">
        <v>98.219788297326033</v>
      </c>
      <c r="AS183" s="476">
        <v>92.655683878426061</v>
      </c>
      <c r="AT183" s="476">
        <v>89.745115024628589</v>
      </c>
      <c r="AU183" s="476">
        <v>86.252751283970582</v>
      </c>
      <c r="AV183" s="509">
        <v>94.07611378752722</v>
      </c>
      <c r="AX183" s="474" t="s">
        <v>229</v>
      </c>
      <c r="AY183" s="476">
        <v>182.79956181475831</v>
      </c>
      <c r="AZ183" s="476">
        <v>182.50581531121571</v>
      </c>
      <c r="BA183" s="476">
        <v>181.12851109575672</v>
      </c>
      <c r="BB183" s="476">
        <v>187.89785220905941</v>
      </c>
      <c r="BC183" s="509">
        <v>186.92645219686636</v>
      </c>
      <c r="BE183" s="474" t="s">
        <v>229</v>
      </c>
      <c r="BF183" s="476">
        <v>212.14553347517918</v>
      </c>
      <c r="BG183" s="476">
        <v>211.07515663792034</v>
      </c>
      <c r="BH183" s="476">
        <v>202.88125728900215</v>
      </c>
      <c r="BI183" s="476">
        <v>207.57137484866089</v>
      </c>
      <c r="BJ183" s="509">
        <v>208.70970809038118</v>
      </c>
      <c r="BL183" s="159" t="s">
        <v>229</v>
      </c>
      <c r="BM183" s="1324">
        <v>17863.132768434687</v>
      </c>
      <c r="BN183" s="1324">
        <v>6439.2555606699498</v>
      </c>
      <c r="BO183" s="1324">
        <v>11357.560010471021</v>
      </c>
      <c r="BP183" s="1324">
        <v>14229.156355513634</v>
      </c>
      <c r="BQ183" s="1325">
        <v>13083.775692949028</v>
      </c>
      <c r="BS183" s="159" t="s">
        <v>229</v>
      </c>
      <c r="BT183" s="1324">
        <v>17405.141338782218</v>
      </c>
      <c r="BU183" s="1324">
        <v>5780.421931108629</v>
      </c>
      <c r="BV183" s="1324">
        <v>11167.809765150905</v>
      </c>
      <c r="BW183" s="1324">
        <v>14678.507415809363</v>
      </c>
      <c r="BX183" s="1325">
        <v>13747.51068513586</v>
      </c>
      <c r="BZ183" s="159" t="s">
        <v>229</v>
      </c>
      <c r="CA183" s="1324">
        <v>5294.0903189985484</v>
      </c>
      <c r="CB183" s="1324">
        <v>3540.3899064005363</v>
      </c>
      <c r="CC183" s="1324">
        <v>4276.4793366612903</v>
      </c>
      <c r="CD183" s="1324">
        <v>4938.9321221789187</v>
      </c>
      <c r="CE183" s="1325">
        <v>4364.9466364435511</v>
      </c>
      <c r="CG183" s="159" t="s">
        <v>229</v>
      </c>
      <c r="CH183" s="1324">
        <v>4794.659360570975</v>
      </c>
      <c r="CI183" s="1324">
        <v>2557.0203639591741</v>
      </c>
      <c r="CJ183" s="1324">
        <v>3552.5644377904891</v>
      </c>
      <c r="CK183" s="1324">
        <v>4438.4944009428418</v>
      </c>
      <c r="CL183" s="1325">
        <v>3842.5343986654157</v>
      </c>
      <c r="CN183" s="159" t="s">
        <v>229</v>
      </c>
      <c r="CO183" s="1324">
        <v>1191.7254228255076</v>
      </c>
      <c r="CP183" s="1324">
        <v>166.77604354884934</v>
      </c>
      <c r="CQ183" s="1324">
        <v>400.89955074170467</v>
      </c>
      <c r="CR183" s="1324">
        <v>595.51382932594902</v>
      </c>
      <c r="CS183" s="1325">
        <v>564.18335980088204</v>
      </c>
    </row>
    <row r="184" spans="15:97" ht="15" thickBot="1" x14ac:dyDescent="0.35">
      <c r="O184" s="475" t="s">
        <v>230</v>
      </c>
      <c r="P184" s="1313">
        <v>948.78073212196011</v>
      </c>
      <c r="Q184" s="1313">
        <v>943.92371895766382</v>
      </c>
      <c r="R184" s="1313">
        <v>934.26170706370726</v>
      </c>
      <c r="S184" s="1313">
        <v>912.89631107539151</v>
      </c>
      <c r="T184" s="1314">
        <v>955.37422551462953</v>
      </c>
      <c r="U184" s="5"/>
      <c r="V184" s="474" t="s">
        <v>228</v>
      </c>
      <c r="W184" s="553">
        <v>17.842599335132022</v>
      </c>
      <c r="X184" s="553">
        <v>18.694342500967505</v>
      </c>
      <c r="Y184" s="553">
        <v>18.630742738235359</v>
      </c>
      <c r="Z184" s="553">
        <v>15.799037674852636</v>
      </c>
      <c r="AA184" s="554">
        <v>12.983568121713001</v>
      </c>
      <c r="AQ184" s="475" t="s">
        <v>230</v>
      </c>
      <c r="AR184" s="483">
        <v>95.234847350988431</v>
      </c>
      <c r="AS184" s="483">
        <v>90.901373893867955</v>
      </c>
      <c r="AT184" s="483">
        <v>85.930390950627071</v>
      </c>
      <c r="AU184" s="483">
        <v>90.692482409379807</v>
      </c>
      <c r="AV184" s="512">
        <v>93.396463871952662</v>
      </c>
      <c r="AX184" s="475" t="s">
        <v>230</v>
      </c>
      <c r="AY184" s="483">
        <v>182.90224997662744</v>
      </c>
      <c r="AZ184" s="483">
        <v>171.51408426546715</v>
      </c>
      <c r="BA184" s="483">
        <v>157.82671548360145</v>
      </c>
      <c r="BB184" s="483">
        <v>169.5941187457733</v>
      </c>
      <c r="BC184" s="512">
        <v>162.6194211666884</v>
      </c>
      <c r="BE184" s="475" t="s">
        <v>230</v>
      </c>
      <c r="BF184" s="483">
        <v>207.44494331266651</v>
      </c>
      <c r="BG184" s="483">
        <v>194.22429855142809</v>
      </c>
      <c r="BH184" s="483">
        <v>180.52009670649306</v>
      </c>
      <c r="BI184" s="483">
        <v>192.0380589927172</v>
      </c>
      <c r="BJ184" s="512">
        <v>187.47394222219211</v>
      </c>
      <c r="BL184" s="905" t="s">
        <v>230</v>
      </c>
      <c r="BM184" s="1326">
        <v>24481.976188315602</v>
      </c>
      <c r="BN184" s="1326">
        <v>8767.3694353492574</v>
      </c>
      <c r="BO184" s="1326">
        <v>15620.797348527045</v>
      </c>
      <c r="BP184" s="1326">
        <v>23010.469884700098</v>
      </c>
      <c r="BQ184" s="1327">
        <v>18599.3862520107</v>
      </c>
      <c r="BS184" s="905" t="s">
        <v>230</v>
      </c>
      <c r="BT184" s="1326">
        <v>20491.321226761942</v>
      </c>
      <c r="BU184" s="1326">
        <v>6275.6856711646287</v>
      </c>
      <c r="BV184" s="1326">
        <v>11055.509820993215</v>
      </c>
      <c r="BW184" s="1326">
        <v>20668.52551580923</v>
      </c>
      <c r="BX184" s="1327">
        <v>18436.986602445442</v>
      </c>
      <c r="BZ184" s="905" t="s">
        <v>230</v>
      </c>
      <c r="CA184" s="1326">
        <v>5840.5878964745607</v>
      </c>
      <c r="CB184" s="1326">
        <v>3460.1224286581696</v>
      </c>
      <c r="CC184" s="1326">
        <v>4660.6910243510656</v>
      </c>
      <c r="CD184" s="1326">
        <v>6168.0122770816488</v>
      </c>
      <c r="CE184" s="1327">
        <v>4700.0336061012931</v>
      </c>
      <c r="CG184" s="905" t="s">
        <v>230</v>
      </c>
      <c r="CH184" s="1326">
        <v>3775.1570934640913</v>
      </c>
      <c r="CI184" s="1326">
        <v>2374.6077953030094</v>
      </c>
      <c r="CJ184" s="1326">
        <v>3144.9259968500137</v>
      </c>
      <c r="CK184" s="1326">
        <v>4715.5022169972117</v>
      </c>
      <c r="CL184" s="1327">
        <v>3718.3522375116286</v>
      </c>
      <c r="CN184" s="905" t="s">
        <v>230</v>
      </c>
      <c r="CO184" s="1326">
        <v>1425.5042496660892</v>
      </c>
      <c r="CP184" s="1326">
        <v>403.72129383230975</v>
      </c>
      <c r="CQ184" s="1326">
        <v>623.01109810643163</v>
      </c>
      <c r="CR184" s="1326">
        <v>873.77033383220623</v>
      </c>
      <c r="CS184" s="1327">
        <v>886.87159286019005</v>
      </c>
    </row>
    <row r="185" spans="15:97" ht="15" thickBot="1" x14ac:dyDescent="0.35">
      <c r="O185" s="493"/>
      <c r="P185" s="153"/>
      <c r="Q185" s="153"/>
      <c r="R185" s="153"/>
      <c r="S185" s="153"/>
      <c r="T185" s="500"/>
      <c r="U185" s="5"/>
      <c r="V185" s="474" t="s">
        <v>229</v>
      </c>
      <c r="W185" s="553">
        <v>9.521780092843068</v>
      </c>
      <c r="X185" s="553">
        <v>11.468633646921544</v>
      </c>
      <c r="Y185" s="553">
        <v>11.902781021559344</v>
      </c>
      <c r="Z185" s="553">
        <v>10.518914511947459</v>
      </c>
      <c r="AA185" s="554">
        <v>11.115023561951498</v>
      </c>
      <c r="AQ185" s="493"/>
      <c r="AR185" s="153"/>
      <c r="AS185" s="153"/>
      <c r="AT185" s="153"/>
      <c r="AU185" s="153"/>
      <c r="AV185" s="500"/>
      <c r="AX185" s="493"/>
      <c r="AY185" s="153"/>
      <c r="AZ185" s="153"/>
      <c r="BA185" s="153"/>
      <c r="BB185" s="153"/>
      <c r="BC185" s="500"/>
      <c r="BE185" s="493"/>
      <c r="BF185" s="153"/>
      <c r="BG185" s="153"/>
      <c r="BH185" s="153"/>
      <c r="BI185" s="153"/>
      <c r="BJ185" s="500"/>
      <c r="BL185" s="845"/>
      <c r="BM185" s="961"/>
      <c r="BN185" s="961"/>
      <c r="BO185" s="961"/>
      <c r="BP185" s="961"/>
      <c r="BQ185" s="962"/>
      <c r="BS185" s="845"/>
      <c r="BT185" s="961"/>
      <c r="BU185" s="961"/>
      <c r="BV185" s="961"/>
      <c r="BW185" s="961"/>
      <c r="BX185" s="962"/>
      <c r="BZ185" s="845"/>
      <c r="CA185" s="961"/>
      <c r="CB185" s="961"/>
      <c r="CC185" s="961"/>
      <c r="CD185" s="961"/>
      <c r="CE185" s="962"/>
      <c r="CG185" s="845"/>
      <c r="CH185" s="961"/>
      <c r="CI185" s="961"/>
      <c r="CJ185" s="961"/>
      <c r="CK185" s="961"/>
      <c r="CL185" s="962"/>
      <c r="CN185" s="845"/>
      <c r="CO185" s="961"/>
      <c r="CP185" s="961"/>
      <c r="CQ185" s="961"/>
      <c r="CR185" s="961"/>
      <c r="CS185" s="962"/>
    </row>
    <row r="186" spans="15:97" ht="15" thickBot="1" x14ac:dyDescent="0.35">
      <c r="O186" s="481" t="s">
        <v>356</v>
      </c>
      <c r="P186" s="484"/>
      <c r="Q186" s="484"/>
      <c r="R186" s="484"/>
      <c r="S186" s="484"/>
      <c r="T186" s="495"/>
      <c r="U186" s="5"/>
      <c r="V186" s="475" t="s">
        <v>230</v>
      </c>
      <c r="W186" s="1282">
        <v>8.2723154064232247</v>
      </c>
      <c r="X186" s="1282">
        <v>8.2748288603500306</v>
      </c>
      <c r="Y186" s="1282">
        <v>8.2276959720733753</v>
      </c>
      <c r="Z186" s="1282">
        <v>10.219912640813591</v>
      </c>
      <c r="AA186" s="1283">
        <v>9.4974318298492744</v>
      </c>
      <c r="AQ186" s="481" t="s">
        <v>356</v>
      </c>
      <c r="AR186" s="484"/>
      <c r="AS186" s="484"/>
      <c r="AT186" s="484"/>
      <c r="AU186" s="484"/>
      <c r="AV186" s="495"/>
      <c r="AX186" s="481" t="s">
        <v>356</v>
      </c>
      <c r="AY186" s="484"/>
      <c r="AZ186" s="484"/>
      <c r="BA186" s="484"/>
      <c r="BB186" s="484"/>
      <c r="BC186" s="495"/>
      <c r="BE186" s="481" t="s">
        <v>356</v>
      </c>
      <c r="BF186" s="484"/>
      <c r="BG186" s="484"/>
      <c r="BH186" s="484"/>
      <c r="BI186" s="484"/>
      <c r="BJ186" s="495"/>
      <c r="BL186" s="960" t="s">
        <v>356</v>
      </c>
      <c r="BM186" s="970"/>
      <c r="BN186" s="970"/>
      <c r="BO186" s="970"/>
      <c r="BP186" s="970"/>
      <c r="BQ186" s="971"/>
      <c r="BS186" s="960" t="s">
        <v>356</v>
      </c>
      <c r="BT186" s="970"/>
      <c r="BU186" s="970"/>
      <c r="BV186" s="970"/>
      <c r="BW186" s="970"/>
      <c r="BX186" s="971"/>
      <c r="BZ186" s="960" t="s">
        <v>356</v>
      </c>
      <c r="CA186" s="970"/>
      <c r="CB186" s="970"/>
      <c r="CC186" s="970"/>
      <c r="CD186" s="970"/>
      <c r="CE186" s="971"/>
      <c r="CG186" s="960" t="s">
        <v>356</v>
      </c>
      <c r="CH186" s="970"/>
      <c r="CI186" s="970"/>
      <c r="CJ186" s="970"/>
      <c r="CK186" s="970"/>
      <c r="CL186" s="971"/>
      <c r="CN186" s="960" t="s">
        <v>356</v>
      </c>
      <c r="CO186" s="970"/>
      <c r="CP186" s="970"/>
      <c r="CQ186" s="970"/>
      <c r="CR186" s="970"/>
      <c r="CS186" s="971"/>
    </row>
    <row r="187" spans="15:97" ht="15" thickBot="1" x14ac:dyDescent="0.35">
      <c r="O187" s="474" t="s">
        <v>359</v>
      </c>
      <c r="P187" s="1320">
        <v>894.56135321354145</v>
      </c>
      <c r="Q187" s="1320">
        <v>896.83189563428641</v>
      </c>
      <c r="R187" s="1320">
        <v>909.91735543646439</v>
      </c>
      <c r="S187" s="1320">
        <v>889.18325795479393</v>
      </c>
      <c r="T187" s="1321">
        <v>907.54956086821767</v>
      </c>
      <c r="U187" s="5"/>
      <c r="V187" s="493"/>
      <c r="W187" s="153"/>
      <c r="X187" s="153"/>
      <c r="Y187" s="153"/>
      <c r="Z187" s="153"/>
      <c r="AA187" s="500"/>
      <c r="AQ187" s="474" t="s">
        <v>359</v>
      </c>
      <c r="AR187" s="478">
        <v>102.0979324561854</v>
      </c>
      <c r="AS187" s="478">
        <v>98.769994554675023</v>
      </c>
      <c r="AT187" s="478">
        <v>95.8696663421007</v>
      </c>
      <c r="AU187" s="478">
        <v>92.276123374132226</v>
      </c>
      <c r="AV187" s="496">
        <v>89.695522681795836</v>
      </c>
      <c r="AX187" s="474" t="s">
        <v>359</v>
      </c>
      <c r="AY187" s="478">
        <v>164.27604874181768</v>
      </c>
      <c r="AZ187" s="478">
        <v>160.4648249395735</v>
      </c>
      <c r="BA187" s="478">
        <v>159.27627110488223</v>
      </c>
      <c r="BB187" s="478">
        <v>158.08404914794244</v>
      </c>
      <c r="BC187" s="496">
        <v>156.48056954678242</v>
      </c>
      <c r="BE187" s="474" t="s">
        <v>359</v>
      </c>
      <c r="BF187" s="478">
        <v>193.01085657636645</v>
      </c>
      <c r="BG187" s="478">
        <v>188.90152331870078</v>
      </c>
      <c r="BH187" s="478">
        <v>187.00769350154724</v>
      </c>
      <c r="BI187" s="478">
        <v>184.31836556715831</v>
      </c>
      <c r="BJ187" s="496">
        <v>183.19648617496546</v>
      </c>
      <c r="BL187" s="159" t="s">
        <v>359</v>
      </c>
      <c r="BM187" s="1324">
        <v>20181.916542781099</v>
      </c>
      <c r="BN187" s="1324">
        <v>7213.2504985221422</v>
      </c>
      <c r="BO187" s="1324">
        <v>12204.642114360551</v>
      </c>
      <c r="BP187" s="1324">
        <v>16051.508860678279</v>
      </c>
      <c r="BQ187" s="1325">
        <v>15384.872673297044</v>
      </c>
      <c r="BS187" s="159" t="s">
        <v>359</v>
      </c>
      <c r="BT187" s="1324">
        <v>16910.638425828933</v>
      </c>
      <c r="BU187" s="1324">
        <v>5323.5723483763795</v>
      </c>
      <c r="BV187" s="1324">
        <v>9703.7990582677721</v>
      </c>
      <c r="BW187" s="1324">
        <v>13514.04873788654</v>
      </c>
      <c r="BX187" s="1325">
        <v>12969.930685641948</v>
      </c>
      <c r="BZ187" s="159" t="s">
        <v>359</v>
      </c>
      <c r="CA187" s="1324">
        <v>4890.8964460649622</v>
      </c>
      <c r="CB187" s="1324">
        <v>3056.0275206839974</v>
      </c>
      <c r="CC187" s="1324">
        <v>4054.0088185140935</v>
      </c>
      <c r="CD187" s="1324">
        <v>4499.3660467542149</v>
      </c>
      <c r="CE187" s="1325">
        <v>4186.1830365713649</v>
      </c>
      <c r="CG187" s="159" t="s">
        <v>359</v>
      </c>
      <c r="CH187" s="1324">
        <v>4081.3093617664645</v>
      </c>
      <c r="CI187" s="1324">
        <v>2227.2391803207788</v>
      </c>
      <c r="CJ187" s="1324">
        <v>3135.1396611070832</v>
      </c>
      <c r="CK187" s="1324">
        <v>3824.1000801039791</v>
      </c>
      <c r="CL187" s="1325">
        <v>3752.0942868604911</v>
      </c>
      <c r="CN187" s="159" t="s">
        <v>359</v>
      </c>
      <c r="CO187" s="1324">
        <v>1268.0162978942028</v>
      </c>
      <c r="CP187" s="1324">
        <v>317.45984744404586</v>
      </c>
      <c r="CQ187" s="1324">
        <v>521.972484160161</v>
      </c>
      <c r="CR187" s="1324">
        <v>738.93348942853299</v>
      </c>
      <c r="CS187" s="1325">
        <v>709.98537725791493</v>
      </c>
    </row>
    <row r="188" spans="15:97" x14ac:dyDescent="0.3">
      <c r="O188" s="474" t="s">
        <v>360</v>
      </c>
      <c r="P188" s="1320">
        <v>1087.7393418586644</v>
      </c>
      <c r="Q188" s="1320">
        <v>1095.9096625632153</v>
      </c>
      <c r="R188" s="1320">
        <v>1099.9770020196381</v>
      </c>
      <c r="S188" s="1320">
        <v>1082.0811055211993</v>
      </c>
      <c r="T188" s="1321">
        <v>1089.0567063040914</v>
      </c>
      <c r="U188" s="5"/>
      <c r="V188" s="481" t="s">
        <v>356</v>
      </c>
      <c r="W188" s="1307" t="s">
        <v>444</v>
      </c>
      <c r="X188" s="1307" t="s">
        <v>474</v>
      </c>
      <c r="Y188" s="1307" t="s">
        <v>531</v>
      </c>
      <c r="Z188" s="1307" t="s">
        <v>567</v>
      </c>
      <c r="AA188" s="1308" t="s">
        <v>633</v>
      </c>
      <c r="AQ188" s="474" t="s">
        <v>360</v>
      </c>
      <c r="AR188" s="478">
        <v>134.22257536199055</v>
      </c>
      <c r="AS188" s="478">
        <v>132.12751050385609</v>
      </c>
      <c r="AT188" s="478">
        <v>130.40560830712954</v>
      </c>
      <c r="AU188" s="478">
        <v>128.71753939415811</v>
      </c>
      <c r="AV188" s="496">
        <v>127.56587093997605</v>
      </c>
      <c r="AX188" s="474" t="s">
        <v>360</v>
      </c>
      <c r="AY188" s="478">
        <v>235.4912781648105</v>
      </c>
      <c r="AZ188" s="478">
        <v>237.07329219616881</v>
      </c>
      <c r="BA188" s="478">
        <v>235.46787095397264</v>
      </c>
      <c r="BB188" s="478">
        <v>233.48260045218134</v>
      </c>
      <c r="BC188" s="496">
        <v>231.93336597944742</v>
      </c>
      <c r="BE188" s="474" t="s">
        <v>360</v>
      </c>
      <c r="BF188" s="478">
        <v>277.09327253955263</v>
      </c>
      <c r="BG188" s="478">
        <v>277.19484568722697</v>
      </c>
      <c r="BH188" s="478">
        <v>274.97495099174535</v>
      </c>
      <c r="BI188" s="478">
        <v>272.66981323245795</v>
      </c>
      <c r="BJ188" s="496">
        <v>270.68522485404213</v>
      </c>
      <c r="BL188" s="159" t="s">
        <v>360</v>
      </c>
      <c r="BM188" s="1324">
        <v>20612.382097178899</v>
      </c>
      <c r="BN188" s="1324">
        <v>6793.769248044995</v>
      </c>
      <c r="BO188" s="1324">
        <v>11397.900504833144</v>
      </c>
      <c r="BP188" s="1324">
        <v>15326.05604411925</v>
      </c>
      <c r="BQ188" s="1325">
        <v>14450.461207836566</v>
      </c>
      <c r="BS188" s="159" t="s">
        <v>360</v>
      </c>
      <c r="BT188" s="1324">
        <v>16341.43537306201</v>
      </c>
      <c r="BU188" s="1324">
        <v>4633.6212622994699</v>
      </c>
      <c r="BV188" s="1324">
        <v>8437.1739254640688</v>
      </c>
      <c r="BW188" s="1324">
        <v>12173.033486550979</v>
      </c>
      <c r="BX188" s="1325">
        <v>11764.628405329709</v>
      </c>
      <c r="BZ188" s="159" t="s">
        <v>360</v>
      </c>
      <c r="CA188" s="1324">
        <v>5796.359319461837</v>
      </c>
      <c r="CB188" s="1324">
        <v>3429.8992433249159</v>
      </c>
      <c r="CC188" s="1324">
        <v>4616.1450070256215</v>
      </c>
      <c r="CD188" s="1324">
        <v>5070.8084611954473</v>
      </c>
      <c r="CE188" s="1325">
        <v>4639.4387440948967</v>
      </c>
      <c r="CG188" s="159" t="s">
        <v>360</v>
      </c>
      <c r="CH188" s="1324">
        <v>3956.3132731695041</v>
      </c>
      <c r="CI188" s="1324">
        <v>2012.9513743161515</v>
      </c>
      <c r="CJ188" s="1324">
        <v>2996.5079430162605</v>
      </c>
      <c r="CK188" s="1324">
        <v>3480.461893414219</v>
      </c>
      <c r="CL188" s="1325">
        <v>3559.2139862348822</v>
      </c>
      <c r="CN188" s="159" t="s">
        <v>360</v>
      </c>
      <c r="CO188" s="1324">
        <v>1559.1107975015257</v>
      </c>
      <c r="CP188" s="1324">
        <v>360.77916224148174</v>
      </c>
      <c r="CQ188" s="1324">
        <v>615.72248278852419</v>
      </c>
      <c r="CR188" s="1324">
        <v>859.10834303545698</v>
      </c>
      <c r="CS188" s="1325">
        <v>802.63689193062885</v>
      </c>
    </row>
    <row r="189" spans="15:97" x14ac:dyDescent="0.3">
      <c r="O189" s="474" t="s">
        <v>361</v>
      </c>
      <c r="P189" s="1320">
        <v>972.27363965681502</v>
      </c>
      <c r="Q189" s="1320">
        <v>988.28330828815069</v>
      </c>
      <c r="R189" s="1320">
        <v>977.68644937627391</v>
      </c>
      <c r="S189" s="1320">
        <v>951.43813396028065</v>
      </c>
      <c r="T189" s="1321">
        <v>954.86774387574144</v>
      </c>
      <c r="V189" s="1295" t="s">
        <v>359</v>
      </c>
      <c r="W189" s="1305">
        <v>8.3103839512477808</v>
      </c>
      <c r="X189" s="1305">
        <v>7.8633235702778652</v>
      </c>
      <c r="Y189" s="1305">
        <v>8.5570624912156177</v>
      </c>
      <c r="Z189" s="1305">
        <v>8.9724333782380903</v>
      </c>
      <c r="AA189" s="1306">
        <v>9.266867201014616</v>
      </c>
      <c r="AQ189" s="474" t="s">
        <v>361</v>
      </c>
      <c r="AR189" s="478">
        <v>97.031819735693048</v>
      </c>
      <c r="AS189" s="478">
        <v>92.435535898617715</v>
      </c>
      <c r="AT189" s="478">
        <v>93.141323230908611</v>
      </c>
      <c r="AU189" s="478">
        <v>93.005046179914885</v>
      </c>
      <c r="AV189" s="496">
        <v>93.358066206720736</v>
      </c>
      <c r="AX189" s="474" t="s">
        <v>361</v>
      </c>
      <c r="AY189" s="478">
        <v>170.22903284511361</v>
      </c>
      <c r="AZ189" s="478">
        <v>167.25627966046781</v>
      </c>
      <c r="BA189" s="478">
        <v>163.63353168989303</v>
      </c>
      <c r="BB189" s="478">
        <v>159.75719414622378</v>
      </c>
      <c r="BC189" s="496">
        <v>155.32893675866293</v>
      </c>
      <c r="BE189" s="474" t="s">
        <v>361</v>
      </c>
      <c r="BF189" s="478">
        <v>197.47669122382828</v>
      </c>
      <c r="BG189" s="478">
        <v>195.38193741659833</v>
      </c>
      <c r="BH189" s="478">
        <v>190.60477889607824</v>
      </c>
      <c r="BI189" s="478">
        <v>188.58141186355053</v>
      </c>
      <c r="BJ189" s="496">
        <v>184.21813874609759</v>
      </c>
      <c r="BL189" s="159" t="s">
        <v>361</v>
      </c>
      <c r="BM189" s="1324">
        <v>20384.923427823323</v>
      </c>
      <c r="BN189" s="1324">
        <v>6931.352107664612</v>
      </c>
      <c r="BO189" s="1324">
        <v>11853.175165098901</v>
      </c>
      <c r="BP189" s="1324">
        <v>15941.225300661683</v>
      </c>
      <c r="BQ189" s="1325">
        <v>15178.024923399067</v>
      </c>
      <c r="BS189" s="159" t="s">
        <v>361</v>
      </c>
      <c r="BT189" s="1324">
        <v>15926.214438721097</v>
      </c>
      <c r="BU189" s="1324">
        <v>4980.669876210728</v>
      </c>
      <c r="BV189" s="1324">
        <v>9089.4284928103916</v>
      </c>
      <c r="BW189" s="1324">
        <v>13332.972887379961</v>
      </c>
      <c r="BX189" s="1325">
        <v>12958.851234892481</v>
      </c>
      <c r="BZ189" s="159" t="s">
        <v>361</v>
      </c>
      <c r="CA189" s="1324">
        <v>4639.2794151037415</v>
      </c>
      <c r="CB189" s="1324">
        <v>2861.7069698184346</v>
      </c>
      <c r="CC189" s="1324">
        <v>3968.3611152002841</v>
      </c>
      <c r="CD189" s="1324">
        <v>4321.9874909605724</v>
      </c>
      <c r="CE189" s="1325">
        <v>3978.5662535450774</v>
      </c>
      <c r="CG189" s="159" t="s">
        <v>361</v>
      </c>
      <c r="CH189" s="1324">
        <v>3680.1541103199997</v>
      </c>
      <c r="CI189" s="1324">
        <v>2165.7919039619296</v>
      </c>
      <c r="CJ189" s="1324">
        <v>3292.0221223752956</v>
      </c>
      <c r="CK189" s="1324">
        <v>3622.0217837684827</v>
      </c>
      <c r="CL189" s="1325">
        <v>3927.0277767992015</v>
      </c>
      <c r="CN189" s="159" t="s">
        <v>361</v>
      </c>
      <c r="CO189" s="1324">
        <v>1278.3028967425926</v>
      </c>
      <c r="CP189" s="1324">
        <v>288.68780366963529</v>
      </c>
      <c r="CQ189" s="1324">
        <v>561.78705292663574</v>
      </c>
      <c r="CR189" s="1324">
        <v>667.24043563232033</v>
      </c>
      <c r="CS189" s="1325">
        <v>669.07891923353804</v>
      </c>
    </row>
    <row r="190" spans="15:97" ht="15" thickBot="1" x14ac:dyDescent="0.35">
      <c r="O190" s="489" t="s">
        <v>546</v>
      </c>
      <c r="P190" s="490">
        <f t="shared" ref="P190:S190" si="4">(P188-P187)/P188</f>
        <v>0.17759584600023004</v>
      </c>
      <c r="Q190" s="490">
        <f t="shared" si="4"/>
        <v>0.18165527116834368</v>
      </c>
      <c r="R190" s="490">
        <f t="shared" si="4"/>
        <v>0.1727851093561141</v>
      </c>
      <c r="S190" s="490">
        <f t="shared" si="4"/>
        <v>0.17826560928027063</v>
      </c>
      <c r="T190" s="490">
        <f t="shared" ref="T190" si="5">(T188-T187)/T188</f>
        <v>0.16666454959159172</v>
      </c>
      <c r="V190" s="474" t="s">
        <v>360</v>
      </c>
      <c r="W190" s="1284">
        <v>13.212299337734279</v>
      </c>
      <c r="X190" s="1284">
        <v>13.279438656412163</v>
      </c>
      <c r="Y190" s="1284">
        <v>13.526551315224024</v>
      </c>
      <c r="Z190" s="1284">
        <v>13.267646466828404</v>
      </c>
      <c r="AA190" s="1285">
        <v>12.693747300436629</v>
      </c>
      <c r="AQ190" s="489" t="s">
        <v>546</v>
      </c>
      <c r="AR190" s="490">
        <f t="shared" ref="AR190:AU190" si="6">(AR188-AR187)/AR188</f>
        <v>0.23933859724540998</v>
      </c>
      <c r="AS190" s="490">
        <f t="shared" si="6"/>
        <v>0.25246457624135388</v>
      </c>
      <c r="AT190" s="490">
        <f t="shared" si="6"/>
        <v>0.26483479056890141</v>
      </c>
      <c r="AU190" s="490">
        <f t="shared" si="6"/>
        <v>0.28311150284216657</v>
      </c>
      <c r="AV190" s="497">
        <f t="shared" ref="AV190" si="7">(AV188-AV187)/AV188</f>
        <v>0.29686896643381572</v>
      </c>
      <c r="AX190" s="489" t="s">
        <v>546</v>
      </c>
      <c r="AY190" s="490">
        <f t="shared" ref="AY190:BB190" si="8">(AY188-AY187)/AY188</f>
        <v>0.30241132486083949</v>
      </c>
      <c r="AZ190" s="490">
        <f t="shared" si="8"/>
        <v>0.32314254611694015</v>
      </c>
      <c r="BA190" s="490">
        <f t="shared" si="8"/>
        <v>0.32357535463504372</v>
      </c>
      <c r="BB190" s="490">
        <f t="shared" si="8"/>
        <v>0.32293006484515746</v>
      </c>
      <c r="BC190" s="497">
        <f t="shared" ref="BC190" si="9">(BC188-BC187)/BC188</f>
        <v>0.32532100810088355</v>
      </c>
      <c r="BE190" s="489" t="s">
        <v>546</v>
      </c>
      <c r="BF190" s="490">
        <f t="shared" ref="BF190:BH190" si="10">(BF188-BF187)/BF188</f>
        <v>0.30344445100587619</v>
      </c>
      <c r="BG190" s="490">
        <f t="shared" si="10"/>
        <v>0.3185244016699792</v>
      </c>
      <c r="BH190" s="490">
        <f t="shared" si="10"/>
        <v>0.31991007607394339</v>
      </c>
      <c r="BI190" s="490">
        <f t="shared" ref="BI190" si="11">(BI188-BI187)/BI188</f>
        <v>0.32402357495282319</v>
      </c>
      <c r="BJ190" s="497">
        <f t="shared" ref="BJ190" si="12">(BJ188-BJ187)/BJ188</f>
        <v>0.32321209525289762</v>
      </c>
      <c r="BL190" s="972" t="s">
        <v>546</v>
      </c>
      <c r="BM190" s="337">
        <f t="shared" ref="BM190:BQ190" si="13">(BM188-BM187)/BM187</f>
        <v>2.1329270363660009E-2</v>
      </c>
      <c r="BN190" s="337">
        <f t="shared" si="13"/>
        <v>-5.8154260768164205E-2</v>
      </c>
      <c r="BO190" s="337">
        <f t="shared" si="13"/>
        <v>-6.6101209848518028E-2</v>
      </c>
      <c r="BP190" s="337">
        <f t="shared" si="13"/>
        <v>-4.5195303622588792E-2</v>
      </c>
      <c r="BQ190" s="963">
        <f t="shared" si="13"/>
        <v>-6.0735729524905441E-2</v>
      </c>
      <c r="BS190" s="972" t="s">
        <v>546</v>
      </c>
      <c r="BT190" s="337">
        <f t="shared" ref="BT190:BX190" si="14">(BT188-BT187)/BT187</f>
        <v>-3.3659465623576634E-2</v>
      </c>
      <c r="BU190" s="337">
        <f t="shared" si="14"/>
        <v>-0.12960302611221874</v>
      </c>
      <c r="BV190" s="337">
        <f t="shared" si="14"/>
        <v>-0.13052878828158762</v>
      </c>
      <c r="BW190" s="337">
        <f t="shared" si="14"/>
        <v>-9.9231198388091787E-2</v>
      </c>
      <c r="BX190" s="963">
        <f t="shared" si="14"/>
        <v>-9.2930510542090991E-2</v>
      </c>
      <c r="BZ190" s="972" t="s">
        <v>546</v>
      </c>
      <c r="CA190" s="337">
        <f t="shared" ref="CA190:CE190" si="15">(CA188-CA187)/CA187</f>
        <v>0.18513229290008323</v>
      </c>
      <c r="CB190" s="337">
        <f t="shared" si="15"/>
        <v>0.12233912165726794</v>
      </c>
      <c r="CC190" s="337">
        <f t="shared" si="15"/>
        <v>0.13866180703513281</v>
      </c>
      <c r="CD190" s="337">
        <f t="shared" si="15"/>
        <v>0.12700509549638966</v>
      </c>
      <c r="CE190" s="963">
        <f t="shared" si="15"/>
        <v>0.10827422106577657</v>
      </c>
      <c r="CG190" s="972" t="s">
        <v>546</v>
      </c>
      <c r="CH190" s="337">
        <f t="shared" ref="CH190" si="16">(CH188-CH187)/CH187</f>
        <v>-3.0626467517488015E-2</v>
      </c>
      <c r="CI190" s="337">
        <f t="shared" ref="CI190:CL190" si="17">(CI188-CI187)/CI187</f>
        <v>-9.6212300815292084E-2</v>
      </c>
      <c r="CJ190" s="337">
        <f t="shared" si="17"/>
        <v>-4.421867383154119E-2</v>
      </c>
      <c r="CK190" s="337">
        <f t="shared" si="17"/>
        <v>-8.9861190735472676E-2</v>
      </c>
      <c r="CL190" s="963">
        <f t="shared" si="17"/>
        <v>-5.140603776964215E-2</v>
      </c>
      <c r="CN190" s="972" t="s">
        <v>546</v>
      </c>
      <c r="CO190" s="337">
        <f t="shared" ref="CO190:CS190" si="18">(CO188-CO187)/CO187</f>
        <v>0.22956684396781341</v>
      </c>
      <c r="CP190" s="337">
        <f t="shared" si="18"/>
        <v>0.13645604364208977</v>
      </c>
      <c r="CQ190" s="337">
        <f t="shared" si="18"/>
        <v>0.17960716603520641</v>
      </c>
      <c r="CR190" s="337">
        <f t="shared" si="18"/>
        <v>0.16263284223301788</v>
      </c>
      <c r="CS190" s="963">
        <f t="shared" si="18"/>
        <v>0.13049777874376783</v>
      </c>
    </row>
    <row r="191" spans="15:97" ht="15" thickBot="1" x14ac:dyDescent="0.35">
      <c r="O191" s="493"/>
      <c r="P191" s="153"/>
      <c r="Q191" s="153"/>
      <c r="R191" s="153"/>
      <c r="S191" s="153"/>
      <c r="T191" s="552"/>
      <c r="V191" s="474" t="s">
        <v>361</v>
      </c>
      <c r="W191" s="1284">
        <v>8.4676102671337148</v>
      </c>
      <c r="X191" s="1284">
        <v>9.7159577179221124</v>
      </c>
      <c r="Y191" s="1284">
        <v>9.8118841029444468</v>
      </c>
      <c r="Z191" s="1284">
        <v>9.9273689716766196</v>
      </c>
      <c r="AA191" s="1285">
        <v>10.748164249949204</v>
      </c>
      <c r="AQ191" s="493"/>
      <c r="AR191" s="153"/>
      <c r="AS191" s="153"/>
      <c r="AT191" s="153"/>
      <c r="AU191" s="153"/>
      <c r="AV191" s="500"/>
      <c r="AX191" s="493"/>
      <c r="AY191" s="153"/>
      <c r="AZ191" s="153"/>
      <c r="BA191" s="153"/>
      <c r="BB191" s="153"/>
      <c r="BC191" s="500"/>
      <c r="BE191" s="493"/>
      <c r="BF191" s="153"/>
      <c r="BG191" s="153"/>
      <c r="BH191" s="153"/>
      <c r="BI191" s="153"/>
      <c r="BJ191" s="500"/>
      <c r="BL191" s="845"/>
      <c r="BM191" s="964"/>
      <c r="BN191" s="964"/>
      <c r="BO191" s="964"/>
      <c r="BP191" s="964"/>
      <c r="BQ191" s="965"/>
      <c r="BS191" s="845"/>
      <c r="BT191" s="964"/>
      <c r="BU191" s="964"/>
      <c r="BV191" s="964"/>
      <c r="BW191" s="964"/>
      <c r="BX191" s="965"/>
      <c r="BZ191" s="845"/>
      <c r="CA191" s="964"/>
      <c r="CB191" s="964"/>
      <c r="CC191" s="964"/>
      <c r="CD191" s="964"/>
      <c r="CE191" s="965"/>
      <c r="CG191" s="845"/>
      <c r="CH191" s="964"/>
      <c r="CI191" s="964"/>
      <c r="CJ191" s="964"/>
      <c r="CK191" s="964"/>
      <c r="CL191" s="965"/>
      <c r="CN191" s="845"/>
      <c r="CO191" s="964"/>
      <c r="CP191" s="964"/>
      <c r="CQ191" s="964"/>
      <c r="CR191" s="964"/>
      <c r="CS191" s="965"/>
    </row>
    <row r="192" spans="15:97" ht="15" thickBot="1" x14ac:dyDescent="0.35">
      <c r="O192" s="481" t="s">
        <v>462</v>
      </c>
      <c r="P192" s="484"/>
      <c r="Q192" s="484"/>
      <c r="R192" s="484"/>
      <c r="S192" s="484"/>
      <c r="T192" s="495"/>
      <c r="V192" s="489" t="s">
        <v>546</v>
      </c>
      <c r="W192" s="490">
        <f>(W190-W189)/W190</f>
        <v>0.3710115295743146</v>
      </c>
      <c r="X192" s="490">
        <f t="shared" ref="X192:AA192" si="19">(X190-X189)/X190</f>
        <v>0.40785723148915265</v>
      </c>
      <c r="Y192" s="490">
        <f t="shared" si="19"/>
        <v>0.3673877182882001</v>
      </c>
      <c r="Z192" s="490">
        <f t="shared" si="19"/>
        <v>0.32373587126617742</v>
      </c>
      <c r="AA192" s="490">
        <f t="shared" si="19"/>
        <v>0.26996599335990701</v>
      </c>
      <c r="AQ192" s="481" t="s">
        <v>462</v>
      </c>
      <c r="AR192" s="484"/>
      <c r="AS192" s="484"/>
      <c r="AT192" s="484"/>
      <c r="AU192" s="484"/>
      <c r="AV192" s="495"/>
      <c r="AX192" s="481" t="s">
        <v>462</v>
      </c>
      <c r="AY192" s="484"/>
      <c r="AZ192" s="484"/>
      <c r="BA192" s="484"/>
      <c r="BB192" s="484"/>
      <c r="BC192" s="495"/>
      <c r="BE192" s="481" t="s">
        <v>462</v>
      </c>
      <c r="BF192" s="484"/>
      <c r="BG192" s="484"/>
      <c r="BH192" s="484"/>
      <c r="BI192" s="484"/>
      <c r="BJ192" s="495"/>
      <c r="BL192" s="960" t="s">
        <v>462</v>
      </c>
      <c r="BM192" s="968"/>
      <c r="BN192" s="968"/>
      <c r="BO192" s="968"/>
      <c r="BP192" s="968"/>
      <c r="BQ192" s="969"/>
      <c r="BS192" s="960" t="s">
        <v>462</v>
      </c>
      <c r="BT192" s="968"/>
      <c r="BU192" s="968"/>
      <c r="BV192" s="968"/>
      <c r="BW192" s="968"/>
      <c r="BX192" s="969"/>
      <c r="BZ192" s="960" t="s">
        <v>462</v>
      </c>
      <c r="CA192" s="968"/>
      <c r="CB192" s="968"/>
      <c r="CC192" s="968"/>
      <c r="CD192" s="968"/>
      <c r="CE192" s="969"/>
      <c r="CG192" s="960" t="s">
        <v>462</v>
      </c>
      <c r="CH192" s="968"/>
      <c r="CI192" s="968"/>
      <c r="CJ192" s="968"/>
      <c r="CK192" s="968"/>
      <c r="CL192" s="969"/>
      <c r="CN192" s="960" t="s">
        <v>462</v>
      </c>
      <c r="CO192" s="968"/>
      <c r="CP192" s="968"/>
      <c r="CQ192" s="968"/>
      <c r="CR192" s="968"/>
      <c r="CS192" s="969"/>
    </row>
    <row r="193" spans="15:97" ht="15" thickBot="1" x14ac:dyDescent="0.35">
      <c r="O193" s="474" t="s">
        <v>411</v>
      </c>
      <c r="P193" s="477">
        <v>0.43508131123170224</v>
      </c>
      <c r="Q193" s="477">
        <v>0.42471670060393357</v>
      </c>
      <c r="R193" s="477">
        <v>0.44563240240405566</v>
      </c>
      <c r="S193" s="477">
        <v>0.45408180600083159</v>
      </c>
      <c r="T193" s="498">
        <v>0.45294980118693629</v>
      </c>
      <c r="U193" s="5"/>
      <c r="V193" s="493"/>
      <c r="W193" s="153"/>
      <c r="X193" s="153"/>
      <c r="Y193" s="153"/>
      <c r="Z193" s="153"/>
      <c r="AA193" s="500"/>
      <c r="AQ193" s="474" t="s">
        <v>411</v>
      </c>
      <c r="AR193" s="477">
        <v>1.2682109564546424</v>
      </c>
      <c r="AS193" s="477">
        <v>1.2918594052097354</v>
      </c>
      <c r="AT193" s="477">
        <v>1.3067987301653154</v>
      </c>
      <c r="AU193" s="477">
        <v>1.2662408655002992</v>
      </c>
      <c r="AV193" s="498">
        <v>1.2973124631161976</v>
      </c>
      <c r="AX193" s="474" t="s">
        <v>411</v>
      </c>
      <c r="AY193" s="477">
        <v>1.3732148316181352</v>
      </c>
      <c r="AZ193" s="477">
        <v>1.3507423166112866</v>
      </c>
      <c r="BA193" s="477">
        <v>1.4424210735388925</v>
      </c>
      <c r="BB193" s="477">
        <v>1.478270149169663</v>
      </c>
      <c r="BC193" s="498">
        <v>1.46291006962709</v>
      </c>
      <c r="BE193" s="474" t="s">
        <v>411</v>
      </c>
      <c r="BF193" s="477">
        <v>1.340676147133953</v>
      </c>
      <c r="BG193" s="477">
        <v>1.3051565576740269</v>
      </c>
      <c r="BH193" s="477">
        <v>1.3791341231648222</v>
      </c>
      <c r="BI193" s="477">
        <v>1.4038786444908022</v>
      </c>
      <c r="BJ193" s="498">
        <v>1.4232692320276061</v>
      </c>
      <c r="BL193" s="159" t="s">
        <v>411</v>
      </c>
      <c r="BM193" s="274">
        <v>0.20773105702512981</v>
      </c>
      <c r="BN193" s="274">
        <v>7.7898971854762661E-2</v>
      </c>
      <c r="BO193" s="274">
        <v>0.12713365132648632</v>
      </c>
      <c r="BP193" s="274">
        <v>0.1831613172071353</v>
      </c>
      <c r="BQ193" s="955">
        <v>0.214432780491216</v>
      </c>
      <c r="BS193" s="159" t="s">
        <v>411</v>
      </c>
      <c r="BT193" s="274">
        <v>0.3694104629634386</v>
      </c>
      <c r="BU193" s="274">
        <v>0.15244458619703982</v>
      </c>
      <c r="BV193" s="274">
        <v>0.22633409618585398</v>
      </c>
      <c r="BW193" s="274">
        <v>0.35880579427361098</v>
      </c>
      <c r="BX193" s="955">
        <v>0.36959139298380217</v>
      </c>
      <c r="BZ193" s="159" t="s">
        <v>411</v>
      </c>
      <c r="CA193" s="274">
        <v>0.80246949313699356</v>
      </c>
      <c r="CB193" s="274">
        <v>0.82752953057308087</v>
      </c>
      <c r="CC193" s="274">
        <v>0.86300194886751547</v>
      </c>
      <c r="CD193" s="274">
        <v>0.85533740691689419</v>
      </c>
      <c r="CE193" s="955">
        <v>0.87518107011284318</v>
      </c>
      <c r="CG193" s="159" t="s">
        <v>411</v>
      </c>
      <c r="CH193" s="274">
        <v>0.25692317241846918</v>
      </c>
      <c r="CI193" s="274">
        <v>9.7478747861561826E-2</v>
      </c>
      <c r="CJ193" s="274">
        <v>0.18805734696933829</v>
      </c>
      <c r="CK193" s="274">
        <v>0.14205254722798963</v>
      </c>
      <c r="CL193" s="955">
        <v>0.18972610671309204</v>
      </c>
      <c r="CN193" s="159" t="s">
        <v>411</v>
      </c>
      <c r="CO193" s="274">
        <v>0.41540225748005516</v>
      </c>
      <c r="CP193" s="274">
        <v>-4.2895896468335233E-3</v>
      </c>
      <c r="CQ193" s="274">
        <v>9.4556056238675482E-2</v>
      </c>
      <c r="CR193" s="274">
        <v>0.25761589386885814</v>
      </c>
      <c r="CS193" s="955">
        <v>0.30200331125084773</v>
      </c>
    </row>
    <row r="194" spans="15:97" ht="15" thickBot="1" x14ac:dyDescent="0.35">
      <c r="O194" s="475" t="s">
        <v>38</v>
      </c>
      <c r="P194" s="491">
        <v>-0.42273406336639135</v>
      </c>
      <c r="Q194" s="491">
        <v>-0.41016508692826342</v>
      </c>
      <c r="R194" s="491">
        <v>-0.42904561338173008</v>
      </c>
      <c r="S194" s="491">
        <v>-0.43663648643752451</v>
      </c>
      <c r="T194" s="499">
        <v>-0.43594523286030668</v>
      </c>
      <c r="V194" s="481" t="s">
        <v>462</v>
      </c>
      <c r="W194" s="1307" t="s">
        <v>444</v>
      </c>
      <c r="X194" s="1307" t="s">
        <v>474</v>
      </c>
      <c r="Y194" s="1307" t="s">
        <v>531</v>
      </c>
      <c r="Z194" s="1307" t="s">
        <v>567</v>
      </c>
      <c r="AA194" s="1308" t="s">
        <v>633</v>
      </c>
      <c r="AQ194" s="475" t="s">
        <v>38</v>
      </c>
      <c r="AR194" s="491">
        <v>-0.96389211548571441</v>
      </c>
      <c r="AS194" s="491">
        <v>-0.96938884645655932</v>
      </c>
      <c r="AT194" s="491">
        <v>-0.9824168762050306</v>
      </c>
      <c r="AU194" s="491">
        <v>-0.98384321913725969</v>
      </c>
      <c r="AV194" s="499">
        <v>-1.0196089591045665</v>
      </c>
      <c r="AX194" s="475" t="s">
        <v>38</v>
      </c>
      <c r="AY194" s="491">
        <v>-1.0577192969622362</v>
      </c>
      <c r="AZ194" s="491">
        <v>-1.0562867902449846</v>
      </c>
      <c r="BA194" s="491">
        <v>-1.0901268742729964</v>
      </c>
      <c r="BB194" s="491">
        <v>-1.1098022864085539</v>
      </c>
      <c r="BC194" s="499">
        <v>-1.113740576588484</v>
      </c>
      <c r="BE194" s="475" t="s">
        <v>38</v>
      </c>
      <c r="BF194" s="491">
        <v>-1.0352276107777993</v>
      </c>
      <c r="BG194" s="491">
        <v>-1.0226111075361968</v>
      </c>
      <c r="BH194" s="491">
        <v>-1.053191032231823</v>
      </c>
      <c r="BI194" s="491">
        <v>-1.0692541011964265</v>
      </c>
      <c r="BJ194" s="499">
        <v>-1.0864590332937796</v>
      </c>
      <c r="BL194" s="949" t="s">
        <v>38</v>
      </c>
      <c r="BM194" s="956">
        <v>-0.2018928524939638</v>
      </c>
      <c r="BN194" s="956">
        <v>-8.4444391194037349E-2</v>
      </c>
      <c r="BO194" s="956">
        <v>-0.13313373443121104</v>
      </c>
      <c r="BP194" s="956">
        <v>-0.17476617578244974</v>
      </c>
      <c r="BQ194" s="957">
        <v>-0.20517610633452718</v>
      </c>
      <c r="BS194" s="949" t="s">
        <v>38</v>
      </c>
      <c r="BT194" s="956">
        <v>-0.33521872475817471</v>
      </c>
      <c r="BU194" s="956">
        <v>-0.11685582213294927</v>
      </c>
      <c r="BV194" s="956">
        <v>-0.2115526810262934</v>
      </c>
      <c r="BW194" s="956">
        <v>-0.31665596126475898</v>
      </c>
      <c r="BX194" s="957">
        <v>-0.3346509118760439</v>
      </c>
      <c r="BZ194" s="949" t="s">
        <v>38</v>
      </c>
      <c r="CA194" s="956">
        <v>-0.67059781823231601</v>
      </c>
      <c r="CB194" s="956">
        <v>-0.6897387530729997</v>
      </c>
      <c r="CC194" s="956">
        <v>-0.71596079170923388</v>
      </c>
      <c r="CD194" s="956">
        <v>-0.69376649632624643</v>
      </c>
      <c r="CE194" s="957">
        <v>-0.70072364203085225</v>
      </c>
      <c r="CG194" s="949" t="s">
        <v>38</v>
      </c>
      <c r="CH194" s="956">
        <v>-0.2047253240641809</v>
      </c>
      <c r="CI194" s="956">
        <v>-4.4937136923673265E-2</v>
      </c>
      <c r="CJ194" s="956">
        <v>-0.16022421897223194</v>
      </c>
      <c r="CK194" s="956">
        <v>-0.11760405256848908</v>
      </c>
      <c r="CL194" s="957">
        <v>-0.16125991913180315</v>
      </c>
      <c r="CN194" s="949" t="s">
        <v>38</v>
      </c>
      <c r="CO194" s="956">
        <v>-0.36947957998364922</v>
      </c>
      <c r="CP194" s="956">
        <v>-9.4942039533275468E-3</v>
      </c>
      <c r="CQ194" s="956">
        <v>-9.7980404252305184E-2</v>
      </c>
      <c r="CR194" s="956">
        <v>-0.24406717099756012</v>
      </c>
      <c r="CS194" s="957">
        <v>-0.27595576362697188</v>
      </c>
    </row>
    <row r="195" spans="15:97" x14ac:dyDescent="0.3">
      <c r="V195" s="1295" t="s">
        <v>411</v>
      </c>
      <c r="W195" s="839">
        <v>1.3748494240329412</v>
      </c>
      <c r="X195" s="839">
        <v>1.2434352275052705</v>
      </c>
      <c r="Y195" s="839">
        <v>1.358716386554109</v>
      </c>
      <c r="Z195" s="839">
        <v>1.4206655157631227</v>
      </c>
      <c r="AA195" s="1298">
        <v>1.3170384024642745</v>
      </c>
    </row>
    <row r="196" spans="15:97" ht="15" thickBot="1" x14ac:dyDescent="0.35">
      <c r="V196" s="475" t="s">
        <v>38</v>
      </c>
      <c r="W196" s="491">
        <v>-1.1173544727430047</v>
      </c>
      <c r="X196" s="491">
        <v>-1.0874705199105179</v>
      </c>
      <c r="Y196" s="491">
        <v>-1.0683682474002063</v>
      </c>
      <c r="Z196" s="491">
        <v>-1.1246696069435604</v>
      </c>
      <c r="AA196" s="499">
        <v>-1.0995577260979081</v>
      </c>
    </row>
  </sheetData>
  <mergeCells count="28">
    <mergeCell ref="V13:AA13"/>
    <mergeCell ref="AJ18:AO22"/>
    <mergeCell ref="CN2:CS2"/>
    <mergeCell ref="CN5:CS5"/>
    <mergeCell ref="CN8:CS8"/>
    <mergeCell ref="BZ2:CE2"/>
    <mergeCell ref="BZ5:CE5"/>
    <mergeCell ref="BZ8:CE8"/>
    <mergeCell ref="CG2:CL2"/>
    <mergeCell ref="CG5:CL5"/>
    <mergeCell ref="CG8:CL8"/>
    <mergeCell ref="BL2:BQ2"/>
    <mergeCell ref="BL5:BQ5"/>
    <mergeCell ref="BL8:BQ8"/>
    <mergeCell ref="BS2:BX2"/>
    <mergeCell ref="BS5:BX5"/>
    <mergeCell ref="BS8:BX8"/>
    <mergeCell ref="A2:F2"/>
    <mergeCell ref="A5:F5"/>
    <mergeCell ref="A8:F8"/>
    <mergeCell ref="H2:M2"/>
    <mergeCell ref="AJ2:AO2"/>
    <mergeCell ref="V2:AA2"/>
    <mergeCell ref="AX2:BC2"/>
    <mergeCell ref="AQ2:AV2"/>
    <mergeCell ref="BE2:BJ2"/>
    <mergeCell ref="O2:T2"/>
    <mergeCell ref="AC2:AH2"/>
  </mergeCells>
  <conditionalFormatting sqref="M3">
    <cfRule type="expression" dxfId="25" priority="17">
      <formula>AND(#REF!&lt;0,OR(RIGHT($AQ3,5)="Trust",RIGHT($AQ3,8)="Deprived"))</formula>
    </cfRule>
    <cfRule type="expression" dxfId="24" priority="18">
      <formula>AND(#REF!&gt;0,OR(RIGHT($AQ3,5)="Trust",RIGHT($AQ3,8)="Deprived"))</formula>
    </cfRule>
  </conditionalFormatting>
  <conditionalFormatting sqref="T3">
    <cfRule type="expression" dxfId="23" priority="15">
      <formula>AND(#REF!&lt;0,OR(RIGHT($AQ3,5)="Trust",RIGHT($AQ3,8)="Deprived"))</formula>
    </cfRule>
    <cfRule type="expression" dxfId="22" priority="16">
      <formula>AND(#REF!&gt;0,OR(RIGHT($AQ3,5)="Trust",RIGHT($AQ3,8)="Deprived"))</formula>
    </cfRule>
  </conditionalFormatting>
  <conditionalFormatting sqref="AA3">
    <cfRule type="expression" dxfId="21" priority="1">
      <formula>AND(#REF!&lt;0,OR(RIGHT($AQ3,5)="Trust",RIGHT($AQ3,8)="Deprived"))</formula>
    </cfRule>
    <cfRule type="expression" dxfId="20" priority="2">
      <formula>AND(#REF!&gt;0,OR(RIGHT($AQ3,5)="Trust",RIGHT($AQ3,8)="Deprived"))</formula>
    </cfRule>
  </conditionalFormatting>
  <conditionalFormatting sqref="AH3">
    <cfRule type="expression" dxfId="19" priority="13">
      <formula>AND(#REF!&lt;0,OR(RIGHT($AQ3,5)="Trust",RIGHT($AQ3,8)="Deprived"))</formula>
    </cfRule>
    <cfRule type="expression" dxfId="18" priority="14">
      <formula>AND(#REF!&gt;0,OR(RIGHT($AQ3,5)="Trust",RIGHT($AQ3,8)="Deprived"))</formula>
    </cfRule>
  </conditionalFormatting>
  <conditionalFormatting sqref="AV3">
    <cfRule type="expression" dxfId="17" priority="7">
      <formula>AND(#REF!&lt;0,OR(RIGHT($A3,5)="Trust",RIGHT($A3,8)="Deprived"))</formula>
    </cfRule>
    <cfRule type="expression" dxfId="16" priority="8">
      <formula>AND(#REF!&gt;0,OR(RIGHT($A3,5)="Trust",RIGHT($A3,8)="Deprived"))</formula>
    </cfRule>
  </conditionalFormatting>
  <conditionalFormatting sqref="BC3:BC4">
    <cfRule type="expression" dxfId="15" priority="5">
      <formula>AND(#REF!&lt;0,OR(RIGHT($A3,5)="Trust",RIGHT($A3,8)="Deprived"))</formula>
    </cfRule>
    <cfRule type="expression" dxfId="14" priority="6">
      <formula>AND(#REF!&gt;0,OR(RIGHT($A3,5)="Trust",RIGHT($A3,8)="Deprived"))</formula>
    </cfRule>
  </conditionalFormatting>
  <conditionalFormatting sqref="BJ3:BJ4">
    <cfRule type="expression" dxfId="13" priority="3">
      <formula>AND(#REF!&lt;0,OR(RIGHT($A3,5)="Trust",RIGHT($A3,8)="Deprived"))</formula>
    </cfRule>
    <cfRule type="expression" dxfId="12" priority="4">
      <formula>AND(#REF!&gt;0,OR(RIGHT($A3,5)="Trust",RIGHT($A3,8)="Deprived"))</formula>
    </cfRule>
  </conditionalFormatting>
  <pageMargins left="0.7" right="0.7" top="0.75" bottom="0.75" header="0.3" footer="0.3"/>
  <pageSetup orientation="portrait" horizontalDpi="90"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tabColor rgb="FF00B0F0"/>
    <pageSetUpPr autoPageBreaks="0"/>
  </sheetPr>
  <dimension ref="B1:M161"/>
  <sheetViews>
    <sheetView showGridLines="0" zoomScale="120" zoomScaleNormal="120" workbookViewId="0">
      <selection activeCell="K158" sqref="K158"/>
    </sheetView>
  </sheetViews>
  <sheetFormatPr defaultRowHeight="14.4" x14ac:dyDescent="0.3"/>
  <cols>
    <col min="1" max="1" width="4.44140625" customWidth="1"/>
    <col min="2" max="2" width="33.88671875" style="272" bestFit="1" customWidth="1"/>
    <col min="3" max="3" width="5.33203125" style="289" customWidth="1"/>
    <col min="4" max="4" width="13.88671875" customWidth="1"/>
    <col min="5" max="5" width="13.33203125" customWidth="1"/>
    <col min="6" max="6" width="13" customWidth="1"/>
    <col min="7" max="7" width="12.88671875" customWidth="1"/>
    <col min="8" max="8" width="13" customWidth="1"/>
    <col min="10" max="10" width="9.109375" style="438"/>
    <col min="11" max="11" width="30" customWidth="1"/>
    <col min="12" max="12" width="29.109375" customWidth="1"/>
  </cols>
  <sheetData>
    <row r="1" spans="2:13" ht="15" thickBot="1" x14ac:dyDescent="0.35">
      <c r="B1" s="284"/>
      <c r="C1" s="288"/>
      <c r="D1" s="282"/>
      <c r="E1" s="282"/>
      <c r="F1" s="282"/>
      <c r="G1" s="282"/>
      <c r="H1" s="282"/>
    </row>
    <row r="2" spans="2:13" ht="16.5" customHeight="1" thickBot="1" x14ac:dyDescent="0.35">
      <c r="B2" s="290" t="s">
        <v>404</v>
      </c>
      <c r="C2" s="1646" t="s">
        <v>410</v>
      </c>
      <c r="D2" s="1646"/>
      <c r="E2" s="1646"/>
      <c r="F2" s="1646"/>
      <c r="G2" s="1646"/>
    </row>
    <row r="3" spans="2:13" s="68" customFormat="1" x14ac:dyDescent="0.3">
      <c r="B3" s="291" t="s">
        <v>1</v>
      </c>
      <c r="C3" s="292"/>
      <c r="D3" s="293" t="str">
        <f>'Northern Ireland'!$B$6</f>
        <v>2017-19</v>
      </c>
      <c r="E3" s="293" t="str">
        <f>'Northern Ireland'!$C$6</f>
        <v>2018-20</v>
      </c>
      <c r="F3" s="293" t="str">
        <f>'Northern Ireland'!$D$6</f>
        <v>2019-21</v>
      </c>
      <c r="G3" s="293" t="str">
        <f>'Northern Ireland'!$E$6</f>
        <v>2020-22</v>
      </c>
      <c r="H3" s="293" t="str">
        <f>'Northern Ireland'!$F$6</f>
        <v>2021-23</v>
      </c>
      <c r="J3" s="438"/>
      <c r="K3" s="272"/>
      <c r="L3" s="272"/>
      <c r="M3" s="439"/>
    </row>
    <row r="4" spans="2:13" x14ac:dyDescent="0.3">
      <c r="B4" s="283" t="s">
        <v>411</v>
      </c>
      <c r="C4" s="294" t="str">
        <f>'Northern Ireland'!$G$12</f>
        <v>▬</v>
      </c>
      <c r="D4" s="286">
        <f>'Northern Ireland'!$B$12</f>
        <v>6.9919939460745582</v>
      </c>
      <c r="E4" s="286">
        <f>'Northern Ireland'!$C$12</f>
        <v>6.9005626944017564</v>
      </c>
      <c r="F4" s="286">
        <f>'Northern Ireland'!$D$12</f>
        <v>7.3332031816731984</v>
      </c>
      <c r="G4" s="286">
        <f>'Northern Ireland'!$E$12</f>
        <v>7.1957996278669611</v>
      </c>
      <c r="H4" s="286">
        <f>'Northern Ireland'!$F$12</f>
        <v>7.2547642132940808</v>
      </c>
      <c r="K4" s="272"/>
      <c r="L4" s="272"/>
      <c r="M4" s="439"/>
    </row>
    <row r="5" spans="2:13" x14ac:dyDescent="0.3">
      <c r="B5" s="283" t="s">
        <v>427</v>
      </c>
      <c r="C5" s="295" t="str">
        <f>'Northern Ireland'!$G$14</f>
        <v>▬</v>
      </c>
      <c r="D5" s="281">
        <f>'Northern Ireland'!$B$14</f>
        <v>8</v>
      </c>
      <c r="E5" s="281">
        <f>'Northern Ireland'!$C$14</f>
        <v>7.8</v>
      </c>
      <c r="F5" s="286">
        <f>'Northern Ireland'!$D$14</f>
        <v>8.4</v>
      </c>
      <c r="G5" s="286">
        <f>'Northern Ireland'!$E$14</f>
        <v>8.1999999999999993</v>
      </c>
      <c r="H5" s="286">
        <f>'Northern Ireland'!$F$14</f>
        <v>8.3000000000000007</v>
      </c>
      <c r="K5" s="272"/>
      <c r="L5" s="272"/>
      <c r="M5" s="439"/>
    </row>
    <row r="6" spans="2:13" s="68" customFormat="1" x14ac:dyDescent="0.3">
      <c r="B6" s="291" t="s">
        <v>8</v>
      </c>
      <c r="C6" s="296"/>
      <c r="D6" s="297" t="str">
        <f>'Northern Ireland'!$B$17</f>
        <v>2017-19</v>
      </c>
      <c r="E6" s="297" t="str">
        <f>'Northern Ireland'!$C$17</f>
        <v>2018-20</v>
      </c>
      <c r="F6" s="297" t="str">
        <f>'Northern Ireland'!$D$17</f>
        <v>2019-21</v>
      </c>
      <c r="G6" s="297" t="str">
        <f>'Northern Ireland'!$E$17</f>
        <v>2020-22</v>
      </c>
      <c r="H6" s="297" t="str">
        <f>'Northern Ireland'!$F$17</f>
        <v>2021-23</v>
      </c>
      <c r="J6" s="438"/>
      <c r="K6" s="272"/>
      <c r="L6" s="272"/>
      <c r="M6" s="439"/>
    </row>
    <row r="7" spans="2:13" x14ac:dyDescent="0.3">
      <c r="B7" s="283" t="s">
        <v>411</v>
      </c>
      <c r="C7" s="295" t="str">
        <f>'Northern Ireland'!$G$23</f>
        <v>▬</v>
      </c>
      <c r="D7" s="286">
        <f>'Northern Ireland'!$B$23</f>
        <v>4.8515975442749379</v>
      </c>
      <c r="E7" s="286">
        <f>'Northern Ireland'!$C$23</f>
        <v>5.0420785351695514</v>
      </c>
      <c r="F7" s="286">
        <f>'Northern Ireland'!$D$23</f>
        <v>5.0899347964351023</v>
      </c>
      <c r="G7" s="286">
        <f>'Northern Ireland'!$E$23</f>
        <v>4.800081683692909</v>
      </c>
      <c r="H7" s="286">
        <f>'Northern Ireland'!$F$23</f>
        <v>5.1736298059271064</v>
      </c>
      <c r="K7" s="272"/>
      <c r="L7" s="272"/>
      <c r="M7" s="439"/>
    </row>
    <row r="8" spans="2:13" x14ac:dyDescent="0.3">
      <c r="B8" s="283" t="s">
        <v>427</v>
      </c>
      <c r="C8" s="295" t="str">
        <f>'Northern Ireland'!$G$25</f>
        <v>◄►</v>
      </c>
      <c r="D8" s="281">
        <f>'Northern Ireland'!$B$25</f>
        <v>5.5</v>
      </c>
      <c r="E8" s="281">
        <f>'Northern Ireland'!$C$25</f>
        <v>5.6</v>
      </c>
      <c r="F8" s="281">
        <f>'Northern Ireland'!$D$25</f>
        <v>5.8</v>
      </c>
      <c r="G8" s="281">
        <f>'Northern Ireland'!$E$25</f>
        <v>5.7</v>
      </c>
      <c r="H8" s="286">
        <f>'Northern Ireland'!$F$25</f>
        <v>6</v>
      </c>
      <c r="K8" s="272"/>
      <c r="L8" s="272"/>
      <c r="M8" s="439"/>
    </row>
    <row r="9" spans="2:13" s="68" customFormat="1" x14ac:dyDescent="0.3">
      <c r="B9" s="291" t="s">
        <v>9</v>
      </c>
      <c r="C9" s="296"/>
      <c r="D9" s="297" t="str">
        <f>'Northern Ireland'!$B$28</f>
        <v>2017-19</v>
      </c>
      <c r="E9" s="297" t="str">
        <f>'Northern Ireland'!$C$28</f>
        <v>2018-20</v>
      </c>
      <c r="F9" s="297" t="str">
        <f>'Northern Ireland'!$D$28</f>
        <v>2019-21</v>
      </c>
      <c r="G9" s="297" t="str">
        <f>'Northern Ireland'!$E$28</f>
        <v>2020-22</v>
      </c>
      <c r="H9" s="297" t="str">
        <f>'Northern Ireland'!$F$28</f>
        <v>2021-23</v>
      </c>
      <c r="J9" s="438"/>
      <c r="K9" s="272"/>
      <c r="L9" s="272"/>
      <c r="M9" s="439"/>
    </row>
    <row r="10" spans="2:13" x14ac:dyDescent="0.3">
      <c r="B10" s="283" t="s">
        <v>411</v>
      </c>
      <c r="C10" s="295" t="str">
        <f>'Northern Ireland'!$G$34</f>
        <v>▬</v>
      </c>
      <c r="D10" s="286">
        <f>'Northern Ireland'!$B$34</f>
        <v>3.076727960075452</v>
      </c>
      <c r="E10" s="286">
        <f>'Northern Ireland'!$C$34</f>
        <v>3.0900784110745398</v>
      </c>
      <c r="F10" s="286">
        <f>'Northern Ireland'!$D$34</f>
        <v>3.0045506947846725</v>
      </c>
      <c r="G10" s="286">
        <f>'Northern Ireland'!$E$34</f>
        <v>2.9493867023538023</v>
      </c>
      <c r="H10" s="286">
        <f>'Northern Ireland'!$F$34</f>
        <v>2.8824124470431443</v>
      </c>
      <c r="K10" s="272"/>
      <c r="L10" s="272"/>
      <c r="M10" s="439"/>
    </row>
    <row r="11" spans="2:13" x14ac:dyDescent="0.3">
      <c r="B11" s="283" t="s">
        <v>428</v>
      </c>
      <c r="C11" s="295" t="str">
        <f>'Northern Ireland'!$G$36</f>
        <v>▬</v>
      </c>
      <c r="D11" s="286">
        <f>'Northern Ireland'!$B$36</f>
        <v>3.340268480335312</v>
      </c>
      <c r="E11" s="286">
        <f>'Northern Ireland'!$C$36</f>
        <v>3.2046693242412987</v>
      </c>
      <c r="F11" s="286">
        <f>'Northern Ireland'!$D$36</f>
        <v>3.1853806290162958</v>
      </c>
      <c r="G11" s="286">
        <f>'Northern Ireland'!$E$36</f>
        <v>3.1907360701640477</v>
      </c>
      <c r="H11" s="286">
        <f>'Northern Ireland'!$F$36</f>
        <v>3.2377876059090425</v>
      </c>
      <c r="K11" s="272"/>
      <c r="L11" s="272"/>
      <c r="M11" s="439"/>
    </row>
    <row r="12" spans="2:13" s="68" customFormat="1" x14ac:dyDescent="0.3">
      <c r="B12" s="291" t="s">
        <v>10</v>
      </c>
      <c r="C12" s="296"/>
      <c r="D12" s="297" t="str">
        <f>'Northern Ireland'!$B$39</f>
        <v>2017-19</v>
      </c>
      <c r="E12" s="297" t="str">
        <f>'Northern Ireland'!$C$39</f>
        <v>2018-20</v>
      </c>
      <c r="F12" s="297" t="str">
        <f>'Northern Ireland'!$D$39</f>
        <v>2019-21</v>
      </c>
      <c r="G12" s="297" t="str">
        <f>'Northern Ireland'!$E$39</f>
        <v>2020-22</v>
      </c>
      <c r="H12" s="297" t="str">
        <f>'Northern Ireland'!$F$39</f>
        <v>2021-23</v>
      </c>
      <c r="J12" s="438"/>
      <c r="K12" s="272"/>
      <c r="L12" s="272"/>
      <c r="M12" s="439"/>
    </row>
    <row r="13" spans="2:13" x14ac:dyDescent="0.3">
      <c r="B13" s="283" t="s">
        <v>411</v>
      </c>
      <c r="C13" s="295" t="str">
        <f>'Northern Ireland'!$G$45</f>
        <v>◄►</v>
      </c>
      <c r="D13" s="286">
        <f>'Northern Ireland'!$B$45</f>
        <v>2.5919869638827606</v>
      </c>
      <c r="E13" s="286">
        <f>'Northern Ireland'!$C$45</f>
        <v>2.7155271703586052</v>
      </c>
      <c r="F13" s="286">
        <f>'Northern Ireland'!$D$45</f>
        <v>2.736846647331685</v>
      </c>
      <c r="G13" s="286">
        <f>'Northern Ireland'!$E$45</f>
        <v>2.7522992666646289</v>
      </c>
      <c r="H13" s="286">
        <f>'Northern Ireland'!$F$45</f>
        <v>2.9948589119581399</v>
      </c>
    </row>
    <row r="14" spans="2:13" x14ac:dyDescent="0.3">
      <c r="B14" s="283" t="s">
        <v>428</v>
      </c>
      <c r="C14" s="295" t="str">
        <f>'Northern Ireland'!$G$47</f>
        <v>◄►</v>
      </c>
      <c r="D14" s="286">
        <f>'Northern Ireland'!$B$47</f>
        <v>2.690913376736451</v>
      </c>
      <c r="E14" s="286">
        <f>'Northern Ireland'!$C$47</f>
        <v>2.6765276604576749</v>
      </c>
      <c r="F14" s="286">
        <f>'Northern Ireland'!$D$47</f>
        <v>2.8243304945560013</v>
      </c>
      <c r="G14" s="286">
        <f>'Northern Ireland'!$E$47</f>
        <v>2.9157826955206856</v>
      </c>
      <c r="H14" s="286">
        <f>'Northern Ireland'!$F$47</f>
        <v>3.2097236537313458</v>
      </c>
    </row>
    <row r="15" spans="2:13" x14ac:dyDescent="0.3">
      <c r="B15" s="291" t="s">
        <v>545</v>
      </c>
      <c r="C15" s="296"/>
      <c r="D15" s="297" t="str">
        <f>'Northern Ireland'!$B$39</f>
        <v>2017-19</v>
      </c>
      <c r="E15" s="297" t="str">
        <f>'Northern Ireland'!$C$39</f>
        <v>2018-20</v>
      </c>
      <c r="F15" s="297" t="str">
        <f>'Northern Ireland'!$D$39</f>
        <v>2019-21</v>
      </c>
      <c r="G15" s="297" t="str">
        <f>'Northern Ireland'!$E$39</f>
        <v>2020-22</v>
      </c>
      <c r="H15" s="297" t="str">
        <f>'Northern Ireland'!$F$39</f>
        <v>2021-23</v>
      </c>
    </row>
    <row r="16" spans="2:13" x14ac:dyDescent="0.3">
      <c r="B16" s="283" t="s">
        <v>411</v>
      </c>
      <c r="C16" s="295" t="str">
        <f>'Northern Ireland'!$G$34</f>
        <v>▬</v>
      </c>
      <c r="D16" s="825">
        <f>'Northern Ireland'!$B$96</f>
        <v>0.44944144562649602</v>
      </c>
      <c r="E16" s="825">
        <f>'Northern Ireland'!$C$96</f>
        <v>0.40265263586465178</v>
      </c>
      <c r="F16" s="825">
        <f>'Northern Ireland'!$D$96</f>
        <v>0.51991937780066266</v>
      </c>
      <c r="G16" s="825">
        <f>'Northern Ireland'!$E$96</f>
        <v>0.42478680428883664</v>
      </c>
      <c r="H16" s="825">
        <f>'Northern Ireland'!$F$96</f>
        <v>0.47459632507496274</v>
      </c>
    </row>
    <row r="17" spans="2:11" x14ac:dyDescent="0.3">
      <c r="B17" s="283" t="s">
        <v>412</v>
      </c>
      <c r="C17" s="295" t="str">
        <f>'Northern Ireland'!$G$36</f>
        <v>▬</v>
      </c>
      <c r="D17" s="319">
        <f>'Northern Ireland'!$B$98</f>
        <v>-0.42674235240569486</v>
      </c>
      <c r="E17" s="319">
        <f>'Northern Ireland'!$C$98</f>
        <v>-0.37656492987360141</v>
      </c>
      <c r="F17" s="319">
        <f>'Northern Ireland'!$D$98</f>
        <v>-0.50246070036800805</v>
      </c>
      <c r="G17" s="319">
        <f>'Northern Ireland'!$E$98</f>
        <v>-0.43423620313811639</v>
      </c>
      <c r="H17" s="319">
        <f>'Northern Ireland'!$F$98</f>
        <v>-0.44240162883572887</v>
      </c>
    </row>
    <row r="18" spans="2:11" s="68" customFormat="1" x14ac:dyDescent="0.3">
      <c r="B18" s="298" t="s">
        <v>15</v>
      </c>
      <c r="C18" s="299"/>
      <c r="D18" s="300" t="str">
        <f>'Northern Ireland'!$B$131</f>
        <v>2017-19</v>
      </c>
      <c r="E18" s="300" t="str">
        <f>'Northern Ireland'!$C$131</f>
        <v>2018-20</v>
      </c>
      <c r="F18" s="300" t="str">
        <f>'Northern Ireland'!$D$131</f>
        <v>2019-21</v>
      </c>
      <c r="G18" s="300" t="str">
        <f>'Northern Ireland'!$E$131</f>
        <v>2020-22</v>
      </c>
      <c r="H18" s="300" t="str">
        <f>'Northern Ireland'!$F$131</f>
        <v>2021-23</v>
      </c>
      <c r="J18" s="438"/>
      <c r="K18"/>
    </row>
    <row r="19" spans="2:11" x14ac:dyDescent="0.3">
      <c r="B19" s="283" t="s">
        <v>411</v>
      </c>
      <c r="C19" s="295" t="str">
        <f>'Northern Ireland'!$G$137</f>
        <v>▬</v>
      </c>
      <c r="D19" s="287">
        <f>'Northern Ireland'!$B$137</f>
        <v>1.2913278692007408</v>
      </c>
      <c r="E19" s="287">
        <f>'Northern Ireland'!$C$137</f>
        <v>1.2469020079180266</v>
      </c>
      <c r="F19" s="287">
        <f>'Northern Ireland'!$D$137</f>
        <v>1.3252207082818943</v>
      </c>
      <c r="G19" s="287">
        <f>'Northern Ireland'!$E$137</f>
        <v>1.2970167602066878</v>
      </c>
      <c r="H19" s="287">
        <f>'Northern Ireland'!$F$137</f>
        <v>1.3997394106258658</v>
      </c>
    </row>
    <row r="20" spans="2:11" x14ac:dyDescent="0.3">
      <c r="B20" s="283" t="s">
        <v>412</v>
      </c>
      <c r="C20" s="295" t="str">
        <f>'Northern Ireland'!$G$139</f>
        <v>▬</v>
      </c>
      <c r="D20" s="854">
        <f>'Northern Ireland'!$B$139</f>
        <v>-1.0058070864614057</v>
      </c>
      <c r="E20" s="854">
        <f>'Northern Ireland'!$C$139</f>
        <v>-1.0036452936208473</v>
      </c>
      <c r="F20" s="854">
        <f>'Northern Ireland'!$D$139</f>
        <v>-1.0538084926162063</v>
      </c>
      <c r="G20" s="854">
        <f>'Northern Ireland'!$E$139</f>
        <v>-1.0381862821644978</v>
      </c>
      <c r="H20" s="854">
        <f>'Northern Ireland'!$F$139</f>
        <v>-1.0837077246153854</v>
      </c>
    </row>
    <row r="21" spans="2:11" s="68" customFormat="1" x14ac:dyDescent="0.3">
      <c r="B21" s="298" t="s">
        <v>454</v>
      </c>
      <c r="C21" s="299"/>
      <c r="D21" s="300" t="str">
        <f>'Northern Ireland'!$B$142</f>
        <v>2015-19</v>
      </c>
      <c r="E21" s="300" t="str">
        <f>'Northern Ireland'!$C$142</f>
        <v>2016-20</v>
      </c>
      <c r="F21" s="300" t="str">
        <f>'Northern Ireland'!$D$142</f>
        <v>2017-21</v>
      </c>
      <c r="G21" s="300" t="str">
        <f>'Northern Ireland'!$E$142</f>
        <v>2018-22</v>
      </c>
      <c r="H21" s="300" t="str">
        <f>'Northern Ireland'!$F$142</f>
        <v>2019-23</v>
      </c>
      <c r="J21" s="438"/>
    </row>
    <row r="22" spans="2:11" x14ac:dyDescent="0.3">
      <c r="B22" s="283" t="s">
        <v>411</v>
      </c>
      <c r="C22" s="295" t="str">
        <f>'Northern Ireland'!$G$148</f>
        <v>▬</v>
      </c>
      <c r="D22" s="287">
        <f>'Northern Ireland'!$B$148</f>
        <v>0.91427014986153488</v>
      </c>
      <c r="E22" s="287">
        <f>'Northern Ireland'!$C$148</f>
        <v>0.86191676414819673</v>
      </c>
      <c r="F22" s="287">
        <f>'Northern Ireland'!$D$148</f>
        <v>0.89424290110184557</v>
      </c>
      <c r="G22" s="287">
        <f>'Northern Ireland'!$E$148</f>
        <v>0.83344724668765646</v>
      </c>
      <c r="H22" s="287">
        <f>'Northern Ireland'!$F$148</f>
        <v>0.91584266368624168</v>
      </c>
    </row>
    <row r="23" spans="2:11" x14ac:dyDescent="0.3">
      <c r="B23" s="283" t="s">
        <v>412</v>
      </c>
      <c r="C23" s="295" t="str">
        <f>'Northern Ireland'!$G$150</f>
        <v>▬</v>
      </c>
      <c r="D23" s="854">
        <f>'Northern Ireland'!$B$150</f>
        <v>-0.77659364827994914</v>
      </c>
      <c r="E23" s="854">
        <f>'Northern Ireland'!$C$150</f>
        <v>-0.75800570808411982</v>
      </c>
      <c r="F23" s="854">
        <f>'Northern Ireland'!$D$150</f>
        <v>-0.77334113890748235</v>
      </c>
      <c r="G23" s="854">
        <f>'Northern Ireland'!$E$150</f>
        <v>-0.74384252635742176</v>
      </c>
      <c r="H23" s="854">
        <f>'Northern Ireland'!$F$150</f>
        <v>-0.80154010630634753</v>
      </c>
    </row>
    <row r="24" spans="2:11" s="68" customFormat="1" x14ac:dyDescent="0.3">
      <c r="B24" s="298" t="s">
        <v>413</v>
      </c>
      <c r="C24" s="299"/>
      <c r="D24" s="300" t="str">
        <f>'Northern Ireland'!$B$153</f>
        <v>2015-19</v>
      </c>
      <c r="E24" s="300" t="str">
        <f>'Northern Ireland'!$C$153</f>
        <v>2016-20</v>
      </c>
      <c r="F24" s="300" t="str">
        <f>'Northern Ireland'!$D$153</f>
        <v>2017-21</v>
      </c>
      <c r="G24" s="300" t="str">
        <f>'Northern Ireland'!$E$153</f>
        <v>2018-22</v>
      </c>
      <c r="H24" s="300" t="str">
        <f>'Northern Ireland'!$F$153</f>
        <v>2019-23</v>
      </c>
      <c r="J24" s="438"/>
    </row>
    <row r="25" spans="2:11" x14ac:dyDescent="0.3">
      <c r="B25" s="283" t="s">
        <v>411</v>
      </c>
      <c r="C25" s="295" t="str">
        <f>'Northern Ireland'!$G$148</f>
        <v>▬</v>
      </c>
      <c r="D25" s="287">
        <f>'Northern Ireland'!$B$159</f>
        <v>1.9395841166085981</v>
      </c>
      <c r="E25" s="287">
        <f>'Northern Ireland'!$C$159</f>
        <v>1.9149926031919642</v>
      </c>
      <c r="F25" s="287">
        <f>'Northern Ireland'!$D$159</f>
        <v>1.998893910507052</v>
      </c>
      <c r="G25" s="287">
        <f>'Northern Ireland'!$E$159</f>
        <v>2.0181948911408738</v>
      </c>
      <c r="H25" s="287">
        <f>'Northern Ireland'!$F$159</f>
        <v>1.9727901665114498</v>
      </c>
    </row>
    <row r="26" spans="2:11" x14ac:dyDescent="0.3">
      <c r="B26" s="283" t="s">
        <v>412</v>
      </c>
      <c r="C26" s="295" t="str">
        <f>'Northern Ireland'!$G$150</f>
        <v>▬</v>
      </c>
      <c r="D26" s="854">
        <f>'Northern Ireland'!$B$161</f>
        <v>-1.3080186873063719</v>
      </c>
      <c r="E26" s="854">
        <f>'Northern Ireland'!$C$161</f>
        <v>-1.297992986237857</v>
      </c>
      <c r="F26" s="854">
        <f>'Northern Ireland'!$D$161</f>
        <v>-1.318200292673634</v>
      </c>
      <c r="G26" s="854">
        <f>'Northern Ireland'!$E$161</f>
        <v>-1.3364621077875845</v>
      </c>
      <c r="H26" s="854">
        <f>'Northern Ireland'!$F$161</f>
        <v>-1.3396166830275189</v>
      </c>
    </row>
    <row r="27" spans="2:11" s="68" customFormat="1" x14ac:dyDescent="0.3">
      <c r="B27" s="298" t="s">
        <v>414</v>
      </c>
      <c r="C27" s="299"/>
      <c r="D27" s="300" t="str">
        <f>'Northern Ireland'!$B$164</f>
        <v>2015-19</v>
      </c>
      <c r="E27" s="300" t="str">
        <f>'Northern Ireland'!$C$164</f>
        <v>2016-20</v>
      </c>
      <c r="F27" s="300" t="str">
        <f>'Northern Ireland'!$D$164</f>
        <v>2017-21</v>
      </c>
      <c r="G27" s="300" t="str">
        <f>'Northern Ireland'!$E$164</f>
        <v>2018-22</v>
      </c>
      <c r="H27" s="300" t="str">
        <f>'Northern Ireland'!$F$164</f>
        <v>2019-23</v>
      </c>
      <c r="J27" s="438"/>
    </row>
    <row r="28" spans="2:11" x14ac:dyDescent="0.3">
      <c r="B28" s="283" t="s">
        <v>411</v>
      </c>
      <c r="C28" s="295" t="str">
        <f>'Northern Ireland'!$G$170</f>
        <v>▬</v>
      </c>
      <c r="D28" s="287">
        <f>'Northern Ireland'!$B$170</f>
        <v>1.5471418943370665</v>
      </c>
      <c r="E28" s="287">
        <f>'Northern Ireland'!$C$170</f>
        <v>1.5170740877227911</v>
      </c>
      <c r="F28" s="287">
        <f>'Northern Ireland'!$D$170</f>
        <v>1.5923855208502018</v>
      </c>
      <c r="G28" s="287">
        <f>'Northern Ireland'!$E$170</f>
        <v>1.5834306422133377</v>
      </c>
      <c r="H28" s="287">
        <f>'Northern Ireland'!$F$170</f>
        <v>1.5919443883373658</v>
      </c>
    </row>
    <row r="29" spans="2:11" x14ac:dyDescent="0.3">
      <c r="B29" s="283" t="s">
        <v>412</v>
      </c>
      <c r="C29" s="295" t="str">
        <f>'Northern Ireland'!$G$172</f>
        <v>▬</v>
      </c>
      <c r="D29" s="854">
        <f>'Northern Ireland'!$B$172</f>
        <v>-1.1321541246991511</v>
      </c>
      <c r="E29" s="854">
        <f>'Northern Ireland'!$C$172</f>
        <v>-1.124179580446153</v>
      </c>
      <c r="F29" s="854">
        <f>'Northern Ireland'!$D$172</f>
        <v>-1.1487822148022322</v>
      </c>
      <c r="G29" s="854">
        <f>'Northern Ireland'!$E$172</f>
        <v>-1.154093962604448</v>
      </c>
      <c r="H29" s="854">
        <f>'Northern Ireland'!$F$172</f>
        <v>-1.1732635036100394</v>
      </c>
    </row>
    <row r="30" spans="2:11" s="68" customFormat="1" x14ac:dyDescent="0.3">
      <c r="B30" s="298" t="s">
        <v>415</v>
      </c>
      <c r="C30" s="299"/>
      <c r="D30" s="300" t="str">
        <f>'Northern Ireland'!$B$175</f>
        <v>2015-19</v>
      </c>
      <c r="E30" s="300" t="str">
        <f>'Northern Ireland'!$C$175</f>
        <v>2016-20</v>
      </c>
      <c r="F30" s="300" t="str">
        <f>'Northern Ireland'!$D$175</f>
        <v>2017-21</v>
      </c>
      <c r="G30" s="300" t="str">
        <f>'Northern Ireland'!$E$175</f>
        <v>2018-22</v>
      </c>
      <c r="H30" s="300" t="str">
        <f>'Northern Ireland'!$F$175</f>
        <v>2019-23</v>
      </c>
      <c r="J30" s="438"/>
    </row>
    <row r="31" spans="2:11" x14ac:dyDescent="0.3">
      <c r="B31" s="283" t="s">
        <v>411</v>
      </c>
      <c r="C31" s="295" t="str">
        <f>'Northern Ireland'!$G$181</f>
        <v>▬</v>
      </c>
      <c r="D31" s="287">
        <f>'Northern Ireland'!$B$181</f>
        <v>1.424718139524267</v>
      </c>
      <c r="E31" s="287">
        <f>'Northern Ireland'!$C$181</f>
        <v>1.3585224936466387</v>
      </c>
      <c r="F31" s="287">
        <f>'Northern Ireland'!$D$181</f>
        <v>1.3653462318420453</v>
      </c>
      <c r="G31" s="287">
        <f>'Northern Ireland'!$E$181</f>
        <v>1.2670415366429042</v>
      </c>
      <c r="H31" s="287">
        <f>'Northern Ireland'!$F$181</f>
        <v>1.3238012619796409</v>
      </c>
    </row>
    <row r="32" spans="2:11" x14ac:dyDescent="0.3">
      <c r="B32" s="283" t="s">
        <v>412</v>
      </c>
      <c r="C32" s="295" t="str">
        <f>'Northern Ireland'!$G$183</f>
        <v>▬</v>
      </c>
      <c r="D32" s="854">
        <f>'Northern Ireland'!$B$183</f>
        <v>-1.0367884131818206</v>
      </c>
      <c r="E32" s="854">
        <f>'Northern Ireland'!$C$183</f>
        <v>-1.0189305006319933</v>
      </c>
      <c r="F32" s="854">
        <f>'Northern Ireland'!$D$183</f>
        <v>-1.0410939457111206</v>
      </c>
      <c r="G32" s="854">
        <f>'Northern Ireland'!$E$183</f>
        <v>-1.030717011640375</v>
      </c>
      <c r="H32" s="854">
        <f>'Northern Ireland'!$F$183</f>
        <v>-1.0999704495196585</v>
      </c>
    </row>
    <row r="33" spans="2:10" s="68" customFormat="1" x14ac:dyDescent="0.3">
      <c r="B33" s="298" t="s">
        <v>416</v>
      </c>
      <c r="C33" s="299"/>
      <c r="D33" s="300" t="str">
        <f>'Northern Ireland'!$B$186</f>
        <v>2015-19</v>
      </c>
      <c r="E33" s="300" t="str">
        <f>'Northern Ireland'!$C$186</f>
        <v>2016-20</v>
      </c>
      <c r="F33" s="300" t="str">
        <f>'Northern Ireland'!$D$186</f>
        <v>2017-21</v>
      </c>
      <c r="G33" s="300" t="str">
        <f>'Northern Ireland'!$E$186</f>
        <v>2018-22</v>
      </c>
      <c r="H33" s="300" t="str">
        <f>'Northern Ireland'!$F$186</f>
        <v>2019-23</v>
      </c>
      <c r="J33" s="438"/>
    </row>
    <row r="34" spans="2:10" x14ac:dyDescent="0.3">
      <c r="B34" s="283" t="s">
        <v>411</v>
      </c>
      <c r="C34" s="295" t="str">
        <f>'Northern Ireland'!$G$192</f>
        <v>▬</v>
      </c>
      <c r="D34" s="287">
        <f>'Northern Ireland'!$B$192</f>
        <v>2.4758738743681947</v>
      </c>
      <c r="E34" s="287">
        <f>'Northern Ireland'!$C$192</f>
        <v>2.7661229820016562</v>
      </c>
      <c r="F34" s="287">
        <f>'Northern Ireland'!$D$192</f>
        <v>2.5162930093333533</v>
      </c>
      <c r="G34" s="287">
        <f>'Northern Ireland'!$E$192</f>
        <v>2.2977181452391942</v>
      </c>
      <c r="H34" s="287">
        <f>'Northern Ireland'!$F$192</f>
        <v>2.3128063317348744</v>
      </c>
    </row>
    <row r="35" spans="2:10" x14ac:dyDescent="0.3">
      <c r="B35" s="283" t="s">
        <v>412</v>
      </c>
      <c r="C35" s="295" t="str">
        <f>'Northern Ireland'!$G$194</f>
        <v>▬</v>
      </c>
      <c r="D35" s="854">
        <f>'Northern Ireland'!$B$194</f>
        <v>-1.5106643777518343</v>
      </c>
      <c r="E35" s="854">
        <f>'Northern Ireland'!$C$194</f>
        <v>-1.5175503169109874</v>
      </c>
      <c r="F35" s="854">
        <f>'Northern Ireland'!$D$194</f>
        <v>-1.5112315031818992</v>
      </c>
      <c r="G35" s="854">
        <f>'Northern Ireland'!$E$194</f>
        <v>-1.4729421664927769</v>
      </c>
      <c r="H35" s="854">
        <f>'Northern Ireland'!$F$194</f>
        <v>-1.4647271875128933</v>
      </c>
    </row>
    <row r="36" spans="2:10" s="68" customFormat="1" x14ac:dyDescent="0.3">
      <c r="B36" s="298" t="s">
        <v>417</v>
      </c>
      <c r="C36" s="299"/>
      <c r="D36" s="300" t="str">
        <f>'Northern Ireland'!$B$197</f>
        <v>2015-19</v>
      </c>
      <c r="E36" s="300" t="str">
        <f>'Northern Ireland'!$C$197</f>
        <v>2016-20</v>
      </c>
      <c r="F36" s="300" t="str">
        <f>'Northern Ireland'!$D$197</f>
        <v>2017-21</v>
      </c>
      <c r="G36" s="300" t="str">
        <f>'Northern Ireland'!$E$197</f>
        <v>2018-22</v>
      </c>
      <c r="H36" s="300" t="str">
        <f>'Northern Ireland'!$F$197</f>
        <v>2019-23</v>
      </c>
      <c r="J36" s="438"/>
    </row>
    <row r="37" spans="2:10" x14ac:dyDescent="0.3">
      <c r="B37" s="283" t="s">
        <v>411</v>
      </c>
      <c r="C37" s="295" t="str">
        <f>'Northern Ireland'!$G$203</f>
        <v>▬</v>
      </c>
      <c r="D37" s="287">
        <f>'Northern Ireland'!$B$203</f>
        <v>0.70963709196774116</v>
      </c>
      <c r="E37" s="287">
        <f>'Northern Ireland'!$C$203</f>
        <v>0.7025734076181116</v>
      </c>
      <c r="F37" s="287">
        <f>'Northern Ireland'!$D$203</f>
        <v>0.73519650366357991</v>
      </c>
      <c r="G37" s="287">
        <f>'Northern Ireland'!$E$203</f>
        <v>0.74477956867441852</v>
      </c>
      <c r="H37" s="287">
        <f>'Northern Ireland'!$F$203</f>
        <v>0.77722751884273678</v>
      </c>
    </row>
    <row r="38" spans="2:10" x14ac:dyDescent="0.3">
      <c r="B38" s="283" t="s">
        <v>412</v>
      </c>
      <c r="C38" s="295" t="str">
        <f>'Northern Ireland'!$G$205</f>
        <v>▬</v>
      </c>
      <c r="D38" s="854">
        <f>'Northern Ireland'!$B$205</f>
        <v>-0.65674767755521202</v>
      </c>
      <c r="E38" s="854">
        <f>'Northern Ireland'!$C$205</f>
        <v>-0.65334534055221993</v>
      </c>
      <c r="F38" s="854">
        <f>'Northern Ireland'!$D$205</f>
        <v>-0.66385358543416018</v>
      </c>
      <c r="G38" s="854">
        <f>'Northern Ireland'!$E$205</f>
        <v>-0.6818978047798101</v>
      </c>
      <c r="H38" s="854">
        <f>'Northern Ireland'!$F$205</f>
        <v>-0.70728588229319045</v>
      </c>
    </row>
    <row r="39" spans="2:10" s="68" customFormat="1" x14ac:dyDescent="0.3">
      <c r="B39" s="298" t="s">
        <v>418</v>
      </c>
      <c r="C39" s="299"/>
      <c r="D39" s="300">
        <f>'Northern Ireland'!$B$208</f>
        <v>2019</v>
      </c>
      <c r="E39" s="300">
        <f>'Northern Ireland'!$C$208</f>
        <v>2020</v>
      </c>
      <c r="F39" s="300">
        <f>'Northern Ireland'!$D$208</f>
        <v>2021</v>
      </c>
      <c r="G39" s="300">
        <f>'Northern Ireland'!$E$208</f>
        <v>2022</v>
      </c>
      <c r="H39" s="300">
        <f>'Northern Ireland'!$F$208</f>
        <v>2023</v>
      </c>
      <c r="J39" s="438"/>
    </row>
    <row r="40" spans="2:10" x14ac:dyDescent="0.3">
      <c r="B40" s="283" t="s">
        <v>411</v>
      </c>
      <c r="C40" s="295" t="str">
        <f>'Northern Ireland'!$G$214</f>
        <v>▬</v>
      </c>
      <c r="D40" s="287">
        <f>'Northern Ireland'!$B$214</f>
        <v>1.2105840159265486</v>
      </c>
      <c r="E40" s="287">
        <f>'Northern Ireland'!$C$214</f>
        <v>1.1587566921026393</v>
      </c>
      <c r="F40" s="287">
        <f>'Northern Ireland'!$D$214</f>
        <v>1.4056291782728871</v>
      </c>
      <c r="G40" s="287">
        <f>'Northern Ireland'!$E$214</f>
        <v>1.1668081648256288</v>
      </c>
      <c r="H40" s="287">
        <f>'Northern Ireland'!$F$214</f>
        <v>1.3453890772501058</v>
      </c>
    </row>
    <row r="41" spans="2:10" x14ac:dyDescent="0.3">
      <c r="B41" s="283" t="s">
        <v>412</v>
      </c>
      <c r="C41" s="295" t="str">
        <f>'Northern Ireland'!$G$216</f>
        <v>▬</v>
      </c>
      <c r="D41" s="854">
        <f>'Northern Ireland'!$B$216</f>
        <v>-0.98462942033139011</v>
      </c>
      <c r="E41" s="854">
        <f>'Northern Ireland'!$C$216</f>
        <v>-0.95527787893419491</v>
      </c>
      <c r="F41" s="854">
        <f>'Northern Ireland'!$D$216</f>
        <v>-1.0616587054850752</v>
      </c>
      <c r="G41" s="854">
        <f>'Northern Ireland'!$E$216</f>
        <v>-0.95570748491781476</v>
      </c>
      <c r="H41" s="854">
        <f>'Northern Ireland'!$F$216</f>
        <v>-1.0704074917605431</v>
      </c>
    </row>
    <row r="42" spans="2:10" s="68" customFormat="1" x14ac:dyDescent="0.3">
      <c r="B42" s="301" t="s">
        <v>419</v>
      </c>
      <c r="C42" s="302"/>
      <c r="D42" s="303" t="str">
        <f>'Northern Ireland'!$B$219</f>
        <v>2017/18-2019/20</v>
      </c>
      <c r="E42" s="303" t="str">
        <f>'Northern Ireland'!$C$219</f>
        <v>2018/19-2020/21</v>
      </c>
      <c r="F42" s="303" t="str">
        <f>'Northern Ireland'!$D$219</f>
        <v>2019/20-2021/22</v>
      </c>
      <c r="G42" s="303" t="str">
        <f>'Northern Ireland'!$E$219</f>
        <v>2020/21-2022/23</v>
      </c>
      <c r="H42" s="303" t="str">
        <f>'Northern Ireland'!$F$219</f>
        <v>2021/22-2023/24</v>
      </c>
      <c r="J42" s="438"/>
    </row>
    <row r="43" spans="2:10" ht="15" customHeight="1" x14ac:dyDescent="0.3">
      <c r="B43" s="283" t="s">
        <v>411</v>
      </c>
      <c r="C43" s="304" t="str">
        <f>'Northern Ireland'!$G$225</f>
        <v>▬</v>
      </c>
      <c r="D43" s="287">
        <f>'Northern Ireland'!$B$225</f>
        <v>0.22055396550451314</v>
      </c>
      <c r="E43" s="287">
        <f>'Northern Ireland'!$C$225</f>
        <v>0.20341502255401198</v>
      </c>
      <c r="F43" s="287">
        <f>'Northern Ireland'!$D$225</f>
        <v>0.19335863720069388</v>
      </c>
      <c r="G43" s="287">
        <f>'Northern Ireland'!$E$225</f>
        <v>0.19517713755086524</v>
      </c>
      <c r="H43" s="287">
        <f>'Northern Ireland'!$F$225</f>
        <v>0.18536169578562417</v>
      </c>
    </row>
    <row r="44" spans="2:10" x14ac:dyDescent="0.3">
      <c r="B44" s="283" t="s">
        <v>412</v>
      </c>
      <c r="C44" s="305" t="str">
        <f>'Northern Ireland'!$G$227</f>
        <v>►◄</v>
      </c>
      <c r="D44" s="854">
        <f>'Northern Ireland'!$B$227</f>
        <v>-0.22350837324699033</v>
      </c>
      <c r="E44" s="854">
        <f>'Northern Ireland'!$C$227</f>
        <v>-0.20869027726841285</v>
      </c>
      <c r="F44" s="854">
        <f>'Northern Ireland'!$D$227</f>
        <v>-0.18669354594568494</v>
      </c>
      <c r="G44" s="854">
        <f>'Northern Ireland'!$E$227</f>
        <v>-0.17270674954047369</v>
      </c>
      <c r="H44" s="854">
        <f>'Northern Ireland'!$F$227</f>
        <v>-0.1577875956938653</v>
      </c>
    </row>
    <row r="45" spans="2:10" s="68" customFormat="1" x14ac:dyDescent="0.3">
      <c r="B45" s="301" t="s">
        <v>420</v>
      </c>
      <c r="C45" s="302"/>
      <c r="D45" s="303" t="str">
        <f>'Northern Ireland'!$B$230</f>
        <v>2017/18-2019/20</v>
      </c>
      <c r="E45" s="303" t="str">
        <f>'Northern Ireland'!$C$230</f>
        <v>2018/19-2020/21</v>
      </c>
      <c r="F45" s="303" t="str">
        <f>'Northern Ireland'!$D$230</f>
        <v>2019/20-2021/22</v>
      </c>
      <c r="G45" s="303" t="str">
        <f>'Northern Ireland'!$E$230</f>
        <v>2020/21-2022/23</v>
      </c>
      <c r="H45" s="303" t="str">
        <f>'Northern Ireland'!$F$230</f>
        <v>2021/22-2023/24</v>
      </c>
      <c r="J45" s="438"/>
    </row>
    <row r="46" spans="2:10" ht="15" customHeight="1" x14ac:dyDescent="0.3">
      <c r="B46" s="283" t="s">
        <v>411</v>
      </c>
      <c r="C46" s="304" t="str">
        <f>'Northern Ireland'!$G$236</f>
        <v>▬</v>
      </c>
      <c r="D46" s="287">
        <f>'Northern Ireland'!$B$236</f>
        <v>0.33703401565992869</v>
      </c>
      <c r="E46" s="287">
        <f>'Northern Ireland'!$C$236</f>
        <v>0.34387843259708867</v>
      </c>
      <c r="F46" s="287">
        <f>'Northern Ireland'!$D$236</f>
        <v>0.35036583403751875</v>
      </c>
      <c r="G46" s="287">
        <f>'Northern Ireland'!$E$236</f>
        <v>0.35823145574258231</v>
      </c>
      <c r="H46" s="287">
        <f>'Northern Ireland'!$F$236</f>
        <v>0.35027969022443006</v>
      </c>
    </row>
    <row r="47" spans="2:10" ht="15" customHeight="1" x14ac:dyDescent="0.3">
      <c r="B47" s="283" t="s">
        <v>412</v>
      </c>
      <c r="C47" s="305" t="str">
        <f>'Northern Ireland'!$G$238</f>
        <v>▬</v>
      </c>
      <c r="D47" s="854">
        <f>'Northern Ireland'!$B$238</f>
        <v>-0.35372730375580774</v>
      </c>
      <c r="E47" s="854">
        <f>'Northern Ireland'!$C$238</f>
        <v>-0.36230882614971843</v>
      </c>
      <c r="F47" s="854">
        <f>'Northern Ireland'!$D$238</f>
        <v>-0.35480147876289453</v>
      </c>
      <c r="G47" s="854">
        <f>'Northern Ireland'!$E$238</f>
        <v>-0.34895544164013276</v>
      </c>
      <c r="H47" s="854">
        <f>'Northern Ireland'!$F$238</f>
        <v>-0.33255966110153823</v>
      </c>
    </row>
    <row r="48" spans="2:10" s="68" customFormat="1" x14ac:dyDescent="0.3">
      <c r="B48" s="301" t="s">
        <v>376</v>
      </c>
      <c r="C48" s="302"/>
      <c r="D48" s="306">
        <f>'Northern Ireland'!$B$241</f>
        <v>2019</v>
      </c>
      <c r="E48" s="306">
        <f>'Northern Ireland'!$C$241</f>
        <v>2020</v>
      </c>
      <c r="F48" s="306">
        <f>'Northern Ireland'!$D$241</f>
        <v>2021</v>
      </c>
      <c r="G48" s="306">
        <f>'Northern Ireland'!$E$241</f>
        <v>2022</v>
      </c>
      <c r="H48" s="306">
        <f>'Northern Ireland'!$F$241</f>
        <v>2023</v>
      </c>
      <c r="J48" s="438"/>
    </row>
    <row r="49" spans="2:10" ht="15" customHeight="1" x14ac:dyDescent="0.3">
      <c r="B49" s="283" t="s">
        <v>411</v>
      </c>
      <c r="C49" s="304" t="str">
        <f>'Northern Ireland'!$G$247</f>
        <v>▬</v>
      </c>
      <c r="D49" s="287">
        <f>'Northern Ireland'!$B$247</f>
        <v>0.21352441621184839</v>
      </c>
      <c r="E49" s="287">
        <f>'Northern Ireland'!$C$247</f>
        <v>0.24154973021672654</v>
      </c>
      <c r="F49" s="287">
        <f>'Northern Ireland'!$D$247</f>
        <v>0.23889877010907767</v>
      </c>
      <c r="G49" s="287">
        <f>'Northern Ireland'!$E$247</f>
        <v>0.23245264594726914</v>
      </c>
      <c r="H49" s="287">
        <f>'Northern Ireland'!$F$247</f>
        <v>0.23202535451718118</v>
      </c>
    </row>
    <row r="50" spans="2:10" ht="15" customHeight="1" x14ac:dyDescent="0.3">
      <c r="B50" s="283" t="s">
        <v>412</v>
      </c>
      <c r="C50" s="305" t="str">
        <f>'Northern Ireland'!$G$249</f>
        <v>▬</v>
      </c>
      <c r="D50" s="854">
        <f>'Northern Ireland'!$B$249</f>
        <v>-0.2303885231080306</v>
      </c>
      <c r="E50" s="854">
        <f>'Northern Ireland'!$C$249</f>
        <v>-0.25601819962372735</v>
      </c>
      <c r="F50" s="854">
        <f>'Northern Ireland'!$D$249</f>
        <v>-0.2510333303078639</v>
      </c>
      <c r="G50" s="854">
        <f>'Northern Ireland'!$E$249</f>
        <v>-0.2465923248732271</v>
      </c>
      <c r="H50" s="854">
        <f>'Northern Ireland'!$F$249</f>
        <v>-0.24137723842061551</v>
      </c>
    </row>
    <row r="51" spans="2:10" s="68" customFormat="1" x14ac:dyDescent="0.3">
      <c r="B51" s="301" t="s">
        <v>377</v>
      </c>
      <c r="C51" s="302"/>
      <c r="D51" s="303">
        <f>'Northern Ireland'!$B$252</f>
        <v>2019</v>
      </c>
      <c r="E51" s="303">
        <f>'Northern Ireland'!$C$252</f>
        <v>2020</v>
      </c>
      <c r="F51" s="303">
        <f>'Northern Ireland'!$D$252</f>
        <v>2021</v>
      </c>
      <c r="G51" s="303">
        <f>'Northern Ireland'!$E$252</f>
        <v>2022</v>
      </c>
      <c r="H51" s="303">
        <f>'Northern Ireland'!$F$252</f>
        <v>2023</v>
      </c>
      <c r="J51" s="438"/>
    </row>
    <row r="52" spans="2:10" ht="15" customHeight="1" x14ac:dyDescent="0.3">
      <c r="B52" s="283" t="s">
        <v>411</v>
      </c>
      <c r="C52" s="304" t="str">
        <f>'Northern Ireland'!$G$258</f>
        <v>▬</v>
      </c>
      <c r="D52" s="287">
        <f>'Northern Ireland'!$B$258</f>
        <v>0.33680934586579575</v>
      </c>
      <c r="E52" s="287">
        <f>'Northern Ireland'!$C$258</f>
        <v>0.34979287050955549</v>
      </c>
      <c r="F52" s="287">
        <f>'Northern Ireland'!$D$258</f>
        <v>0.34004036049572683</v>
      </c>
      <c r="G52" s="287">
        <f>'Northern Ireland'!$E$258</f>
        <v>0.32254197294477527</v>
      </c>
      <c r="H52" s="287">
        <f>'Northern Ireland'!$F$258</f>
        <v>0.29547025738448457</v>
      </c>
    </row>
    <row r="53" spans="2:10" ht="15" customHeight="1" x14ac:dyDescent="0.3">
      <c r="B53" s="283" t="s">
        <v>412</v>
      </c>
      <c r="C53" s="305" t="str">
        <f>'Northern Ireland'!$G$260</f>
        <v>▬</v>
      </c>
      <c r="D53" s="854">
        <f>'Northern Ireland'!$B$260</f>
        <v>-0.35419824341062772</v>
      </c>
      <c r="E53" s="854">
        <f>'Northern Ireland'!$C$260</f>
        <v>-0.36335271568448763</v>
      </c>
      <c r="F53" s="854">
        <f>'Northern Ireland'!$D$260</f>
        <v>-0.352297107036667</v>
      </c>
      <c r="G53" s="854">
        <f>'Northern Ireland'!$E$260</f>
        <v>-0.33829613276163889</v>
      </c>
      <c r="H53" s="854">
        <f>'Northern Ireland'!$F$260</f>
        <v>-0.31269512010282718</v>
      </c>
    </row>
    <row r="54" spans="2:10" s="68" customFormat="1" x14ac:dyDescent="0.3">
      <c r="B54" s="301" t="s">
        <v>421</v>
      </c>
      <c r="C54" s="302"/>
      <c r="D54" s="303" t="str">
        <f>'Northern Ireland'!$B$263</f>
        <v>2017/18-2019/20</v>
      </c>
      <c r="E54" s="303" t="str">
        <f>'Northern Ireland'!$C$263</f>
        <v>2018/19-2020/21</v>
      </c>
      <c r="F54" s="303" t="str">
        <f>'Northern Ireland'!$D$263</f>
        <v>2019/20-2021/22</v>
      </c>
      <c r="G54" s="303" t="str">
        <f>'Northern Ireland'!$E$263</f>
        <v>2020/21-2022/23</v>
      </c>
      <c r="H54" s="303" t="str">
        <f>'Northern Ireland'!$F$263</f>
        <v>2021/22-2023/24</v>
      </c>
      <c r="J54" s="438"/>
    </row>
    <row r="55" spans="2:10" ht="15" customHeight="1" x14ac:dyDescent="0.3">
      <c r="B55" s="283" t="s">
        <v>411</v>
      </c>
      <c r="C55" s="304" t="str">
        <f>'Northern Ireland'!$G$269</f>
        <v>▬</v>
      </c>
      <c r="D55" s="287">
        <f>'Northern Ireland'!$B$269</f>
        <v>0.9502075020739621</v>
      </c>
      <c r="E55" s="287">
        <f>'Northern Ireland'!$C$269</f>
        <v>1.0159407146959634</v>
      </c>
      <c r="F55" s="287">
        <f>'Northern Ireland'!$D$269</f>
        <v>1.0281617020512983</v>
      </c>
      <c r="G55" s="287">
        <f>'Northern Ireland'!$E$269</f>
        <v>0.96510120508813646</v>
      </c>
      <c r="H55" s="287">
        <f>'Northern Ireland'!$F$269</f>
        <v>0.83202415940903596</v>
      </c>
    </row>
    <row r="56" spans="2:10" ht="15" customHeight="1" x14ac:dyDescent="0.3">
      <c r="B56" s="283" t="s">
        <v>412</v>
      </c>
      <c r="C56" s="304" t="str">
        <f>'Northern Ireland'!$G$271</f>
        <v>▬</v>
      </c>
      <c r="D56" s="854">
        <f>'Northern Ireland'!$B$271</f>
        <v>-0.76430418070606776</v>
      </c>
      <c r="E56" s="854">
        <f>'Northern Ireland'!$C$271</f>
        <v>-0.8140880606418528</v>
      </c>
      <c r="F56" s="854">
        <f>'Northern Ireland'!$D$271</f>
        <v>-0.83706421302488598</v>
      </c>
      <c r="G56" s="854">
        <f>'Northern Ireland'!$E$271</f>
        <v>-0.80956867404283095</v>
      </c>
      <c r="H56" s="854">
        <f>'Northern Ireland'!$F$271</f>
        <v>-0.72339482594170967</v>
      </c>
    </row>
    <row r="57" spans="2:10" s="68" customFormat="1" x14ac:dyDescent="0.3">
      <c r="B57" s="301" t="s">
        <v>422</v>
      </c>
      <c r="C57" s="302"/>
      <c r="D57" s="303" t="str">
        <f>'Northern Ireland'!$B$274</f>
        <v>2017/18-2019/20</v>
      </c>
      <c r="E57" s="303" t="str">
        <f>'Northern Ireland'!$C$274</f>
        <v>2018/19-2020/21</v>
      </c>
      <c r="F57" s="303" t="str">
        <f>'Northern Ireland'!$D$274</f>
        <v>2019/20-2021/22</v>
      </c>
      <c r="G57" s="303" t="str">
        <f>'Northern Ireland'!$E$274</f>
        <v>2020/21-2022/23</v>
      </c>
      <c r="H57" s="303" t="str">
        <f>'Northern Ireland'!$F$274</f>
        <v>2021/22-2023/24</v>
      </c>
      <c r="J57" s="438"/>
    </row>
    <row r="58" spans="2:10" ht="15" customHeight="1" x14ac:dyDescent="0.3">
      <c r="B58" s="283" t="s">
        <v>411</v>
      </c>
      <c r="C58" s="304" t="str">
        <f>'Northern Ireland'!$G$280</f>
        <v>▬</v>
      </c>
      <c r="D58" s="287">
        <f>'Northern Ireland'!$B$280</f>
        <v>1.1109919428526882</v>
      </c>
      <c r="E58" s="287">
        <f>'Northern Ireland'!$C$280</f>
        <v>1.2123145694366981</v>
      </c>
      <c r="F58" s="287">
        <f>'Northern Ireland'!$D$280</f>
        <v>1.2225149551265282</v>
      </c>
      <c r="G58" s="287">
        <f>'Northern Ireland'!$E$280</f>
        <v>1.1890221788685278</v>
      </c>
      <c r="H58" s="287">
        <f>'Northern Ireland'!$F$280</f>
        <v>1.0037194362634989</v>
      </c>
    </row>
    <row r="59" spans="2:10" ht="15" customHeight="1" x14ac:dyDescent="0.3">
      <c r="B59" s="283" t="s">
        <v>412</v>
      </c>
      <c r="C59" s="304" t="str">
        <f>'Northern Ireland'!$G$282</f>
        <v>▬</v>
      </c>
      <c r="D59" s="854">
        <f>'Northern Ireland'!$B$282</f>
        <v>-0.87868427455023546</v>
      </c>
      <c r="E59" s="854">
        <f>'Northern Ireland'!$C$282</f>
        <v>-0.94368294602687453</v>
      </c>
      <c r="F59" s="854">
        <f>'Northern Ireland'!$D$282</f>
        <v>-0.96780994730977876</v>
      </c>
      <c r="G59" s="854">
        <f>'Northern Ireland'!$E$282</f>
        <v>-0.97168697066379162</v>
      </c>
      <c r="H59" s="854">
        <f>'Northern Ireland'!$F$282</f>
        <v>-0.86213952013881745</v>
      </c>
    </row>
    <row r="60" spans="2:10" s="68" customFormat="1" x14ac:dyDescent="0.3">
      <c r="B60" s="301" t="s">
        <v>380</v>
      </c>
      <c r="C60" s="302"/>
      <c r="D60" s="303" t="str">
        <f>'Northern Ireland'!$B$285</f>
        <v>2011-17</v>
      </c>
      <c r="E60" s="303" t="str">
        <f>'Northern Ireland'!$C$285</f>
        <v>2012-18</v>
      </c>
      <c r="F60" s="303" t="str">
        <f>'Northern Ireland'!$D$285</f>
        <v>2013-19</v>
      </c>
      <c r="G60" s="303" t="str">
        <f>'Northern Ireland'!$E$285</f>
        <v>2014-20</v>
      </c>
      <c r="H60" s="303" t="str">
        <f>'Northern Ireland'!$F$285</f>
        <v>2015-21</v>
      </c>
      <c r="J60" s="438"/>
    </row>
    <row r="61" spans="2:10" ht="15" customHeight="1" x14ac:dyDescent="0.3">
      <c r="B61" s="283" t="s">
        <v>411</v>
      </c>
      <c r="C61" s="304" t="str">
        <f>'Northern Ireland'!$G$291</f>
        <v>▬</v>
      </c>
      <c r="D61" s="287">
        <f>'Northern Ireland'!$B$291</f>
        <v>0.21628628346077863</v>
      </c>
      <c r="E61" s="287">
        <f>'Northern Ireland'!$C$291</f>
        <v>0.21408230702778003</v>
      </c>
      <c r="F61" s="287">
        <f>'Northern Ireland'!$D$291</f>
        <v>0.19009823353712491</v>
      </c>
      <c r="G61" s="287">
        <f>'Northern Ireland'!$E$291</f>
        <v>0.20591089356727699</v>
      </c>
      <c r="H61" s="287">
        <f>'Northern Ireland'!$F$291</f>
        <v>0.19473372535756972</v>
      </c>
    </row>
    <row r="62" spans="2:10" ht="15" customHeight="1" x14ac:dyDescent="0.3">
      <c r="B62" s="283" t="s">
        <v>412</v>
      </c>
      <c r="C62" s="304" t="str">
        <f>'Northern Ireland'!$G$293</f>
        <v>▬</v>
      </c>
      <c r="D62" s="854">
        <f>'Northern Ireland'!$B$293</f>
        <v>-0.23034785223677709</v>
      </c>
      <c r="E62" s="854">
        <f>'Northern Ireland'!$C$293</f>
        <v>-0.22631666025476432</v>
      </c>
      <c r="F62" s="854">
        <f>'Northern Ireland'!$D$293</f>
        <v>-0.2142618419039817</v>
      </c>
      <c r="G62" s="854">
        <f>'Northern Ireland'!$E$293</f>
        <v>-0.2305059344062555</v>
      </c>
      <c r="H62" s="854">
        <f>'Northern Ireland'!$F$293</f>
        <v>-0.22087538070152476</v>
      </c>
    </row>
    <row r="63" spans="2:10" ht="15" customHeight="1" x14ac:dyDescent="0.3">
      <c r="B63" s="301" t="s">
        <v>492</v>
      </c>
      <c r="C63" s="302"/>
      <c r="D63" s="303"/>
      <c r="E63" s="303">
        <v>2020</v>
      </c>
      <c r="F63" s="303">
        <f>'Northern Ireland'!$D$296</f>
        <v>2021</v>
      </c>
      <c r="G63" s="303">
        <f>'Northern Ireland'!$E$296</f>
        <v>2022</v>
      </c>
      <c r="H63" s="303">
        <f>'Northern Ireland'!$F$296</f>
        <v>2023</v>
      </c>
    </row>
    <row r="64" spans="2:10" ht="15" customHeight="1" x14ac:dyDescent="0.3">
      <c r="B64" s="283" t="s">
        <v>411</v>
      </c>
      <c r="C64" s="304"/>
      <c r="E64" s="287">
        <f>'Northern Ireland'!$C$302</f>
        <v>0.26832883770756588</v>
      </c>
      <c r="F64" s="287">
        <f>'Northern Ireland'!$D$302</f>
        <v>0.90033955122817122</v>
      </c>
      <c r="G64" s="287">
        <f>'Northern Ireland'!$E$302</f>
        <v>0.49725776480061212</v>
      </c>
      <c r="H64" s="287">
        <f>'Northern Ireland'!$F$302</f>
        <v>0.88361340873741645</v>
      </c>
    </row>
    <row r="65" spans="2:10" ht="15" customHeight="1" x14ac:dyDescent="0.3">
      <c r="B65" s="283" t="s">
        <v>412</v>
      </c>
      <c r="C65" s="304"/>
      <c r="D65" s="406"/>
      <c r="E65" s="854">
        <f>'Northern Ireland'!$C$304</f>
        <v>-0.247935865418487</v>
      </c>
      <c r="F65" s="854">
        <f>'Northern Ireland'!$D$304</f>
        <v>-0.63135052924182922</v>
      </c>
      <c r="G65" s="854">
        <f>'Northern Ireland'!$E$304</f>
        <v>-0.62295703785239043</v>
      </c>
      <c r="H65" s="854">
        <f>'Northern Ireland'!$F$304</f>
        <v>-0.6487783794154437</v>
      </c>
    </row>
    <row r="66" spans="2:10" s="68" customFormat="1" x14ac:dyDescent="0.3">
      <c r="B66" s="307" t="s">
        <v>423</v>
      </c>
      <c r="C66" s="308"/>
      <c r="D66" s="309" t="str">
        <f>'Northern Ireland'!$B$307</f>
        <v>2019/20</v>
      </c>
      <c r="E66" s="309" t="str">
        <f>'Northern Ireland'!$C$307</f>
        <v>2020/21</v>
      </c>
      <c r="F66" s="309" t="str">
        <f>'Northern Ireland'!$D$307</f>
        <v>2021/22</v>
      </c>
      <c r="G66" s="309" t="str">
        <f>'Northern Ireland'!$E$307</f>
        <v>2022/23</v>
      </c>
      <c r="H66" s="309" t="str">
        <f>'Northern Ireland'!$F$307</f>
        <v>2023/24</v>
      </c>
      <c r="J66" s="438"/>
    </row>
    <row r="67" spans="2:10" ht="15" customHeight="1" x14ac:dyDescent="0.3">
      <c r="B67" s="283" t="s">
        <v>411</v>
      </c>
      <c r="C67" s="305" t="str">
        <f>'Northern Ireland'!$G$313</f>
        <v>▬</v>
      </c>
      <c r="D67" s="287">
        <f>'Northern Ireland'!$B$313</f>
        <v>0.35631643813183744</v>
      </c>
      <c r="E67" s="287">
        <f>'Northern Ireland'!$C$313</f>
        <v>0.39225953326558743</v>
      </c>
      <c r="F67" s="287">
        <f>'Northern Ireland'!$D$313</f>
        <v>0.38847503339417544</v>
      </c>
      <c r="G67" s="287">
        <f>'Northern Ireland'!$E$313</f>
        <v>0.35280945273877223</v>
      </c>
      <c r="H67" s="287">
        <f>'Northern Ireland'!$F$313</f>
        <v>0.35301478663867009</v>
      </c>
    </row>
    <row r="68" spans="2:10" ht="15" customHeight="1" x14ac:dyDescent="0.3">
      <c r="B68" s="283" t="s">
        <v>412</v>
      </c>
      <c r="C68" s="305" t="str">
        <f>'Northern Ireland'!$G$315</f>
        <v>▬</v>
      </c>
      <c r="D68" s="854">
        <f>'Northern Ireland'!$B$315</f>
        <v>-0.3674704114614068</v>
      </c>
      <c r="E68" s="854">
        <f>'Northern Ireland'!$C$315</f>
        <v>-0.41412199177007458</v>
      </c>
      <c r="F68" s="854">
        <f>'Northern Ireland'!$D$315</f>
        <v>-0.40073907610146259</v>
      </c>
      <c r="G68" s="854">
        <f>'Northern Ireland'!$E$315</f>
        <v>-0.35561103689344542</v>
      </c>
      <c r="H68" s="854">
        <f>'Northern Ireland'!$F$315</f>
        <v>-0.36768016097909806</v>
      </c>
    </row>
    <row r="69" spans="2:10" s="68" customFormat="1" x14ac:dyDescent="0.3">
      <c r="B69" s="307" t="s">
        <v>424</v>
      </c>
      <c r="C69" s="308"/>
      <c r="D69" s="309" t="str">
        <f>'Northern Ireland'!$B$318</f>
        <v>2019/20</v>
      </c>
      <c r="E69" s="309" t="str">
        <f>'Northern Ireland'!$C$318</f>
        <v>2020/21</v>
      </c>
      <c r="F69" s="309" t="str">
        <f>'Northern Ireland'!$D$318</f>
        <v>2021/22</v>
      </c>
      <c r="G69" s="309" t="str">
        <f>'Northern Ireland'!$E$318</f>
        <v>2022/23</v>
      </c>
      <c r="H69" s="309" t="str">
        <f>'Northern Ireland'!$F$318</f>
        <v>2023/24</v>
      </c>
      <c r="J69" s="438"/>
    </row>
    <row r="70" spans="2:10" ht="15" customHeight="1" x14ac:dyDescent="0.3">
      <c r="B70" s="283" t="s">
        <v>411</v>
      </c>
      <c r="C70" s="305" t="str">
        <f>'Northern Ireland'!$G$324</f>
        <v>►◄</v>
      </c>
      <c r="D70" s="287">
        <f>'Northern Ireland'!$B$324</f>
        <v>0.60658940244605519</v>
      </c>
      <c r="E70" s="287">
        <f>'Northern Ireland'!$C$324</f>
        <v>0.6228024227596678</v>
      </c>
      <c r="F70" s="287">
        <f>'Northern Ireland'!$D$324</f>
        <v>0.61899398696048336</v>
      </c>
      <c r="G70" s="287">
        <f>'Northern Ireland'!$E$324</f>
        <v>0.52154095828422975</v>
      </c>
      <c r="H70" s="287">
        <f>'Northern Ireland'!$F$324</f>
        <v>0.52901510644737071</v>
      </c>
    </row>
    <row r="71" spans="2:10" ht="15" customHeight="1" x14ac:dyDescent="0.3">
      <c r="B71" s="283" t="s">
        <v>412</v>
      </c>
      <c r="C71" s="305" t="str">
        <f>'Northern Ireland'!$G$326</f>
        <v>▬</v>
      </c>
      <c r="D71" s="854">
        <f>'Northern Ireland'!$B$326</f>
        <v>-0.55974544805931259</v>
      </c>
      <c r="E71" s="854">
        <f>'Northern Ireland'!$C$326</f>
        <v>-0.58139734014104294</v>
      </c>
      <c r="F71" s="854">
        <f>'Northern Ireland'!$D$326</f>
        <v>-0.58314454533554283</v>
      </c>
      <c r="G71" s="854">
        <f>'Northern Ireland'!$E$326</f>
        <v>-0.50299497278522454</v>
      </c>
      <c r="H71" s="854">
        <f>'Northern Ireland'!$F$326</f>
        <v>-0.52870485413478463</v>
      </c>
    </row>
    <row r="72" spans="2:10" ht="15" customHeight="1" x14ac:dyDescent="0.3">
      <c r="B72" s="307" t="s">
        <v>453</v>
      </c>
      <c r="C72" s="308"/>
      <c r="D72" s="309" t="str">
        <f>'Northern Ireland'!$B$329</f>
        <v>2019/20</v>
      </c>
      <c r="E72" s="309" t="str">
        <f>'Northern Ireland'!$C$329</f>
        <v>2020/21</v>
      </c>
      <c r="F72" s="309" t="str">
        <f>'Northern Ireland'!$D$329</f>
        <v>2021/22</v>
      </c>
      <c r="G72" s="309" t="str">
        <f>'Northern Ireland'!$E$329</f>
        <v>2022/23</v>
      </c>
      <c r="H72" s="309" t="str">
        <f>'Northern Ireland'!$F$329</f>
        <v>2023/24</v>
      </c>
    </row>
    <row r="73" spans="2:10" ht="15" customHeight="1" x14ac:dyDescent="0.3">
      <c r="B73" s="283" t="s">
        <v>411</v>
      </c>
      <c r="C73" s="305" t="str">
        <f>'Northern Ireland'!$G$335</f>
        <v>▬</v>
      </c>
      <c r="D73" s="287">
        <f>'Northern Ireland'!$B$335</f>
        <v>0.55466806394574997</v>
      </c>
      <c r="E73" s="287">
        <f>'Northern Ireland'!$C$335</f>
        <v>0.59320047206023496</v>
      </c>
      <c r="F73" s="287">
        <f>'Northern Ireland'!$D$335</f>
        <v>0.56867386797479214</v>
      </c>
      <c r="G73" s="287">
        <f>'Northern Ireland'!$E$335</f>
        <v>0.5436267550685504</v>
      </c>
      <c r="H73" s="287">
        <f>'Northern Ireland'!$F$335</f>
        <v>0.52797572633822987</v>
      </c>
    </row>
    <row r="74" spans="2:10" ht="15" customHeight="1" x14ac:dyDescent="0.3">
      <c r="B74" s="283" t="s">
        <v>412</v>
      </c>
      <c r="C74" s="305" t="str">
        <f>'Northern Ireland'!$G$337</f>
        <v>▬</v>
      </c>
      <c r="D74" s="854">
        <f>'Northern Ireland'!$B$337</f>
        <v>-0.50438394889400306</v>
      </c>
      <c r="E74" s="854">
        <f>'Northern Ireland'!$C$337</f>
        <v>-0.54015844143477876</v>
      </c>
      <c r="F74" s="854">
        <f>'Northern Ireland'!$D$337</f>
        <v>-0.52079638704314957</v>
      </c>
      <c r="G74" s="854">
        <f>'Northern Ireland'!$E$337</f>
        <v>-0.50527797661735085</v>
      </c>
      <c r="H74" s="854">
        <f>'Northern Ireland'!$F$337</f>
        <v>-0.49834930267945338</v>
      </c>
    </row>
    <row r="75" spans="2:10" s="68" customFormat="1" x14ac:dyDescent="0.3">
      <c r="B75" s="307" t="s">
        <v>384</v>
      </c>
      <c r="C75" s="308"/>
      <c r="D75" s="309" t="str">
        <f>'Northern Ireland'!$B$340</f>
        <v>2019/20</v>
      </c>
      <c r="E75" s="309" t="str">
        <f>'Northern Ireland'!$C$340</f>
        <v>2020/21</v>
      </c>
      <c r="F75" s="309" t="str">
        <f>'Northern Ireland'!$D$340</f>
        <v>2021/22</v>
      </c>
      <c r="G75" s="309" t="str">
        <f>'Northern Ireland'!$E$340</f>
        <v>2022/23</v>
      </c>
      <c r="H75" s="309" t="str">
        <f>'Northern Ireland'!$F$340</f>
        <v>2023/24</v>
      </c>
      <c r="J75" s="438"/>
    </row>
    <row r="76" spans="2:10" ht="15" customHeight="1" x14ac:dyDescent="0.3">
      <c r="B76" s="283" t="s">
        <v>411</v>
      </c>
      <c r="C76" s="305" t="str">
        <f>'Northern Ireland'!$G$346</f>
        <v>▬</v>
      </c>
      <c r="D76" s="287">
        <f>'Northern Ireland'!$B$346</f>
        <v>0.2790398386967276</v>
      </c>
      <c r="E76" s="287">
        <f>'Northern Ireland'!$C$346</f>
        <v>0.26949068255160685</v>
      </c>
      <c r="F76" s="287">
        <f>'Northern Ireland'!$D$346</f>
        <v>0.20667631714933365</v>
      </c>
      <c r="G76" s="287">
        <f>'Northern Ireland'!$E$346</f>
        <v>0.27716680279931571</v>
      </c>
      <c r="H76" s="287">
        <f>'Northern Ireland'!$F$346</f>
        <v>0.35344060888943174</v>
      </c>
    </row>
    <row r="77" spans="2:10" ht="15" customHeight="1" x14ac:dyDescent="0.3">
      <c r="B77" s="283" t="s">
        <v>412</v>
      </c>
      <c r="C77" s="305" t="str">
        <f>'Northern Ireland'!$G$348</f>
        <v>▬</v>
      </c>
      <c r="D77" s="854">
        <f>'Northern Ireland'!$B$348</f>
        <v>-0.30021581787562085</v>
      </c>
      <c r="E77" s="854">
        <f>'Northern Ireland'!$C$348</f>
        <v>-0.30588463035809654</v>
      </c>
      <c r="F77" s="854">
        <f>'Northern Ireland'!$D$348</f>
        <v>-0.22083322774303921</v>
      </c>
      <c r="G77" s="854">
        <f>'Northern Ireland'!$E$348</f>
        <v>-0.30173490380779655</v>
      </c>
      <c r="H77" s="854">
        <f>'Northern Ireland'!$F$348</f>
        <v>-0.36649886049812508</v>
      </c>
    </row>
    <row r="78" spans="2:10" s="68" customFormat="1" x14ac:dyDescent="0.3">
      <c r="B78" s="307" t="s">
        <v>385</v>
      </c>
      <c r="C78" s="308"/>
      <c r="D78" s="309" t="str">
        <f>'Northern Ireland'!$B$351</f>
        <v>2019/20</v>
      </c>
      <c r="E78" s="309" t="str">
        <f>'Northern Ireland'!$C$351</f>
        <v>2020/21</v>
      </c>
      <c r="F78" s="309" t="str">
        <f>'Northern Ireland'!$D$351</f>
        <v>2021/22</v>
      </c>
      <c r="G78" s="309" t="str">
        <f>'Northern Ireland'!$E$351</f>
        <v>2022/23</v>
      </c>
      <c r="H78" s="309" t="str">
        <f>'Northern Ireland'!$F$351</f>
        <v>2023/24</v>
      </c>
      <c r="J78" s="438"/>
    </row>
    <row r="79" spans="2:10" ht="15" customHeight="1" x14ac:dyDescent="0.3">
      <c r="B79" s="283" t="s">
        <v>411</v>
      </c>
      <c r="C79" s="305" t="str">
        <f>'Northern Ireland'!$G$357</f>
        <v>▬</v>
      </c>
      <c r="D79" s="287">
        <f>'Northern Ireland'!$B$357</f>
        <v>0.18755055128840914</v>
      </c>
      <c r="E79" s="287">
        <f>'Northern Ireland'!$C$357</f>
        <v>0.21689567342103461</v>
      </c>
      <c r="F79" s="287">
        <f>'Northern Ireland'!$D$357</f>
        <v>0.25700066383217635</v>
      </c>
      <c r="G79" s="287">
        <f>'Northern Ireland'!$E$357</f>
        <v>0.25179454858138672</v>
      </c>
      <c r="H79" s="287">
        <f>'Northern Ireland'!$F$357</f>
        <v>0.2384358197493652</v>
      </c>
    </row>
    <row r="80" spans="2:10" ht="15" customHeight="1" x14ac:dyDescent="0.3">
      <c r="B80" s="283" t="s">
        <v>412</v>
      </c>
      <c r="C80" s="305" t="str">
        <f>'Northern Ireland'!$G$359</f>
        <v>▬</v>
      </c>
      <c r="D80" s="854">
        <f>'Northern Ireland'!$B$359</f>
        <v>-0.22188918381863282</v>
      </c>
      <c r="E80" s="854">
        <f>'Northern Ireland'!$C$359</f>
        <v>-0.27751788910310049</v>
      </c>
      <c r="F80" s="854">
        <f>'Northern Ireland'!$D$359</f>
        <v>-0.28886377132610763</v>
      </c>
      <c r="G80" s="854">
        <f>'Northern Ireland'!$E$359</f>
        <v>-0.26265047170090106</v>
      </c>
      <c r="H80" s="854">
        <f>'Northern Ireland'!$F$359</f>
        <v>-0.2601049956429119</v>
      </c>
    </row>
    <row r="81" spans="2:10" s="68" customFormat="1" x14ac:dyDescent="0.3">
      <c r="B81" s="310" t="s">
        <v>425</v>
      </c>
      <c r="C81" s="311"/>
      <c r="D81" s="312" t="str">
        <f>'Northern Ireland'!$B$362</f>
        <v>2015/16-2019/20</v>
      </c>
      <c r="E81" s="312" t="str">
        <f>'Northern Ireland'!$C$362</f>
        <v>2016/17-2020/21</v>
      </c>
      <c r="F81" s="312" t="str">
        <f>'Northern Ireland'!$D$362</f>
        <v>2017/18-2021/22</v>
      </c>
      <c r="G81" s="312" t="str">
        <f>'Northern Ireland'!$E$362</f>
        <v>2018/19-2022/23</v>
      </c>
      <c r="H81" s="312" t="str">
        <f>'Northern Ireland'!$F$362</f>
        <v>2019/20-2023/24</v>
      </c>
      <c r="J81" s="438"/>
    </row>
    <row r="82" spans="2:10" ht="15" customHeight="1" x14ac:dyDescent="0.3">
      <c r="B82" s="283" t="s">
        <v>411</v>
      </c>
      <c r="C82" s="304" t="str">
        <f>'Northern Ireland'!$G$368</f>
        <v>►◄</v>
      </c>
      <c r="D82" s="287">
        <f>'Northern Ireland'!$B$368</f>
        <v>2.1570757699528489</v>
      </c>
      <c r="E82" s="287">
        <f>'Northern Ireland'!$C$368</f>
        <v>1.891088723923033</v>
      </c>
      <c r="F82" s="287">
        <f>'Northern Ireland'!$D$368</f>
        <v>1.6994431404983341</v>
      </c>
      <c r="G82" s="287">
        <f>'Northern Ireland'!$E$368</f>
        <v>1.5353120057715168</v>
      </c>
      <c r="H82" s="287">
        <f>'Northern Ireland'!$F$368</f>
        <v>1.4758326880656027</v>
      </c>
    </row>
    <row r="83" spans="2:10" ht="15" customHeight="1" x14ac:dyDescent="0.3">
      <c r="B83" s="283" t="s">
        <v>412</v>
      </c>
      <c r="C83" s="304" t="str">
        <f>'Northern Ireland'!$G$370</f>
        <v>►◄</v>
      </c>
      <c r="D83" s="854">
        <f>'Northern Ireland'!$B$370</f>
        <v>-1.4261380728373592</v>
      </c>
      <c r="E83" s="854">
        <f>'Northern Ireland'!$C$370</f>
        <v>-1.3147655745798497</v>
      </c>
      <c r="F83" s="854">
        <f>'Northern Ireland'!$D$370</f>
        <v>-1.2155725237399009</v>
      </c>
      <c r="G83" s="854">
        <f>'Northern Ireland'!$E$370</f>
        <v>-1.1705184622206486</v>
      </c>
      <c r="H83" s="854">
        <f>'Northern Ireland'!$F$370</f>
        <v>-1.1670511767122786</v>
      </c>
    </row>
    <row r="84" spans="2:10" ht="15" customHeight="1" x14ac:dyDescent="0.3">
      <c r="B84" s="310" t="s">
        <v>734</v>
      </c>
      <c r="C84" s="311"/>
      <c r="D84" s="312" t="str">
        <f>'Northern Ireland'!$B$373</f>
        <v>2017-19</v>
      </c>
      <c r="E84" s="312" t="str">
        <f>'Northern Ireland'!$C$373</f>
        <v>2018-20</v>
      </c>
      <c r="F84" s="312" t="str">
        <f>'Northern Ireland'!$D$373</f>
        <v>2019-21</v>
      </c>
      <c r="G84" s="312" t="str">
        <f>'Northern Ireland'!$E$373</f>
        <v>2020-22</v>
      </c>
      <c r="H84" s="312" t="str">
        <f>'Northern Ireland'!$F$373</f>
        <v>2021-23</v>
      </c>
    </row>
    <row r="85" spans="2:10" ht="15" customHeight="1" x14ac:dyDescent="0.3">
      <c r="B85" s="283" t="s">
        <v>411</v>
      </c>
      <c r="C85" s="313" t="str">
        <f>'Northern Ireland'!$G$379</f>
        <v>◄►</v>
      </c>
      <c r="D85" s="287">
        <f>'Northern Ireland'!$B$379</f>
        <v>1.295079048058221</v>
      </c>
      <c r="E85" s="287">
        <f>'Northern Ireland'!$C$379</f>
        <v>1.0013595057407427</v>
      </c>
      <c r="F85" s="287">
        <f>'Northern Ireland'!$D$379</f>
        <v>1.164383520534668</v>
      </c>
      <c r="G85" s="287">
        <f>'Northern Ireland'!$E$379</f>
        <v>1.7338309635879188</v>
      </c>
      <c r="H85" s="287">
        <f>'Northern Ireland'!$F$379</f>
        <v>1.9344431944439131</v>
      </c>
    </row>
    <row r="86" spans="2:10" ht="15" customHeight="1" x14ac:dyDescent="0.3">
      <c r="B86" s="283" t="s">
        <v>412</v>
      </c>
      <c r="C86" s="313" t="str">
        <f>'Northern Ireland'!$G$381</f>
        <v>▬</v>
      </c>
      <c r="D86" s="854">
        <f>'Northern Ireland'!$B$381</f>
        <v>-1.0667615538426014</v>
      </c>
      <c r="E86" s="854">
        <f>'Northern Ireland'!$C$381</f>
        <v>-0.92752644021269803</v>
      </c>
      <c r="F86" s="854">
        <f>'Northern Ireland'!$D$381</f>
        <v>-0.99135526215566605</v>
      </c>
      <c r="G86" s="854">
        <f>'Northern Ireland'!$E$381</f>
        <v>-1.1679760878114842</v>
      </c>
      <c r="H86" s="854">
        <f>'Northern Ireland'!$F$381</f>
        <v>-1.2571658813039861</v>
      </c>
    </row>
    <row r="87" spans="2:10" s="68" customFormat="1" x14ac:dyDescent="0.3">
      <c r="B87" s="310" t="s">
        <v>388</v>
      </c>
      <c r="C87" s="311"/>
      <c r="D87" s="312">
        <f>'Northern Ireland'!$B$384</f>
        <v>2019</v>
      </c>
      <c r="E87" s="312">
        <f>'Northern Ireland'!$C$384</f>
        <v>2020</v>
      </c>
      <c r="F87" s="312">
        <f>'Northern Ireland'!$D$384</f>
        <v>2021</v>
      </c>
      <c r="G87" s="312">
        <f>'Northern Ireland'!$E$384</f>
        <v>2022</v>
      </c>
      <c r="H87" s="312">
        <f>'Northern Ireland'!$F$384</f>
        <v>2023</v>
      </c>
      <c r="J87" s="438"/>
    </row>
    <row r="88" spans="2:10" ht="15" customHeight="1" x14ac:dyDescent="0.3">
      <c r="B88" s="283" t="s">
        <v>411</v>
      </c>
      <c r="C88" s="305" t="str">
        <f>'Northern Ireland'!$G$390</f>
        <v>▬</v>
      </c>
      <c r="D88" s="287">
        <f>'Northern Ireland'!$B$390</f>
        <v>0.66223622583553921</v>
      </c>
      <c r="E88" s="287">
        <f>'Northern Ireland'!$C$390</f>
        <v>0.67408178667911545</v>
      </c>
      <c r="F88" s="287">
        <f>'Northern Ireland'!$D$390</f>
        <v>0.65690225326580021</v>
      </c>
      <c r="G88" s="287">
        <f>'Northern Ireland'!$E$390</f>
        <v>0.65717658321648975</v>
      </c>
      <c r="H88" s="287">
        <f>'Northern Ireland'!$F$390</f>
        <v>0.67019727940655405</v>
      </c>
    </row>
    <row r="89" spans="2:10" ht="15" customHeight="1" x14ac:dyDescent="0.3">
      <c r="B89" s="283" t="s">
        <v>412</v>
      </c>
      <c r="C89" s="305" t="str">
        <f>'Northern Ireland'!$G$392</f>
        <v>▬</v>
      </c>
      <c r="D89" s="854">
        <f>'Northern Ireland'!$B$392</f>
        <v>-0.62595440238338051</v>
      </c>
      <c r="E89" s="854">
        <f>'Northern Ireland'!$C$392</f>
        <v>-0.63020371829942057</v>
      </c>
      <c r="F89" s="854">
        <f>'Northern Ireland'!$D$392</f>
        <v>-0.61677188690406137</v>
      </c>
      <c r="G89" s="854">
        <f>'Northern Ireland'!$E$392</f>
        <v>-0.61561066778753459</v>
      </c>
      <c r="H89" s="854">
        <f>'Northern Ireland'!$F$392</f>
        <v>-0.62303834728008745</v>
      </c>
    </row>
    <row r="90" spans="2:10" s="68" customFormat="1" x14ac:dyDescent="0.3">
      <c r="B90" s="291" t="s">
        <v>390</v>
      </c>
      <c r="C90" s="314"/>
      <c r="D90" s="297" t="str">
        <f>'Northern Ireland'!$B$425</f>
        <v>2017/18-2019/20</v>
      </c>
      <c r="E90" s="297" t="str">
        <f>'Northern Ireland'!$C$425</f>
        <v>2018/19-2020/21</v>
      </c>
      <c r="F90" s="297" t="str">
        <f>'Northern Ireland'!$D$425</f>
        <v>2019/20-2021/22</v>
      </c>
      <c r="G90" s="297" t="str">
        <f>'Northern Ireland'!$E$425</f>
        <v>2020/21-2022/23</v>
      </c>
      <c r="H90" s="297" t="str">
        <f>'Northern Ireland'!$F$425</f>
        <v>2021/22-2023/24</v>
      </c>
      <c r="J90" s="438"/>
    </row>
    <row r="91" spans="2:10" ht="15" customHeight="1" x14ac:dyDescent="0.3">
      <c r="B91" s="283" t="s">
        <v>411</v>
      </c>
      <c r="C91" s="304" t="str">
        <f>'Northern Ireland'!$G$431</f>
        <v>►◄</v>
      </c>
      <c r="D91" s="287">
        <f>'Northern Ireland'!$B$431</f>
        <v>2.7717147989116757</v>
      </c>
      <c r="E91" s="287">
        <f>'Northern Ireland'!$C$431</f>
        <v>2.7594234219240708</v>
      </c>
      <c r="F91" s="287">
        <f>'Northern Ireland'!$D$431</f>
        <v>2.7233711167080314</v>
      </c>
      <c r="G91" s="287">
        <f>'Northern Ireland'!$E$431</f>
        <v>2.4960186192389342</v>
      </c>
      <c r="H91" s="287">
        <f>'Northern Ireland'!$F$431</f>
        <v>2.2499650885745455</v>
      </c>
    </row>
    <row r="92" spans="2:10" ht="15" customHeight="1" x14ac:dyDescent="0.3">
      <c r="B92" s="283" t="s">
        <v>412</v>
      </c>
      <c r="C92" s="304" t="str">
        <f>'Northern Ireland'!$G$433</f>
        <v>►◄</v>
      </c>
      <c r="D92" s="854">
        <f>'Northern Ireland'!$B$433</f>
        <v>-1.7460286715801669</v>
      </c>
      <c r="E92" s="854">
        <f>'Northern Ireland'!$C$433</f>
        <v>-1.7145922240179452</v>
      </c>
      <c r="F92" s="854">
        <f>'Northern Ireland'!$D$433</f>
        <v>-1.6831644471857503</v>
      </c>
      <c r="G92" s="854">
        <f>'Northern Ireland'!$E$433</f>
        <v>-1.604686385729666</v>
      </c>
      <c r="H92" s="854">
        <f>'Northern Ireland'!$F$433</f>
        <v>-1.5374869882932893</v>
      </c>
    </row>
    <row r="93" spans="2:10" s="68" customFormat="1" x14ac:dyDescent="0.3">
      <c r="B93" s="291" t="s">
        <v>426</v>
      </c>
      <c r="C93" s="314"/>
      <c r="D93" s="297" t="str">
        <f>'Northern Ireland'!$B$436</f>
        <v>2015-19</v>
      </c>
      <c r="E93" s="297" t="str">
        <f>'Northern Ireland'!$C$436</f>
        <v>2016-20</v>
      </c>
      <c r="F93" s="297" t="str">
        <f>'Northern Ireland'!$D$436</f>
        <v>2017-21</v>
      </c>
      <c r="G93" s="297" t="str">
        <f>'Northern Ireland'!$E$436</f>
        <v>2018-22</v>
      </c>
      <c r="H93" s="297" t="str">
        <f>'Northern Ireland'!$F$436</f>
        <v>2019-23</v>
      </c>
      <c r="J93" s="438"/>
    </row>
    <row r="94" spans="2:10" ht="15" customHeight="1" x14ac:dyDescent="0.3">
      <c r="B94" s="283" t="s">
        <v>411</v>
      </c>
      <c r="C94" s="305" t="str">
        <f>'Northern Ireland'!$G$442</f>
        <v>◄►</v>
      </c>
      <c r="D94" s="287">
        <f>'Northern Ireland'!$B$442</f>
        <v>3.179857891144668</v>
      </c>
      <c r="E94" s="287">
        <f>'Northern Ireland'!$C$442</f>
        <v>3.055459194451235</v>
      </c>
      <c r="F94" s="287">
        <f>'Northern Ireland'!$D$442</f>
        <v>3.4167810819928048</v>
      </c>
      <c r="G94" s="287">
        <f>'Northern Ireland'!$E$442</f>
        <v>3.3389657559759178</v>
      </c>
      <c r="H94" s="287">
        <f>'Northern Ireland'!$F$442</f>
        <v>3.5613092269754612</v>
      </c>
    </row>
    <row r="95" spans="2:10" ht="15" customHeight="1" x14ac:dyDescent="0.3">
      <c r="B95" s="283" t="s">
        <v>412</v>
      </c>
      <c r="C95" s="305" t="str">
        <f>'Northern Ireland'!$G$444</f>
        <v>▬</v>
      </c>
      <c r="D95" s="854">
        <f>'Northern Ireland'!$B$444</f>
        <v>-1.8358396653318385</v>
      </c>
      <c r="E95" s="854">
        <f>'Northern Ireland'!$C$444</f>
        <v>-1.8620251695514654</v>
      </c>
      <c r="F95" s="854">
        <f>'Northern Ireland'!$D$444</f>
        <v>-1.8916872377190266</v>
      </c>
      <c r="G95" s="854">
        <f>'Northern Ireland'!$E$444</f>
        <v>-1.8754182678621372</v>
      </c>
      <c r="H95" s="854">
        <f>'Northern Ireland'!$F$444</f>
        <v>-1.8870672145930483</v>
      </c>
    </row>
    <row r="96" spans="2:10" s="68" customFormat="1" x14ac:dyDescent="0.3">
      <c r="B96" s="291" t="s">
        <v>549</v>
      </c>
      <c r="C96" s="314"/>
      <c r="D96" s="297" t="str">
        <f>'Northern Ireland'!$B$477</f>
        <v>2015-19</v>
      </c>
      <c r="E96" s="297" t="str">
        <f>'Northern Ireland'!$C$477</f>
        <v>2016-20</v>
      </c>
      <c r="F96" s="297" t="str">
        <f>'Northern Ireland'!$D$477</f>
        <v>2017-21</v>
      </c>
      <c r="G96" s="297" t="str">
        <f>'Northern Ireland'!$E$477</f>
        <v>2018-22</v>
      </c>
      <c r="H96" s="297" t="str">
        <f>'Northern Ireland'!$F$477</f>
        <v>2019-23</v>
      </c>
      <c r="J96" s="438"/>
    </row>
    <row r="97" spans="2:10" ht="15" customHeight="1" x14ac:dyDescent="0.3">
      <c r="B97" s="283" t="s">
        <v>411</v>
      </c>
      <c r="C97" s="305" t="str">
        <f>'Northern Ireland'!$G$483</f>
        <v>▬</v>
      </c>
      <c r="D97" s="287">
        <f>'Northern Ireland'!$B$483</f>
        <v>0.96978459241437109</v>
      </c>
      <c r="E97" s="287">
        <f>'Northern Ireland'!$C$483</f>
        <v>0.97456182459242136</v>
      </c>
      <c r="F97" s="287">
        <f>'Northern Ireland'!$D$483</f>
        <v>0.98966493993398219</v>
      </c>
      <c r="G97" s="287">
        <f>'Northern Ireland'!$E$483</f>
        <v>1.0086217810821425</v>
      </c>
      <c r="H97" s="287">
        <f>'Northern Ireland'!$F$483</f>
        <v>1.0044573231515213</v>
      </c>
    </row>
    <row r="98" spans="2:10" x14ac:dyDescent="0.3">
      <c r="B98" s="283" t="s">
        <v>412</v>
      </c>
      <c r="C98" s="305" t="str">
        <f>'Northern Ireland'!$G$485</f>
        <v>▬</v>
      </c>
      <c r="D98" s="854">
        <f>'Northern Ireland'!$B$485</f>
        <v>-0.79128312640297682</v>
      </c>
      <c r="E98" s="854">
        <f>'Northern Ireland'!$C$485</f>
        <v>-0.79101785299828919</v>
      </c>
      <c r="F98" s="854">
        <f>'Northern Ireland'!$D$485</f>
        <v>-0.80376255583286516</v>
      </c>
      <c r="G98" s="854">
        <f>'Northern Ireland'!$E$485</f>
        <v>-0.82210534018628489</v>
      </c>
      <c r="H98" s="854">
        <f>'Northern Ireland'!$F$485</f>
        <v>-0.81845833437499182</v>
      </c>
    </row>
    <row r="99" spans="2:10" s="68" customFormat="1" x14ac:dyDescent="0.3">
      <c r="B99" s="291" t="s">
        <v>392</v>
      </c>
      <c r="C99" s="315"/>
      <c r="D99" s="297" t="str">
        <f>'Northern Ireland'!$B$508</f>
        <v>2011-17</v>
      </c>
      <c r="E99" s="297" t="str">
        <f>'Northern Ireland'!$C$508</f>
        <v>2012-18</v>
      </c>
      <c r="F99" s="297" t="str">
        <f>'Northern Ireland'!$D$508</f>
        <v>2013-19</v>
      </c>
      <c r="G99" s="297" t="str">
        <f>'Northern Ireland'!$E$508</f>
        <v>2014-20</v>
      </c>
      <c r="H99" s="297" t="str">
        <f>'Northern Ireland'!$F$508</f>
        <v>2015-21</v>
      </c>
      <c r="J99" s="438"/>
    </row>
    <row r="100" spans="2:10" ht="15" customHeight="1" x14ac:dyDescent="0.3">
      <c r="B100" s="283" t="s">
        <v>411</v>
      </c>
      <c r="C100" s="305" t="str">
        <f>'Northern Ireland'!$G$514</f>
        <v>▬</v>
      </c>
      <c r="D100" s="287">
        <f>'Northern Ireland'!$B$514</f>
        <v>1.5887206592868455</v>
      </c>
      <c r="E100" s="287">
        <f>'Northern Ireland'!$C$514</f>
        <v>1.6155822152564134</v>
      </c>
      <c r="F100" s="287">
        <f>'Northern Ireland'!$D$514</f>
        <v>1.4923425919278641</v>
      </c>
      <c r="G100" s="287">
        <f>'Northern Ireland'!$E$514</f>
        <v>1.5334586017644474</v>
      </c>
      <c r="H100" s="287">
        <f>'Northern Ireland'!$F$514</f>
        <v>1.4733840627857504</v>
      </c>
    </row>
    <row r="101" spans="2:10" ht="15" customHeight="1" x14ac:dyDescent="0.3">
      <c r="B101" s="283" t="s">
        <v>412</v>
      </c>
      <c r="C101" s="305" t="str">
        <f>'Northern Ireland'!$G$516</f>
        <v>▬</v>
      </c>
      <c r="D101" s="854">
        <f>'Northern Ireland'!$B$516</f>
        <v>-1.1594943745187658</v>
      </c>
      <c r="E101" s="854">
        <f>'Northern Ireland'!$C$516</f>
        <v>-1.1750488486119002</v>
      </c>
      <c r="F101" s="854">
        <f>'Northern Ireland'!$D$516</f>
        <v>-1.1594082951584916</v>
      </c>
      <c r="G101" s="854">
        <f>'Northern Ireland'!$E$516</f>
        <v>-1.1724946869202235</v>
      </c>
      <c r="H101" s="854">
        <f>'Northern Ireland'!$F$516</f>
        <v>-1.1538281395060752</v>
      </c>
    </row>
    <row r="102" spans="2:10" s="68" customFormat="1" x14ac:dyDescent="0.3">
      <c r="B102" s="291" t="s">
        <v>393</v>
      </c>
      <c r="C102" s="315"/>
      <c r="D102" s="297" t="str">
        <f>'Northern Ireland'!$B$519</f>
        <v>2015-19</v>
      </c>
      <c r="E102" s="297" t="str">
        <f>'Northern Ireland'!$C$519</f>
        <v>2016-20</v>
      </c>
      <c r="F102" s="297" t="str">
        <f>'Northern Ireland'!$D$519</f>
        <v>2017-21</v>
      </c>
      <c r="G102" s="297" t="str">
        <f>'Northern Ireland'!$E$519</f>
        <v>2018-22</v>
      </c>
      <c r="H102" s="297" t="str">
        <f>'Northern Ireland'!$F$519</f>
        <v>2019-23</v>
      </c>
      <c r="J102" s="438"/>
    </row>
    <row r="103" spans="2:10" ht="15" customHeight="1" x14ac:dyDescent="0.3">
      <c r="B103" s="283" t="s">
        <v>411</v>
      </c>
      <c r="C103" s="305" t="str">
        <f>'Northern Ireland'!$G$525</f>
        <v>►◄</v>
      </c>
      <c r="D103" s="287">
        <f>'Northern Ireland'!$B$525</f>
        <v>1.5994064437371804</v>
      </c>
      <c r="E103" s="287">
        <f>'Northern Ireland'!$C$525</f>
        <v>1.5143274772535584</v>
      </c>
      <c r="F103" s="287">
        <f>'Northern Ireland'!$D$525</f>
        <v>1.5170492604289245</v>
      </c>
      <c r="G103" s="287">
        <f>'Northern Ireland'!$E$525</f>
        <v>1.5271751419059323</v>
      </c>
      <c r="H103" s="287">
        <f>'Northern Ireland'!$F$525</f>
        <v>1.5123664062079012</v>
      </c>
    </row>
    <row r="104" spans="2:10" ht="15" customHeight="1" x14ac:dyDescent="0.3">
      <c r="B104" s="283" t="s">
        <v>412</v>
      </c>
      <c r="C104" s="305" t="str">
        <f>'Northern Ireland'!$G$527</f>
        <v>►◄</v>
      </c>
      <c r="D104" s="854">
        <f>'Northern Ireland'!$B$527</f>
        <v>-1.1854148124773078</v>
      </c>
      <c r="E104" s="854">
        <f>'Northern Ireland'!$C$527</f>
        <v>-1.167891993200058</v>
      </c>
      <c r="F104" s="854">
        <f>'Northern Ireland'!$D$527</f>
        <v>-1.1628227675675626</v>
      </c>
      <c r="G104" s="854">
        <f>'Northern Ireland'!$E$527</f>
        <v>-1.1679800794158903</v>
      </c>
      <c r="H104" s="854">
        <f>'Northern Ireland'!$F$527</f>
        <v>-1.1536003455125226</v>
      </c>
    </row>
    <row r="105" spans="2:10" s="68" customFormat="1" x14ac:dyDescent="0.3">
      <c r="B105" s="291" t="s">
        <v>394</v>
      </c>
      <c r="C105" s="315"/>
      <c r="D105" s="297" t="str">
        <f>'Northern Ireland'!$B$530</f>
        <v>2017/18-2019/20</v>
      </c>
      <c r="E105" s="297" t="str">
        <f>'Northern Ireland'!$C$530</f>
        <v>2018/19-2020/21</v>
      </c>
      <c r="F105" s="297" t="str">
        <f>'Northern Ireland'!$D$530</f>
        <v>2019/20-2021/22</v>
      </c>
      <c r="G105" s="297" t="str">
        <f>'Northern Ireland'!$E$530</f>
        <v>2020/21-2022/23</v>
      </c>
      <c r="H105" s="297" t="str">
        <f>'Northern Ireland'!$F$530</f>
        <v>2021/22-2023/24</v>
      </c>
      <c r="J105" s="438"/>
    </row>
    <row r="106" spans="2:10" ht="15" customHeight="1" x14ac:dyDescent="0.3">
      <c r="B106" s="283" t="s">
        <v>411</v>
      </c>
      <c r="C106" s="304" t="str">
        <f>'Northern Ireland'!$G$536</f>
        <v>▬</v>
      </c>
      <c r="D106" s="287">
        <f>'Northern Ireland'!$B$536</f>
        <v>2.3981815452702668</v>
      </c>
      <c r="E106" s="287">
        <f>'Northern Ireland'!$C$536</f>
        <v>2.2733842538269582</v>
      </c>
      <c r="F106" s="287">
        <f>'Northern Ireland'!$D$536</f>
        <v>2.1587705845114065</v>
      </c>
      <c r="G106" s="287">
        <f>'Northern Ireland'!$E$536</f>
        <v>2.1298512499399482</v>
      </c>
      <c r="H106" s="287">
        <f>'Northern Ireland'!$F$536</f>
        <v>2.3601197782932313</v>
      </c>
    </row>
    <row r="107" spans="2:10" ht="15" customHeight="1" x14ac:dyDescent="0.3">
      <c r="B107" s="283" t="s">
        <v>412</v>
      </c>
      <c r="C107" s="304" t="str">
        <f>'Northern Ireland'!$G$538</f>
        <v>◄►</v>
      </c>
      <c r="D107" s="854">
        <f>'Northern Ireland'!$B$538</f>
        <v>-1.4999790600863123</v>
      </c>
      <c r="E107" s="854">
        <f>'Northern Ireland'!$C$538</f>
        <v>-1.4551122625794526</v>
      </c>
      <c r="F107" s="854">
        <f>'Northern Ireland'!$D$538</f>
        <v>-1.4275425284984913</v>
      </c>
      <c r="G107" s="854">
        <f>'Northern Ireland'!$E$538</f>
        <v>-1.4666641478939826</v>
      </c>
      <c r="H107" s="854">
        <f>'Northern Ireland'!$F$538</f>
        <v>-1.6365455203266051</v>
      </c>
    </row>
    <row r="108" spans="2:10" s="68" customFormat="1" x14ac:dyDescent="0.3">
      <c r="B108" s="291" t="s">
        <v>395</v>
      </c>
      <c r="C108" s="315"/>
      <c r="D108" s="297" t="str">
        <f>'Northern Ireland'!$B$541</f>
        <v>2015-19</v>
      </c>
      <c r="E108" s="297" t="str">
        <f>'Northern Ireland'!$C$541</f>
        <v>2016-20</v>
      </c>
      <c r="F108" s="297" t="str">
        <f>'Northern Ireland'!$D$541</f>
        <v>2017-21</v>
      </c>
      <c r="G108" s="297" t="str">
        <f>'Northern Ireland'!$E$541</f>
        <v>2018-22</v>
      </c>
      <c r="H108" s="297" t="str">
        <f>'Northern Ireland'!$F$541</f>
        <v>2019-23</v>
      </c>
      <c r="J108" s="438"/>
    </row>
    <row r="109" spans="2:10" ht="15" customHeight="1" x14ac:dyDescent="0.3">
      <c r="B109" s="283" t="s">
        <v>411</v>
      </c>
      <c r="C109" s="304" t="str">
        <f>'Northern Ireland'!$G$547</f>
        <v>▬</v>
      </c>
      <c r="D109" s="287">
        <f>'Northern Ireland'!$B$547</f>
        <v>3.9885653347691865</v>
      </c>
      <c r="E109" s="287">
        <f>'Northern Ireland'!$C$547</f>
        <v>3.6339867214178412</v>
      </c>
      <c r="F109" s="287">
        <f>'Northern Ireland'!$D$547</f>
        <v>3.0714868867641254</v>
      </c>
      <c r="G109" s="287">
        <f>'Northern Ireland'!$E$547</f>
        <v>3.9190507909780239</v>
      </c>
      <c r="H109" s="287">
        <f>'Northern Ireland'!$F$547</f>
        <v>3.8709090544521505</v>
      </c>
    </row>
    <row r="110" spans="2:10" ht="15" customHeight="1" x14ac:dyDescent="0.3">
      <c r="B110" s="283" t="s">
        <v>412</v>
      </c>
      <c r="C110" s="304" t="str">
        <f>'Northern Ireland'!$G$549</f>
        <v>►◄</v>
      </c>
      <c r="D110" s="854">
        <f>'Northern Ireland'!$B$549</f>
        <v>-2.0866863163747085</v>
      </c>
      <c r="E110" s="854">
        <f>'Northern Ireland'!$C$549</f>
        <v>-2.023018840859002</v>
      </c>
      <c r="F110" s="854">
        <f>'Northern Ireland'!$D$549</f>
        <v>-1.8687029085971953</v>
      </c>
      <c r="G110" s="854">
        <f>'Northern Ireland'!$E$549</f>
        <v>-1.9783422260995074</v>
      </c>
      <c r="H110" s="854">
        <f>'Northern Ireland'!$F$549</f>
        <v>-1.9205165265302131</v>
      </c>
    </row>
    <row r="111" spans="2:10" s="68" customFormat="1" x14ac:dyDescent="0.3">
      <c r="B111" s="291" t="s">
        <v>396</v>
      </c>
      <c r="C111" s="315"/>
      <c r="D111" s="297" t="str">
        <f>'Northern Ireland'!$B$552</f>
        <v>2015-19</v>
      </c>
      <c r="E111" s="297" t="str">
        <f>'Northern Ireland'!$C$552</f>
        <v>2016-20</v>
      </c>
      <c r="F111" s="297" t="str">
        <f>'Northern Ireland'!$D$552</f>
        <v>2017-21</v>
      </c>
      <c r="G111" s="297" t="str">
        <f>'Northern Ireland'!$E$552</f>
        <v>2018-22</v>
      </c>
      <c r="H111" s="297" t="str">
        <f>'Northern Ireland'!$F$552</f>
        <v>2019-23</v>
      </c>
      <c r="J111" s="438"/>
    </row>
    <row r="112" spans="2:10" ht="15" customHeight="1" x14ac:dyDescent="0.3">
      <c r="B112" s="283" t="s">
        <v>411</v>
      </c>
      <c r="C112" s="304" t="str">
        <f>'Northern Ireland'!$G$558</f>
        <v>◄►</v>
      </c>
      <c r="D112" s="287">
        <f>'Northern Ireland'!$B$558</f>
        <v>4.6076243964147894</v>
      </c>
      <c r="E112" s="287">
        <f>'Northern Ireland'!$C$558</f>
        <v>4.1418995959335687</v>
      </c>
      <c r="F112" s="287">
        <f>'Northern Ireland'!$D$558</f>
        <v>4.4513345683765584</v>
      </c>
      <c r="G112" s="287">
        <f>'Northern Ireland'!$E$558</f>
        <v>5.0264718889762987</v>
      </c>
      <c r="H112" s="287">
        <f>'Northern Ireland'!$F$558</f>
        <v>4.9548763283970061</v>
      </c>
    </row>
    <row r="113" spans="2:10" ht="15" customHeight="1" x14ac:dyDescent="0.3">
      <c r="B113" s="283" t="s">
        <v>412</v>
      </c>
      <c r="C113" s="304" t="str">
        <f>'Northern Ireland'!$G$560</f>
        <v>▬</v>
      </c>
      <c r="D113" s="854">
        <f>'Northern Ireland'!$B$560</f>
        <v>-2.1424175965767347</v>
      </c>
      <c r="E113" s="854">
        <f>'Northern Ireland'!$C$560</f>
        <v>-2.0924676455539579</v>
      </c>
      <c r="F113" s="854">
        <f>'Northern Ireland'!$D$560</f>
        <v>-2.1586405512064819</v>
      </c>
      <c r="G113" s="854">
        <f>'Northern Ireland'!$E$560</f>
        <v>-2.1765296869536503</v>
      </c>
      <c r="H113" s="854">
        <f>'Northern Ireland'!$F$560</f>
        <v>-2.1314222179459938</v>
      </c>
    </row>
    <row r="114" spans="2:10" s="68" customFormat="1" x14ac:dyDescent="0.3">
      <c r="B114" s="298" t="s">
        <v>49</v>
      </c>
      <c r="C114" s="316"/>
      <c r="D114" s="317" t="str">
        <f>'Northern Ireland'!$B$574</f>
        <v>2019</v>
      </c>
      <c r="E114" s="317" t="str">
        <f>'Northern Ireland'!$C$574</f>
        <v>2020</v>
      </c>
      <c r="F114" s="317">
        <f>'Northern Ireland'!$D$574</f>
        <v>2021</v>
      </c>
      <c r="G114" s="317">
        <f>'Northern Ireland'!$E$574</f>
        <v>2022</v>
      </c>
      <c r="H114" s="317">
        <f>'Northern Ireland'!$F$574</f>
        <v>2023</v>
      </c>
      <c r="J114" s="438"/>
    </row>
    <row r="115" spans="2:10" ht="15" customHeight="1" x14ac:dyDescent="0.3">
      <c r="B115" s="283" t="s">
        <v>411</v>
      </c>
      <c r="C115" s="304" t="str">
        <f>'Northern Ireland'!$G$580</f>
        <v>◄►</v>
      </c>
      <c r="D115" s="287">
        <f>'Northern Ireland'!$B$580</f>
        <v>3.4034735859830962</v>
      </c>
      <c r="E115" s="287">
        <f>'Northern Ireland'!$C$580</f>
        <v>3.7407373718998342</v>
      </c>
      <c r="F115" s="287">
        <f>'Northern Ireland'!$D$580</f>
        <v>4.4031526588455829</v>
      </c>
      <c r="G115" s="287">
        <f>'Northern Ireland'!$E$580</f>
        <v>4.0967040652985869</v>
      </c>
      <c r="H115" s="287">
        <f>'Northern Ireland'!$F$580</f>
        <v>5.0250783699059607</v>
      </c>
    </row>
    <row r="116" spans="2:10" ht="15" customHeight="1" x14ac:dyDescent="0.3">
      <c r="B116" s="283" t="s">
        <v>412</v>
      </c>
      <c r="C116" s="305" t="str">
        <f>'Northern Ireland'!$G$582</f>
        <v>▬</v>
      </c>
      <c r="D116" s="854">
        <f>'Northern Ireland'!$B$582</f>
        <v>-1.6889707102248552</v>
      </c>
      <c r="E116" s="854">
        <f>'Northern Ireland'!$C$582</f>
        <v>-1.7203172366481079</v>
      </c>
      <c r="F116" s="854">
        <f>'Northern Ireland'!$D$582</f>
        <v>-1.8362692417535593</v>
      </c>
      <c r="G116" s="854">
        <f>'Northern Ireland'!$E$582</f>
        <v>-1.900471185969717</v>
      </c>
      <c r="H116" s="854">
        <f>'Northern Ireland'!$F$582</f>
        <v>-1.5816045443242994</v>
      </c>
    </row>
    <row r="117" spans="2:10" s="68" customFormat="1" x14ac:dyDescent="0.3">
      <c r="B117" s="298" t="s">
        <v>231</v>
      </c>
      <c r="C117" s="316"/>
      <c r="D117" s="300">
        <f>'Northern Ireland'!$B$585</f>
        <v>2019</v>
      </c>
      <c r="E117" s="300">
        <f>'Northern Ireland'!$C$585</f>
        <v>2020</v>
      </c>
      <c r="F117" s="300">
        <f>'Northern Ireland'!$D$585</f>
        <v>2021</v>
      </c>
      <c r="G117" s="300">
        <f>'Northern Ireland'!$E$585</f>
        <v>2022</v>
      </c>
      <c r="H117" s="300">
        <f>'Northern Ireland'!$F$585</f>
        <v>2023</v>
      </c>
      <c r="J117" s="438"/>
    </row>
    <row r="118" spans="2:10" ht="15" customHeight="1" x14ac:dyDescent="0.3">
      <c r="B118" s="283" t="s">
        <v>411</v>
      </c>
      <c r="C118" s="304" t="str">
        <f>'Northern Ireland'!$G$591</f>
        <v>►◄</v>
      </c>
      <c r="D118" s="287">
        <f>'Northern Ireland'!$B$591</f>
        <v>5.1369800986604695</v>
      </c>
      <c r="E118" s="287">
        <f>'Northern Ireland'!$C$591</f>
        <v>6.0251058500912524</v>
      </c>
      <c r="F118" s="287">
        <f>'Northern Ireland'!$D$591</f>
        <v>3.6049729497031104</v>
      </c>
      <c r="G118" s="287">
        <f>'Northern Ireland'!$E$591</f>
        <v>4.2062539473022493</v>
      </c>
      <c r="H118" s="287">
        <f>'Northern Ireland'!$F$591</f>
        <v>4.3049803566571887</v>
      </c>
    </row>
    <row r="119" spans="2:10" ht="15" customHeight="1" x14ac:dyDescent="0.3">
      <c r="B119" s="283" t="s">
        <v>412</v>
      </c>
      <c r="C119" s="304" t="str">
        <f>'Northern Ireland'!$G$593</f>
        <v>▬</v>
      </c>
      <c r="D119" s="854">
        <f>'Northern Ireland'!$B$593</f>
        <v>-1.9749723216735644</v>
      </c>
      <c r="E119" s="854">
        <f>'Northern Ireland'!$C$593</f>
        <v>-2.0223565406180231</v>
      </c>
      <c r="F119" s="854">
        <f>'Northern Ireland'!$D$593</f>
        <v>-1.7213308918545358</v>
      </c>
      <c r="G119" s="854">
        <f>'Northern Ireland'!$E$593</f>
        <v>-1.6858675234139526</v>
      </c>
      <c r="H119" s="854">
        <f>'Northern Ireland'!$F$593</f>
        <v>-2.0207080670465607</v>
      </c>
    </row>
    <row r="120" spans="2:10" s="68" customFormat="1" x14ac:dyDescent="0.3">
      <c r="B120" s="298" t="s">
        <v>52</v>
      </c>
      <c r="C120" s="316"/>
      <c r="D120" s="300">
        <f>'Northern Ireland'!$B$596</f>
        <v>2019</v>
      </c>
      <c r="E120" s="300">
        <f>'Northern Ireland'!$C$596</f>
        <v>2020</v>
      </c>
      <c r="F120" s="300">
        <f>'Northern Ireland'!$D$596</f>
        <v>2021</v>
      </c>
      <c r="G120" s="300">
        <f>'Northern Ireland'!$E$596</f>
        <v>2022</v>
      </c>
      <c r="H120" s="300">
        <f>'Northern Ireland'!$F$596</f>
        <v>2023</v>
      </c>
      <c r="J120" s="438"/>
    </row>
    <row r="121" spans="2:10" x14ac:dyDescent="0.3">
      <c r="B121" s="283" t="s">
        <v>411</v>
      </c>
      <c r="C121" s="305" t="str">
        <f>'Northern Ireland'!$G$602</f>
        <v>►◄</v>
      </c>
      <c r="D121" s="287">
        <f>'Northern Ireland'!$B$602</f>
        <v>0.46424792369752682</v>
      </c>
      <c r="E121" s="287">
        <f>'Northern Ireland'!$C$602</f>
        <v>0.47794357790820668</v>
      </c>
      <c r="F121" s="287">
        <f>'Northern Ireland'!$D$602</f>
        <v>0.4726065108149442</v>
      </c>
      <c r="G121" s="287">
        <f>'Northern Ireland'!$E$602</f>
        <v>0.42190561638615182</v>
      </c>
      <c r="H121" s="287">
        <f>'Northern Ireland'!$F$602</f>
        <v>0.37210671573137072</v>
      </c>
    </row>
    <row r="122" spans="2:10" x14ac:dyDescent="0.3">
      <c r="B122" s="283" t="s">
        <v>412</v>
      </c>
      <c r="C122" s="305" t="str">
        <f>'Northern Ireland'!$G$604</f>
        <v>►◄</v>
      </c>
      <c r="D122" s="854">
        <f>'Northern Ireland'!$B$604</f>
        <v>0.72593103705639483</v>
      </c>
      <c r="E122" s="854">
        <f>'Northern Ireland'!$C$604</f>
        <v>0.72687775513410902</v>
      </c>
      <c r="F122" s="854">
        <f>'Northern Ireland'!$D$604</f>
        <v>0.74182491646782533</v>
      </c>
      <c r="G122" s="854">
        <f>'Northern Ireland'!$E$604</f>
        <v>0.630386868970093</v>
      </c>
      <c r="H122" s="854">
        <f>'Northern Ireland'!$F$604</f>
        <v>0.47698792064734158</v>
      </c>
    </row>
    <row r="123" spans="2:10" s="68" customFormat="1" x14ac:dyDescent="0.3">
      <c r="B123" s="298" t="s">
        <v>53</v>
      </c>
      <c r="C123" s="316"/>
      <c r="D123" s="300">
        <f>'Northern Ireland'!$B$607</f>
        <v>2019</v>
      </c>
      <c r="E123" s="300">
        <f>'Northern Ireland'!$C$607</f>
        <v>2020</v>
      </c>
      <c r="F123" s="300">
        <f>'Northern Ireland'!$D$607</f>
        <v>2021</v>
      </c>
      <c r="G123" s="300">
        <f>'Northern Ireland'!$E$607</f>
        <v>2022</v>
      </c>
      <c r="H123" s="300">
        <f>'Northern Ireland'!$F$607</f>
        <v>2023</v>
      </c>
      <c r="J123" s="438"/>
    </row>
    <row r="124" spans="2:10" ht="15" customHeight="1" x14ac:dyDescent="0.3">
      <c r="B124" s="283" t="s">
        <v>411</v>
      </c>
      <c r="C124" s="313" t="str">
        <f>'Northern Ireland'!$G$613</f>
        <v>◄►</v>
      </c>
      <c r="D124" s="287">
        <f>'Northern Ireland'!$B$613</f>
        <v>0.4367547059260436</v>
      </c>
      <c r="E124" s="287">
        <f>'Northern Ireland'!$C$613</f>
        <v>0.50481632081608707</v>
      </c>
      <c r="F124" s="287">
        <f>'Northern Ireland'!$D$613</f>
        <v>0.54949441296563595</v>
      </c>
      <c r="G124" s="287">
        <f>'Northern Ireland'!$E$613</f>
        <v>0.53676486765967546</v>
      </c>
      <c r="H124" s="287">
        <f>'Northern Ireland'!$F$613</f>
        <v>0.92539504302180875</v>
      </c>
    </row>
    <row r="125" spans="2:10" ht="15" customHeight="1" x14ac:dyDescent="0.3">
      <c r="B125" s="283" t="s">
        <v>412</v>
      </c>
      <c r="C125" s="313" t="str">
        <f>'Northern Ireland'!$G$615</f>
        <v>◄►</v>
      </c>
      <c r="D125" s="854">
        <f>'Northern Ireland'!$B$615</f>
        <v>-0.5323370368067164</v>
      </c>
      <c r="E125" s="854">
        <f>'Northern Ireland'!$C$615</f>
        <v>-0.62059700849209365</v>
      </c>
      <c r="F125" s="854">
        <f>'Northern Ireland'!$D$615</f>
        <v>-0.62894017284464221</v>
      </c>
      <c r="G125" s="854">
        <f>'Northern Ireland'!$E$615</f>
        <v>-0.55348840028322732</v>
      </c>
      <c r="H125" s="854">
        <f>'Northern Ireland'!$F$615</f>
        <v>-0.65844307470660679</v>
      </c>
    </row>
    <row r="126" spans="2:10" ht="15" customHeight="1" x14ac:dyDescent="0.3">
      <c r="B126" s="298" t="s">
        <v>431</v>
      </c>
      <c r="C126" s="316"/>
      <c r="D126" s="300">
        <v>2019</v>
      </c>
      <c r="E126" s="300">
        <f>'Northern Ireland'!$C$618</f>
        <v>2020</v>
      </c>
      <c r="F126" s="300">
        <f>'Northern Ireland'!$D$618</f>
        <v>2021</v>
      </c>
      <c r="G126" s="300">
        <f>'Northern Ireland'!$E$618</f>
        <v>2022</v>
      </c>
      <c r="H126" s="300">
        <f>'Northern Ireland'!$F$618</f>
        <v>2023</v>
      </c>
    </row>
    <row r="127" spans="2:10" ht="15" customHeight="1" x14ac:dyDescent="0.3">
      <c r="B127" s="283" t="s">
        <v>411</v>
      </c>
      <c r="C127" s="123" t="str">
        <f>'Northern Ireland'!$G624</f>
        <v>▬</v>
      </c>
      <c r="D127" s="287">
        <f>'Northern Ireland'!$B$624</f>
        <v>0.77572609256687985</v>
      </c>
      <c r="E127" s="287">
        <f>'Northern Ireland'!$C$624</f>
        <v>0.64526580891081975</v>
      </c>
      <c r="F127" s="287">
        <f>'Northern Ireland'!$D$624</f>
        <v>0.65403621272251744</v>
      </c>
      <c r="G127" s="287">
        <f>'Northern Ireland'!$E$624</f>
        <v>0.56269032815083042</v>
      </c>
      <c r="H127" s="287">
        <f>'Northern Ireland'!$F$624</f>
        <v>0.71725523617092102</v>
      </c>
    </row>
    <row r="128" spans="2:10" ht="15" customHeight="1" x14ac:dyDescent="0.3">
      <c r="B128" s="283" t="s">
        <v>412</v>
      </c>
      <c r="C128" s="123" t="str">
        <f>'Northern Ireland'!$G625</f>
        <v>►◄</v>
      </c>
      <c r="D128" s="855">
        <f>'Northern Ireland'!$B$626</f>
        <v>-0.73937515861957415</v>
      </c>
      <c r="E128" s="855">
        <f>'Northern Ireland'!$C$626</f>
        <v>-0.63074100252658571</v>
      </c>
      <c r="F128" s="855">
        <f>'Northern Ireland'!$D$626</f>
        <v>-0.65603309079687033</v>
      </c>
      <c r="G128" s="855">
        <f>'Northern Ireland'!$E$626</f>
        <v>-0.5189095025018664</v>
      </c>
      <c r="H128" s="855">
        <f>'Northern Ireland'!$F$626</f>
        <v>-0.56701598021406263</v>
      </c>
    </row>
    <row r="129" spans="2:10" s="68" customFormat="1" x14ac:dyDescent="0.3">
      <c r="B129" s="301" t="s">
        <v>57</v>
      </c>
      <c r="C129" s="318"/>
      <c r="D129" s="303" t="str">
        <f>'Northern Ireland'!$B$629</f>
        <v>2019/20</v>
      </c>
      <c r="E129" s="303" t="str">
        <f>'Northern Ireland'!$C$629</f>
        <v>2020/21</v>
      </c>
      <c r="F129" s="303" t="str">
        <f>'Northern Ireland'!$D$629</f>
        <v>2021/22</v>
      </c>
      <c r="G129" s="303" t="str">
        <f>'Northern Ireland'!$E$629</f>
        <v>2022/23</v>
      </c>
      <c r="H129" s="303" t="str">
        <f>'Northern Ireland'!$F$629</f>
        <v>2023/24</v>
      </c>
      <c r="J129" s="438"/>
    </row>
    <row r="130" spans="2:10" ht="15" customHeight="1" x14ac:dyDescent="0.3">
      <c r="B130" s="283" t="s">
        <v>411</v>
      </c>
      <c r="C130" s="304"/>
      <c r="D130" s="287"/>
      <c r="E130" s="287"/>
      <c r="F130" s="287">
        <f>'Northern Ireland'!$D$635</f>
        <v>1.2871697618617084</v>
      </c>
      <c r="G130" s="287">
        <f>'Northern Ireland'!$E$635</f>
        <v>1.3033799861257076</v>
      </c>
      <c r="H130" s="287">
        <f>'Northern Ireland'!$F$635</f>
        <v>0.90854569643415706</v>
      </c>
    </row>
    <row r="131" spans="2:10" ht="15" customHeight="1" x14ac:dyDescent="0.3">
      <c r="B131" s="283" t="s">
        <v>412</v>
      </c>
      <c r="C131" s="304"/>
      <c r="D131" s="854"/>
      <c r="E131" s="854"/>
      <c r="F131" s="854">
        <f>'Northern Ireland'!$D$637</f>
        <v>-0.90702386880551322</v>
      </c>
      <c r="G131" s="854">
        <f>'Northern Ireland'!$E$637</f>
        <v>-0.76408622580666807</v>
      </c>
      <c r="H131" s="854">
        <f>'Northern Ireland'!$F$637</f>
        <v>-0.737877103717551</v>
      </c>
    </row>
    <row r="132" spans="2:10" s="68" customFormat="1" x14ac:dyDescent="0.3">
      <c r="B132" s="301" t="s">
        <v>59</v>
      </c>
      <c r="C132" s="318"/>
      <c r="D132" s="303" t="str">
        <f>'Northern Ireland'!$B$640</f>
        <v>2019/20</v>
      </c>
      <c r="E132" s="303" t="str">
        <f>'Northern Ireland'!$C$640</f>
        <v>2020/21</v>
      </c>
      <c r="F132" s="303" t="str">
        <f>'Northern Ireland'!$D$640</f>
        <v>2021/22</v>
      </c>
      <c r="G132" s="303" t="str">
        <f>'Northern Ireland'!$E$640</f>
        <v>2022/23</v>
      </c>
      <c r="H132" s="303" t="str">
        <f>'Northern Ireland'!$F$640</f>
        <v>2023/24</v>
      </c>
      <c r="J132" s="438"/>
    </row>
    <row r="133" spans="2:10" ht="15" customHeight="1" x14ac:dyDescent="0.3">
      <c r="B133" s="283" t="s">
        <v>411</v>
      </c>
      <c r="C133" s="304"/>
      <c r="D133" s="287"/>
      <c r="E133" s="287"/>
      <c r="F133" s="287">
        <f>'Northern Ireland'!$D$646</f>
        <v>0.47572327007762594</v>
      </c>
      <c r="G133" s="287">
        <f>'Northern Ireland'!$E$646</f>
        <v>0.39949932867510163</v>
      </c>
      <c r="H133" s="287">
        <f>'Northern Ireland'!$F$646</f>
        <v>0.35335653884666895</v>
      </c>
    </row>
    <row r="134" spans="2:10" ht="15" customHeight="1" x14ac:dyDescent="0.3">
      <c r="B134" s="283" t="s">
        <v>412</v>
      </c>
      <c r="C134" s="304"/>
      <c r="D134" s="854"/>
      <c r="E134" s="854"/>
      <c r="F134" s="854">
        <f>'Northern Ireland'!$D$648</f>
        <v>-1.5640648417592813</v>
      </c>
      <c r="G134" s="854">
        <f>'Northern Ireland'!$E$648</f>
        <v>-1.5367962174837215</v>
      </c>
      <c r="H134" s="854">
        <f>'Northern Ireland'!$F$648</f>
        <v>-1.6099622763407828</v>
      </c>
    </row>
    <row r="135" spans="2:10" ht="15" customHeight="1" x14ac:dyDescent="0.3">
      <c r="B135" s="301" t="s">
        <v>60</v>
      </c>
      <c r="C135" s="318"/>
      <c r="D135" s="303" t="str">
        <f>'Northern Ireland'!$B$629</f>
        <v>2019/20</v>
      </c>
      <c r="E135" s="303" t="str">
        <f>'Northern Ireland'!$C$629</f>
        <v>2020/21</v>
      </c>
      <c r="F135" s="303" t="str">
        <f>'Northern Ireland'!$D$629</f>
        <v>2021/22</v>
      </c>
      <c r="G135" s="303" t="str">
        <f>'Northern Ireland'!$E$629</f>
        <v>2022/23</v>
      </c>
      <c r="H135" s="303" t="str">
        <f>'Northern Ireland'!$F$629</f>
        <v>2023/24</v>
      </c>
    </row>
    <row r="136" spans="2:10" ht="15" customHeight="1" x14ac:dyDescent="0.3">
      <c r="B136" s="283" t="s">
        <v>411</v>
      </c>
      <c r="C136" s="304"/>
      <c r="D136" s="825">
        <f>'Northern Ireland'!B657</f>
        <v>1.2720668324920048</v>
      </c>
      <c r="E136" s="825"/>
      <c r="F136" s="825"/>
      <c r="G136" s="825">
        <f>'Northern Ireland'!E657</f>
        <v>0.94463497920554096</v>
      </c>
      <c r="H136" s="825">
        <f>'Northern Ireland'!F657</f>
        <v>1.2507125449523759</v>
      </c>
    </row>
    <row r="137" spans="2:10" ht="15" customHeight="1" x14ac:dyDescent="0.3">
      <c r="B137" s="283" t="s">
        <v>412</v>
      </c>
      <c r="C137" s="304"/>
      <c r="D137" s="854">
        <f>'Northern Ireland'!B659</f>
        <v>-0.74814897513855572</v>
      </c>
      <c r="E137" s="854"/>
      <c r="F137" s="854"/>
      <c r="G137" s="854">
        <f>'Northern Ireland'!E659</f>
        <v>-0.76408622580666807</v>
      </c>
      <c r="H137" s="854">
        <f>'Northern Ireland'!F659</f>
        <v>-0.737877103717551</v>
      </c>
    </row>
    <row r="138" spans="2:10" ht="15" customHeight="1" x14ac:dyDescent="0.3">
      <c r="B138" s="301" t="s">
        <v>61</v>
      </c>
      <c r="C138" s="318"/>
      <c r="D138" s="303" t="str">
        <f>'Northern Ireland'!$B$640</f>
        <v>2019/20</v>
      </c>
      <c r="E138" s="303" t="str">
        <f>'Northern Ireland'!$C$640</f>
        <v>2020/21</v>
      </c>
      <c r="F138" s="303" t="str">
        <f>'Northern Ireland'!$D$640</f>
        <v>2021/22</v>
      </c>
      <c r="G138" s="303" t="str">
        <f>'Northern Ireland'!$E$640</f>
        <v>2022/23</v>
      </c>
      <c r="H138" s="303" t="str">
        <f>'Northern Ireland'!$F$640</f>
        <v>2023/24</v>
      </c>
    </row>
    <row r="139" spans="2:10" ht="15" customHeight="1" x14ac:dyDescent="0.3">
      <c r="B139" s="283" t="s">
        <v>411</v>
      </c>
      <c r="C139" s="304"/>
      <c r="D139" s="825">
        <f>'Northern Ireland'!B668</f>
        <v>0.51827127136686235</v>
      </c>
      <c r="E139" s="825"/>
      <c r="F139" s="825"/>
      <c r="G139" s="825">
        <f>'Northern Ireland'!E668</f>
        <v>0.46535931906579653</v>
      </c>
      <c r="H139" s="825">
        <f>'Northern Ireland'!F668</f>
        <v>0.46772181052738571</v>
      </c>
    </row>
    <row r="140" spans="2:10" ht="15" customHeight="1" x14ac:dyDescent="0.3">
      <c r="B140" s="283" t="s">
        <v>412</v>
      </c>
      <c r="C140" s="304"/>
      <c r="D140" s="854">
        <f>'Northern Ireland'!B670</f>
        <v>-2.0120086416000831</v>
      </c>
      <c r="E140" s="854"/>
      <c r="F140" s="854"/>
      <c r="G140" s="854">
        <f>'Northern Ireland'!E670</f>
        <v>-1.5367962174837215</v>
      </c>
      <c r="H140" s="854">
        <f>'Northern Ireland'!F670</f>
        <v>-1.6099622763407828</v>
      </c>
    </row>
    <row r="141" spans="2:10" s="68" customFormat="1" x14ac:dyDescent="0.3">
      <c r="B141" s="301" t="s">
        <v>551</v>
      </c>
      <c r="C141" s="318"/>
      <c r="D141" s="303" t="str">
        <f>'Northern Ireland'!$B$683</f>
        <v>2019/20</v>
      </c>
      <c r="E141" s="303" t="str">
        <f>'Northern Ireland'!$C$683</f>
        <v>2020/21</v>
      </c>
      <c r="F141" s="303" t="str">
        <f>'Northern Ireland'!$D$683</f>
        <v>2021/22</v>
      </c>
      <c r="G141" s="303" t="str">
        <f>'Northern Ireland'!$E$683</f>
        <v>2022/23</v>
      </c>
      <c r="H141" s="303" t="str">
        <f>'Northern Ireland'!$F$683</f>
        <v>2023/24</v>
      </c>
      <c r="J141" s="438"/>
    </row>
    <row r="142" spans="2:10" ht="15" customHeight="1" x14ac:dyDescent="0.3">
      <c r="B142" s="283" t="s">
        <v>411</v>
      </c>
      <c r="C142" s="304" t="str">
        <f>'Northern Ireland'!$G$689</f>
        <v>▬</v>
      </c>
      <c r="D142" s="287">
        <f>'Northern Ireland'!$B$689</f>
        <v>0.50085589547403453</v>
      </c>
      <c r="E142" s="287">
        <f>'Northern Ireland'!$C$689</f>
        <v>0.22003366275371072</v>
      </c>
      <c r="F142" s="287">
        <f>'Northern Ireland'!$D$689</f>
        <v>0.30270812005986619</v>
      </c>
      <c r="G142" s="287">
        <f>'Northern Ireland'!$E$689</f>
        <v>0.44243405440350969</v>
      </c>
      <c r="H142" s="287">
        <f>'Northern Ireland'!$F$689</f>
        <v>0.49335896630561465</v>
      </c>
    </row>
    <row r="143" spans="2:10" ht="15" customHeight="1" x14ac:dyDescent="0.3">
      <c r="B143" s="283" t="s">
        <v>412</v>
      </c>
      <c r="C143" s="304" t="str">
        <f>'Northern Ireland'!$G$691</f>
        <v>▬</v>
      </c>
      <c r="D143" s="319">
        <f>'Northern Ireland'!$B$691</f>
        <v>-0.45780307867874392</v>
      </c>
      <c r="E143" s="319">
        <f>'Northern Ireland'!$C$691</f>
        <v>-0.23590147759593433</v>
      </c>
      <c r="F143" s="319">
        <f>'Northern Ireland'!$D$691</f>
        <v>-0.31129639832166228</v>
      </c>
      <c r="G143" s="319">
        <f>'Northern Ireland'!$E$691</f>
        <v>-0.41084740449883173</v>
      </c>
      <c r="H143" s="319">
        <f>'Northern Ireland'!$F$691</f>
        <v>-0.43812921359073248</v>
      </c>
    </row>
    <row r="144" spans="2:10" s="68" customFormat="1" x14ac:dyDescent="0.3">
      <c r="B144" s="301" t="s">
        <v>552</v>
      </c>
      <c r="C144" s="318"/>
      <c r="D144" s="303" t="str">
        <f>'Northern Ireland'!$B$694</f>
        <v>2019/20</v>
      </c>
      <c r="E144" s="303" t="str">
        <f>'Northern Ireland'!$C$694</f>
        <v>2020/21</v>
      </c>
      <c r="F144" s="303" t="str">
        <f>'Northern Ireland'!$D$694</f>
        <v>2021/22</v>
      </c>
      <c r="G144" s="303" t="str">
        <f>'Northern Ireland'!$E$694</f>
        <v>2022/23</v>
      </c>
      <c r="H144" s="303" t="str">
        <f>'Northern Ireland'!$F$694</f>
        <v>2023/24</v>
      </c>
      <c r="J144" s="438"/>
    </row>
    <row r="145" spans="2:9" ht="15" customHeight="1" x14ac:dyDescent="0.3">
      <c r="B145" s="283" t="s">
        <v>411</v>
      </c>
      <c r="C145" s="304" t="str">
        <f>'Northern Ireland'!$G$700</f>
        <v>▬</v>
      </c>
      <c r="D145" s="287">
        <f>'Northern Ireland'!$B$700</f>
        <v>0.55565827448504812</v>
      </c>
      <c r="E145" s="287">
        <f>'Northern Ireland'!$C$700</f>
        <v>0.26788080087978888</v>
      </c>
      <c r="F145" s="287">
        <f>'Northern Ireland'!$D$700</f>
        <v>0.38655980979431426</v>
      </c>
      <c r="G145" s="287">
        <f>'Northern Ireland'!$E$700</f>
        <v>0.56557973686710827</v>
      </c>
      <c r="H145" s="287">
        <f>'Northern Ireland'!$F$700</f>
        <v>0.5834791709501127</v>
      </c>
    </row>
    <row r="146" spans="2:9" x14ac:dyDescent="0.3">
      <c r="B146" s="283" t="s">
        <v>412</v>
      </c>
      <c r="C146" s="304" t="str">
        <f>'Northern Ireland'!$G$702</f>
        <v>▬</v>
      </c>
      <c r="D146" s="319">
        <f>'Northern Ireland'!$B$702</f>
        <v>-0.49267865698972785</v>
      </c>
      <c r="E146" s="319">
        <f>'Northern Ireland'!$C$702</f>
        <v>-0.22959374627952564</v>
      </c>
      <c r="F146" s="319">
        <f>'Northern Ireland'!$D$702</f>
        <v>-0.35136781042501042</v>
      </c>
      <c r="G146" s="319">
        <f>'Northern Ireland'!$E$702</f>
        <v>-0.49350613046877356</v>
      </c>
      <c r="H146" s="319">
        <f>'Northern Ireland'!$F$702</f>
        <v>-0.51541979297922713</v>
      </c>
    </row>
    <row r="147" spans="2:9" x14ac:dyDescent="0.3">
      <c r="B147" s="301" t="s">
        <v>555</v>
      </c>
      <c r="C147" s="318"/>
      <c r="D147" s="303" t="str">
        <f>'Northern Ireland'!$B$705</f>
        <v>2019/20</v>
      </c>
      <c r="E147" s="303" t="str">
        <f>'Northern Ireland'!$C$705</f>
        <v>2020/21</v>
      </c>
      <c r="F147" s="303" t="str">
        <f>'Northern Ireland'!$D$705</f>
        <v>2021/22</v>
      </c>
      <c r="G147" s="303" t="str">
        <f>'Northern Ireland'!$E$705</f>
        <v>2022/23</v>
      </c>
      <c r="H147" s="303" t="str">
        <f>'Northern Ireland'!$F$705</f>
        <v>2023/24</v>
      </c>
    </row>
    <row r="148" spans="2:9" x14ac:dyDescent="0.3">
      <c r="B148" s="283" t="s">
        <v>411</v>
      </c>
      <c r="C148" s="304" t="str">
        <f>'Northern Ireland'!$G$711</f>
        <v>►◄</v>
      </c>
      <c r="D148" s="287">
        <f>'Northern Ireland'!$B$711</f>
        <v>1.5894582757195734</v>
      </c>
      <c r="E148" s="287">
        <f>'Northern Ireland'!$C$711</f>
        <v>1.5099651380781027</v>
      </c>
      <c r="F148" s="287">
        <f>'Northern Ireland'!$D$711</f>
        <v>1.609294367764829</v>
      </c>
      <c r="G148" s="287">
        <f>'Northern Ireland'!$E$711</f>
        <v>1.0834252629017525</v>
      </c>
      <c r="H148" s="287">
        <f>'Northern Ireland'!$F$711</f>
        <v>1.1513744177991785</v>
      </c>
    </row>
    <row r="149" spans="2:9" x14ac:dyDescent="0.3">
      <c r="B149" s="283" t="s">
        <v>412</v>
      </c>
      <c r="C149" s="304" t="str">
        <f>'Northern Ireland'!$G$713</f>
        <v>►◄</v>
      </c>
      <c r="D149" s="319">
        <f>'Northern Ireland'!$B$713</f>
        <v>-1.0979815060232736</v>
      </c>
      <c r="E149" s="319">
        <f>'Northern Ireland'!$C$713</f>
        <v>-1.0471955796947234</v>
      </c>
      <c r="F149" s="319">
        <f>'Northern Ireland'!$D$713</f>
        <v>-1.1282067533990514</v>
      </c>
      <c r="G149" s="319">
        <f>'Northern Ireland'!$E$713</f>
        <v>-0.84312482418197954</v>
      </c>
      <c r="H149" s="319">
        <f>'Northern Ireland'!$F$713</f>
        <v>-0.87049355975587805</v>
      </c>
    </row>
    <row r="150" spans="2:9" x14ac:dyDescent="0.3">
      <c r="B150" s="301" t="s">
        <v>556</v>
      </c>
      <c r="C150" s="318"/>
      <c r="D150" s="303" t="str">
        <f>'Northern Ireland'!$B$716</f>
        <v>2019/20</v>
      </c>
      <c r="E150" s="303" t="str">
        <f>'Northern Ireland'!$C$716</f>
        <v>2020/21</v>
      </c>
      <c r="F150" s="303" t="str">
        <f>'Northern Ireland'!$D$716</f>
        <v>2021/22</v>
      </c>
      <c r="G150" s="303" t="str">
        <f>'Northern Ireland'!$E$716</f>
        <v>2022/23</v>
      </c>
      <c r="H150" s="303" t="str">
        <f>'Northern Ireland'!$F$716</f>
        <v>2023/24</v>
      </c>
    </row>
    <row r="151" spans="2:9" x14ac:dyDescent="0.3">
      <c r="B151" s="283" t="s">
        <v>411</v>
      </c>
      <c r="C151" s="304" t="str">
        <f>'Northern Ireland'!$G$711</f>
        <v>►◄</v>
      </c>
      <c r="D151" s="287">
        <f>'Northern Ireland'!$B$722</f>
        <v>0.16178875235167572</v>
      </c>
      <c r="E151" s="287">
        <f>'Northern Ireland'!$C$722</f>
        <v>1.3511103640854505E-2</v>
      </c>
      <c r="F151" s="287">
        <f>'Northern Ireland'!$D$722</f>
        <v>0.11255025026042506</v>
      </c>
      <c r="G151" s="287">
        <f>'Northern Ireland'!$E$722</f>
        <v>7.0292428548641511E-2</v>
      </c>
      <c r="H151" s="287">
        <f>'Northern Ireland'!$F$722</f>
        <v>8.1754959114029122E-2</v>
      </c>
    </row>
    <row r="152" spans="2:9" x14ac:dyDescent="0.3">
      <c r="B152" s="283" t="s">
        <v>412</v>
      </c>
      <c r="C152" s="304" t="str">
        <f>'Northern Ireland'!$G$713</f>
        <v>►◄</v>
      </c>
      <c r="D152" s="319">
        <f>'Northern Ireland'!$B$724</f>
        <v>-0.13495065074934603</v>
      </c>
      <c r="E152" s="319">
        <f>'Northern Ireland'!$C$724</f>
        <v>4.5410259059426958E-2</v>
      </c>
      <c r="F152" s="319">
        <f>'Northern Ireland'!$D$724</f>
        <v>-8.829042123884194E-2</v>
      </c>
      <c r="G152" s="319">
        <f>'Northern Ireland'!$E$724</f>
        <v>-4.2836268920167619E-2</v>
      </c>
      <c r="H152" s="319">
        <f>'Northern Ireland'!$F$724</f>
        <v>-6.5206503463487095E-2</v>
      </c>
    </row>
    <row r="153" spans="2:9" x14ac:dyDescent="0.3">
      <c r="B153" s="301" t="s">
        <v>559</v>
      </c>
      <c r="C153" s="318"/>
      <c r="D153" s="303" t="str">
        <f>'Northern Ireland'!$B$727</f>
        <v>2019/20</v>
      </c>
      <c r="E153" s="303" t="str">
        <f>'Northern Ireland'!$C$727</f>
        <v>2020/21</v>
      </c>
      <c r="F153" s="303" t="str">
        <f>'Northern Ireland'!$D$727</f>
        <v>2021/22</v>
      </c>
      <c r="G153" s="303" t="str">
        <f>'Northern Ireland'!$E$727</f>
        <v>2022/23</v>
      </c>
      <c r="H153" s="303" t="str">
        <f>'Northern Ireland'!$F$727</f>
        <v>2023/24</v>
      </c>
    </row>
    <row r="154" spans="2:9" x14ac:dyDescent="0.3">
      <c r="B154" s="283" t="s">
        <v>411</v>
      </c>
      <c r="C154" s="304" t="str">
        <f>'Northern Ireland'!$G$733</f>
        <v>►◄</v>
      </c>
      <c r="D154" s="287">
        <f>'Northern Ireland'!$B$733</f>
        <v>0.54362651370602411</v>
      </c>
      <c r="E154" s="287">
        <f>'Northern Ireland'!$C$733</f>
        <v>7.576228696621766E-2</v>
      </c>
      <c r="F154" s="287">
        <f>'Northern Ireland'!$D$733</f>
        <v>0.18663087885136295</v>
      </c>
      <c r="G154" s="287">
        <f>'Northern Ireland'!$E$733</f>
        <v>0.35174198771978965</v>
      </c>
      <c r="H154" s="287">
        <f>'Northern Ireland'!$F$733</f>
        <v>0.4237379903510356</v>
      </c>
    </row>
    <row r="155" spans="2:9" x14ac:dyDescent="0.3">
      <c r="B155" s="283" t="s">
        <v>412</v>
      </c>
      <c r="C155" s="304" t="str">
        <f>'Northern Ireland'!$G$735</f>
        <v>▬</v>
      </c>
      <c r="D155" s="319">
        <f>'Northern Ireland'!$B$735</f>
        <v>-0.48478720607323272</v>
      </c>
      <c r="E155" s="319">
        <f>'Northern Ireland'!$C$735</f>
        <v>-8.7177628709171881E-2</v>
      </c>
      <c r="F155" s="319">
        <f>'Northern Ireland'!$D$735</f>
        <v>-0.20250518560627484</v>
      </c>
      <c r="G155" s="319">
        <f>'Northern Ireland'!$E$735</f>
        <v>-0.34448610630619297</v>
      </c>
      <c r="H155" s="319">
        <f>'Northern Ireland'!$F$735</f>
        <v>-0.36567207517869271</v>
      </c>
    </row>
    <row r="156" spans="2:9" x14ac:dyDescent="0.3">
      <c r="B156" s="301" t="s">
        <v>487</v>
      </c>
      <c r="C156" s="318"/>
      <c r="D156" s="303" t="str">
        <f>'Northern Ireland'!$B$738</f>
        <v>2019/20</v>
      </c>
      <c r="E156" s="303" t="str">
        <f>'Northern Ireland'!$C$738</f>
        <v>2020/21</v>
      </c>
      <c r="F156" s="303" t="str">
        <f>'Northern Ireland'!$D$738</f>
        <v>2021/22</v>
      </c>
      <c r="G156" s="303" t="str">
        <f>'Northern Ireland'!$E$738</f>
        <v>2022/23</v>
      </c>
      <c r="H156" s="303" t="str">
        <f>'Northern Ireland'!$F$738</f>
        <v>2023/24</v>
      </c>
    </row>
    <row r="157" spans="2:9" x14ac:dyDescent="0.3">
      <c r="B157" s="283" t="s">
        <v>411</v>
      </c>
      <c r="C157" s="304" t="str">
        <f>'Northern Ireland'!$G$711</f>
        <v>►◄</v>
      </c>
      <c r="D157" s="287">
        <f>'Northern Ireland'!$B$744</f>
        <v>2.785689450373597E-2</v>
      </c>
      <c r="E157" s="287">
        <f>'Northern Ireland'!$C$744</f>
        <v>1.9511837546610605E-2</v>
      </c>
      <c r="F157" s="287">
        <f>'Northern Ireland'!$D$744</f>
        <v>1.0944321546242983E-2</v>
      </c>
      <c r="G157" s="287">
        <f>'Northern Ireland'!$E$744</f>
        <v>-1.7531692722723116E-3</v>
      </c>
      <c r="H157" s="287">
        <f>'Northern Ireland'!$F$744</f>
        <v>-3.1456726403235945E-3</v>
      </c>
    </row>
    <row r="158" spans="2:9" x14ac:dyDescent="0.3">
      <c r="B158" s="283" t="s">
        <v>412</v>
      </c>
      <c r="C158" s="304" t="str">
        <f>'Northern Ireland'!$G$713</f>
        <v>►◄</v>
      </c>
      <c r="D158" s="319">
        <f>'Northern Ireland'!$B$746</f>
        <v>4.9339950445030686E-2</v>
      </c>
      <c r="E158" s="319">
        <f>'Northern Ireland'!$C$746</f>
        <v>3.901155392118822E-2</v>
      </c>
      <c r="F158" s="319">
        <f>'Northern Ireland'!$D$746</f>
        <v>2.738019770260338E-2</v>
      </c>
      <c r="G158" s="319">
        <f>'Northern Ireland'!$E$746</f>
        <v>1.0752600165315143E-2</v>
      </c>
      <c r="H158" s="319">
        <f>'Northern Ireland'!$F$746</f>
        <v>8.860627667560194E-3</v>
      </c>
      <c r="I158" s="1150"/>
    </row>
    <row r="159" spans="2:9" x14ac:dyDescent="0.3">
      <c r="B159" s="301" t="s">
        <v>489</v>
      </c>
      <c r="C159" s="318"/>
      <c r="D159" s="303" t="str">
        <f>'Northern Ireland'!$B$749</f>
        <v>2019/20</v>
      </c>
      <c r="E159" s="303" t="str">
        <f>'Northern Ireland'!$C$749</f>
        <v>2020/21</v>
      </c>
      <c r="F159" s="303" t="str">
        <f>'Northern Ireland'!$D$749</f>
        <v>2021/22</v>
      </c>
      <c r="G159" s="303" t="str">
        <f>'Northern Ireland'!$E$749</f>
        <v>2022/23</v>
      </c>
      <c r="H159" s="303" t="str">
        <f>'Northern Ireland'!$F$749</f>
        <v>2023/24</v>
      </c>
    </row>
    <row r="160" spans="2:9" x14ac:dyDescent="0.3">
      <c r="B160" s="283" t="s">
        <v>411</v>
      </c>
      <c r="C160" s="304" t="str">
        <f>'Northern Ireland'!$G$755</f>
        <v>▬</v>
      </c>
      <c r="D160" s="287">
        <f>'Northern Ireland'!$B$755</f>
        <v>0.11459049208989881</v>
      </c>
      <c r="E160" s="287">
        <f>'Northern Ireland'!$C$755</f>
        <v>0.11108490611842722</v>
      </c>
      <c r="F160" s="287">
        <f>'Northern Ireland'!$D$755</f>
        <v>0.10921735575666268</v>
      </c>
      <c r="G160" s="287">
        <f>'Northern Ireland'!$E$755</f>
        <v>9.9697696912390582E-2</v>
      </c>
      <c r="H160" s="287">
        <f>'Northern Ireland'!$F$755</f>
        <v>0.1139041308252807</v>
      </c>
    </row>
    <row r="161" spans="2:8" ht="15" thickBot="1" x14ac:dyDescent="0.35">
      <c r="B161" s="285" t="s">
        <v>412</v>
      </c>
      <c r="C161" s="320" t="str">
        <f>'Northern Ireland'!$G$757</f>
        <v>▬</v>
      </c>
      <c r="D161" s="321">
        <f>'Northern Ireland'!$B$757</f>
        <v>0.15334681447153761</v>
      </c>
      <c r="E161" s="321">
        <f>'Northern Ireland'!$C$757</f>
        <v>0.15010782198659028</v>
      </c>
      <c r="F161" s="321">
        <f>'Northern Ireland'!$D$757</f>
        <v>0.14563395469430368</v>
      </c>
      <c r="G161" s="321">
        <f>'Northern Ireland'!$E$757</f>
        <v>0.12948554992628028</v>
      </c>
      <c r="H161" s="321">
        <f>'Northern Ireland'!$F$757</f>
        <v>0.14345667356340183</v>
      </c>
    </row>
  </sheetData>
  <mergeCells count="1">
    <mergeCell ref="C2:G2"/>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tabColor rgb="FF00B0F0"/>
  </sheetPr>
  <dimension ref="B1:R58"/>
  <sheetViews>
    <sheetView showGridLines="0" zoomScaleNormal="100" workbookViewId="0">
      <pane xSplit="2" ySplit="5" topLeftCell="C6" activePane="bottomRight" state="frozen"/>
      <selection pane="topRight" activeCell="C1" sqref="C1"/>
      <selection pane="bottomLeft" activeCell="A6" sqref="A6"/>
      <selection pane="bottomRight" activeCell="AE31" sqref="AE31"/>
    </sheetView>
  </sheetViews>
  <sheetFormatPr defaultColWidth="8.88671875" defaultRowHeight="14.4" x14ac:dyDescent="0.3"/>
  <cols>
    <col min="1" max="1" width="2.88671875" customWidth="1"/>
    <col min="2" max="2" width="57.44140625" customWidth="1"/>
    <col min="3" max="18" width="20.44140625" customWidth="1"/>
  </cols>
  <sheetData>
    <row r="1" spans="2:18" ht="16.2" thickBot="1" x14ac:dyDescent="0.35">
      <c r="B1" s="698" t="s">
        <v>574</v>
      </c>
      <c r="L1" s="494"/>
    </row>
    <row r="2" spans="2:18" ht="15" thickBot="1" x14ac:dyDescent="0.35">
      <c r="B2" s="473" t="s">
        <v>602</v>
      </c>
      <c r="C2" s="1649" t="s">
        <v>408</v>
      </c>
      <c r="D2" s="1650"/>
      <c r="E2" s="1650"/>
      <c r="F2" s="1650"/>
      <c r="G2" s="1536"/>
      <c r="H2" s="1649" t="s">
        <v>455</v>
      </c>
      <c r="I2" s="1650"/>
      <c r="J2" s="1650"/>
      <c r="K2" s="1650"/>
      <c r="L2" s="1650"/>
      <c r="M2" s="1650"/>
      <c r="N2" s="1650"/>
      <c r="O2" s="1650"/>
      <c r="P2" s="1650"/>
      <c r="Q2" s="1650"/>
      <c r="R2" s="1536"/>
    </row>
    <row r="3" spans="2:18" ht="16.5" customHeight="1" x14ac:dyDescent="0.3">
      <c r="B3" s="473" t="s">
        <v>603</v>
      </c>
      <c r="C3" s="1651" t="s">
        <v>237</v>
      </c>
      <c r="D3" s="1653" t="s">
        <v>405</v>
      </c>
      <c r="E3" s="1653" t="s">
        <v>409</v>
      </c>
      <c r="F3" s="1653" t="s">
        <v>406</v>
      </c>
      <c r="G3" s="1653" t="s">
        <v>407</v>
      </c>
      <c r="H3" s="1655" t="s">
        <v>344</v>
      </c>
      <c r="I3" s="1647" t="s">
        <v>345</v>
      </c>
      <c r="J3" s="1647" t="s">
        <v>456</v>
      </c>
      <c r="K3" s="1647" t="s">
        <v>237</v>
      </c>
      <c r="L3" s="1647" t="s">
        <v>346</v>
      </c>
      <c r="M3" s="1647" t="s">
        <v>347</v>
      </c>
      <c r="N3" s="1647" t="s">
        <v>348</v>
      </c>
      <c r="O3" s="1647" t="s">
        <v>349</v>
      </c>
      <c r="P3" s="1647" t="s">
        <v>350</v>
      </c>
      <c r="Q3" s="1647" t="s">
        <v>243</v>
      </c>
      <c r="R3" s="1657" t="s">
        <v>457</v>
      </c>
    </row>
    <row r="4" spans="2:18" ht="16.5" customHeight="1" x14ac:dyDescent="0.3">
      <c r="B4" s="473" t="s">
        <v>604</v>
      </c>
      <c r="C4" s="1652"/>
      <c r="D4" s="1654"/>
      <c r="E4" s="1654"/>
      <c r="F4" s="1654"/>
      <c r="G4" s="1654"/>
      <c r="H4" s="1656"/>
      <c r="I4" s="1648"/>
      <c r="J4" s="1648"/>
      <c r="K4" s="1648"/>
      <c r="L4" s="1648"/>
      <c r="M4" s="1648"/>
      <c r="N4" s="1648"/>
      <c r="O4" s="1648"/>
      <c r="P4" s="1648"/>
      <c r="Q4" s="1648"/>
      <c r="R4" s="1658"/>
    </row>
    <row r="5" spans="2:18" ht="36.75" customHeight="1" thickBot="1" x14ac:dyDescent="0.35">
      <c r="C5" s="1652"/>
      <c r="D5" s="1654"/>
      <c r="E5" s="1654"/>
      <c r="F5" s="1654"/>
      <c r="G5" s="1654"/>
      <c r="H5" s="1656"/>
      <c r="I5" s="1648"/>
      <c r="J5" s="1648"/>
      <c r="K5" s="1648"/>
      <c r="L5" s="1648"/>
      <c r="M5" s="1648"/>
      <c r="N5" s="1648"/>
      <c r="O5" s="1648"/>
      <c r="P5" s="1648"/>
      <c r="Q5" s="1648"/>
      <c r="R5" s="1658"/>
    </row>
    <row r="6" spans="2:18" x14ac:dyDescent="0.3">
      <c r="B6" s="973" t="s">
        <v>1</v>
      </c>
      <c r="C6" s="1147">
        <f>'Belfast HSCT'!$H$11</f>
        <v>-1</v>
      </c>
      <c r="D6" s="674">
        <f>'Northern HSCT'!$H$11</f>
        <v>0</v>
      </c>
      <c r="E6" s="674">
        <f>'South Eastern HSCT'!$H$11</f>
        <v>1</v>
      </c>
      <c r="F6" s="674">
        <f>'Southern HSCT'!$H$11</f>
        <v>0</v>
      </c>
      <c r="G6" s="586">
        <f>'Western HSCT'!$H$11</f>
        <v>0</v>
      </c>
      <c r="H6" s="690">
        <f>'Antrim &amp; Newtownabbey'!$H$11</f>
        <v>0</v>
      </c>
      <c r="I6" s="675">
        <f>'Ards &amp; North Down'!$H$11</f>
        <v>1</v>
      </c>
      <c r="J6" s="675">
        <f>'Armagh, Banbridge &amp; Craigavon'!$H$11</f>
        <v>0</v>
      </c>
      <c r="K6" s="675">
        <f>'Belfast LGD'!$H$11</f>
        <v>-1</v>
      </c>
      <c r="L6" s="675">
        <f>'Causeway Coast &amp; Glens'!$H$11</f>
        <v>0</v>
      </c>
      <c r="M6" s="675">
        <f>'Derry City &amp; Strabane'!$H$11</f>
        <v>-1</v>
      </c>
      <c r="N6" s="675">
        <f>'Fermanagh &amp; Omagh'!$H$11</f>
        <v>1</v>
      </c>
      <c r="O6" s="675">
        <f>'Lisburn &amp; Castlereagh'!$H$11</f>
        <v>1</v>
      </c>
      <c r="P6" s="675">
        <f>'Mid &amp; East Antrim'!$H$11</f>
        <v>0</v>
      </c>
      <c r="Q6" s="675">
        <f>'Mid Ulster'!$H$11</f>
        <v>0</v>
      </c>
      <c r="R6" s="676">
        <f>'Newry Mourne &amp; Down'!$H$11</f>
        <v>0</v>
      </c>
    </row>
    <row r="7" spans="2:18" x14ac:dyDescent="0.3">
      <c r="B7" s="159" t="s">
        <v>8</v>
      </c>
      <c r="C7" s="680">
        <f>'Belfast HSCT'!$H$19</f>
        <v>-1</v>
      </c>
      <c r="D7" s="476">
        <f>'Northern HSCT'!$H$19</f>
        <v>1</v>
      </c>
      <c r="E7" s="476">
        <f>'South Eastern HSCT'!$H$19</f>
        <v>1</v>
      </c>
      <c r="F7" s="476">
        <f>'Southern HSCT'!$H$19</f>
        <v>1</v>
      </c>
      <c r="G7" s="509">
        <f>'Western HSCT'!$H$19</f>
        <v>-1</v>
      </c>
      <c r="H7" s="691">
        <f>'Antrim &amp; Newtownabbey'!$H$26</f>
        <v>0</v>
      </c>
      <c r="I7" s="670">
        <f>'Ards &amp; North Down'!$H$26</f>
        <v>1</v>
      </c>
      <c r="J7" s="670">
        <f>'Armagh, Banbridge &amp; Craigavon'!$H$26</f>
        <v>0</v>
      </c>
      <c r="K7" s="670">
        <f>'Belfast LGD'!$H$29</f>
        <v>-1</v>
      </c>
      <c r="L7" s="670">
        <f>'Causeway Coast &amp; Glens'!$H$26</f>
        <v>0</v>
      </c>
      <c r="M7" s="670">
        <f>'Derry City &amp; Strabane'!$H$26</f>
        <v>-1</v>
      </c>
      <c r="N7" s="670">
        <f>'Fermanagh &amp; Omagh'!$H$26</f>
        <v>0</v>
      </c>
      <c r="O7" s="670">
        <f>'Lisburn &amp; Castlereagh'!$H$26</f>
        <v>1</v>
      </c>
      <c r="P7" s="670">
        <f>'Mid &amp; East Antrim'!$H$26</f>
        <v>0</v>
      </c>
      <c r="Q7" s="670">
        <f>'Mid Ulster'!$H$26</f>
        <v>1</v>
      </c>
      <c r="R7" s="677">
        <f>'Newry Mourne &amp; Down'!$H$26</f>
        <v>0</v>
      </c>
    </row>
    <row r="8" spans="2:18" x14ac:dyDescent="0.3">
      <c r="B8" s="159" t="s">
        <v>9</v>
      </c>
      <c r="C8" s="680">
        <f>'Belfast HSCT'!$H$27</f>
        <v>-1</v>
      </c>
      <c r="D8" s="476">
        <f>'Northern HSCT'!$H$27</f>
        <v>0</v>
      </c>
      <c r="E8" s="476">
        <f>'South Eastern HSCT'!$H$27</f>
        <v>1</v>
      </c>
      <c r="F8" s="476">
        <f>'Southern HSCT'!$H$27</f>
        <v>0</v>
      </c>
      <c r="G8" s="509">
        <f>'Western HSCT'!$H$27</f>
        <v>0</v>
      </c>
      <c r="H8" s="691">
        <f>'Antrim &amp; Newtownabbey'!$H$41</f>
        <v>0</v>
      </c>
      <c r="I8" s="670">
        <f>'Ards &amp; North Down'!$H$41</f>
        <v>1</v>
      </c>
      <c r="J8" s="670">
        <f>'Armagh, Banbridge &amp; Craigavon'!$H$41</f>
        <v>0</v>
      </c>
      <c r="K8" s="670">
        <f>'Belfast LGD'!$H$47</f>
        <v>-1</v>
      </c>
      <c r="L8" s="670">
        <f>'Causeway Coast &amp; Glens'!$H$41</f>
        <v>0</v>
      </c>
      <c r="M8" s="670">
        <f>'Derry City &amp; Strabane'!$H$41</f>
        <v>-1</v>
      </c>
      <c r="N8" s="670">
        <f>'Fermanagh &amp; Omagh'!$H$41</f>
        <v>0</v>
      </c>
      <c r="O8" s="670">
        <f>'Lisburn &amp; Castlereagh'!$H$41</f>
        <v>1</v>
      </c>
      <c r="P8" s="670">
        <f>'Mid &amp; East Antrim'!$H$41</f>
        <v>0</v>
      </c>
      <c r="Q8" s="670">
        <f>'Mid Ulster'!$H$41</f>
        <v>0</v>
      </c>
      <c r="R8" s="677">
        <f>'Newry Mourne &amp; Down'!$H$41</f>
        <v>0</v>
      </c>
    </row>
    <row r="9" spans="2:18" ht="15" thickBot="1" x14ac:dyDescent="0.35">
      <c r="B9" s="159" t="s">
        <v>10</v>
      </c>
      <c r="C9" s="682">
        <f>'Belfast HSCT'!$H$35</f>
        <v>-1</v>
      </c>
      <c r="D9" s="536">
        <f>'Northern HSCT'!$H$35</f>
        <v>0</v>
      </c>
      <c r="E9" s="536">
        <f>'South Eastern HSCT'!$H$35</f>
        <v>1</v>
      </c>
      <c r="F9" s="536">
        <f>'Southern HSCT'!$H$35</f>
        <v>0</v>
      </c>
      <c r="G9" s="551">
        <f>'Western HSCT'!$H$35</f>
        <v>-1</v>
      </c>
      <c r="H9" s="692">
        <f>'Antrim &amp; Newtownabbey'!$H$56</f>
        <v>0</v>
      </c>
      <c r="I9" s="683">
        <f>'Ards &amp; North Down'!$H$56</f>
        <v>1</v>
      </c>
      <c r="J9" s="683">
        <f>'Armagh, Banbridge &amp; Craigavon'!$H$56</f>
        <v>0</v>
      </c>
      <c r="K9" s="683">
        <f>'Belfast LGD'!$H$65</f>
        <v>-1</v>
      </c>
      <c r="L9" s="683">
        <f>'Causeway Coast &amp; Glens'!$H$56</f>
        <v>0</v>
      </c>
      <c r="M9" s="683">
        <f>'Derry City &amp; Strabane'!$H$56</f>
        <v>-1</v>
      </c>
      <c r="N9" s="683">
        <f>'Fermanagh &amp; Omagh'!$H$56</f>
        <v>1</v>
      </c>
      <c r="O9" s="683">
        <f>'Lisburn &amp; Castlereagh'!$H$56</f>
        <v>0</v>
      </c>
      <c r="P9" s="683">
        <f>'Mid &amp; East Antrim'!$H$56</f>
        <v>0</v>
      </c>
      <c r="Q9" s="683">
        <f>'Mid Ulster'!$H$56</f>
        <v>0</v>
      </c>
      <c r="R9" s="1148">
        <f>'Newry Mourne &amp; Down'!$H$56</f>
        <v>0</v>
      </c>
    </row>
    <row r="10" spans="2:18" ht="15" thickBot="1" x14ac:dyDescent="0.35">
      <c r="B10" s="159" t="str">
        <f>'Belfast HSCT'!$A$40</f>
        <v>Standardised Death Rate - All Deaths</v>
      </c>
      <c r="C10" s="846">
        <f>'Belfast HSCT'!$H$43</f>
        <v>1</v>
      </c>
      <c r="D10" s="537">
        <f>'Northern HSCT'!$H$43</f>
        <v>-1</v>
      </c>
      <c r="E10" s="537">
        <f>'South Eastern HSCT'!$H$43</f>
        <v>-1</v>
      </c>
      <c r="F10" s="537">
        <f>'Southern HSCT'!$H$43</f>
        <v>-1</v>
      </c>
      <c r="G10" s="549">
        <f>'Western HSCT'!$H$43</f>
        <v>1</v>
      </c>
      <c r="H10" s="847">
        <f>'Antrim &amp; Newtownabbey'!$H$71</f>
        <v>0</v>
      </c>
      <c r="I10" s="848">
        <f>'Ards &amp; North Down'!$H$71</f>
        <v>-1</v>
      </c>
      <c r="J10" s="848">
        <f>'Armagh, Banbridge &amp; Craigavon'!$H$71</f>
        <v>-1</v>
      </c>
      <c r="K10" s="849">
        <f>'Belfast LGD'!$H$83</f>
        <v>1</v>
      </c>
      <c r="L10" s="848">
        <f>'Causeway Coast &amp; Glens'!$H$71</f>
        <v>0</v>
      </c>
      <c r="M10" s="848">
        <f>'Derry City &amp; Strabane'!$H$71</f>
        <v>1</v>
      </c>
      <c r="N10" s="848">
        <f>'Fermanagh &amp; Omagh'!$H$71</f>
        <v>-1</v>
      </c>
      <c r="O10" s="848">
        <f>'Lisburn &amp; Castlereagh'!$H$71</f>
        <v>-1</v>
      </c>
      <c r="P10" s="848">
        <f>'Mid &amp; East Antrim'!$H$71</f>
        <v>0</v>
      </c>
      <c r="Q10" s="848">
        <f>'Mid Ulster'!$H$71</f>
        <v>0</v>
      </c>
      <c r="R10" s="850">
        <f>'Newry Mourne &amp; Down'!$H$71</f>
        <v>0</v>
      </c>
    </row>
    <row r="11" spans="2:18" x14ac:dyDescent="0.3">
      <c r="B11" s="159" t="str">
        <f>'Belfast HSCT'!$A$48</f>
        <v>Potential Years of Life Lost</v>
      </c>
      <c r="C11" s="679">
        <f>'Belfast HSCT'!$H$51</f>
        <v>1</v>
      </c>
      <c r="D11" s="674">
        <f>'Northern HSCT'!$H$51</f>
        <v>-1</v>
      </c>
      <c r="E11" s="674">
        <f>'South Eastern HSCT'!$H$51</f>
        <v>-1</v>
      </c>
      <c r="F11" s="674">
        <f>'Southern HSCT'!$H$51</f>
        <v>0</v>
      </c>
      <c r="G11" s="586">
        <f>'Western HSCT'!$H$51</f>
        <v>0</v>
      </c>
      <c r="H11" s="690">
        <f>'Antrim &amp; Newtownabbey'!$H$79</f>
        <v>0</v>
      </c>
      <c r="I11" s="675">
        <f>'Ards &amp; North Down'!$H$79</f>
        <v>-1</v>
      </c>
      <c r="J11" s="675">
        <f>'Armagh, Banbridge &amp; Craigavon'!$H$79</f>
        <v>0</v>
      </c>
      <c r="K11" s="675">
        <f>'Belfast LGD'!$H$91</f>
        <v>1</v>
      </c>
      <c r="L11" s="675">
        <f>'Causeway Coast &amp; Glens'!$H$79</f>
        <v>0</v>
      </c>
      <c r="M11" s="675">
        <f>'Derry City &amp; Strabane'!$H$79</f>
        <v>1</v>
      </c>
      <c r="N11" s="675">
        <f>'Fermanagh &amp; Omagh'!$H$79</f>
        <v>0</v>
      </c>
      <c r="O11" s="675">
        <f>'Lisburn &amp; Castlereagh'!$H$79</f>
        <v>-1</v>
      </c>
      <c r="P11" s="675">
        <f>'Mid &amp; East Antrim'!$H$79</f>
        <v>0</v>
      </c>
      <c r="Q11" s="675">
        <f>'Mid Ulster'!$H$79</f>
        <v>-1</v>
      </c>
      <c r="R11" s="676">
        <f>'Newry Mourne &amp; Down'!$H$79</f>
        <v>0</v>
      </c>
    </row>
    <row r="12" spans="2:18" x14ac:dyDescent="0.3">
      <c r="B12" s="159" t="str">
        <f>'Belfast HSCT'!$A$56</f>
        <v>Standardised Death Rate - Treatable</v>
      </c>
      <c r="C12" s="680">
        <f>'Belfast HSCT'!$H$59</f>
        <v>1</v>
      </c>
      <c r="D12" s="476">
        <f>'Northern HSCT'!$H$59</f>
        <v>0</v>
      </c>
      <c r="E12" s="476">
        <f>'South Eastern HSCT'!$H$59</f>
        <v>-1</v>
      </c>
      <c r="F12" s="476">
        <f>'Southern HSCT'!$H$59</f>
        <v>-1</v>
      </c>
      <c r="G12" s="509">
        <f>'Western HSCT'!$H$59</f>
        <v>0</v>
      </c>
      <c r="H12" s="691">
        <f>'Antrim &amp; Newtownabbey'!$H$94</f>
        <v>0</v>
      </c>
      <c r="I12" s="670">
        <f>'Ards &amp; North Down'!$H$94</f>
        <v>0</v>
      </c>
      <c r="J12" s="670">
        <f>'Armagh, Banbridge &amp; Craigavon'!$H$94</f>
        <v>0</v>
      </c>
      <c r="K12" s="670">
        <f>'Belfast LGD'!$H$109</f>
        <v>1</v>
      </c>
      <c r="L12" s="670">
        <f>'Causeway Coast &amp; Glens'!$H$94</f>
        <v>0</v>
      </c>
      <c r="M12" s="670">
        <f>'Derry City &amp; Strabane'!$H$94</f>
        <v>0</v>
      </c>
      <c r="N12" s="670">
        <f>'Fermanagh &amp; Omagh'!$H$94</f>
        <v>0</v>
      </c>
      <c r="O12" s="670">
        <f>'Lisburn &amp; Castlereagh'!$H$94</f>
        <v>-1</v>
      </c>
      <c r="P12" s="670">
        <f>'Mid &amp; East Antrim'!$H$94</f>
        <v>0</v>
      </c>
      <c r="Q12" s="670">
        <f>'Mid Ulster'!$H$94</f>
        <v>-1</v>
      </c>
      <c r="R12" s="677">
        <f>'Newry Mourne &amp; Down'!$H$94</f>
        <v>-1</v>
      </c>
    </row>
    <row r="13" spans="2:18" x14ac:dyDescent="0.3">
      <c r="B13" s="159" t="str">
        <f>'Belfast HSCT'!$A$64</f>
        <v>Standardised Death Rate - Preventable</v>
      </c>
      <c r="C13" s="680">
        <f>'Belfast HSCT'!$H$67</f>
        <v>1</v>
      </c>
      <c r="D13" s="476">
        <f>'Northern HSCT'!$H$67</f>
        <v>-1</v>
      </c>
      <c r="E13" s="476">
        <f>'South Eastern HSCT'!$H$67</f>
        <v>-1</v>
      </c>
      <c r="F13" s="476">
        <f>'Southern HSCT'!$H$67</f>
        <v>-1</v>
      </c>
      <c r="G13" s="509">
        <f>'Western HSCT'!$H$67</f>
        <v>1</v>
      </c>
      <c r="H13" s="691">
        <f>'Antrim &amp; Newtownabbey'!$H$109</f>
        <v>-1</v>
      </c>
      <c r="I13" s="670">
        <f>'Ards &amp; North Down'!$H$109</f>
        <v>-1</v>
      </c>
      <c r="J13" s="670">
        <f>'Armagh, Banbridge &amp; Craigavon'!$H$109</f>
        <v>-1</v>
      </c>
      <c r="K13" s="670">
        <f>'Belfast LGD'!$H$127</f>
        <v>1</v>
      </c>
      <c r="L13" s="670">
        <f>'Causeway Coast &amp; Glens'!$H$109</f>
        <v>-1</v>
      </c>
      <c r="M13" s="670">
        <f>'Derry City &amp; Strabane'!$H$109</f>
        <v>1</v>
      </c>
      <c r="N13" s="670">
        <f>'Fermanagh &amp; Omagh'!$H$109</f>
        <v>0</v>
      </c>
      <c r="O13" s="670">
        <f>'Lisburn &amp; Castlereagh'!$H$109</f>
        <v>-1</v>
      </c>
      <c r="P13" s="670">
        <f>'Mid &amp; East Antrim'!$H$109</f>
        <v>-1</v>
      </c>
      <c r="Q13" s="670">
        <f>'Mid Ulster'!$H$109</f>
        <v>-1</v>
      </c>
      <c r="R13" s="677">
        <f>'Newry Mourne &amp; Down'!$H$109</f>
        <v>-1</v>
      </c>
    </row>
    <row r="14" spans="2:18" x14ac:dyDescent="0.3">
      <c r="B14" s="159" t="str">
        <f>'Belfast HSCT'!$A$72</f>
        <v>Standardised Death Rate - Avoidable</v>
      </c>
      <c r="C14" s="680">
        <f>'Belfast HSCT'!$H$75</f>
        <v>1</v>
      </c>
      <c r="D14" s="476">
        <f>'Northern HSCT'!$H$75</f>
        <v>-1</v>
      </c>
      <c r="E14" s="476">
        <f>'South Eastern HSCT'!$H$75</f>
        <v>-1</v>
      </c>
      <c r="F14" s="476">
        <f>'Southern HSCT'!$H$75</f>
        <v>-1</v>
      </c>
      <c r="G14" s="509">
        <f>'Western HSCT'!$H$75</f>
        <v>1</v>
      </c>
      <c r="H14" s="691">
        <f>'Antrim &amp; Newtownabbey'!$H$124</f>
        <v>-1</v>
      </c>
      <c r="I14" s="670">
        <f>'Ards &amp; North Down'!$H$124</f>
        <v>-1</v>
      </c>
      <c r="J14" s="670">
        <f>'Armagh, Banbridge &amp; Craigavon'!$H$124</f>
        <v>-1</v>
      </c>
      <c r="K14" s="670">
        <f>'Belfast LGD'!$H$145</f>
        <v>1</v>
      </c>
      <c r="L14" s="670">
        <f>'Causeway Coast &amp; Glens'!$H$124</f>
        <v>0</v>
      </c>
      <c r="M14" s="670">
        <f>'Derry City &amp; Strabane'!$H$124</f>
        <v>1</v>
      </c>
      <c r="N14" s="670">
        <f>'Fermanagh &amp; Omagh'!$H$124</f>
        <v>0</v>
      </c>
      <c r="O14" s="670">
        <f>'Lisburn &amp; Castlereagh'!$H$124</f>
        <v>-1</v>
      </c>
      <c r="P14" s="670">
        <f>'Mid &amp; East Antrim'!$H$124</f>
        <v>0</v>
      </c>
      <c r="Q14" s="670">
        <f>'Mid Ulster'!$H$124</f>
        <v>-1</v>
      </c>
      <c r="R14" s="677">
        <f>'Newry Mourne &amp; Down'!$H$124</f>
        <v>-1</v>
      </c>
    </row>
    <row r="15" spans="2:18" x14ac:dyDescent="0.3">
      <c r="B15" s="159" t="str">
        <f>'Belfast HSCT'!$A$80</f>
        <v>Standardised Death Rate - Circulatory U75</v>
      </c>
      <c r="C15" s="680">
        <f>'Belfast HSCT'!H81</f>
        <v>0</v>
      </c>
      <c r="D15" s="476">
        <f>'Northern HSCT'!H81</f>
        <v>0</v>
      </c>
      <c r="E15" s="476">
        <f>'South Eastern HSCT'!H81</f>
        <v>0</v>
      </c>
      <c r="F15" s="476">
        <f>'Southern HSCT'!H81</f>
        <v>0</v>
      </c>
      <c r="G15" s="509">
        <f>'Western HSCT'!H81</f>
        <v>0</v>
      </c>
      <c r="H15" s="691">
        <f>'Antrim &amp; Newtownabbey'!$H$139</f>
        <v>0</v>
      </c>
      <c r="I15" s="670">
        <f>'Ards &amp; North Down'!$H$139</f>
        <v>0</v>
      </c>
      <c r="J15" s="670">
        <f>'Armagh, Banbridge &amp; Craigavon'!$H$139</f>
        <v>0</v>
      </c>
      <c r="K15" s="670">
        <f>'Belfast LGD'!$H$163</f>
        <v>1</v>
      </c>
      <c r="L15" s="670">
        <f>'Causeway Coast &amp; Glens'!$H$139</f>
        <v>0</v>
      </c>
      <c r="M15" s="670">
        <f>'Derry City &amp; Strabane'!$H$139</f>
        <v>0</v>
      </c>
      <c r="N15" s="670">
        <f>'Fermanagh &amp; Omagh'!$H$139</f>
        <v>0</v>
      </c>
      <c r="O15" s="709">
        <f>'Lisburn &amp; Castlereagh'!$H$139</f>
        <v>-1</v>
      </c>
      <c r="P15" s="670">
        <f>'Mid &amp; East Antrim'!$H$139</f>
        <v>0</v>
      </c>
      <c r="Q15" s="670">
        <f>'Mid Ulster'!$H$139</f>
        <v>0</v>
      </c>
      <c r="R15" s="677">
        <f>'Newry Mourne &amp; Down'!$H$139</f>
        <v>0</v>
      </c>
    </row>
    <row r="16" spans="2:18" x14ac:dyDescent="0.3">
      <c r="B16" s="159" t="str">
        <f>'Belfast HSCT'!$A$88</f>
        <v>Standardised Death Rate - Respiratory U75</v>
      </c>
      <c r="C16" s="680">
        <f>'Belfast HSCT'!H89</f>
        <v>0</v>
      </c>
      <c r="D16" s="476">
        <f>'Northern HSCT'!$H$91</f>
        <v>0</v>
      </c>
      <c r="E16" s="476">
        <f>'South Eastern HSCT'!$H$91</f>
        <v>0</v>
      </c>
      <c r="F16" s="476">
        <f>'Southern HSCT'!$H$91</f>
        <v>0</v>
      </c>
      <c r="G16" s="509">
        <f>'Western HSCT'!$H$91</f>
        <v>0</v>
      </c>
      <c r="H16" s="693"/>
      <c r="I16" s="671" t="s">
        <v>449</v>
      </c>
      <c r="J16" s="671" t="s">
        <v>449</v>
      </c>
      <c r="K16" s="671" t="s">
        <v>449</v>
      </c>
      <c r="L16" s="671" t="s">
        <v>449</v>
      </c>
      <c r="M16" s="671" t="s">
        <v>449</v>
      </c>
      <c r="N16" s="671" t="s">
        <v>449</v>
      </c>
      <c r="O16" s="671" t="s">
        <v>449</v>
      </c>
      <c r="P16" s="671" t="s">
        <v>449</v>
      </c>
      <c r="Q16" s="671" t="s">
        <v>449</v>
      </c>
      <c r="R16" s="684" t="s">
        <v>449</v>
      </c>
    </row>
    <row r="17" spans="2:18" x14ac:dyDescent="0.3">
      <c r="B17" s="159" t="str">
        <f>'Belfast HSCT'!$A$96</f>
        <v>Standardised Death Rate - Cancer U75</v>
      </c>
      <c r="C17" s="680">
        <f>'Belfast HSCT'!H97</f>
        <v>0</v>
      </c>
      <c r="D17" s="476">
        <f>'Northern HSCT'!$H$99</f>
        <v>0</v>
      </c>
      <c r="E17" s="476">
        <f>'South Eastern HSCT'!$H$99</f>
        <v>0</v>
      </c>
      <c r="F17" s="476">
        <f>'Southern HSCT'!$H$99</f>
        <v>0</v>
      </c>
      <c r="G17" s="509">
        <f>'Western HSCT'!$H$99</f>
        <v>0</v>
      </c>
      <c r="H17" s="691">
        <f>'Antrim &amp; Newtownabbey'!$H$147</f>
        <v>0</v>
      </c>
      <c r="I17" s="670">
        <f>'Ards &amp; North Down'!$H$147</f>
        <v>0</v>
      </c>
      <c r="J17" s="670">
        <f>'Armagh, Banbridge &amp; Craigavon'!$H$147</f>
        <v>0</v>
      </c>
      <c r="K17" s="670">
        <f>'Belfast LGD'!$H$171</f>
        <v>1</v>
      </c>
      <c r="L17" s="670">
        <f>'Causeway Coast &amp; Glens'!$H$147</f>
        <v>0</v>
      </c>
      <c r="M17" s="670">
        <f>'Derry City &amp; Strabane'!$H$147</f>
        <v>0</v>
      </c>
      <c r="N17" s="670">
        <f>'Fermanagh &amp; Omagh'!$H$147</f>
        <v>0</v>
      </c>
      <c r="O17" s="670">
        <f>'Lisburn &amp; Castlereagh'!$H$147</f>
        <v>-1</v>
      </c>
      <c r="P17" s="670">
        <f>'Mid &amp; East Antrim'!$H$147</f>
        <v>0</v>
      </c>
      <c r="Q17" s="670">
        <f>'Mid Ulster'!$H$147</f>
        <v>-1</v>
      </c>
      <c r="R17" s="677">
        <f>'Newry Mourne &amp; Down'!$H$147</f>
        <v>0</v>
      </c>
    </row>
    <row r="18" spans="2:18" ht="15" thickBot="1" x14ac:dyDescent="0.35">
      <c r="B18" s="159" t="str">
        <f>'Belfast HSCT'!$A$104</f>
        <v>Standardised Death Rate - All Cause U75</v>
      </c>
      <c r="C18" s="681">
        <f>'Belfast HSCT'!H105</f>
        <v>0</v>
      </c>
      <c r="D18" s="483">
        <f>'Northern HSCT'!$H$107</f>
        <v>-1</v>
      </c>
      <c r="E18" s="483">
        <f>'South Eastern HSCT'!$H$107</f>
        <v>-1</v>
      </c>
      <c r="F18" s="483">
        <f>'Southern HSCT'!$H$107</f>
        <v>-1</v>
      </c>
      <c r="G18" s="512">
        <f>'Western HSCT'!$H$107</f>
        <v>0</v>
      </c>
      <c r="H18" s="851">
        <f>'Antrim &amp; Newtownabbey'!$H$155</f>
        <v>0</v>
      </c>
      <c r="I18" s="852">
        <f>'Ards &amp; North Down'!$H$155</f>
        <v>-1</v>
      </c>
      <c r="J18" s="852">
        <f>'Armagh, Banbridge &amp; Craigavon'!$H$155</f>
        <v>-1</v>
      </c>
      <c r="K18" s="852">
        <f>'Belfast LGD'!$H$179</f>
        <v>1</v>
      </c>
      <c r="L18" s="852">
        <f>'Causeway Coast &amp; Glens'!$H$155</f>
        <v>0</v>
      </c>
      <c r="M18" s="852">
        <f>'Derry City &amp; Strabane'!$H$155</f>
        <v>1</v>
      </c>
      <c r="N18" s="852">
        <f>'Fermanagh &amp; Omagh'!$H$155</f>
        <v>0</v>
      </c>
      <c r="O18" s="852">
        <f>'Lisburn &amp; Castlereagh'!$H$155</f>
        <v>-1</v>
      </c>
      <c r="P18" s="852">
        <f>'Mid &amp; East Antrim'!$H$155</f>
        <v>0</v>
      </c>
      <c r="Q18" s="852">
        <f>'Mid Ulster'!$H$155</f>
        <v>-1</v>
      </c>
      <c r="R18" s="853">
        <f>'Newry Mourne &amp; Down'!$H$155</f>
        <v>-1</v>
      </c>
    </row>
    <row r="19" spans="2:18" x14ac:dyDescent="0.3">
      <c r="B19" s="159" t="str">
        <f>'Belfast HSCT'!$A$112</f>
        <v>Standardised Admission Rate - Circulatory</v>
      </c>
      <c r="C19" s="1105">
        <f>'Belfast HSCT'!H113</f>
        <v>0</v>
      </c>
      <c r="D19" s="1106">
        <f>'Northern HSCT'!$H$115</f>
        <v>1</v>
      </c>
      <c r="E19" s="1106">
        <f>'South Eastern HSCT'!$H$115</f>
        <v>1</v>
      </c>
      <c r="F19" s="1106">
        <f>'Southern HSCT'!$H$115</f>
        <v>1</v>
      </c>
      <c r="G19" s="1107">
        <f>'Western HSCT'!$H$115</f>
        <v>-1</v>
      </c>
      <c r="H19" s="1108">
        <f>'Antrim &amp; Newtownabbey'!$H$163</f>
        <v>0</v>
      </c>
      <c r="I19" s="1109">
        <f>'Ards &amp; North Down'!$H$163</f>
        <v>1</v>
      </c>
      <c r="J19" s="1109">
        <f>'Armagh, Banbridge &amp; Craigavon'!$H$163</f>
        <v>0</v>
      </c>
      <c r="K19" s="1109">
        <f>'Belfast LGD'!$H$187</f>
        <v>-1</v>
      </c>
      <c r="L19" s="1109">
        <f>'Causeway Coast &amp; Glens'!$H$163</f>
        <v>0</v>
      </c>
      <c r="M19" s="1109">
        <f>'Derry City &amp; Strabane'!$H$163</f>
        <v>-1</v>
      </c>
      <c r="N19" s="1109">
        <f>'Fermanagh &amp; Omagh'!$H$163</f>
        <v>-1</v>
      </c>
      <c r="O19" s="1109">
        <f>'Lisburn &amp; Castlereagh'!$H$163</f>
        <v>0</v>
      </c>
      <c r="P19" s="1109">
        <f>'Mid &amp; East Antrim'!$H$163</f>
        <v>0</v>
      </c>
      <c r="Q19" s="1109">
        <f>'Mid Ulster'!$H$163</f>
        <v>0</v>
      </c>
      <c r="R19" s="1116">
        <f>'Newry Mourne &amp; Down'!$H$163</f>
        <v>1</v>
      </c>
    </row>
    <row r="20" spans="2:18" x14ac:dyDescent="0.3">
      <c r="B20" s="159" t="str">
        <f>'Belfast HSCT'!$A$120</f>
        <v>Standardised Admission Rate - Circulatory U75</v>
      </c>
      <c r="C20" s="1110">
        <f>'Belfast HSCT'!H121</f>
        <v>0</v>
      </c>
      <c r="D20" s="1111">
        <f>'Northern HSCT'!$H$123</f>
        <v>0</v>
      </c>
      <c r="E20" s="1111">
        <f>'South Eastern HSCT'!$H$123</f>
        <v>1</v>
      </c>
      <c r="F20" s="1111">
        <f>'Southern HSCT'!$H$123</f>
        <v>1</v>
      </c>
      <c r="G20" s="1112">
        <f>'Western HSCT'!$H$123</f>
        <v>-1</v>
      </c>
      <c r="H20" s="1113">
        <f>'Antrim &amp; Newtownabbey'!$H$178</f>
        <v>0</v>
      </c>
      <c r="I20" s="1114">
        <f>'Ards &amp; North Down'!$H$178</f>
        <v>1</v>
      </c>
      <c r="J20" s="1114">
        <f>'Armagh, Banbridge &amp; Craigavon'!$H$178</f>
        <v>1</v>
      </c>
      <c r="K20" s="1114">
        <f>'Belfast LGD'!$H$205</f>
        <v>0</v>
      </c>
      <c r="L20" s="1114">
        <f>'Causeway Coast &amp; Glens'!$H$178</f>
        <v>-1</v>
      </c>
      <c r="M20" s="1114">
        <f>'Derry City &amp; Strabane'!$H$178</f>
        <v>-1</v>
      </c>
      <c r="N20" s="1114">
        <f>'Fermanagh &amp; Omagh'!$H$178</f>
        <v>-1</v>
      </c>
      <c r="O20" s="1114">
        <f>'Lisburn &amp; Castlereagh'!$H$178</f>
        <v>0</v>
      </c>
      <c r="P20" s="1114">
        <f>'Mid &amp; East Antrim'!$H$178</f>
        <v>0</v>
      </c>
      <c r="Q20" s="1114">
        <f>'Mid Ulster'!$H$178</f>
        <v>0</v>
      </c>
      <c r="R20" s="1117">
        <f>'Newry Mourne &amp; Down'!$H$178</f>
        <v>1</v>
      </c>
    </row>
    <row r="21" spans="2:18" x14ac:dyDescent="0.3">
      <c r="B21" s="159" t="str">
        <f>'Belfast HSCT'!$A$128</f>
        <v>Standardised Prescription Rate - Antihypertensive</v>
      </c>
      <c r="C21" s="680">
        <f>'Belfast HSCT'!H129</f>
        <v>0</v>
      </c>
      <c r="D21" s="476">
        <f>'Northern HSCT'!$H$131</f>
        <v>-1</v>
      </c>
      <c r="E21" s="476">
        <f>'South Eastern HSCT'!$H$131</f>
        <v>0</v>
      </c>
      <c r="F21" s="476">
        <f>'Southern HSCT'!$H$131</f>
        <v>-1</v>
      </c>
      <c r="G21" s="509">
        <f>'Western HSCT'!$H$131</f>
        <v>0</v>
      </c>
      <c r="H21" s="691">
        <f>'Antrim &amp; Newtownabbey'!$H$193</f>
        <v>-1</v>
      </c>
      <c r="I21" s="670">
        <f>'Ards &amp; North Down'!$H$193</f>
        <v>0</v>
      </c>
      <c r="J21" s="670">
        <f>'Armagh, Banbridge &amp; Craigavon'!$H$193</f>
        <v>0</v>
      </c>
      <c r="K21" s="670">
        <f>'Belfast LGD'!$H$223</f>
        <v>1</v>
      </c>
      <c r="L21" s="670">
        <f>'Causeway Coast &amp; Glens'!$H$193</f>
        <v>-1</v>
      </c>
      <c r="M21" s="670">
        <f>'Derry City &amp; Strabane'!$H$193</f>
        <v>1</v>
      </c>
      <c r="N21" s="670">
        <f>'Fermanagh &amp; Omagh'!$H$193</f>
        <v>-1</v>
      </c>
      <c r="O21" s="670">
        <f>'Lisburn &amp; Castlereagh'!$H$193</f>
        <v>-1</v>
      </c>
      <c r="P21" s="670">
        <f>'Mid &amp; East Antrim'!$H$193</f>
        <v>0</v>
      </c>
      <c r="Q21" s="670">
        <f>'Mid Ulster'!$H$193</f>
        <v>-1</v>
      </c>
      <c r="R21" s="677">
        <f>'Newry Mourne &amp; Down'!$H$193</f>
        <v>-1</v>
      </c>
    </row>
    <row r="22" spans="2:18" x14ac:dyDescent="0.3">
      <c r="B22" s="159" t="str">
        <f>'Belfast HSCT'!$A$136</f>
        <v>Standardised Prescription Rate - Statin</v>
      </c>
      <c r="C22" s="680">
        <f>'Belfast HSCT'!H137</f>
        <v>0</v>
      </c>
      <c r="D22" s="476">
        <f>'Northern HSCT'!$H$139</f>
        <v>-1</v>
      </c>
      <c r="E22" s="476">
        <f>'South Eastern HSCT'!$H$139</f>
        <v>-1</v>
      </c>
      <c r="F22" s="476">
        <f>'Southern HSCT'!$H$139</f>
        <v>1</v>
      </c>
      <c r="G22" s="509">
        <f>'Western HSCT'!$H$139</f>
        <v>1</v>
      </c>
      <c r="H22" s="691">
        <f>'Antrim &amp; Newtownabbey'!$H$208</f>
        <v>-1</v>
      </c>
      <c r="I22" s="670">
        <f>'Ards &amp; North Down'!$H$208</f>
        <v>-1</v>
      </c>
      <c r="J22" s="670">
        <f>'Armagh, Banbridge &amp; Craigavon'!$H$208</f>
        <v>0</v>
      </c>
      <c r="K22" s="670">
        <f>'Belfast LGD'!$H$241</f>
        <v>1</v>
      </c>
      <c r="L22" s="670">
        <f>'Causeway Coast &amp; Glens'!$H$208</f>
        <v>-1</v>
      </c>
      <c r="M22" s="670">
        <f>'Derry City &amp; Strabane'!$H$208</f>
        <v>1</v>
      </c>
      <c r="N22" s="670">
        <f>'Fermanagh &amp; Omagh'!$H$208</f>
        <v>1</v>
      </c>
      <c r="O22" s="670">
        <f>'Lisburn &amp; Castlereagh'!$H$208</f>
        <v>-1</v>
      </c>
      <c r="P22" s="670">
        <f>'Mid &amp; East Antrim'!$H$208</f>
        <v>-1</v>
      </c>
      <c r="Q22" s="670">
        <f>'Mid Ulster'!$H$208</f>
        <v>1</v>
      </c>
      <c r="R22" s="677">
        <f>'Newry Mourne &amp; Down'!$H$208</f>
        <v>0</v>
      </c>
    </row>
    <row r="23" spans="2:18" x14ac:dyDescent="0.3">
      <c r="B23" s="159" t="str">
        <f>'Belfast HSCT'!$A$144</f>
        <v>Standardised Admission Rate - Respiratory</v>
      </c>
      <c r="C23" s="1110">
        <f>'Belfast HSCT'!H145</f>
        <v>0</v>
      </c>
      <c r="D23" s="1111">
        <f>'Northern HSCT'!$H$147</f>
        <v>-1</v>
      </c>
      <c r="E23" s="1111">
        <f>'South Eastern HSCT'!$H$147</f>
        <v>0</v>
      </c>
      <c r="F23" s="1111">
        <f>'Southern HSCT'!$H$147</f>
        <v>-1</v>
      </c>
      <c r="G23" s="1112">
        <f>'Western HSCT'!$H$147</f>
        <v>0</v>
      </c>
      <c r="H23" s="1113">
        <f>'Antrim &amp; Newtownabbey'!$H$223</f>
        <v>0</v>
      </c>
      <c r="I23" s="1114">
        <f>'Ards &amp; North Down'!$H$223</f>
        <v>-1</v>
      </c>
      <c r="J23" s="1114">
        <f>'Armagh, Banbridge &amp; Craigavon'!$H$223</f>
        <v>-1</v>
      </c>
      <c r="K23" s="1114">
        <f>'Belfast LGD'!$H$259</f>
        <v>1</v>
      </c>
      <c r="L23" s="1114">
        <f>'Causeway Coast &amp; Glens'!$H$223</f>
        <v>-1</v>
      </c>
      <c r="M23" s="1114">
        <f>'Derry City &amp; Strabane'!$H$223</f>
        <v>1</v>
      </c>
      <c r="N23" s="1114">
        <f>'Fermanagh &amp; Omagh'!$H$223</f>
        <v>-1</v>
      </c>
      <c r="O23" s="1114">
        <f>'Lisburn &amp; Castlereagh'!$H$223</f>
        <v>-1</v>
      </c>
      <c r="P23" s="1114">
        <f>'Mid &amp; East Antrim'!$H$223</f>
        <v>-1</v>
      </c>
      <c r="Q23" s="1114">
        <f>'Mid Ulster'!$H$223</f>
        <v>-1</v>
      </c>
      <c r="R23" s="1117">
        <f>'Newry Mourne &amp; Down'!$H$223</f>
        <v>1</v>
      </c>
    </row>
    <row r="24" spans="2:18" x14ac:dyDescent="0.3">
      <c r="B24" s="159" t="str">
        <f>'Belfast HSCT'!$A$152</f>
        <v>Standardised Admission Rate - Respiratory U75</v>
      </c>
      <c r="C24" s="1110">
        <f>'Belfast HSCT'!H153</f>
        <v>0</v>
      </c>
      <c r="D24" s="1111">
        <f>'Northern HSCT'!$H$155</f>
        <v>-1</v>
      </c>
      <c r="E24" s="1111">
        <f>'South Eastern HSCT'!$H$155</f>
        <v>0</v>
      </c>
      <c r="F24" s="1111">
        <f>'Southern HSCT'!$H$155</f>
        <v>0</v>
      </c>
      <c r="G24" s="1112">
        <f>'Western HSCT'!$H$155</f>
        <v>0</v>
      </c>
      <c r="H24" s="1113">
        <f>'Antrim &amp; Newtownabbey'!$H$238</f>
        <v>-1</v>
      </c>
      <c r="I24" s="1114">
        <f>'Ards &amp; North Down'!$H$238</f>
        <v>-1</v>
      </c>
      <c r="J24" s="1114">
        <f>'Armagh, Banbridge &amp; Craigavon'!$H$238</f>
        <v>-1</v>
      </c>
      <c r="K24" s="1114">
        <f>'Belfast LGD'!$H$277</f>
        <v>1</v>
      </c>
      <c r="L24" s="1114">
        <f>'Causeway Coast &amp; Glens'!$H$238</f>
        <v>-1</v>
      </c>
      <c r="M24" s="1114">
        <f>'Derry City &amp; Strabane'!$H$238</f>
        <v>1</v>
      </c>
      <c r="N24" s="1114">
        <f>'Fermanagh &amp; Omagh'!$H$238</f>
        <v>-1</v>
      </c>
      <c r="O24" s="1114">
        <f>'Lisburn &amp; Castlereagh'!$H$238</f>
        <v>-1</v>
      </c>
      <c r="P24" s="1114">
        <f>'Mid &amp; East Antrim'!$H$238</f>
        <v>-1</v>
      </c>
      <c r="Q24" s="1114">
        <f>'Mid Ulster'!$H$238</f>
        <v>-1</v>
      </c>
      <c r="R24" s="1117">
        <f>'Newry Mourne &amp; Down'!$H$238</f>
        <v>1</v>
      </c>
    </row>
    <row r="25" spans="2:18" x14ac:dyDescent="0.3">
      <c r="B25" s="159" t="str">
        <f>'Belfast HSCT'!$A$160</f>
        <v>Standardised Incidence Rate - Cancer</v>
      </c>
      <c r="C25" s="680">
        <f>'Belfast HSCT'!H161</f>
        <v>0</v>
      </c>
      <c r="D25" s="476">
        <f>'Northern HSCT'!$H$163</f>
        <v>0</v>
      </c>
      <c r="E25" s="476">
        <f>'South Eastern HSCT'!$H$163</f>
        <v>-1</v>
      </c>
      <c r="F25" s="476">
        <f>'Southern HSCT'!$H$163</f>
        <v>0</v>
      </c>
      <c r="G25" s="509">
        <f>'Western HSCT'!$H$163</f>
        <v>0</v>
      </c>
      <c r="H25" s="695">
        <f>'Antrim &amp; Newtownabbey'!$H$253</f>
        <v>0</v>
      </c>
      <c r="I25" s="672">
        <f>'Ards &amp; North Down'!$H$253</f>
        <v>-1</v>
      </c>
      <c r="J25" s="672">
        <f>'Armagh, Banbridge &amp; Craigavon'!$H$253</f>
        <v>0</v>
      </c>
      <c r="K25" s="673">
        <f>'Belfast LGD'!$H$313</f>
        <v>0</v>
      </c>
      <c r="L25" s="672">
        <f>'Causeway Coast &amp; Glens'!$H$253</f>
        <v>0</v>
      </c>
      <c r="M25" s="672">
        <f>'Derry City &amp; Strabane'!$H$253</f>
        <v>1</v>
      </c>
      <c r="N25" s="672">
        <f>'Fermanagh &amp; Omagh'!$H$253</f>
        <v>0</v>
      </c>
      <c r="O25" s="672">
        <f>'Lisburn &amp; Castlereagh'!$H$253</f>
        <v>-1</v>
      </c>
      <c r="P25" s="672">
        <f>'Mid &amp; East Antrim'!$H$253</f>
        <v>0</v>
      </c>
      <c r="Q25" s="672">
        <f>'Mid Ulster'!$H$253</f>
        <v>-1</v>
      </c>
      <c r="R25" s="678">
        <f>'Newry Mourne &amp; Down'!$H$253</f>
        <v>0</v>
      </c>
    </row>
    <row r="26" spans="2:18" ht="15" thickBot="1" x14ac:dyDescent="0.35">
      <c r="B26" s="159" t="str">
        <f>'Belfast HSCT'!$A$168</f>
        <v>Standardised Death Rate - COVID-19</v>
      </c>
      <c r="C26" s="682">
        <f>'Belfast HSCT'!H169</f>
        <v>0</v>
      </c>
      <c r="D26" s="536">
        <f>'Northern HSCT'!$H$171</f>
        <v>0</v>
      </c>
      <c r="E26" s="536">
        <f>'South Eastern HSCT'!$H$171</f>
        <v>0</v>
      </c>
      <c r="F26" s="536">
        <f>'Southern HSCT'!$H$171</f>
        <v>0</v>
      </c>
      <c r="G26" s="551">
        <f>'Western HSCT'!$H$171</f>
        <v>0</v>
      </c>
      <c r="H26" s="696">
        <f>'Antrim &amp; Newtownabbey'!$H$268</f>
        <v>0</v>
      </c>
      <c r="I26" s="687">
        <f>'Ards &amp; North Down'!$H$268</f>
        <v>0</v>
      </c>
      <c r="J26" s="687">
        <f>'Armagh, Banbridge &amp; Craigavon'!$H$268</f>
        <v>0</v>
      </c>
      <c r="K26" s="687">
        <f>'Belfast LGD'!$H$313</f>
        <v>0</v>
      </c>
      <c r="L26" s="687">
        <f>'Causeway Coast &amp; Glens'!$H$268</f>
        <v>0</v>
      </c>
      <c r="M26" s="687">
        <f>'Derry City &amp; Strabane'!$H$268</f>
        <v>0</v>
      </c>
      <c r="N26" s="687">
        <f>'Fermanagh &amp; Omagh'!$H$268</f>
        <v>0</v>
      </c>
      <c r="O26" s="687">
        <f>'Lisburn &amp; Castlereagh'!$H$268</f>
        <v>0</v>
      </c>
      <c r="P26" s="687">
        <f>'Mid &amp; East Antrim'!$H$268</f>
        <v>0</v>
      </c>
      <c r="Q26" s="687">
        <f>'Mid Ulster'!$H$268</f>
        <v>0</v>
      </c>
      <c r="R26" s="1141">
        <f>'Newry Mourne &amp; Down'!$H$268</f>
        <v>0</v>
      </c>
    </row>
    <row r="27" spans="2:18" x14ac:dyDescent="0.3">
      <c r="B27" s="159" t="str">
        <f>'Belfast HSCT'!$A$176</f>
        <v>Standardised Admission Rate - All Admissions</v>
      </c>
      <c r="C27" s="1115">
        <f>'Belfast HSCT'!H177</f>
        <v>0</v>
      </c>
      <c r="D27" s="1106">
        <f>'Northern HSCT'!$H$179</f>
        <v>1</v>
      </c>
      <c r="E27" s="1106">
        <f>'South Eastern HSCT'!$H$179</f>
        <v>-1</v>
      </c>
      <c r="F27" s="1106">
        <f>'Southern HSCT'!$H$179</f>
        <v>-1</v>
      </c>
      <c r="G27" s="1107">
        <f>'Western HSCT'!$H$179</f>
        <v>1</v>
      </c>
      <c r="H27" s="1108">
        <f>'Antrim &amp; Newtownabbey'!$H$283</f>
        <v>1</v>
      </c>
      <c r="I27" s="1109">
        <f>'Ards &amp; North Down'!$H$283</f>
        <v>-1</v>
      </c>
      <c r="J27" s="1109">
        <f>'Armagh, Banbridge &amp; Craigavon'!$H$283</f>
        <v>-1</v>
      </c>
      <c r="K27" s="1109">
        <f>'Belfast LGD'!$H$331</f>
        <v>1</v>
      </c>
      <c r="L27" s="1109">
        <f>'Causeway Coast &amp; Glens'!$H$283</f>
        <v>1</v>
      </c>
      <c r="M27" s="1109">
        <f>'Derry City &amp; Strabane'!$H$283</f>
        <v>1</v>
      </c>
      <c r="N27" s="1109">
        <f>'Fermanagh &amp; Omagh'!$H$283</f>
        <v>1</v>
      </c>
      <c r="O27" s="1109">
        <f>'Lisburn &amp; Castlereagh'!$H$283</f>
        <v>-1</v>
      </c>
      <c r="P27" s="1109">
        <f>'Mid &amp; East Antrim'!$H$283</f>
        <v>1</v>
      </c>
      <c r="Q27" s="1109">
        <f>'Mid Ulster'!$H$283</f>
        <v>0</v>
      </c>
      <c r="R27" s="1116">
        <f>'Newry Mourne &amp; Down'!$H$283</f>
        <v>-1</v>
      </c>
    </row>
    <row r="28" spans="2:18" x14ac:dyDescent="0.3">
      <c r="B28" s="159" t="str">
        <f>'Belfast HSCT'!$A$184</f>
        <v>Standardised Admission Rate - Emergency Admissions</v>
      </c>
      <c r="C28" s="1110">
        <f>'Belfast HSCT'!H185</f>
        <v>0</v>
      </c>
      <c r="D28" s="1111">
        <f>'Northern HSCT'!$H$187</f>
        <v>-1</v>
      </c>
      <c r="E28" s="1111">
        <f>'South Eastern HSCT'!$H$187</f>
        <v>1</v>
      </c>
      <c r="F28" s="1111">
        <f>'Southern HSCT'!$H$187</f>
        <v>-1</v>
      </c>
      <c r="G28" s="1112">
        <f>'Western HSCT'!$H$187</f>
        <v>1</v>
      </c>
      <c r="H28" s="1113">
        <f>'Antrim &amp; Newtownabbey'!$H$298</f>
        <v>-1</v>
      </c>
      <c r="I28" s="1114">
        <f>'Ards &amp; North Down'!$H$298</f>
        <v>1</v>
      </c>
      <c r="J28" s="1114">
        <f>'Armagh, Banbridge &amp; Craigavon'!$H$298</f>
        <v>-1</v>
      </c>
      <c r="K28" s="1114">
        <f>'Belfast LGD'!$H$349</f>
        <v>1</v>
      </c>
      <c r="L28" s="1114">
        <f>'Causeway Coast &amp; Glens'!$H$298</f>
        <v>-1</v>
      </c>
      <c r="M28" s="1114">
        <f>'Derry City &amp; Strabane'!$H$298</f>
        <v>0</v>
      </c>
      <c r="N28" s="1114">
        <f>'Fermanagh &amp; Omagh'!$H$298</f>
        <v>1</v>
      </c>
      <c r="O28" s="1114">
        <f>'Lisburn &amp; Castlereagh'!$H$298</f>
        <v>-1</v>
      </c>
      <c r="P28" s="1114">
        <f>'Mid &amp; East Antrim'!$H$298</f>
        <v>-1</v>
      </c>
      <c r="Q28" s="1114">
        <f>'Mid Ulster'!$H$298</f>
        <v>-1</v>
      </c>
      <c r="R28" s="1117">
        <f>'Newry Mourne &amp; Down'!$H$298</f>
        <v>1</v>
      </c>
    </row>
    <row r="29" spans="2:18" x14ac:dyDescent="0.3">
      <c r="B29" s="159" t="str">
        <f>'Belfast HSCT'!$A$192</f>
        <v>Standardised Attendance Rate - Emergency Care</v>
      </c>
      <c r="C29" s="1110">
        <f>'Belfast HSCT'!H193</f>
        <v>0</v>
      </c>
      <c r="D29" s="1111">
        <f>'Northern HSCT'!$H$195</f>
        <v>-1</v>
      </c>
      <c r="E29" s="1111">
        <f>'South Eastern HSCT'!$H$195</f>
        <v>-1</v>
      </c>
      <c r="F29" s="1111">
        <f>'Southern HSCT'!$H$195</f>
        <v>-1</v>
      </c>
      <c r="G29" s="1112">
        <f>'Western HSCT'!$H$195</f>
        <v>1</v>
      </c>
      <c r="H29" s="1113">
        <f>'Antrim &amp; Newtownabbey'!$H$313</f>
        <v>-1</v>
      </c>
      <c r="I29" s="1114">
        <f>'Ards &amp; North Down'!$H$313</f>
        <v>1</v>
      </c>
      <c r="J29" s="1114">
        <f>'Armagh, Banbridge &amp; Craigavon'!$H$313</f>
        <v>-1</v>
      </c>
      <c r="K29" s="1118">
        <f>'Belfast LGD'!$H$313</f>
        <v>0</v>
      </c>
      <c r="L29" s="1114">
        <f>'Causeway Coast &amp; Glens'!$H$313</f>
        <v>0</v>
      </c>
      <c r="M29" s="1114">
        <f>'Derry City &amp; Strabane'!$H$313</f>
        <v>0</v>
      </c>
      <c r="N29" s="1114">
        <f>'Fermanagh &amp; Omagh'!$H$313</f>
        <v>1</v>
      </c>
      <c r="O29" s="1114">
        <f>'Lisburn &amp; Castlereagh'!$H$313</f>
        <v>-1</v>
      </c>
      <c r="P29" s="1114">
        <f>'Mid &amp; East Antrim'!$H$313</f>
        <v>-1</v>
      </c>
      <c r="Q29" s="1114">
        <f>'Mid Ulster'!$H$313</f>
        <v>1</v>
      </c>
      <c r="R29" s="1117">
        <f>'Newry Mourne &amp; Down'!$H$313</f>
        <v>-1</v>
      </c>
    </row>
    <row r="30" spans="2:18" x14ac:dyDescent="0.3">
      <c r="B30" s="159" t="str">
        <f>'Belfast HSCT'!$A$200</f>
        <v>Standardised Admission Rate - Elective Inpatient Admissions</v>
      </c>
      <c r="C30" s="1110">
        <f>'Belfast HSCT'!H201</f>
        <v>0</v>
      </c>
      <c r="D30" s="1111">
        <f>'Northern HSCT'!$H$203</f>
        <v>1</v>
      </c>
      <c r="E30" s="1111">
        <f>'South Eastern HSCT'!$H$203</f>
        <v>-1</v>
      </c>
      <c r="F30" s="1111">
        <f>'Southern HSCT'!$H$203</f>
        <v>-1</v>
      </c>
      <c r="G30" s="1112">
        <f>'Western HSCT'!$H$203</f>
        <v>1</v>
      </c>
      <c r="H30" s="1113">
        <f>'Antrim &amp; Newtownabbey'!$H$328</f>
        <v>1</v>
      </c>
      <c r="I30" s="1114">
        <f>'Ards &amp; North Down'!$H$328</f>
        <v>-1</v>
      </c>
      <c r="J30" s="1114">
        <f>'Armagh, Banbridge &amp; Craigavon'!$H$328</f>
        <v>-1</v>
      </c>
      <c r="K30" s="1114">
        <f>'Belfast LGD'!$H$385</f>
        <v>0</v>
      </c>
      <c r="L30" s="1114">
        <f>'Causeway Coast &amp; Glens'!$H$328</f>
        <v>1</v>
      </c>
      <c r="M30" s="1114">
        <f>'Derry City &amp; Strabane'!$H$328</f>
        <v>1</v>
      </c>
      <c r="N30" s="1114">
        <f>'Fermanagh &amp; Omagh'!$H$328</f>
        <v>1</v>
      </c>
      <c r="O30" s="1114">
        <f>'Lisburn &amp; Castlereagh'!$H$328</f>
        <v>-1</v>
      </c>
      <c r="P30" s="1114">
        <f>'Mid &amp; East Antrim'!$H$328</f>
        <v>0</v>
      </c>
      <c r="Q30" s="1114">
        <f>'Mid Ulster'!$H$328</f>
        <v>0</v>
      </c>
      <c r="R30" s="1117">
        <f>'Newry Mourne &amp; Down'!$H$328</f>
        <v>-1</v>
      </c>
    </row>
    <row r="31" spans="2:18" ht="15" thickBot="1" x14ac:dyDescent="0.35">
      <c r="B31" s="159" t="str">
        <f>'Belfast HSCT'!$A$208</f>
        <v>Standardised Admission Rate - Day Case Admissions</v>
      </c>
      <c r="C31" s="1119">
        <f>'Belfast HSCT'!H209</f>
        <v>0</v>
      </c>
      <c r="D31" s="1120">
        <f>'Northern HSCT'!$H$211</f>
        <v>1</v>
      </c>
      <c r="E31" s="1120">
        <f>'South Eastern HSCT'!$H$211</f>
        <v>-1</v>
      </c>
      <c r="F31" s="1120">
        <f>'Southern HSCT'!$H$211</f>
        <v>-1</v>
      </c>
      <c r="G31" s="1121">
        <f>'Western HSCT'!$H$211</f>
        <v>1</v>
      </c>
      <c r="H31" s="1122">
        <f>'Antrim &amp; Newtownabbey'!$H$343</f>
        <v>1</v>
      </c>
      <c r="I31" s="1123">
        <f>'Ards &amp; North Down'!$H$343</f>
        <v>-1</v>
      </c>
      <c r="J31" s="1123">
        <f>'Armagh, Banbridge &amp; Craigavon'!$H$343</f>
        <v>-1</v>
      </c>
      <c r="K31" s="1123">
        <f>'Belfast LGD'!$H$403</f>
        <v>1</v>
      </c>
      <c r="L31" s="1123">
        <f>'Causeway Coast &amp; Glens'!$H$343</f>
        <v>1</v>
      </c>
      <c r="M31" s="1123">
        <f>'Derry City &amp; Strabane'!$H$343</f>
        <v>1</v>
      </c>
      <c r="N31" s="1123">
        <f>'Fermanagh &amp; Omagh'!$H$343</f>
        <v>0</v>
      </c>
      <c r="O31" s="1123">
        <f>'Lisburn &amp; Castlereagh'!$H$343</f>
        <v>-1</v>
      </c>
      <c r="P31" s="1123">
        <f>'Mid &amp; East Antrim'!$H$343</f>
        <v>1</v>
      </c>
      <c r="Q31" s="1123">
        <f>'Mid Ulster'!$H$343</f>
        <v>1</v>
      </c>
      <c r="R31" s="1124">
        <f>'Newry Mourne &amp; Down'!$H$343</f>
        <v>-1</v>
      </c>
    </row>
    <row r="32" spans="2:18" x14ac:dyDescent="0.3">
      <c r="B32" s="159" t="str">
        <f>'Belfast HSCT'!$A$216</f>
        <v>Standardised Admission Rate - Self-Harm</v>
      </c>
      <c r="C32" s="1115">
        <f>'Belfast HSCT'!H217</f>
        <v>0</v>
      </c>
      <c r="D32" s="1106">
        <f>'Northern HSCT'!$H$219</f>
        <v>1</v>
      </c>
      <c r="E32" s="1106">
        <f>'South Eastern HSCT'!$H$219</f>
        <v>-1</v>
      </c>
      <c r="F32" s="1106">
        <f>'Southern HSCT'!$H$219</f>
        <v>-1</v>
      </c>
      <c r="G32" s="1107">
        <f>'Western HSCT'!$H$219</f>
        <v>-1</v>
      </c>
      <c r="H32" s="1108">
        <f>'Antrim &amp; Newtownabbey'!$H$358</f>
        <v>1</v>
      </c>
      <c r="I32" s="1109">
        <f>'Ards &amp; North Down'!$H$358</f>
        <v>-1</v>
      </c>
      <c r="J32" s="1109">
        <f>'Armagh, Banbridge &amp; Craigavon'!$H$358</f>
        <v>-1</v>
      </c>
      <c r="K32" s="1109">
        <f>'Belfast LGD'!$H$421</f>
        <v>1</v>
      </c>
      <c r="L32" s="1109">
        <f>'Causeway Coast &amp; Glens'!$H$358</f>
        <v>-1</v>
      </c>
      <c r="M32" s="1109">
        <f>'Derry City &amp; Strabane'!$H$358</f>
        <v>-1</v>
      </c>
      <c r="N32" s="1109">
        <f>'Fermanagh &amp; Omagh'!$H$358</f>
        <v>-1</v>
      </c>
      <c r="O32" s="1109">
        <f>'Lisburn &amp; Castlereagh'!$H$358</f>
        <v>-1</v>
      </c>
      <c r="P32" s="1109">
        <f>'Mid &amp; East Antrim'!$H$358</f>
        <v>1</v>
      </c>
      <c r="Q32" s="1109">
        <f>'Mid Ulster'!$H$358</f>
        <v>-1</v>
      </c>
      <c r="R32" s="1116">
        <f>'Newry Mourne &amp; Down'!$H$358</f>
        <v>-1</v>
      </c>
    </row>
    <row r="33" spans="2:18" x14ac:dyDescent="0.3">
      <c r="B33" s="159" t="str">
        <f>'Belfast HSCT'!$A$224</f>
        <v>Standardised Death Rate - Suicide</v>
      </c>
      <c r="C33" s="680">
        <f>'Belfast HSCT'!H225</f>
        <v>0</v>
      </c>
      <c r="D33" s="476">
        <f>'Northern HSCT'!$H$227</f>
        <v>1</v>
      </c>
      <c r="E33" s="476">
        <f>'South Eastern HSCT'!$H$227</f>
        <v>0</v>
      </c>
      <c r="F33" s="476">
        <f>'Southern HSCT'!$H$227</f>
        <v>0</v>
      </c>
      <c r="G33" s="509">
        <f>'Western HSCT'!$H$227</f>
        <v>1</v>
      </c>
      <c r="H33" s="691">
        <f>'Antrim &amp; Newtownabbey'!$H$366</f>
        <v>0</v>
      </c>
      <c r="I33" s="670">
        <f>'Ards &amp; North Down'!$H$366</f>
        <v>0</v>
      </c>
      <c r="J33" s="670">
        <f>'Armagh, Banbridge &amp; Craigavon'!$H$366</f>
        <v>0</v>
      </c>
      <c r="K33" s="670">
        <f>'Belfast LGD'!$H$429</f>
        <v>1</v>
      </c>
      <c r="L33" s="670">
        <f>'Causeway Coast &amp; Glens'!$H$366</f>
        <v>-1</v>
      </c>
      <c r="M33" s="670">
        <f>'Derry City &amp; Strabane'!$H$366</f>
        <v>0</v>
      </c>
      <c r="N33" s="670">
        <f>'Fermanagh &amp; Omagh'!$H$366</f>
        <v>0</v>
      </c>
      <c r="O33" s="670">
        <f>'Lisburn &amp; Castlereagh'!$H$366</f>
        <v>0</v>
      </c>
      <c r="P33" s="670">
        <f>'Mid &amp; East Antrim'!$H$366</f>
        <v>0</v>
      </c>
      <c r="Q33" s="670">
        <f>'Mid Ulster'!$H$366</f>
        <v>0</v>
      </c>
      <c r="R33" s="677">
        <f>'Newry Mourne &amp; Down'!$H$366</f>
        <v>0</v>
      </c>
    </row>
    <row r="34" spans="2:18" ht="15" thickBot="1" x14ac:dyDescent="0.35">
      <c r="B34" s="159" t="str">
        <f>'Belfast HSCT'!$A$232</f>
        <v>Standardised Prescription Rate - Mood &amp; Anxiety</v>
      </c>
      <c r="C34" s="682">
        <f>'Belfast HSCT'!H233</f>
        <v>0</v>
      </c>
      <c r="D34" s="536">
        <f>'Northern HSCT'!$H$235</f>
        <v>-1</v>
      </c>
      <c r="E34" s="536">
        <f>'South Eastern HSCT'!$H$235</f>
        <v>-1</v>
      </c>
      <c r="F34" s="536">
        <f>'Southern HSCT'!$H$235</f>
        <v>-1</v>
      </c>
      <c r="G34" s="551">
        <f>'Western HSCT'!$H$235</f>
        <v>1</v>
      </c>
      <c r="H34" s="694">
        <f>'Antrim &amp; Newtownabbey'!$H$381</f>
        <v>0</v>
      </c>
      <c r="I34" s="685">
        <f>'Ards &amp; North Down'!$H$381</f>
        <v>-1</v>
      </c>
      <c r="J34" s="685">
        <f>'Armagh, Banbridge &amp; Craigavon'!$H$381</f>
        <v>-1</v>
      </c>
      <c r="K34" s="685">
        <f>'Belfast LGD'!$H$447</f>
        <v>1</v>
      </c>
      <c r="L34" s="685">
        <f>'Causeway Coast &amp; Glens'!$H$381</f>
        <v>0</v>
      </c>
      <c r="M34" s="685">
        <f>'Derry City &amp; Strabane'!$H$381</f>
        <v>1</v>
      </c>
      <c r="N34" s="685">
        <f>'Fermanagh &amp; Omagh'!$H$381</f>
        <v>-1</v>
      </c>
      <c r="O34" s="685">
        <f>'Lisburn &amp; Castlereagh'!$H$381</f>
        <v>-1</v>
      </c>
      <c r="P34" s="685">
        <f>'Mid &amp; East Antrim'!$H$381</f>
        <v>1</v>
      </c>
      <c r="Q34" s="685">
        <f>'Mid Ulster'!$H$381</f>
        <v>-1</v>
      </c>
      <c r="R34" s="686">
        <f>'Newry Mourne &amp; Down'!$H$381</f>
        <v>-1</v>
      </c>
    </row>
    <row r="35" spans="2:18" x14ac:dyDescent="0.3">
      <c r="B35" s="159" t="str">
        <f>'Belfast HSCT'!$A$240</f>
        <v>Standardised Admission Rate - Alcohol Related Causes</v>
      </c>
      <c r="C35" s="1115">
        <f>'Belfast HSCT'!H241</f>
        <v>0</v>
      </c>
      <c r="D35" s="1106">
        <f>'Northern HSCT'!$H$243</f>
        <v>-1</v>
      </c>
      <c r="E35" s="1106">
        <f>'South Eastern HSCT'!$H$243</f>
        <v>0</v>
      </c>
      <c r="F35" s="1106">
        <f>'Southern HSCT'!$H$243</f>
        <v>-1</v>
      </c>
      <c r="G35" s="1107">
        <f>'Western HSCT'!$H$243</f>
        <v>-1</v>
      </c>
      <c r="H35" s="1108">
        <f>'Antrim &amp; Newtownabbey'!$H$396</f>
        <v>-1</v>
      </c>
      <c r="I35" s="1109">
        <f>'Ards &amp; North Down'!$H$396</f>
        <v>0</v>
      </c>
      <c r="J35" s="1109">
        <f>'Armagh, Banbridge &amp; Craigavon'!$H$396</f>
        <v>-1</v>
      </c>
      <c r="K35" s="1109">
        <f>'Belfast LGD'!$H$465</f>
        <v>1</v>
      </c>
      <c r="L35" s="1109">
        <f>'Causeway Coast &amp; Glens'!$H$396</f>
        <v>-1</v>
      </c>
      <c r="M35" s="1109">
        <f>'Derry City &amp; Strabane'!$H$396</f>
        <v>1</v>
      </c>
      <c r="N35" s="1109">
        <f>'Fermanagh &amp; Omagh'!$H$396</f>
        <v>-1</v>
      </c>
      <c r="O35" s="1109">
        <f>'Lisburn &amp; Castlereagh'!$H$396</f>
        <v>-1</v>
      </c>
      <c r="P35" s="1109">
        <f>'Mid &amp; East Antrim'!$H$396</f>
        <v>-1</v>
      </c>
      <c r="Q35" s="1109">
        <f>'Mid Ulster'!$H$396</f>
        <v>-1</v>
      </c>
      <c r="R35" s="1116">
        <f>'Newry Mourne &amp; Down'!$H$396</f>
        <v>1</v>
      </c>
    </row>
    <row r="36" spans="2:18" x14ac:dyDescent="0.3">
      <c r="B36" s="159" t="str">
        <f>'Belfast HSCT'!$A$248</f>
        <v>Standardised Death Rate - Alcohol Specific</v>
      </c>
      <c r="C36" s="680">
        <f>'Belfast HSCT'!H249</f>
        <v>0</v>
      </c>
      <c r="D36" s="476">
        <f>'Northern HSCT'!$H$251</f>
        <v>-1</v>
      </c>
      <c r="E36" s="476">
        <f>'South Eastern HSCT'!$H$251</f>
        <v>-1</v>
      </c>
      <c r="F36" s="476">
        <f>'Southern HSCT'!$H$251</f>
        <v>0</v>
      </c>
      <c r="G36" s="509">
        <f>'Western HSCT'!$H$251</f>
        <v>1</v>
      </c>
      <c r="H36" s="691">
        <f>'Antrim &amp; Newtownabbey'!$H$411</f>
        <v>0</v>
      </c>
      <c r="I36" s="670">
        <f>'Ards &amp; North Down'!$H$411</f>
        <v>-1</v>
      </c>
      <c r="J36" s="670">
        <f>'Armagh, Banbridge &amp; Craigavon'!$H$411</f>
        <v>0</v>
      </c>
      <c r="K36" s="670">
        <f>'Belfast LGD'!$H$483</f>
        <v>1</v>
      </c>
      <c r="L36" s="670">
        <f>'Causeway Coast &amp; Glens'!$H$411</f>
        <v>0</v>
      </c>
      <c r="M36" s="670">
        <f>'Derry City &amp; Strabane'!$H$411</f>
        <v>1</v>
      </c>
      <c r="N36" s="670">
        <f>'Fermanagh &amp; Omagh'!$H$411</f>
        <v>0</v>
      </c>
      <c r="O36" s="670">
        <f>'Lisburn &amp; Castlereagh'!$H$411</f>
        <v>-1</v>
      </c>
      <c r="P36" s="670">
        <f>'Mid &amp; East Antrim'!$H$411</f>
        <v>0</v>
      </c>
      <c r="Q36" s="670">
        <f>'Mid Ulster'!$H$411</f>
        <v>-1</v>
      </c>
      <c r="R36" s="677">
        <f>'Newry Mourne &amp; Down'!$H$411</f>
        <v>0</v>
      </c>
    </row>
    <row r="37" spans="2:18" x14ac:dyDescent="0.3">
      <c r="B37" s="159" t="str">
        <f>'Belfast HSCT'!$A$256</f>
        <v>Standardised Death Rate - Smoking Attributable Causes</v>
      </c>
      <c r="C37" s="680">
        <f>'Belfast HSCT'!H257</f>
        <v>0</v>
      </c>
      <c r="D37" s="476">
        <f>'Northern HSCT'!$H$259</f>
        <v>0</v>
      </c>
      <c r="E37" s="476">
        <f>'South Eastern HSCT'!$H$259</f>
        <v>-1</v>
      </c>
      <c r="F37" s="476">
        <f>'Southern HSCT'!$H$259</f>
        <v>-1</v>
      </c>
      <c r="G37" s="509">
        <f>'Western HSCT'!$H$259</f>
        <v>0</v>
      </c>
      <c r="H37" s="691">
        <f>'Antrim &amp; Newtownabbey'!$H$419</f>
        <v>0</v>
      </c>
      <c r="I37" s="670">
        <f>'Ards &amp; North Down'!$H$419</f>
        <v>-1</v>
      </c>
      <c r="J37" s="670">
        <f>'Armagh, Banbridge &amp; Craigavon'!$H$419</f>
        <v>-1</v>
      </c>
      <c r="K37" s="670">
        <f>'Belfast LGD'!$H$491</f>
        <v>1</v>
      </c>
      <c r="L37" s="670">
        <f>'Causeway Coast &amp; Glens'!$H$419</f>
        <v>0</v>
      </c>
      <c r="M37" s="670">
        <f>'Derry City &amp; Strabane'!$H$419</f>
        <v>1</v>
      </c>
      <c r="N37" s="670">
        <f>'Fermanagh &amp; Omagh'!$H$419</f>
        <v>0</v>
      </c>
      <c r="O37" s="670">
        <f>'Lisburn &amp; Castlereagh'!$H$419</f>
        <v>-1</v>
      </c>
      <c r="P37" s="670">
        <f>'Mid &amp; East Antrim'!$H$419</f>
        <v>0</v>
      </c>
      <c r="Q37" s="670">
        <f>'Mid Ulster'!$H$419</f>
        <v>0</v>
      </c>
      <c r="R37" s="677">
        <f>'Newry Mourne &amp; Down'!$H$419</f>
        <v>0</v>
      </c>
    </row>
    <row r="38" spans="2:18" x14ac:dyDescent="0.3">
      <c r="B38" s="159" t="str">
        <f>'Belfast HSCT'!$A$264</f>
        <v>Standardised Incidence Rate - Lung Cancer</v>
      </c>
      <c r="C38" s="680">
        <f>'Belfast HSCT'!H265</f>
        <v>0</v>
      </c>
      <c r="D38" s="476">
        <f>'Northern HSCT'!$H$267</f>
        <v>-1</v>
      </c>
      <c r="E38" s="476">
        <f>'South Eastern HSCT'!$H$267</f>
        <v>-1</v>
      </c>
      <c r="F38" s="476">
        <f>'Southern HSCT'!$H$267</f>
        <v>0</v>
      </c>
      <c r="G38" s="509">
        <f>'Western HSCT'!$H$267</f>
        <v>1</v>
      </c>
      <c r="H38" s="691">
        <f>'Antrim &amp; Newtownabbey'!$H$434</f>
        <v>0</v>
      </c>
      <c r="I38" s="670">
        <f>'Ards &amp; North Down'!$H$434</f>
        <v>-1</v>
      </c>
      <c r="J38" s="670">
        <f>'Armagh, Banbridge &amp; Craigavon'!$H$434</f>
        <v>0</v>
      </c>
      <c r="K38" s="670">
        <f>'Belfast LGD'!$H$509</f>
        <v>1</v>
      </c>
      <c r="L38" s="670">
        <f>'Causeway Coast &amp; Glens'!$H$434</f>
        <v>-1</v>
      </c>
      <c r="M38" s="670">
        <f>'Derry City &amp; Strabane'!$H$434</f>
        <v>1</v>
      </c>
      <c r="N38" s="670">
        <f>'Fermanagh &amp; Omagh'!$H$434</f>
        <v>0</v>
      </c>
      <c r="O38" s="670">
        <f>'Lisburn &amp; Castlereagh'!$H$434</f>
        <v>-1</v>
      </c>
      <c r="P38" s="670">
        <f>'Mid &amp; East Antrim'!$H$434</f>
        <v>-1</v>
      </c>
      <c r="Q38" s="670">
        <f>'Mid Ulster'!$H$434</f>
        <v>-1</v>
      </c>
      <c r="R38" s="677">
        <f>'Newry Mourne &amp; Down'!$H$434</f>
        <v>0</v>
      </c>
    </row>
    <row r="39" spans="2:18" x14ac:dyDescent="0.3">
      <c r="B39" s="159" t="str">
        <f>'Belfast HSCT'!$A$272</f>
        <v>Standardised Death Rate - Lung Cancer</v>
      </c>
      <c r="C39" s="680">
        <f>'Belfast HSCT'!H273</f>
        <v>0</v>
      </c>
      <c r="D39" s="476">
        <f>'Northern HSCT'!$H$275</f>
        <v>-1</v>
      </c>
      <c r="E39" s="476">
        <f>'South Eastern HSCT'!$H$275</f>
        <v>-1</v>
      </c>
      <c r="F39" s="476">
        <f>'Southern HSCT'!$H$275</f>
        <v>-1</v>
      </c>
      <c r="G39" s="509">
        <f>'Western HSCT'!$H$275</f>
        <v>0</v>
      </c>
      <c r="H39" s="691">
        <f>'Antrim &amp; Newtownabbey'!$H$449</f>
        <v>0</v>
      </c>
      <c r="I39" s="670">
        <f>'Ards &amp; North Down'!$H$449</f>
        <v>-1</v>
      </c>
      <c r="J39" s="670">
        <f>'Armagh, Banbridge &amp; Craigavon'!$H$449</f>
        <v>-1</v>
      </c>
      <c r="K39" s="670">
        <f>'Belfast LGD'!$H$527</f>
        <v>1</v>
      </c>
      <c r="L39" s="670">
        <f>'Causeway Coast &amp; Glens'!$H$449</f>
        <v>-1</v>
      </c>
      <c r="M39" s="670">
        <f>'Derry City &amp; Strabane'!$H$449</f>
        <v>0</v>
      </c>
      <c r="N39" s="670">
        <f>'Fermanagh &amp; Omagh'!$H$449</f>
        <v>0</v>
      </c>
      <c r="O39" s="670">
        <f>'Lisburn &amp; Castlereagh'!$H$449</f>
        <v>-1</v>
      </c>
      <c r="P39" s="670">
        <f>'Mid &amp; East Antrim'!$H$449</f>
        <v>-1</v>
      </c>
      <c r="Q39" s="670">
        <f>'Mid Ulster'!$H$449</f>
        <v>-1</v>
      </c>
      <c r="R39" s="677">
        <f>'Newry Mourne &amp; Down'!$H$449</f>
        <v>0</v>
      </c>
    </row>
    <row r="40" spans="2:18" x14ac:dyDescent="0.3">
      <c r="B40" s="159" t="str">
        <f>'Belfast HSCT'!$A$280</f>
        <v>Standardised Admission Rate - Drug Related Causes</v>
      </c>
      <c r="C40" s="1110">
        <f>'Belfast HSCT'!H281</f>
        <v>0</v>
      </c>
      <c r="D40" s="1111">
        <f>'Northern HSCT'!$H$283</f>
        <v>-1</v>
      </c>
      <c r="E40" s="1111">
        <f>'South Eastern HSCT'!$H$283</f>
        <v>0</v>
      </c>
      <c r="F40" s="1111">
        <f>'Southern HSCT'!$H$283</f>
        <v>-1</v>
      </c>
      <c r="G40" s="1112">
        <f>'Western HSCT'!$H$283</f>
        <v>-1</v>
      </c>
      <c r="H40" s="1113">
        <f>'Antrim &amp; Newtownabbey'!$H$457</f>
        <v>0</v>
      </c>
      <c r="I40" s="1114">
        <f>'Ards &amp; North Down'!$H$457</f>
        <v>0</v>
      </c>
      <c r="J40" s="1114">
        <f>'Armagh, Banbridge &amp; Craigavon'!$H$457</f>
        <v>-1</v>
      </c>
      <c r="K40" s="1114">
        <f>'Belfast LGD'!$H$535</f>
        <v>1</v>
      </c>
      <c r="L40" s="1114">
        <f>'Causeway Coast &amp; Glens'!$H$457</f>
        <v>-1</v>
      </c>
      <c r="M40" s="1114">
        <f>'Derry City &amp; Strabane'!$H$457</f>
        <v>0</v>
      </c>
      <c r="N40" s="1114">
        <f>'Fermanagh &amp; Omagh'!$H$457</f>
        <v>-1</v>
      </c>
      <c r="O40" s="1114">
        <f>'Lisburn &amp; Castlereagh'!$H$457</f>
        <v>-1</v>
      </c>
      <c r="P40" s="1114">
        <f>'Mid &amp; East Antrim'!$H$457</f>
        <v>1</v>
      </c>
      <c r="Q40" s="1114">
        <f>'Mid Ulster'!$H$457</f>
        <v>-1</v>
      </c>
      <c r="R40" s="1117">
        <f>'Newry Mourne &amp; Down'!$H$457</f>
        <v>-1</v>
      </c>
    </row>
    <row r="41" spans="2:18" x14ac:dyDescent="0.3">
      <c r="B41" s="159" t="str">
        <f>'Belfast HSCT'!$A$288</f>
        <v>Standardised Death Rate - Drug Related Causes</v>
      </c>
      <c r="C41" s="680">
        <f>'Belfast HSCT'!H289</f>
        <v>0</v>
      </c>
      <c r="D41" s="476">
        <f>'Northern HSCT'!$H$291</f>
        <v>0</v>
      </c>
      <c r="E41" s="476">
        <f>'South Eastern HSCT'!$H$291</f>
        <v>0</v>
      </c>
      <c r="F41" s="476">
        <f>'Southern HSCT'!$H$291</f>
        <v>-1</v>
      </c>
      <c r="G41" s="509">
        <f>'Western HSCT'!$H$291</f>
        <v>0</v>
      </c>
      <c r="H41" s="695">
        <f>'Antrim &amp; Newtownabbey'!$H$472</f>
        <v>0</v>
      </c>
      <c r="I41" s="672">
        <f>'Ards &amp; North Down'!$H$472</f>
        <v>0</v>
      </c>
      <c r="J41" s="672">
        <f>'Armagh, Banbridge &amp; Craigavon'!$H$472</f>
        <v>-1</v>
      </c>
      <c r="K41" s="672">
        <f>'Belfast LGD'!$H$553</f>
        <v>1</v>
      </c>
      <c r="L41" s="672">
        <f>'Causeway Coast &amp; Glens'!$H$472</f>
        <v>0</v>
      </c>
      <c r="M41" s="672">
        <f>'Derry City &amp; Strabane'!$H$472</f>
        <v>0</v>
      </c>
      <c r="N41" s="672">
        <f>'Fermanagh &amp; Omagh'!$H$472</f>
        <v>0</v>
      </c>
      <c r="O41" s="672">
        <f>'Lisburn &amp; Castlereagh'!$H$472</f>
        <v>-1</v>
      </c>
      <c r="P41" s="672">
        <f>'Mid &amp; East Antrim'!$H$472</f>
        <v>0</v>
      </c>
      <c r="Q41" s="672">
        <f>'Mid Ulster'!$H$472</f>
        <v>-1</v>
      </c>
      <c r="R41" s="678">
        <f>'Newry Mourne &amp; Down'!$H$472</f>
        <v>-1</v>
      </c>
    </row>
    <row r="42" spans="2:18" ht="15" thickBot="1" x14ac:dyDescent="0.35">
      <c r="B42" s="159" t="str">
        <f>'Belfast HSCT'!$A$296</f>
        <v>Standardised Death Rate - Drug Misuse</v>
      </c>
      <c r="C42" s="682">
        <f>'Belfast HSCT'!H297</f>
        <v>0</v>
      </c>
      <c r="D42" s="536">
        <f>'Northern HSCT'!$H$299</f>
        <v>0</v>
      </c>
      <c r="E42" s="536">
        <f>'South Eastern HSCT'!$H$299</f>
        <v>0</v>
      </c>
      <c r="F42" s="536">
        <f>'Southern HSCT'!$H$299</f>
        <v>-1</v>
      </c>
      <c r="G42" s="551">
        <f>'Western HSCT'!$H$299</f>
        <v>0</v>
      </c>
      <c r="H42" s="697">
        <v>2</v>
      </c>
      <c r="I42" s="688" t="s">
        <v>449</v>
      </c>
      <c r="J42" s="688" t="s">
        <v>449</v>
      </c>
      <c r="K42" s="688" t="s">
        <v>449</v>
      </c>
      <c r="L42" s="688" t="s">
        <v>449</v>
      </c>
      <c r="M42" s="688" t="s">
        <v>449</v>
      </c>
      <c r="N42" s="688" t="s">
        <v>449</v>
      </c>
      <c r="O42" s="688" t="s">
        <v>449</v>
      </c>
      <c r="P42" s="688" t="s">
        <v>449</v>
      </c>
      <c r="Q42" s="688" t="s">
        <v>449</v>
      </c>
      <c r="R42" s="689" t="s">
        <v>449</v>
      </c>
    </row>
    <row r="43" spans="2:18" x14ac:dyDescent="0.3">
      <c r="B43" s="159" t="str">
        <f>'Belfast HSCT'!$A$304</f>
        <v>Smoking During Pregnancy</v>
      </c>
      <c r="C43" s="679">
        <f>'Belfast HSCT'!H305</f>
        <v>0</v>
      </c>
      <c r="D43" s="674">
        <f>'Northern HSCT'!$H$307</f>
        <v>0</v>
      </c>
      <c r="E43" s="674">
        <f>'South Eastern HSCT'!$H$307</f>
        <v>-1</v>
      </c>
      <c r="F43" s="674">
        <f>'Southern HSCT'!$H$307</f>
        <v>-1</v>
      </c>
      <c r="G43" s="586">
        <f>'Western HSCT'!$H$307</f>
        <v>0</v>
      </c>
      <c r="H43" s="690">
        <f>'Antrim &amp; Newtownabbey'!$H$480</f>
        <v>0</v>
      </c>
      <c r="I43" s="675">
        <f>'Ards &amp; North Down'!$H$480</f>
        <v>-1</v>
      </c>
      <c r="J43" s="675">
        <f>'Armagh, Banbridge &amp; Craigavon'!$H$480</f>
        <v>0</v>
      </c>
      <c r="K43" s="675">
        <f>'Belfast LGD'!$H$561</f>
        <v>1</v>
      </c>
      <c r="L43" s="675">
        <f>'Causeway Coast &amp; Glens'!$H$480</f>
        <v>0</v>
      </c>
      <c r="M43" s="675">
        <f>'Derry City &amp; Strabane'!$H$480</f>
        <v>0</v>
      </c>
      <c r="N43" s="675">
        <f>'Fermanagh &amp; Omagh'!$H$480</f>
        <v>-1</v>
      </c>
      <c r="O43" s="675">
        <f>'Lisburn &amp; Castlereagh'!$H$480</f>
        <v>-1</v>
      </c>
      <c r="P43" s="675">
        <f>'Mid &amp; East Antrim'!$H$480</f>
        <v>1</v>
      </c>
      <c r="Q43" s="675">
        <f>'Mid Ulster'!$H$480</f>
        <v>0</v>
      </c>
      <c r="R43" s="676">
        <f>'Newry Mourne &amp; Down'!$H$480</f>
        <v>-1</v>
      </c>
    </row>
    <row r="44" spans="2:18" x14ac:dyDescent="0.3">
      <c r="B44" s="159" t="str">
        <f>'Belfast HSCT'!$A$312</f>
        <v>Teenage Birth Rate U20</v>
      </c>
      <c r="C44" s="680">
        <f>'Belfast HSCT'!H313</f>
        <v>0</v>
      </c>
      <c r="D44" s="476">
        <f>'Northern HSCT'!$H$315</f>
        <v>0</v>
      </c>
      <c r="E44" s="476">
        <f>'South Eastern HSCT'!$H$315</f>
        <v>0</v>
      </c>
      <c r="F44" s="476">
        <f>'Southern HSCT'!$H$315</f>
        <v>-1</v>
      </c>
      <c r="G44" s="509">
        <f>'Western HSCT'!$H$315</f>
        <v>-1</v>
      </c>
      <c r="H44" s="691">
        <f>'Antrim &amp; Newtownabbey'!$H$495</f>
        <v>0</v>
      </c>
      <c r="I44" s="670">
        <f>'Ards &amp; North Down'!$H$495</f>
        <v>0</v>
      </c>
      <c r="J44" s="670">
        <f>'Armagh, Banbridge &amp; Craigavon'!$H$495</f>
        <v>0</v>
      </c>
      <c r="K44" s="670">
        <f>'Belfast LGD'!$H$579</f>
        <v>1</v>
      </c>
      <c r="L44" s="670">
        <f>'Causeway Coast &amp; Glens'!$H$495</f>
        <v>0</v>
      </c>
      <c r="M44" s="670">
        <f>'Derry City &amp; Strabane'!$H$495</f>
        <v>0</v>
      </c>
      <c r="N44" s="670">
        <f>'Fermanagh &amp; Omagh'!$H$495</f>
        <v>-1</v>
      </c>
      <c r="O44" s="670">
        <f>'Lisburn &amp; Castlereagh'!$H$495</f>
        <v>0</v>
      </c>
      <c r="P44" s="670">
        <f>'Mid &amp; East Antrim'!$H$495</f>
        <v>0</v>
      </c>
      <c r="Q44" s="670">
        <f>'Mid Ulster'!$H$495</f>
        <v>-1</v>
      </c>
      <c r="R44" s="677">
        <f>'Newry Mourne &amp; Down'!$H$495</f>
        <v>0</v>
      </c>
    </row>
    <row r="45" spans="2:18" x14ac:dyDescent="0.3">
      <c r="B45" s="159" t="str">
        <f>'Belfast HSCT'!$A$320</f>
        <v>Breastfeeding on Discharge</v>
      </c>
      <c r="C45" s="680">
        <f>'Belfast HSCT'!H321</f>
        <v>0</v>
      </c>
      <c r="D45" s="476">
        <f>'Northern HSCT'!H321</f>
        <v>0</v>
      </c>
      <c r="E45" s="476">
        <f>'South Eastern HSCT'!H321</f>
        <v>0</v>
      </c>
      <c r="F45" s="476">
        <f>'Southern HSCT'!H321</f>
        <v>0</v>
      </c>
      <c r="G45" s="509">
        <f>'Western HSCT'!H321</f>
        <v>0</v>
      </c>
      <c r="H45" s="691">
        <f>'Antrim &amp; Newtownabbey'!$H$503</f>
        <v>0</v>
      </c>
      <c r="I45" s="670">
        <f>'Ards &amp; North Down'!$H$503</f>
        <v>0</v>
      </c>
      <c r="J45" s="670">
        <f>'Armagh, Banbridge &amp; Craigavon'!$H$503</f>
        <v>0</v>
      </c>
      <c r="K45" s="670">
        <f>'Belfast LGD'!$H$587</f>
        <v>0</v>
      </c>
      <c r="L45" s="670">
        <f>'Causeway Coast &amp; Glens'!$H$503</f>
        <v>-1</v>
      </c>
      <c r="M45" s="670">
        <f>'Derry City &amp; Strabane'!$H$503</f>
        <v>-1</v>
      </c>
      <c r="N45" s="670">
        <f>'Fermanagh &amp; Omagh'!$H$503</f>
        <v>0</v>
      </c>
      <c r="O45" s="670">
        <f>'Lisburn &amp; Castlereagh'!$H$503</f>
        <v>1</v>
      </c>
      <c r="P45" s="670">
        <f>'Mid &amp; East Antrim'!$H$503</f>
        <v>0</v>
      </c>
      <c r="Q45" s="670">
        <f>'Mid Ulster'!$H$503</f>
        <v>0</v>
      </c>
      <c r="R45" s="677">
        <f>'Newry Mourne &amp; Down'!$H$503</f>
        <v>0</v>
      </c>
    </row>
    <row r="46" spans="2:18" x14ac:dyDescent="0.3">
      <c r="B46" s="159" t="str">
        <f>'Belfast HSCT'!$A$328</f>
        <v>Low Birth Weight</v>
      </c>
      <c r="C46" s="680">
        <f>'Belfast HSCT'!H329</f>
        <v>0</v>
      </c>
      <c r="D46" s="476">
        <f>'Northern HSCT'!$H$331</f>
        <v>-1</v>
      </c>
      <c r="E46" s="476">
        <f>'South Eastern HSCT'!$H$331</f>
        <v>0</v>
      </c>
      <c r="F46" s="476">
        <f>'Southern HSCT'!$H$331</f>
        <v>0</v>
      </c>
      <c r="G46" s="509">
        <f>'Western HSCT'!$H$331</f>
        <v>0</v>
      </c>
      <c r="H46" s="691">
        <f>'Antrim &amp; Newtownabbey'!$H$518</f>
        <v>0</v>
      </c>
      <c r="I46" s="670">
        <f>'Ards &amp; North Down'!$H$518</f>
        <v>0</v>
      </c>
      <c r="J46" s="670">
        <f>'Armagh, Banbridge &amp; Craigavon'!$H$518</f>
        <v>0</v>
      </c>
      <c r="K46" s="670">
        <f>'Belfast LGD'!$H$605</f>
        <v>1</v>
      </c>
      <c r="L46" s="670">
        <f>'Causeway Coast &amp; Glens'!$H$518</f>
        <v>0</v>
      </c>
      <c r="M46" s="670">
        <f>'Derry City &amp; Strabane'!$H$518</f>
        <v>0</v>
      </c>
      <c r="N46" s="670">
        <f>'Fermanagh &amp; Omagh'!$H$518</f>
        <v>-1</v>
      </c>
      <c r="O46" s="670">
        <f>'Lisburn &amp; Castlereagh'!$H$518</f>
        <v>0</v>
      </c>
      <c r="P46" s="670">
        <f>'Mid &amp; East Antrim'!$H$518</f>
        <v>0</v>
      </c>
      <c r="Q46" s="670">
        <f>'Mid Ulster'!$H$518</f>
        <v>-1</v>
      </c>
      <c r="R46" s="677">
        <f>'Newry Mourne &amp; Down'!$H$518</f>
        <v>0</v>
      </c>
    </row>
    <row r="47" spans="2:18" ht="15" thickBot="1" x14ac:dyDescent="0.35">
      <c r="B47" s="159" t="str">
        <f>'Belfast HSCT'!$A$336</f>
        <v>Small for Gestational Age</v>
      </c>
      <c r="C47" s="682">
        <f>'Belfast HSCT'!H337</f>
        <v>0</v>
      </c>
      <c r="D47" s="536">
        <f>'Northern HSCT'!$H$339</f>
        <v>0</v>
      </c>
      <c r="E47" s="536">
        <f>'South Eastern HSCT'!$H$339</f>
        <v>0</v>
      </c>
      <c r="F47" s="536">
        <f>'Southern HSCT'!$H$339</f>
        <v>-1</v>
      </c>
      <c r="G47" s="551">
        <f>'Western HSCT'!$H$339</f>
        <v>0</v>
      </c>
      <c r="H47" s="696">
        <f>'Antrim &amp; Newtownabbey'!$H$533</f>
        <v>0</v>
      </c>
      <c r="I47" s="687">
        <f>'Ards &amp; North Down'!$H$533</f>
        <v>0</v>
      </c>
      <c r="J47" s="687">
        <f>'Armagh, Banbridge &amp; Craigavon'!$H$533</f>
        <v>0</v>
      </c>
      <c r="K47" s="687">
        <f>'Belfast LGD'!$H$623</f>
        <v>0</v>
      </c>
      <c r="L47" s="687">
        <f>'Causeway Coast &amp; Glens'!$H$533</f>
        <v>-1</v>
      </c>
      <c r="M47" s="687">
        <f>'Derry City &amp; Strabane'!$H$533</f>
        <v>0</v>
      </c>
      <c r="N47" s="687">
        <f>'Fermanagh &amp; Omagh'!$H$533</f>
        <v>0</v>
      </c>
      <c r="O47" s="687">
        <f>'Lisburn &amp; Castlereagh'!$H$533</f>
        <v>0</v>
      </c>
      <c r="P47" s="687">
        <f>'Mid &amp; East Antrim'!$H$533</f>
        <v>0</v>
      </c>
      <c r="Q47" s="687">
        <f>'Mid Ulster'!$H$533</f>
        <v>0</v>
      </c>
      <c r="R47" s="1141">
        <f>'Newry Mourne &amp; Down'!$H$533</f>
        <v>0</v>
      </c>
    </row>
    <row r="48" spans="2:18" x14ac:dyDescent="0.3">
      <c r="B48" s="159" t="str">
        <f>'Belfast HSCT'!$A$344</f>
        <v>Primary 1 BMI: Obese</v>
      </c>
      <c r="C48" s="679">
        <f>'Belfast HSCT'!H345</f>
        <v>0</v>
      </c>
      <c r="D48" s="674">
        <f>'Northern HSCT'!$H$347</f>
        <v>0</v>
      </c>
      <c r="E48" s="674">
        <f>'South Eastern HSCT'!$H$347</f>
        <v>0</v>
      </c>
      <c r="F48" s="674">
        <f>'Southern HSCT'!$H$347</f>
        <v>0</v>
      </c>
      <c r="G48" s="586">
        <f>'Western HSCT'!$H$347</f>
        <v>0</v>
      </c>
      <c r="H48" s="1143">
        <f>'Antrim &amp; Newtownabbey'!$H$548</f>
        <v>0</v>
      </c>
      <c r="I48" s="1144">
        <f>'Ards &amp; North Down'!$H$548</f>
        <v>0</v>
      </c>
      <c r="J48" s="1144">
        <f>'Armagh, Banbridge &amp; Craigavon'!$H$548</f>
        <v>0</v>
      </c>
      <c r="K48" s="1144">
        <f>'Belfast LGD'!$H$641</f>
        <v>0</v>
      </c>
      <c r="L48" s="1144">
        <f>'Causeway Coast &amp; Glens'!$H$548</f>
        <v>0</v>
      </c>
      <c r="M48" s="1144">
        <f>'Derry City &amp; Strabane'!$H$548</f>
        <v>0</v>
      </c>
      <c r="N48" s="1144">
        <f>'Fermanagh &amp; Omagh'!$H$548</f>
        <v>0</v>
      </c>
      <c r="O48" s="1144">
        <f>'Lisburn &amp; Castlereagh'!$H$548</f>
        <v>0</v>
      </c>
      <c r="P48" s="1144">
        <f>'Mid &amp; East Antrim'!$H$548</f>
        <v>0</v>
      </c>
      <c r="Q48" s="1144">
        <f>'Mid Ulster'!$H$548</f>
        <v>0</v>
      </c>
      <c r="R48" s="1145">
        <f>'Newry Mourne &amp; Down'!$H$548</f>
        <v>0</v>
      </c>
    </row>
    <row r="49" spans="2:18" x14ac:dyDescent="0.3">
      <c r="B49" s="159" t="str">
        <f>'Belfast HSCT'!$A$352</f>
        <v>Primary 1 BMI: Overweight or Obese</v>
      </c>
      <c r="C49" s="680">
        <f>'Belfast HSCT'!H353</f>
        <v>0</v>
      </c>
      <c r="D49" s="476">
        <f>'Northern HSCT'!$H$355</f>
        <v>0</v>
      </c>
      <c r="E49" s="476">
        <f>'South Eastern HSCT'!$H$355</f>
        <v>0</v>
      </c>
      <c r="F49" s="476">
        <f>'Southern HSCT'!$H$355</f>
        <v>0</v>
      </c>
      <c r="G49" s="509">
        <f>'Western HSCT'!$H$355</f>
        <v>0</v>
      </c>
      <c r="H49" s="1142">
        <f>'Antrim &amp; Newtownabbey'!$H$556</f>
        <v>0</v>
      </c>
      <c r="I49" s="673">
        <f>'Ards &amp; North Down'!$H$556</f>
        <v>0</v>
      </c>
      <c r="J49" s="673">
        <f>'Armagh, Banbridge &amp; Craigavon'!$H$556</f>
        <v>0</v>
      </c>
      <c r="K49" s="673">
        <f>'Belfast LGD'!$H$649</f>
        <v>0</v>
      </c>
      <c r="L49" s="673">
        <f>'Causeway Coast &amp; Glens'!$H$556</f>
        <v>0</v>
      </c>
      <c r="M49" s="673">
        <f>'Derry City &amp; Strabane'!$H$556</f>
        <v>0</v>
      </c>
      <c r="N49" s="673">
        <f>'Fermanagh &amp; Omagh'!$H$556</f>
        <v>0</v>
      </c>
      <c r="O49" s="673">
        <f>'Lisburn &amp; Castlereagh'!$H$556</f>
        <v>0</v>
      </c>
      <c r="P49" s="673">
        <f>'Mid &amp; East Antrim'!$H$556</f>
        <v>0</v>
      </c>
      <c r="Q49" s="673">
        <f>'Mid Ulster'!$H$556</f>
        <v>0</v>
      </c>
      <c r="R49" s="1146">
        <f>'Newry Mourne &amp; Down'!$H$556</f>
        <v>0</v>
      </c>
    </row>
    <row r="50" spans="2:18" x14ac:dyDescent="0.3">
      <c r="B50" s="159" t="str">
        <f>'Belfast HSCT'!$A$360</f>
        <v>Year 8 BMI: Obese</v>
      </c>
      <c r="C50" s="680">
        <f>'Belfast HSCT'!H361</f>
        <v>0</v>
      </c>
      <c r="D50" s="476">
        <f>'Northern HSCT'!$H$363</f>
        <v>0</v>
      </c>
      <c r="E50" s="476">
        <f>'South Eastern HSCT'!$H$363</f>
        <v>0</v>
      </c>
      <c r="F50" s="476">
        <f>'Southern HSCT'!$H$363</f>
        <v>0</v>
      </c>
      <c r="G50" s="509">
        <f>'Western HSCT'!$H$363</f>
        <v>0</v>
      </c>
      <c r="H50" s="1142">
        <f>'Antrim &amp; Newtownabbey'!$H$564</f>
        <v>0</v>
      </c>
      <c r="I50" s="673">
        <f>'Ards &amp; North Down'!$H$564</f>
        <v>0</v>
      </c>
      <c r="J50" s="673">
        <f>'Armagh, Banbridge &amp; Craigavon'!$H$564</f>
        <v>0</v>
      </c>
      <c r="K50" s="673">
        <f>'Belfast LGD'!$H$657</f>
        <v>0</v>
      </c>
      <c r="L50" s="673">
        <f>'Causeway Coast &amp; Glens'!$H$564</f>
        <v>0</v>
      </c>
      <c r="M50" s="673">
        <f>'Derry City &amp; Strabane'!$H$564</f>
        <v>0</v>
      </c>
      <c r="N50" s="673">
        <f>'Fermanagh &amp; Omagh'!$H$564</f>
        <v>0</v>
      </c>
      <c r="O50" s="673">
        <f>'Lisburn &amp; Castlereagh'!$H$564</f>
        <v>0</v>
      </c>
      <c r="P50" s="673">
        <f>'Mid &amp; East Antrim'!$H$564</f>
        <v>0</v>
      </c>
      <c r="Q50" s="673">
        <f>'Mid Ulster'!$H$564</f>
        <v>0</v>
      </c>
      <c r="R50" s="1146">
        <f>'Newry Mourne &amp; Down'!$H$564</f>
        <v>0</v>
      </c>
    </row>
    <row r="51" spans="2:18" x14ac:dyDescent="0.3">
      <c r="B51" s="159" t="str">
        <f>'Belfast HSCT'!$A$368</f>
        <v>Year 8 BMI: Overweight or Obese</v>
      </c>
      <c r="C51" s="680">
        <f>'Belfast HSCT'!H369</f>
        <v>0</v>
      </c>
      <c r="D51" s="476">
        <f>'Northern HSCT'!$H$371</f>
        <v>0</v>
      </c>
      <c r="E51" s="476">
        <f>'South Eastern HSCT'!$H$371</f>
        <v>0</v>
      </c>
      <c r="F51" s="476">
        <f>'Southern HSCT'!$H$371</f>
        <v>0</v>
      </c>
      <c r="G51" s="509">
        <f>'Western HSCT'!$H$371</f>
        <v>0</v>
      </c>
      <c r="H51" s="1142">
        <f>'Antrim &amp; Newtownabbey'!$H$572</f>
        <v>0</v>
      </c>
      <c r="I51" s="673">
        <f>'Ards &amp; North Down'!$H$572</f>
        <v>0</v>
      </c>
      <c r="J51" s="673">
        <f>'Armagh, Banbridge &amp; Craigavon'!$H$572</f>
        <v>0</v>
      </c>
      <c r="K51" s="673">
        <f>'Belfast LGD'!$H$665</f>
        <v>0</v>
      </c>
      <c r="L51" s="673">
        <f>'Causeway Coast &amp; Glens'!$H$572</f>
        <v>0</v>
      </c>
      <c r="M51" s="673">
        <f>'Derry City &amp; Strabane'!$H$572</f>
        <v>0</v>
      </c>
      <c r="N51" s="673">
        <f>'Fermanagh &amp; Omagh'!$H$572</f>
        <v>0</v>
      </c>
      <c r="O51" s="673">
        <f>'Lisburn &amp; Castlereagh'!$H$572</f>
        <v>0</v>
      </c>
      <c r="P51" s="673">
        <f>'Mid &amp; East Antrim'!$H$572</f>
        <v>0</v>
      </c>
      <c r="Q51" s="673">
        <f>'Mid Ulster'!$H$572</f>
        <v>0</v>
      </c>
      <c r="R51" s="1146">
        <f>'Newry Mourne &amp; Down'!$H$572</f>
        <v>0</v>
      </c>
    </row>
    <row r="52" spans="2:18" x14ac:dyDescent="0.3">
      <c r="B52" s="159" t="str">
        <f>'Belfast HSCT'!$A$376</f>
        <v>Standardised Dental Filling Rate</v>
      </c>
      <c r="C52" s="1125">
        <f>'Belfast HSCT'!$H$379</f>
        <v>-1</v>
      </c>
      <c r="D52" s="1126">
        <f>'Northern HSCT'!$H$379</f>
        <v>1</v>
      </c>
      <c r="E52" s="1126">
        <f>'South Eastern HSCT'!$H$379</f>
        <v>-1</v>
      </c>
      <c r="F52" s="1126">
        <f>'Southern HSCT'!$H$379</f>
        <v>0</v>
      </c>
      <c r="G52" s="1127">
        <f>'Western HSCT'!$H$379</f>
        <v>1</v>
      </c>
      <c r="H52" s="1128">
        <f>'Antrim &amp; Newtownabbey'!$H$580</f>
        <v>-1</v>
      </c>
      <c r="I52" s="1129">
        <f>'Ards &amp; North Down'!$H$580</f>
        <v>-1</v>
      </c>
      <c r="J52" s="1129">
        <f>'Armagh, Banbridge &amp; Craigavon'!$H$580</f>
        <v>1</v>
      </c>
      <c r="K52" s="1129">
        <f>'Belfast LGD'!$H$673</f>
        <v>0</v>
      </c>
      <c r="L52" s="1129">
        <f>'Causeway Coast &amp; Glens'!$H$580</f>
        <v>1</v>
      </c>
      <c r="M52" s="1129">
        <f>'Derry City &amp; Strabane'!$H$580</f>
        <v>1</v>
      </c>
      <c r="N52" s="1129">
        <f>'Fermanagh &amp; Omagh'!$H$580</f>
        <v>-1</v>
      </c>
      <c r="O52" s="1129">
        <f>'Lisburn &amp; Castlereagh'!$H$580</f>
        <v>-1</v>
      </c>
      <c r="P52" s="1129">
        <f>'Mid &amp; East Antrim'!$H$580</f>
        <v>-1</v>
      </c>
      <c r="Q52" s="1129">
        <f>'Mid Ulster'!$H$580</f>
        <v>1</v>
      </c>
      <c r="R52" s="1130">
        <f>'Newry Mourne &amp; Down'!$H$580</f>
        <v>-1</v>
      </c>
    </row>
    <row r="53" spans="2:18" x14ac:dyDescent="0.3">
      <c r="B53" s="159" t="str">
        <f>'Belfast HSCT'!$A$384</f>
        <v>Standardised Dental Filling Rate (U18)</v>
      </c>
      <c r="C53" s="1110">
        <f>'Belfast HSCT'!$H$387</f>
        <v>0</v>
      </c>
      <c r="D53" s="1111">
        <f>'Northern HSCT'!$H$387</f>
        <v>-1</v>
      </c>
      <c r="E53" s="1111">
        <f>'South Eastern HSCT'!$H$387</f>
        <v>-1</v>
      </c>
      <c r="F53" s="1111">
        <f>'Southern HSCT'!$H$387</f>
        <v>1</v>
      </c>
      <c r="G53" s="1112">
        <f>'Western HSCT'!$H$387</f>
        <v>1</v>
      </c>
      <c r="H53" s="1131">
        <f>'Antrim &amp; Newtownabbey'!$H$595</f>
        <v>-1</v>
      </c>
      <c r="I53" s="1118">
        <f>'Ards &amp; North Down'!$H$595</f>
        <v>-1</v>
      </c>
      <c r="J53" s="1118">
        <f>'Armagh, Banbridge &amp; Craigavon'!$H$595</f>
        <v>0</v>
      </c>
      <c r="K53" s="1118">
        <f>'Belfast LGD'!$H$691</f>
        <v>1</v>
      </c>
      <c r="L53" s="1118">
        <f>'Causeway Coast &amp; Glens'!$H$595</f>
        <v>1</v>
      </c>
      <c r="M53" s="1118">
        <f>'Derry City &amp; Strabane'!$H$595</f>
        <v>1</v>
      </c>
      <c r="N53" s="1118">
        <f>'Fermanagh &amp; Omagh'!$H$595</f>
        <v>1</v>
      </c>
      <c r="O53" s="1118">
        <f>'Lisburn &amp; Castlereagh'!$H$595</f>
        <v>-1</v>
      </c>
      <c r="P53" s="1118">
        <f>'Mid &amp; East Antrim'!$H$595</f>
        <v>-1</v>
      </c>
      <c r="Q53" s="1118">
        <f>'Mid Ulster'!$H$595</f>
        <v>1</v>
      </c>
      <c r="R53" s="1132">
        <f>'Newry Mourne &amp; Down'!$H$595</f>
        <v>0</v>
      </c>
    </row>
    <row r="54" spans="2:18" x14ac:dyDescent="0.3">
      <c r="B54" s="159" t="str">
        <f>'Belfast HSCT'!$A$392</f>
        <v>Standardised Dental Extraction Rate</v>
      </c>
      <c r="C54" s="1110">
        <f>'Belfast HSCT'!$H$395</f>
        <v>1</v>
      </c>
      <c r="D54" s="1111">
        <f>'Northern HSCT'!$H$395</f>
        <v>-1</v>
      </c>
      <c r="E54" s="1111">
        <f>'South Eastern HSCT'!$H$395</f>
        <v>-1</v>
      </c>
      <c r="F54" s="1111">
        <f>'Southern HSCT'!$H$395</f>
        <v>-1</v>
      </c>
      <c r="G54" s="1112">
        <f>'Western HSCT'!$H$395</f>
        <v>1</v>
      </c>
      <c r="H54" s="1131">
        <f>'Antrim &amp; Newtownabbey'!$H$610</f>
        <v>-1</v>
      </c>
      <c r="I54" s="1118">
        <f>'Ards &amp; North Down'!$H$610</f>
        <v>-1</v>
      </c>
      <c r="J54" s="1118">
        <f>'Armagh, Banbridge &amp; Craigavon'!$H$610</f>
        <v>-1</v>
      </c>
      <c r="K54" s="1118">
        <f>'Belfast LGD'!$H$709</f>
        <v>1</v>
      </c>
      <c r="L54" s="1118">
        <f>'Causeway Coast &amp; Glens'!$H$610</f>
        <v>1</v>
      </c>
      <c r="M54" s="1118">
        <f>'Derry City &amp; Strabane'!$H$610</f>
        <v>1</v>
      </c>
      <c r="N54" s="1118">
        <f>'Fermanagh &amp; Omagh'!$H$610</f>
        <v>-1</v>
      </c>
      <c r="O54" s="1118">
        <f>'Lisburn &amp; Castlereagh'!$H$610</f>
        <v>-1</v>
      </c>
      <c r="P54" s="1118">
        <f>'Mid &amp; East Antrim'!$H$610</f>
        <v>-1</v>
      </c>
      <c r="Q54" s="1118">
        <f>'Mid Ulster'!$H$610</f>
        <v>-1</v>
      </c>
      <c r="R54" s="1132">
        <f>'Newry Mourne &amp; Down'!$H$610</f>
        <v>1</v>
      </c>
    </row>
    <row r="55" spans="2:18" x14ac:dyDescent="0.3">
      <c r="B55" s="159" t="str">
        <f>'Belfast HSCT'!$A$400</f>
        <v>Standardised Dental Extraction Rate (U18)</v>
      </c>
      <c r="C55" s="1110">
        <f>'Belfast HSCT'!$H$403</f>
        <v>0</v>
      </c>
      <c r="D55" s="1111">
        <f>'Northern HSCT'!$H$403</f>
        <v>0</v>
      </c>
      <c r="E55" s="1111">
        <f>'South Eastern HSCT'!$H$403</f>
        <v>0</v>
      </c>
      <c r="F55" s="1111">
        <f>'Southern HSCT'!$H$403</f>
        <v>0</v>
      </c>
      <c r="G55" s="1112">
        <f>'Western HSCT'!$H$403</f>
        <v>0</v>
      </c>
      <c r="H55" s="1131">
        <f>'Antrim &amp; Newtownabbey'!$H$625</f>
        <v>-1</v>
      </c>
      <c r="I55" s="1118">
        <f>'Ards &amp; North Down'!$H$625</f>
        <v>-1</v>
      </c>
      <c r="J55" s="1118">
        <f>'Armagh, Banbridge &amp; Craigavon'!$H$625</f>
        <v>0</v>
      </c>
      <c r="K55" s="1118">
        <f>'Belfast LGD'!$H$727</f>
        <v>0</v>
      </c>
      <c r="L55" s="1118">
        <f>'Causeway Coast &amp; Glens'!$H$625</f>
        <v>1</v>
      </c>
      <c r="M55" s="1118">
        <f>'Derry City &amp; Strabane'!$H$625</f>
        <v>0</v>
      </c>
      <c r="N55" s="1118">
        <f>'Fermanagh &amp; Omagh'!$H$625</f>
        <v>0</v>
      </c>
      <c r="O55" s="1118">
        <f>'Lisburn &amp; Castlereagh'!$H$625</f>
        <v>1</v>
      </c>
      <c r="P55" s="1118">
        <f>'Mid &amp; East Antrim'!$H$625</f>
        <v>-1</v>
      </c>
      <c r="Q55" s="1118">
        <f>'Mid Ulster'!$H$625</f>
        <v>0</v>
      </c>
      <c r="R55" s="1132">
        <f>'Newry Mourne &amp; Down'!$H$625</f>
        <v>0</v>
      </c>
    </row>
    <row r="56" spans="2:18" x14ac:dyDescent="0.3">
      <c r="B56" s="159" t="str">
        <f>'Belfast HSCT'!$A$408</f>
        <v>Standardised Dental Crowning Rate</v>
      </c>
      <c r="C56" s="1110">
        <f>'Belfast HSCT'!$H$411</f>
        <v>1</v>
      </c>
      <c r="D56" s="1111">
        <f>'Northern HSCT'!$H$411</f>
        <v>1</v>
      </c>
      <c r="E56" s="1111">
        <f>'South Eastern HSCT'!$H$411</f>
        <v>0</v>
      </c>
      <c r="F56" s="1111">
        <f>'Southern HSCT'!$H$411</f>
        <v>-1</v>
      </c>
      <c r="G56" s="1112">
        <f>'Western HSCT'!$H$411</f>
        <v>-1</v>
      </c>
      <c r="H56" s="1131">
        <f>'Antrim &amp; Newtownabbey'!$H$640</f>
        <v>1</v>
      </c>
      <c r="I56" s="1118">
        <f>'Ards &amp; North Down'!$H$640</f>
        <v>-1</v>
      </c>
      <c r="J56" s="1118">
        <f>'Armagh, Banbridge &amp; Craigavon'!$H$640</f>
        <v>-1</v>
      </c>
      <c r="K56" s="1118">
        <f>'Belfast LGD'!$H$745</f>
        <v>1</v>
      </c>
      <c r="L56" s="1118">
        <f>'Causeway Coast &amp; Glens'!$H$640</f>
        <v>1</v>
      </c>
      <c r="M56" s="1118">
        <f>'Derry City &amp; Strabane'!$H$640</f>
        <v>1</v>
      </c>
      <c r="N56" s="1118">
        <f>'Fermanagh &amp; Omagh'!$H$640</f>
        <v>-1</v>
      </c>
      <c r="O56" s="1118">
        <f>'Lisburn &amp; Castlereagh'!$H$640</f>
        <v>-1</v>
      </c>
      <c r="P56" s="1118">
        <f>'Mid &amp; East Antrim'!$H$640</f>
        <v>1</v>
      </c>
      <c r="Q56" s="1118">
        <f>'Mid Ulster'!$H$640</f>
        <v>0</v>
      </c>
      <c r="R56" s="1132">
        <f>'Newry Mourne &amp; Down'!$H$640</f>
        <v>0</v>
      </c>
    </row>
    <row r="57" spans="2:18" x14ac:dyDescent="0.3">
      <c r="B57" s="159" t="str">
        <f>'Belfast HSCT'!$A$416</f>
        <v>Standardised Dental Registration Rate</v>
      </c>
      <c r="C57" s="1110">
        <f>'Belfast HSCT'!$H$419</f>
        <v>-1</v>
      </c>
      <c r="D57" s="1111">
        <f>'Northern HSCT'!$H$419</f>
        <v>1</v>
      </c>
      <c r="E57" s="1111">
        <f>'South Eastern HSCT'!$H$419</f>
        <v>1</v>
      </c>
      <c r="F57" s="1111">
        <f>'Southern HSCT'!$H$419</f>
        <v>1</v>
      </c>
      <c r="G57" s="1112">
        <f>'Western HSCT'!$H$419</f>
        <v>0</v>
      </c>
      <c r="H57" s="1131">
        <f>'Antrim &amp; Newtownabbey'!$H$655</f>
        <v>-1</v>
      </c>
      <c r="I57" s="1118">
        <f>'Ards &amp; North Down'!$H$655</f>
        <v>-1</v>
      </c>
      <c r="J57" s="1118">
        <f>'Armagh, Banbridge &amp; Craigavon'!$H$655</f>
        <v>1</v>
      </c>
      <c r="K57" s="1118">
        <f>'Belfast LGD'!$H$763</f>
        <v>-1</v>
      </c>
      <c r="L57" s="1118">
        <f>'Causeway Coast &amp; Glens'!$H$655</f>
        <v>1</v>
      </c>
      <c r="M57" s="1118">
        <f>'Derry City &amp; Strabane'!$H$655</f>
        <v>1</v>
      </c>
      <c r="N57" s="1118">
        <f>'Fermanagh &amp; Omagh'!$H$655</f>
        <v>-1</v>
      </c>
      <c r="O57" s="1118">
        <f>'Lisburn &amp; Castlereagh'!$H$655</f>
        <v>0</v>
      </c>
      <c r="P57" s="1118">
        <f>'Mid &amp; East Antrim'!$H$655</f>
        <v>-1</v>
      </c>
      <c r="Q57" s="1118">
        <f>'Mid Ulster'!$H$655</f>
        <v>1</v>
      </c>
      <c r="R57" s="1132">
        <f>'Newry Mourne &amp; Down'!$H$655</f>
        <v>1</v>
      </c>
    </row>
    <row r="58" spans="2:18" ht="15" thickBot="1" x14ac:dyDescent="0.35">
      <c r="B58" s="949" t="str">
        <f>'Belfast HSCT'!$A$424</f>
        <v>Standardised Dental Registration Rate (U18)</v>
      </c>
      <c r="C58" s="1133">
        <f>'Belfast HSCT'!$H$427</f>
        <v>-1</v>
      </c>
      <c r="D58" s="1134">
        <f>'Northern HSCT'!$H$427</f>
        <v>0</v>
      </c>
      <c r="E58" s="1134">
        <f>'South Eastern HSCT'!$H$427</f>
        <v>0</v>
      </c>
      <c r="F58" s="1134">
        <f>'Southern HSCT'!$H$427</f>
        <v>1</v>
      </c>
      <c r="G58" s="1135">
        <f>'Western HSCT'!$H$427</f>
        <v>0</v>
      </c>
      <c r="H58" s="1136">
        <f>'Antrim &amp; Newtownabbey'!$H$670</f>
        <v>-1</v>
      </c>
      <c r="I58" s="1137">
        <f>'Ards &amp; North Down'!$H$670</f>
        <v>0</v>
      </c>
      <c r="J58" s="1137">
        <f>'Armagh, Banbridge &amp; Craigavon'!$H$670</f>
        <v>0</v>
      </c>
      <c r="K58" s="1137">
        <f>'Belfast LGD'!$H$781</f>
        <v>-1</v>
      </c>
      <c r="L58" s="1137">
        <f>'Causeway Coast &amp; Glens'!$H$670</f>
        <v>1</v>
      </c>
      <c r="M58" s="1137">
        <f>'Derry City &amp; Strabane'!$H$670</f>
        <v>-1</v>
      </c>
      <c r="N58" s="1137">
        <f>'Fermanagh &amp; Omagh'!$H$670</f>
        <v>1</v>
      </c>
      <c r="O58" s="1137">
        <f>'Lisburn &amp; Castlereagh'!$H$670</f>
        <v>1</v>
      </c>
      <c r="P58" s="1137">
        <f>'Mid &amp; East Antrim'!$H$670</f>
        <v>-1</v>
      </c>
      <c r="Q58" s="1137">
        <f>'Mid Ulster'!$H$670</f>
        <v>1</v>
      </c>
      <c r="R58" s="1138">
        <f>'Newry Mourne &amp; Down'!$H$670</f>
        <v>1</v>
      </c>
    </row>
  </sheetData>
  <mergeCells count="18">
    <mergeCell ref="Q3:Q5"/>
    <mergeCell ref="P3:P5"/>
    <mergeCell ref="O3:O5"/>
    <mergeCell ref="N3:N5"/>
    <mergeCell ref="C2:G2"/>
    <mergeCell ref="H2:R2"/>
    <mergeCell ref="C3:C5"/>
    <mergeCell ref="D3:D5"/>
    <mergeCell ref="M3:M5"/>
    <mergeCell ref="L3:L5"/>
    <mergeCell ref="K3:K5"/>
    <mergeCell ref="J3:J5"/>
    <mergeCell ref="I3:I5"/>
    <mergeCell ref="H3:H5"/>
    <mergeCell ref="G3:G5"/>
    <mergeCell ref="F3:F5"/>
    <mergeCell ref="E3:E5"/>
    <mergeCell ref="R3:R5"/>
  </mergeCells>
  <conditionalFormatting sqref="C16:G16 C17:R18 C21:R22 C33:R34 C36:R39 C41:R41 C42:G42 C43:R44 C46:R51">
    <cfRule type="cellIs" dxfId="11" priority="8" operator="equal">
      <formula>1</formula>
    </cfRule>
    <cfRule type="cellIs" dxfId="10" priority="9" operator="equal">
      <formula>-1</formula>
    </cfRule>
  </conditionalFormatting>
  <conditionalFormatting sqref="C6:R9 C45:R45">
    <cfRule type="cellIs" dxfId="9" priority="11" operator="equal">
      <formula>1</formula>
    </cfRule>
    <cfRule type="cellIs" dxfId="8" priority="12" operator="equal">
      <formula>-1</formula>
    </cfRule>
    <cfRule type="cellIs" dxfId="7" priority="13" operator="equal">
      <formula>0</formula>
    </cfRule>
  </conditionalFormatting>
  <conditionalFormatting sqref="C10:R10">
    <cfRule type="cellIs" dxfId="6" priority="2" operator="equal">
      <formula>0</formula>
    </cfRule>
  </conditionalFormatting>
  <conditionalFormatting sqref="C10:R15">
    <cfRule type="cellIs" dxfId="5" priority="3" operator="equal">
      <formula>-1</formula>
    </cfRule>
    <cfRule type="cellIs" dxfId="4" priority="4" operator="equal">
      <formula>1</formula>
    </cfRule>
  </conditionalFormatting>
  <conditionalFormatting sqref="C11:R15 C16:G16 C17:R18 C21:R22 C33:R34 C36:R39 C41:R41 C42:G42 C43:R44 C46:R51">
    <cfRule type="cellIs" dxfId="3" priority="10" operator="equal">
      <formula>0</formula>
    </cfRule>
  </conditionalFormatting>
  <conditionalFormatting sqref="C19:R20 C23:R24 C27:R32 C35:R35 C40:R40 C52:R58">
    <cfRule type="iconSet" priority="1">
      <iconSet iconSet="3ArrowsGray" showValue="0">
        <cfvo type="percent" val="0"/>
        <cfvo type="num" val="0"/>
        <cfvo type="num" val="1"/>
      </iconSet>
    </cfRule>
  </conditionalFormatting>
  <conditionalFormatting sqref="C25:R26">
    <cfRule type="cellIs" dxfId="2" priority="5" operator="equal">
      <formula>1</formula>
    </cfRule>
    <cfRule type="cellIs" dxfId="1" priority="6" operator="equal">
      <formula>-1</formula>
    </cfRule>
    <cfRule type="cellIs" dxfId="0" priority="7" operator="equal">
      <formula>0</formula>
    </cfRule>
  </conditionalFormatting>
  <pageMargins left="0.7" right="0.7" top="0.75" bottom="0.75" header="0.3" footer="0.3"/>
  <pageSetup orientation="portrait" horizontalDpi="90" verticalDpi="9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9">
    <tabColor rgb="FFB7DEE8"/>
    <pageSetUpPr autoPageBreaks="0"/>
  </sheetPr>
  <dimension ref="B1:C121"/>
  <sheetViews>
    <sheetView zoomScaleNormal="100" workbookViewId="0"/>
  </sheetViews>
  <sheetFormatPr defaultColWidth="9.109375" defaultRowHeight="14.4" x14ac:dyDescent="0.3"/>
  <cols>
    <col min="1" max="1" width="4.5546875" style="8" customWidth="1"/>
    <col min="2" max="2" width="83" style="8" bestFit="1" customWidth="1"/>
    <col min="3" max="3" width="91.6640625" style="8" customWidth="1"/>
    <col min="4" max="16384" width="9.109375" style="8"/>
  </cols>
  <sheetData>
    <row r="1" spans="2:3" ht="15" thickBot="1" x14ac:dyDescent="0.35">
      <c r="B1" s="93" t="s">
        <v>668</v>
      </c>
      <c r="C1" s="94"/>
    </row>
    <row r="2" spans="2:3" ht="43.8" thickBot="1" x14ac:dyDescent="0.35">
      <c r="B2" s="748" t="s">
        <v>261</v>
      </c>
      <c r="C2" s="749" t="s">
        <v>262</v>
      </c>
    </row>
    <row r="3" spans="2:3" ht="29.4" thickBot="1" x14ac:dyDescent="0.35">
      <c r="B3" s="748" t="s">
        <v>263</v>
      </c>
      <c r="C3" s="750" t="s">
        <v>264</v>
      </c>
    </row>
    <row r="4" spans="2:3" ht="29.4" thickBot="1" x14ac:dyDescent="0.35">
      <c r="B4" s="748" t="s">
        <v>265</v>
      </c>
      <c r="C4" s="750" t="s">
        <v>266</v>
      </c>
    </row>
    <row r="5" spans="2:3" ht="144" x14ac:dyDescent="0.3">
      <c r="B5" s="1262" t="s">
        <v>267</v>
      </c>
      <c r="C5" s="1263" t="s">
        <v>674</v>
      </c>
    </row>
    <row r="6" spans="2:3" ht="231" thickBot="1" x14ac:dyDescent="0.35">
      <c r="B6" s="1261" t="s">
        <v>493</v>
      </c>
      <c r="C6" s="751" t="s">
        <v>675</v>
      </c>
    </row>
    <row r="7" spans="2:3" ht="43.8" thickBot="1" x14ac:dyDescent="0.35">
      <c r="B7" s="766" t="s">
        <v>640</v>
      </c>
      <c r="C7" s="785" t="s">
        <v>703</v>
      </c>
    </row>
    <row r="8" spans="2:3" ht="43.8" thickBot="1" x14ac:dyDescent="0.35">
      <c r="B8" s="766" t="s">
        <v>642</v>
      </c>
      <c r="C8" s="785" t="s">
        <v>708</v>
      </c>
    </row>
    <row r="9" spans="2:3" ht="58.2" thickBot="1" x14ac:dyDescent="0.35">
      <c r="B9" s="766" t="s">
        <v>673</v>
      </c>
      <c r="C9" s="750" t="s">
        <v>709</v>
      </c>
    </row>
    <row r="10" spans="2:3" ht="15" thickBot="1" x14ac:dyDescent="0.35">
      <c r="B10" s="767"/>
      <c r="C10" s="752"/>
    </row>
    <row r="11" spans="2:3" ht="15" thickBot="1" x14ac:dyDescent="0.35">
      <c r="B11" s="93" t="s">
        <v>691</v>
      </c>
      <c r="C11" s="94"/>
    </row>
    <row r="12" spans="2:3" ht="29.4" thickBot="1" x14ac:dyDescent="0.35">
      <c r="B12" s="748" t="s">
        <v>231</v>
      </c>
      <c r="C12" s="750" t="s">
        <v>268</v>
      </c>
    </row>
    <row r="13" spans="2:3" ht="72.599999999999994" thickBot="1" x14ac:dyDescent="0.35">
      <c r="B13" s="748" t="s">
        <v>269</v>
      </c>
      <c r="C13" s="746" t="s">
        <v>676</v>
      </c>
    </row>
    <row r="14" spans="2:3" ht="29.4" thickBot="1" x14ac:dyDescent="0.35">
      <c r="B14" s="748" t="s">
        <v>53</v>
      </c>
      <c r="C14" s="746" t="s">
        <v>494</v>
      </c>
    </row>
    <row r="15" spans="2:3" ht="43.8" thickBot="1" x14ac:dyDescent="0.35">
      <c r="B15" s="748" t="s">
        <v>52</v>
      </c>
      <c r="C15" s="746" t="s">
        <v>495</v>
      </c>
    </row>
    <row r="16" spans="2:3" ht="58.2" thickBot="1" x14ac:dyDescent="0.35">
      <c r="B16" s="748" t="s">
        <v>431</v>
      </c>
      <c r="C16" s="750" t="s">
        <v>516</v>
      </c>
    </row>
    <row r="17" spans="2:3" ht="15" thickBot="1" x14ac:dyDescent="0.35">
      <c r="B17" s="752"/>
      <c r="C17" s="752"/>
    </row>
    <row r="18" spans="2:3" ht="15" thickBot="1" x14ac:dyDescent="0.35">
      <c r="B18" s="95" t="s">
        <v>270</v>
      </c>
      <c r="C18" s="96"/>
    </row>
    <row r="19" spans="2:3" ht="64.2" customHeight="1" thickBot="1" x14ac:dyDescent="0.35">
      <c r="B19" s="753" t="s">
        <v>271</v>
      </c>
      <c r="C19" s="923" t="s">
        <v>582</v>
      </c>
    </row>
    <row r="20" spans="2:3" ht="43.8" thickBot="1" x14ac:dyDescent="0.35">
      <c r="B20" s="753" t="s">
        <v>272</v>
      </c>
      <c r="C20" s="750" t="s">
        <v>273</v>
      </c>
    </row>
    <row r="21" spans="2:3" ht="15" thickBot="1" x14ac:dyDescent="0.35">
      <c r="B21" s="98" t="s">
        <v>274</v>
      </c>
      <c r="C21" s="97"/>
    </row>
    <row r="22" spans="2:3" ht="43.8" thickBot="1" x14ac:dyDescent="0.35">
      <c r="B22" s="754" t="s">
        <v>275</v>
      </c>
      <c r="C22" s="750" t="s">
        <v>583</v>
      </c>
    </row>
    <row r="23" spans="2:3" ht="29.4" thickBot="1" x14ac:dyDescent="0.35">
      <c r="B23" s="754" t="s">
        <v>276</v>
      </c>
      <c r="C23" s="755" t="s">
        <v>277</v>
      </c>
    </row>
    <row r="24" spans="2:3" ht="29.4" thickBot="1" x14ac:dyDescent="0.35">
      <c r="B24" s="754" t="s">
        <v>278</v>
      </c>
      <c r="C24" s="755" t="s">
        <v>496</v>
      </c>
    </row>
    <row r="25" spans="2:3" ht="58.2" thickBot="1" x14ac:dyDescent="0.35">
      <c r="B25" s="754" t="s">
        <v>279</v>
      </c>
      <c r="C25" s="755" t="s">
        <v>280</v>
      </c>
    </row>
    <row r="26" spans="2:3" ht="29.4" thickBot="1" x14ac:dyDescent="0.35">
      <c r="B26" s="754" t="s">
        <v>281</v>
      </c>
      <c r="C26" s="924" t="s">
        <v>584</v>
      </c>
    </row>
    <row r="27" spans="2:3" ht="15" thickBot="1" x14ac:dyDescent="0.35">
      <c r="B27" s="754" t="s">
        <v>282</v>
      </c>
      <c r="C27" s="756" t="s">
        <v>585</v>
      </c>
    </row>
    <row r="28" spans="2:3" ht="15" thickBot="1" x14ac:dyDescent="0.35">
      <c r="B28" s="754" t="s">
        <v>283</v>
      </c>
      <c r="C28" s="756" t="s">
        <v>586</v>
      </c>
    </row>
    <row r="29" spans="2:3" ht="15" thickBot="1" x14ac:dyDescent="0.35">
      <c r="B29" s="754" t="s">
        <v>284</v>
      </c>
      <c r="C29" s="756" t="s">
        <v>587</v>
      </c>
    </row>
    <row r="30" spans="2:3" ht="43.8" thickBot="1" x14ac:dyDescent="0.35">
      <c r="B30" s="754" t="s">
        <v>285</v>
      </c>
      <c r="C30" s="756" t="s">
        <v>677</v>
      </c>
    </row>
    <row r="31" spans="2:3" ht="43.8" thickBot="1" x14ac:dyDescent="0.35">
      <c r="B31" s="754" t="s">
        <v>286</v>
      </c>
      <c r="C31" s="756" t="s">
        <v>678</v>
      </c>
    </row>
    <row r="32" spans="2:3" ht="28.8" x14ac:dyDescent="0.3">
      <c r="B32" s="1659" t="s">
        <v>287</v>
      </c>
      <c r="C32" s="751" t="s">
        <v>588</v>
      </c>
    </row>
    <row r="33" spans="2:3" ht="72.599999999999994" thickBot="1" x14ac:dyDescent="0.35">
      <c r="B33" s="1660"/>
      <c r="C33" s="750" t="s">
        <v>497</v>
      </c>
    </row>
    <row r="34" spans="2:3" ht="15" thickBot="1" x14ac:dyDescent="0.35">
      <c r="B34" s="752"/>
      <c r="C34" s="752"/>
    </row>
    <row r="35" spans="2:3" customFormat="1" ht="15" thickBot="1" x14ac:dyDescent="0.35">
      <c r="B35" s="95" t="s">
        <v>498</v>
      </c>
      <c r="C35" s="768"/>
    </row>
    <row r="36" spans="2:3" s="926" customFormat="1" ht="60" customHeight="1" thickBot="1" x14ac:dyDescent="0.35">
      <c r="B36" s="925" t="s">
        <v>499</v>
      </c>
      <c r="C36" s="923" t="s">
        <v>500</v>
      </c>
    </row>
    <row r="37" spans="2:3" customFormat="1" ht="15" thickBot="1" x14ac:dyDescent="0.35">
      <c r="B37" s="99" t="s">
        <v>274</v>
      </c>
      <c r="C37" s="769"/>
    </row>
    <row r="38" spans="2:3" customFormat="1" ht="101.4" thickBot="1" x14ac:dyDescent="0.35">
      <c r="B38" s="747" t="s">
        <v>501</v>
      </c>
      <c r="C38" s="746" t="s">
        <v>517</v>
      </c>
    </row>
    <row r="39" spans="2:3" customFormat="1" ht="15" thickBot="1" x14ac:dyDescent="0.35">
      <c r="B39" s="747"/>
      <c r="C39" s="746"/>
    </row>
    <row r="40" spans="2:3" ht="15" thickBot="1" x14ac:dyDescent="0.35">
      <c r="B40" s="95" t="s">
        <v>288</v>
      </c>
      <c r="C40" s="96"/>
    </row>
    <row r="41" spans="2:3" ht="15" thickBot="1" x14ac:dyDescent="0.35">
      <c r="B41" s="748" t="s">
        <v>47</v>
      </c>
      <c r="C41" s="750" t="s">
        <v>289</v>
      </c>
    </row>
    <row r="42" spans="2:3" ht="81.75" customHeight="1" thickBot="1" x14ac:dyDescent="0.35">
      <c r="B42" s="757" t="s">
        <v>502</v>
      </c>
      <c r="C42" s="758" t="s">
        <v>290</v>
      </c>
    </row>
    <row r="43" spans="2:3" ht="46.8" customHeight="1" thickBot="1" x14ac:dyDescent="0.35">
      <c r="B43" s="1265" t="s">
        <v>680</v>
      </c>
      <c r="C43" s="1264" t="s">
        <v>679</v>
      </c>
    </row>
    <row r="44" spans="2:3" ht="58.2" thickBot="1" x14ac:dyDescent="0.35">
      <c r="B44" s="759" t="s">
        <v>291</v>
      </c>
      <c r="C44" s="760" t="s">
        <v>292</v>
      </c>
    </row>
    <row r="45" spans="2:3" ht="15" thickBot="1" x14ac:dyDescent="0.35">
      <c r="B45" s="98" t="s">
        <v>274</v>
      </c>
      <c r="C45" s="99"/>
    </row>
    <row r="46" spans="2:3" ht="15" thickBot="1" x14ac:dyDescent="0.35">
      <c r="B46" s="754" t="s">
        <v>293</v>
      </c>
      <c r="C46" s="756" t="s">
        <v>294</v>
      </c>
    </row>
    <row r="47" spans="2:3" ht="15" thickBot="1" x14ac:dyDescent="0.35">
      <c r="B47" s="754" t="s">
        <v>295</v>
      </c>
      <c r="C47" s="756" t="s">
        <v>296</v>
      </c>
    </row>
    <row r="48" spans="2:3" ht="43.8" thickBot="1" x14ac:dyDescent="0.35">
      <c r="B48" s="770" t="s">
        <v>681</v>
      </c>
      <c r="C48" s="750" t="s">
        <v>682</v>
      </c>
    </row>
    <row r="49" spans="2:3" ht="43.8" thickBot="1" x14ac:dyDescent="0.35">
      <c r="B49" s="754" t="s">
        <v>297</v>
      </c>
      <c r="C49" s="756" t="s">
        <v>683</v>
      </c>
    </row>
    <row r="50" spans="2:3" ht="29.4" thickBot="1" x14ac:dyDescent="0.35">
      <c r="B50" s="754" t="s">
        <v>298</v>
      </c>
      <c r="C50" s="750" t="s">
        <v>684</v>
      </c>
    </row>
    <row r="51" spans="2:3" ht="15" thickBot="1" x14ac:dyDescent="0.35">
      <c r="B51" s="754" t="s">
        <v>282</v>
      </c>
      <c r="C51" s="756" t="s">
        <v>299</v>
      </c>
    </row>
    <row r="52" spans="2:3" ht="15" thickBot="1" x14ac:dyDescent="0.35">
      <c r="B52" s="754" t="s">
        <v>284</v>
      </c>
      <c r="C52" s="756" t="s">
        <v>300</v>
      </c>
    </row>
    <row r="53" spans="2:3" ht="15" thickBot="1" x14ac:dyDescent="0.35">
      <c r="B53" s="754" t="s">
        <v>301</v>
      </c>
      <c r="C53" s="756" t="s">
        <v>302</v>
      </c>
    </row>
    <row r="54" spans="2:3" ht="15" thickBot="1" x14ac:dyDescent="0.35">
      <c r="B54" s="754" t="s">
        <v>303</v>
      </c>
      <c r="C54" s="756" t="s">
        <v>304</v>
      </c>
    </row>
    <row r="55" spans="2:3" ht="58.2" thickBot="1" x14ac:dyDescent="0.35">
      <c r="B55" s="784" t="s">
        <v>518</v>
      </c>
      <c r="C55" s="750" t="s">
        <v>685</v>
      </c>
    </row>
    <row r="56" spans="2:3" ht="15" thickBot="1" x14ac:dyDescent="0.35">
      <c r="B56" s="754" t="s">
        <v>305</v>
      </c>
      <c r="C56" s="756" t="s">
        <v>687</v>
      </c>
    </row>
    <row r="57" spans="2:3" ht="15" thickBot="1" x14ac:dyDescent="0.35">
      <c r="B57" s="754" t="s">
        <v>286</v>
      </c>
      <c r="C57" s="756" t="s">
        <v>686</v>
      </c>
    </row>
    <row r="58" spans="2:3" ht="15" thickBot="1" x14ac:dyDescent="0.35">
      <c r="B58" s="754" t="s">
        <v>306</v>
      </c>
      <c r="C58" s="756" t="s">
        <v>688</v>
      </c>
    </row>
    <row r="59" spans="2:3" ht="29.4" thickBot="1" x14ac:dyDescent="0.35">
      <c r="B59" s="927" t="s">
        <v>589</v>
      </c>
      <c r="C59" s="756" t="s">
        <v>689</v>
      </c>
    </row>
    <row r="60" spans="2:3" ht="15" thickBot="1" x14ac:dyDescent="0.35">
      <c r="B60" s="95" t="s">
        <v>711</v>
      </c>
      <c r="C60" s="100"/>
    </row>
    <row r="61" spans="2:3" ht="29.4" thickBot="1" x14ac:dyDescent="0.35">
      <c r="B61" s="462" t="s">
        <v>712</v>
      </c>
      <c r="C61" s="761" t="s">
        <v>713</v>
      </c>
    </row>
    <row r="62" spans="2:3" ht="29.4" thickBot="1" x14ac:dyDescent="0.35">
      <c r="B62" s="462" t="s">
        <v>714</v>
      </c>
      <c r="C62" s="761" t="s">
        <v>716</v>
      </c>
    </row>
    <row r="63" spans="2:3" ht="29.4" thickBot="1" x14ac:dyDescent="0.35">
      <c r="B63" s="462" t="s">
        <v>693</v>
      </c>
      <c r="C63" s="761" t="s">
        <v>717</v>
      </c>
    </row>
    <row r="64" spans="2:3" ht="43.8" thickBot="1" x14ac:dyDescent="0.35">
      <c r="B64" s="462" t="s">
        <v>715</v>
      </c>
      <c r="C64" s="761" t="s">
        <v>718</v>
      </c>
    </row>
    <row r="65" spans="2:3" ht="43.8" thickBot="1" x14ac:dyDescent="0.35">
      <c r="B65" s="462" t="s">
        <v>701</v>
      </c>
      <c r="C65" s="761" t="s">
        <v>719</v>
      </c>
    </row>
    <row r="66" spans="2:3" ht="15" thickBot="1" x14ac:dyDescent="0.35">
      <c r="B66" s="95" t="s">
        <v>705</v>
      </c>
      <c r="C66" s="100"/>
    </row>
    <row r="67" spans="2:3" customFormat="1" ht="87" thickBot="1" x14ac:dyDescent="0.35">
      <c r="B67" s="747" t="s">
        <v>646</v>
      </c>
      <c r="C67" s="1266" t="s">
        <v>704</v>
      </c>
    </row>
    <row r="68" spans="2:3" customFormat="1" ht="43.8" thickBot="1" x14ac:dyDescent="0.35">
      <c r="B68" s="747" t="s">
        <v>692</v>
      </c>
      <c r="C68" s="1267" t="s">
        <v>706</v>
      </c>
    </row>
    <row r="69" spans="2:3" customFormat="1" ht="72.599999999999994" thickBot="1" x14ac:dyDescent="0.35">
      <c r="B69" s="747" t="s">
        <v>650</v>
      </c>
      <c r="C69" s="1266" t="s">
        <v>707</v>
      </c>
    </row>
    <row r="70" spans="2:3" ht="15" thickBot="1" x14ac:dyDescent="0.35">
      <c r="B70" s="95" t="s">
        <v>669</v>
      </c>
      <c r="C70" s="100"/>
    </row>
    <row r="71" spans="2:3" ht="58.2" thickBot="1" x14ac:dyDescent="0.35">
      <c r="B71" s="759" t="s">
        <v>307</v>
      </c>
      <c r="C71" s="750" t="s">
        <v>308</v>
      </c>
    </row>
    <row r="72" spans="2:3" ht="87" thickBot="1" x14ac:dyDescent="0.35">
      <c r="B72" s="753" t="s">
        <v>519</v>
      </c>
      <c r="C72" s="750" t="s">
        <v>520</v>
      </c>
    </row>
    <row r="73" spans="2:3" ht="15" thickBot="1" x14ac:dyDescent="0.35">
      <c r="B73" s="98" t="s">
        <v>274</v>
      </c>
      <c r="C73" s="99" t="s">
        <v>309</v>
      </c>
    </row>
    <row r="74" spans="2:3" ht="29.4" thickBot="1" x14ac:dyDescent="0.35">
      <c r="B74" s="754" t="s">
        <v>310</v>
      </c>
      <c r="C74" s="750" t="s">
        <v>311</v>
      </c>
    </row>
    <row r="75" spans="2:3" ht="15" thickBot="1" x14ac:dyDescent="0.35">
      <c r="B75" s="754" t="s">
        <v>303</v>
      </c>
      <c r="C75" s="750" t="s">
        <v>312</v>
      </c>
    </row>
    <row r="76" spans="2:3" ht="15" thickBot="1" x14ac:dyDescent="0.35">
      <c r="B76" s="762"/>
      <c r="C76" s="763"/>
    </row>
    <row r="77" spans="2:3" ht="15" thickBot="1" x14ac:dyDescent="0.35">
      <c r="B77" s="93" t="s">
        <v>670</v>
      </c>
      <c r="C77" s="94"/>
    </row>
    <row r="78" spans="2:3" ht="72.599999999999994" thickBot="1" x14ac:dyDescent="0.35">
      <c r="B78" s="764" t="s">
        <v>521</v>
      </c>
      <c r="C78" s="758" t="s">
        <v>313</v>
      </c>
    </row>
    <row r="79" spans="2:3" ht="66" customHeight="1" thickBot="1" x14ac:dyDescent="0.35">
      <c r="B79" s="780" t="s">
        <v>522</v>
      </c>
      <c r="C79" s="785" t="s">
        <v>314</v>
      </c>
    </row>
    <row r="80" spans="2:3" ht="15" thickBot="1" x14ac:dyDescent="0.35">
      <c r="B80" s="98" t="s">
        <v>274</v>
      </c>
      <c r="C80" s="99" t="s">
        <v>315</v>
      </c>
    </row>
    <row r="81" spans="2:3" ht="15" thickBot="1" x14ac:dyDescent="0.35">
      <c r="B81" s="748" t="s">
        <v>316</v>
      </c>
      <c r="C81" s="750" t="s">
        <v>317</v>
      </c>
    </row>
    <row r="82" spans="2:3" ht="15" thickBot="1" x14ac:dyDescent="0.35">
      <c r="B82" s="748" t="s">
        <v>318</v>
      </c>
      <c r="C82" s="756" t="s">
        <v>319</v>
      </c>
    </row>
    <row r="83" spans="2:3" ht="15" thickBot="1" x14ac:dyDescent="0.35">
      <c r="B83" s="748" t="s">
        <v>320</v>
      </c>
      <c r="C83" s="751" t="s">
        <v>321</v>
      </c>
    </row>
    <row r="84" spans="2:3" ht="15" thickBot="1" x14ac:dyDescent="0.35">
      <c r="B84" s="765"/>
      <c r="C84" s="767"/>
    </row>
    <row r="85" spans="2:3" ht="15" thickBot="1" x14ac:dyDescent="0.35">
      <c r="B85" s="93" t="s">
        <v>671</v>
      </c>
      <c r="C85" s="96"/>
    </row>
    <row r="86" spans="2:3" ht="115.8" thickBot="1" x14ac:dyDescent="0.35">
      <c r="B86" s="748" t="s">
        <v>323</v>
      </c>
      <c r="C86" s="785" t="s">
        <v>523</v>
      </c>
    </row>
    <row r="87" spans="2:3" ht="58.2" thickBot="1" x14ac:dyDescent="0.35">
      <c r="B87" s="1274" t="s">
        <v>652</v>
      </c>
      <c r="C87" s="785" t="s">
        <v>710</v>
      </c>
    </row>
    <row r="88" spans="2:3" ht="144.6" thickBot="1" x14ac:dyDescent="0.35">
      <c r="B88" s="781" t="s">
        <v>524</v>
      </c>
      <c r="C88" s="751" t="s">
        <v>690</v>
      </c>
    </row>
    <row r="89" spans="2:3" ht="29.4" thickBot="1" x14ac:dyDescent="0.35">
      <c r="B89" s="781" t="s">
        <v>525</v>
      </c>
      <c r="C89" s="785" t="s">
        <v>526</v>
      </c>
    </row>
    <row r="90" spans="2:3" ht="15" thickBot="1" x14ac:dyDescent="0.35">
      <c r="B90" s="101" t="s">
        <v>274</v>
      </c>
      <c r="C90" s="102" t="s">
        <v>324</v>
      </c>
    </row>
    <row r="91" spans="2:3" ht="15" thickBot="1" x14ac:dyDescent="0.35">
      <c r="B91" s="754" t="s">
        <v>325</v>
      </c>
      <c r="C91" s="750" t="s">
        <v>326</v>
      </c>
    </row>
    <row r="92" spans="2:3" ht="15" thickBot="1" x14ac:dyDescent="0.35">
      <c r="B92" s="754" t="s">
        <v>327</v>
      </c>
      <c r="C92" s="750" t="s">
        <v>328</v>
      </c>
    </row>
    <row r="93" spans="2:3" ht="15" thickBot="1" x14ac:dyDescent="0.35">
      <c r="B93" s="754" t="s">
        <v>620</v>
      </c>
      <c r="C93" s="750" t="s">
        <v>621</v>
      </c>
    </row>
    <row r="94" spans="2:3" ht="15" thickBot="1" x14ac:dyDescent="0.35">
      <c r="B94" s="754" t="s">
        <v>622</v>
      </c>
      <c r="C94" s="750" t="s">
        <v>623</v>
      </c>
    </row>
    <row r="95" spans="2:3" ht="15" thickBot="1" x14ac:dyDescent="0.35">
      <c r="B95" s="101" t="s">
        <v>274</v>
      </c>
      <c r="C95" s="102" t="s">
        <v>503</v>
      </c>
    </row>
    <row r="96" spans="2:3" ht="15" thickBot="1" x14ac:dyDescent="0.35">
      <c r="B96" s="771" t="s">
        <v>624</v>
      </c>
      <c r="C96" s="772" t="s">
        <v>504</v>
      </c>
    </row>
    <row r="97" spans="2:3" ht="15.75" customHeight="1" thickBot="1" x14ac:dyDescent="0.35">
      <c r="B97" s="773" t="s">
        <v>625</v>
      </c>
      <c r="C97" s="746" t="s">
        <v>505</v>
      </c>
    </row>
    <row r="98" spans="2:3" ht="15.75" customHeight="1" thickBot="1" x14ac:dyDescent="0.35">
      <c r="B98" s="773" t="s">
        <v>561</v>
      </c>
      <c r="C98" s="746" t="s">
        <v>506</v>
      </c>
    </row>
    <row r="99" spans="2:3" ht="15.75" customHeight="1" thickBot="1" x14ac:dyDescent="0.35">
      <c r="B99" s="773" t="s">
        <v>562</v>
      </c>
      <c r="C99" s="746" t="s">
        <v>527</v>
      </c>
    </row>
    <row r="100" spans="2:3" ht="15.75" customHeight="1" thickBot="1" x14ac:dyDescent="0.35">
      <c r="B100" s="773" t="s">
        <v>626</v>
      </c>
      <c r="C100" s="746" t="s">
        <v>507</v>
      </c>
    </row>
    <row r="101" spans="2:3" ht="15.75" customHeight="1" thickBot="1" x14ac:dyDescent="0.35">
      <c r="B101" s="773" t="s">
        <v>627</v>
      </c>
      <c r="C101" s="746" t="s">
        <v>508</v>
      </c>
    </row>
    <row r="102" spans="2:3" ht="15.75" customHeight="1" thickBot="1" x14ac:dyDescent="0.35">
      <c r="B102" s="773" t="s">
        <v>563</v>
      </c>
      <c r="C102" s="746" t="s">
        <v>509</v>
      </c>
    </row>
    <row r="103" spans="2:3" ht="15.75" customHeight="1" thickBot="1" x14ac:dyDescent="0.35">
      <c r="B103" s="773" t="s">
        <v>564</v>
      </c>
      <c r="C103" s="746" t="s">
        <v>528</v>
      </c>
    </row>
    <row r="104" spans="2:3" ht="15.75" customHeight="1" thickBot="1" x14ac:dyDescent="0.35">
      <c r="B104" s="773" t="s">
        <v>628</v>
      </c>
      <c r="C104" s="746" t="s">
        <v>510</v>
      </c>
    </row>
    <row r="105" spans="2:3" ht="15.75" customHeight="1" thickBot="1" x14ac:dyDescent="0.35">
      <c r="B105" s="773" t="s">
        <v>565</v>
      </c>
      <c r="C105" s="746" t="s">
        <v>511</v>
      </c>
    </row>
    <row r="106" spans="2:3" ht="15.75" customHeight="1" thickBot="1" x14ac:dyDescent="0.35">
      <c r="B106" s="773" t="s">
        <v>512</v>
      </c>
      <c r="C106" s="746" t="s">
        <v>513</v>
      </c>
    </row>
    <row r="107" spans="2:3" ht="15.75" customHeight="1" thickBot="1" x14ac:dyDescent="0.35">
      <c r="B107" s="773" t="s">
        <v>514</v>
      </c>
      <c r="C107" s="746" t="s">
        <v>490</v>
      </c>
    </row>
    <row r="108" spans="2:3" ht="15" thickBot="1" x14ac:dyDescent="0.35">
      <c r="B108" s="765"/>
      <c r="C108" s="143"/>
    </row>
    <row r="109" spans="2:3" ht="15" thickBot="1" x14ac:dyDescent="0.35">
      <c r="B109" s="93" t="s">
        <v>672</v>
      </c>
      <c r="C109" s="94"/>
    </row>
    <row r="110" spans="2:3" ht="43.2" x14ac:dyDescent="0.3">
      <c r="B110" s="1661" t="s">
        <v>329</v>
      </c>
      <c r="C110" s="751" t="s">
        <v>330</v>
      </c>
    </row>
    <row r="111" spans="2:3" ht="28.8" x14ac:dyDescent="0.3">
      <c r="B111" s="1662"/>
      <c r="C111" s="751" t="s">
        <v>331</v>
      </c>
    </row>
    <row r="112" spans="2:3" ht="72.599999999999994" thickBot="1" x14ac:dyDescent="0.35">
      <c r="B112" s="1663"/>
      <c r="C112" s="750" t="s">
        <v>529</v>
      </c>
    </row>
    <row r="113" spans="2:3" ht="72.599999999999994" thickBot="1" x14ac:dyDescent="0.35">
      <c r="B113" s="786" t="s">
        <v>332</v>
      </c>
      <c r="C113" s="785" t="s">
        <v>629</v>
      </c>
    </row>
    <row r="114" spans="2:3" ht="43.8" thickBot="1" x14ac:dyDescent="0.35">
      <c r="B114" s="787" t="s">
        <v>333</v>
      </c>
      <c r="C114" s="750" t="s">
        <v>334</v>
      </c>
    </row>
    <row r="115" spans="2:3" ht="29.4" thickBot="1" x14ac:dyDescent="0.35">
      <c r="B115" s="753" t="s">
        <v>66</v>
      </c>
      <c r="C115" s="750" t="s">
        <v>335</v>
      </c>
    </row>
    <row r="117" spans="2:3" ht="43.2" x14ac:dyDescent="0.3">
      <c r="B117" s="774" t="s">
        <v>336</v>
      </c>
    </row>
    <row r="118" spans="2:3" x14ac:dyDescent="0.3">
      <c r="B118" s="775" t="s">
        <v>337</v>
      </c>
    </row>
    <row r="119" spans="2:3" x14ac:dyDescent="0.3">
      <c r="B119" s="776"/>
    </row>
    <row r="120" spans="2:3" ht="28.8" x14ac:dyDescent="0.3">
      <c r="B120" s="777" t="s">
        <v>472</v>
      </c>
    </row>
    <row r="121" spans="2:3" x14ac:dyDescent="0.3">
      <c r="B121" s="776"/>
    </row>
  </sheetData>
  <mergeCells count="2">
    <mergeCell ref="B32:B33"/>
    <mergeCell ref="B110:B112"/>
  </mergeCells>
  <hyperlinks>
    <hyperlink ref="B118" r:id="rId1" location="/II" display="http://apps.who.int/classifications/icd10/browse/2010/en - /II" xr:uid="{00000000-0004-0000-2700-000000000000}"/>
    <hyperlink ref="B120" r:id="rId2" display="https://consultations.ons.gov.uk/health-and-life-events/avoidable-mortality-definition/" xr:uid="{00000000-0004-0000-2700-000001000000}"/>
    <hyperlink ref="B117" location="_ftnref1" display="_ftnref1" xr:uid="{00000000-0004-0000-2700-000002000000}"/>
  </hyperlinks>
  <pageMargins left="0.7" right="0.7" top="0.75" bottom="0.75" header="0.3" footer="0.3"/>
  <pageSetup orientation="portrait" horizontalDpi="90" verticalDpi="90"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1">
    <tabColor rgb="FFB7DEE8"/>
    <pageSetUpPr autoPageBreaks="0"/>
  </sheetPr>
  <dimension ref="A1:Q53"/>
  <sheetViews>
    <sheetView workbookViewId="0"/>
  </sheetViews>
  <sheetFormatPr defaultColWidth="9.109375" defaultRowHeight="14.4" x14ac:dyDescent="0.3"/>
  <cols>
    <col min="1" max="1" width="28.5546875" style="209" customWidth="1"/>
    <col min="2" max="16384" width="9.109375" style="8"/>
  </cols>
  <sheetData>
    <row r="1" spans="1:17" s="91" customFormat="1" x14ac:dyDescent="0.3">
      <c r="A1" s="90" t="s">
        <v>246</v>
      </c>
    </row>
    <row r="2" spans="1:17" x14ac:dyDescent="0.3">
      <c r="A2" s="446"/>
    </row>
    <row r="3" spans="1:17" x14ac:dyDescent="0.3">
      <c r="A3" s="1665" t="s">
        <v>247</v>
      </c>
      <c r="B3" t="s">
        <v>248</v>
      </c>
      <c r="C3"/>
      <c r="D3"/>
      <c r="E3"/>
      <c r="F3"/>
      <c r="G3"/>
      <c r="H3"/>
      <c r="I3"/>
      <c r="J3"/>
    </row>
    <row r="4" spans="1:17" ht="78" customHeight="1" x14ac:dyDescent="0.3">
      <c r="A4" s="1665"/>
      <c r="B4" s="1570" t="s">
        <v>249</v>
      </c>
      <c r="C4" s="1570"/>
      <c r="D4" s="1570"/>
      <c r="E4" s="1570"/>
      <c r="F4" s="1570"/>
      <c r="G4" s="1570"/>
      <c r="H4" s="1570"/>
      <c r="I4" s="1570"/>
      <c r="J4" s="1570"/>
      <c r="K4" s="1570"/>
      <c r="L4" s="1570"/>
      <c r="M4" s="1570"/>
      <c r="N4" s="1570"/>
      <c r="O4" s="1570"/>
      <c r="P4" s="1570"/>
      <c r="Q4" s="1570"/>
    </row>
    <row r="5" spans="1:17" ht="186.6" customHeight="1" x14ac:dyDescent="0.3">
      <c r="A5" s="1665"/>
      <c r="B5" s="1570" t="s">
        <v>591</v>
      </c>
      <c r="C5" s="1570"/>
      <c r="D5" s="1570"/>
      <c r="E5" s="1570"/>
      <c r="F5" s="1570"/>
      <c r="G5" s="1570"/>
      <c r="H5" s="1570"/>
      <c r="I5" s="1570"/>
      <c r="J5" s="1570"/>
      <c r="K5" s="1570"/>
      <c r="L5" s="1570"/>
      <c r="M5" s="1570"/>
      <c r="N5" s="1570"/>
      <c r="O5" s="1570"/>
      <c r="P5" s="1570"/>
      <c r="Q5" s="1570"/>
    </row>
    <row r="6" spans="1:17" ht="45" customHeight="1" x14ac:dyDescent="0.3">
      <c r="A6" s="1664" t="s">
        <v>250</v>
      </c>
      <c r="B6" s="1570" t="s">
        <v>251</v>
      </c>
      <c r="C6" s="1570"/>
      <c r="D6" s="1570"/>
      <c r="E6" s="1570"/>
      <c r="F6" s="1570"/>
      <c r="G6" s="1570"/>
      <c r="H6" s="1570"/>
      <c r="I6" s="1570"/>
      <c r="J6" s="1570"/>
      <c r="K6" s="1570"/>
      <c r="L6" s="1570"/>
      <c r="M6" s="1570"/>
      <c r="N6" s="1570"/>
      <c r="O6" s="1570"/>
      <c r="P6" s="1570"/>
      <c r="Q6" s="1570"/>
    </row>
    <row r="7" spans="1:17" ht="20.399999999999999" customHeight="1" x14ac:dyDescent="0.3">
      <c r="A7" s="1664"/>
      <c r="B7" s="1570"/>
      <c r="C7" s="1570"/>
      <c r="D7" s="1570"/>
      <c r="E7" s="1570"/>
      <c r="F7" s="1570"/>
      <c r="G7" s="1570"/>
      <c r="H7" s="1570"/>
      <c r="I7" s="1570"/>
      <c r="J7" s="1570"/>
      <c r="K7" s="1570"/>
      <c r="L7" s="1570"/>
      <c r="M7" s="1570"/>
      <c r="N7" s="1570"/>
      <c r="O7" s="1570"/>
      <c r="P7" s="1570"/>
      <c r="Q7" s="1570"/>
    </row>
    <row r="8" spans="1:17" ht="28.8" x14ac:dyDescent="0.3">
      <c r="A8" s="92" t="s">
        <v>592</v>
      </c>
      <c r="B8" s="1570" t="s">
        <v>593</v>
      </c>
      <c r="C8" s="1570"/>
      <c r="D8" s="1570"/>
      <c r="E8" s="1570"/>
      <c r="F8" s="1570"/>
      <c r="G8" s="1570"/>
      <c r="H8" s="1570"/>
      <c r="I8" s="1570"/>
      <c r="J8" s="1570"/>
      <c r="K8" s="1570"/>
      <c r="L8" s="1570"/>
      <c r="M8" s="1570"/>
      <c r="N8" s="1570"/>
      <c r="O8" s="1570"/>
      <c r="P8" s="1570"/>
      <c r="Q8" s="1570"/>
    </row>
    <row r="9" spans="1:17" ht="62.4" customHeight="1" x14ac:dyDescent="0.3">
      <c r="A9" s="92" t="s">
        <v>252</v>
      </c>
      <c r="B9" s="1570" t="s">
        <v>590</v>
      </c>
      <c r="C9" s="1570"/>
      <c r="D9" s="1570"/>
      <c r="E9" s="1570"/>
      <c r="F9" s="1570"/>
      <c r="G9" s="1570"/>
      <c r="H9" s="1570"/>
      <c r="I9" s="1570"/>
      <c r="J9" s="1570"/>
      <c r="K9" s="1570"/>
      <c r="L9" s="1570"/>
      <c r="M9" s="1570"/>
      <c r="N9" s="1570"/>
      <c r="O9" s="1570"/>
      <c r="P9" s="1570"/>
      <c r="Q9" s="1570"/>
    </row>
    <row r="10" spans="1:17" ht="15" customHeight="1" x14ac:dyDescent="0.3">
      <c r="A10" s="1665" t="s">
        <v>253</v>
      </c>
      <c r="B10" s="1570" t="s">
        <v>598</v>
      </c>
      <c r="C10" s="1570"/>
      <c r="D10" s="1570"/>
      <c r="E10" s="1570"/>
      <c r="F10" s="1570"/>
      <c r="G10" s="1570"/>
      <c r="H10" s="1570"/>
      <c r="I10" s="1570"/>
      <c r="J10" s="1570"/>
      <c r="K10" s="1570"/>
      <c r="L10" s="1570"/>
      <c r="M10" s="1570"/>
      <c r="N10" s="1570"/>
      <c r="O10" s="1570"/>
      <c r="P10" s="1570"/>
      <c r="Q10" s="1570"/>
    </row>
    <row r="11" spans="1:17" x14ac:dyDescent="0.3">
      <c r="A11" s="1665"/>
      <c r="B11" s="1570"/>
      <c r="C11" s="1570"/>
      <c r="D11" s="1570"/>
      <c r="E11" s="1570"/>
      <c r="F11" s="1570"/>
      <c r="G11" s="1570"/>
      <c r="H11" s="1570"/>
      <c r="I11" s="1570"/>
      <c r="J11" s="1570"/>
      <c r="K11" s="1570"/>
      <c r="L11" s="1570"/>
      <c r="M11" s="1570"/>
      <c r="N11" s="1570"/>
      <c r="O11" s="1570"/>
      <c r="P11" s="1570"/>
      <c r="Q11" s="1570"/>
    </row>
    <row r="12" spans="1:17" ht="21" customHeight="1" x14ac:dyDescent="0.3">
      <c r="A12" s="1665"/>
      <c r="B12" s="1570"/>
      <c r="C12" s="1570"/>
      <c r="D12" s="1570"/>
      <c r="E12" s="1570"/>
      <c r="F12" s="1570"/>
      <c r="G12" s="1570"/>
      <c r="H12" s="1570"/>
      <c r="I12" s="1570"/>
      <c r="J12" s="1570"/>
      <c r="K12" s="1570"/>
      <c r="L12" s="1570"/>
      <c r="M12" s="1570"/>
      <c r="N12" s="1570"/>
      <c r="O12" s="1570"/>
      <c r="P12" s="1570"/>
      <c r="Q12" s="1570"/>
    </row>
    <row r="13" spans="1:17" ht="15" customHeight="1" x14ac:dyDescent="0.3">
      <c r="A13" s="1665"/>
      <c r="B13" s="1664" t="s">
        <v>726</v>
      </c>
      <c r="C13" s="1664"/>
      <c r="D13" s="1664"/>
      <c r="E13" s="1664"/>
      <c r="F13" s="1664"/>
      <c r="G13" s="1664"/>
      <c r="H13" s="1664"/>
      <c r="I13" s="1664"/>
      <c r="J13" s="1664"/>
      <c r="K13" s="1664"/>
      <c r="L13" s="1664"/>
      <c r="M13" s="1664"/>
      <c r="N13" s="1664"/>
      <c r="O13" s="1664"/>
      <c r="P13" s="1664"/>
      <c r="Q13" s="1664"/>
    </row>
    <row r="14" spans="1:17" ht="98.25" customHeight="1" x14ac:dyDescent="0.3">
      <c r="A14" s="1665"/>
      <c r="B14" s="1664"/>
      <c r="C14" s="1664"/>
      <c r="D14" s="1664"/>
      <c r="E14" s="1664"/>
      <c r="F14" s="1664"/>
      <c r="G14" s="1664"/>
      <c r="H14" s="1664"/>
      <c r="I14" s="1664"/>
      <c r="J14" s="1664"/>
      <c r="K14" s="1664"/>
      <c r="L14" s="1664"/>
      <c r="M14" s="1664"/>
      <c r="N14" s="1664"/>
      <c r="O14" s="1664"/>
      <c r="P14" s="1664"/>
      <c r="Q14" s="1664"/>
    </row>
    <row r="15" spans="1:17" ht="108" customHeight="1" x14ac:dyDescent="0.3">
      <c r="A15" s="1665"/>
      <c r="B15" s="1668" t="s">
        <v>630</v>
      </c>
      <c r="C15" s="1668"/>
      <c r="D15" s="1668"/>
      <c r="E15" s="1668"/>
      <c r="F15" s="1668"/>
      <c r="G15" s="1668"/>
      <c r="H15" s="1668"/>
      <c r="I15" s="1668"/>
      <c r="J15" s="1668"/>
      <c r="K15" s="1668"/>
      <c r="L15" s="1668"/>
      <c r="M15" s="1668"/>
      <c r="N15" s="1668"/>
      <c r="O15" s="1668"/>
      <c r="P15" s="1668"/>
      <c r="Q15" s="1668"/>
    </row>
    <row r="16" spans="1:17" ht="96" customHeight="1" x14ac:dyDescent="0.3">
      <c r="A16" s="1665"/>
      <c r="B16" s="1570" t="s">
        <v>254</v>
      </c>
      <c r="C16" s="1570"/>
      <c r="D16" s="1570"/>
      <c r="E16" s="1570"/>
      <c r="F16" s="1570"/>
      <c r="G16" s="1570"/>
      <c r="H16" s="1570"/>
      <c r="I16" s="1570"/>
      <c r="J16" s="1570"/>
      <c r="K16" s="1570"/>
      <c r="L16" s="1570"/>
      <c r="M16" s="1570"/>
      <c r="N16" s="1570"/>
      <c r="O16" s="1570"/>
      <c r="P16" s="1570"/>
      <c r="Q16" s="1570"/>
    </row>
    <row r="17" spans="1:17" ht="68.400000000000006" customHeight="1" x14ac:dyDescent="0.3">
      <c r="A17" s="1665"/>
      <c r="B17" s="1570" t="s">
        <v>595</v>
      </c>
      <c r="C17" s="1570"/>
      <c r="D17" s="1570"/>
      <c r="E17" s="1570"/>
      <c r="F17" s="1570"/>
      <c r="G17" s="1570"/>
      <c r="H17" s="1570"/>
      <c r="I17" s="1570"/>
      <c r="J17" s="1570"/>
      <c r="K17" s="1570"/>
      <c r="L17" s="1570"/>
      <c r="M17" s="1570"/>
      <c r="N17" s="1570"/>
      <c r="O17" s="1570"/>
      <c r="P17" s="1570"/>
      <c r="Q17" s="1570"/>
    </row>
    <row r="18" spans="1:17" ht="83.4" customHeight="1" x14ac:dyDescent="0.3">
      <c r="A18" s="1665"/>
      <c r="B18" s="1669" t="s">
        <v>727</v>
      </c>
      <c r="C18" s="1669"/>
      <c r="D18" s="1669"/>
      <c r="E18" s="1669"/>
      <c r="F18" s="1669"/>
      <c r="G18" s="1669"/>
      <c r="H18" s="1669"/>
      <c r="I18" s="1669"/>
      <c r="J18" s="1669"/>
      <c r="K18" s="1669"/>
      <c r="L18" s="1669"/>
      <c r="M18" s="1669"/>
      <c r="N18" s="1669"/>
      <c r="O18" s="1669"/>
      <c r="P18" s="1669"/>
      <c r="Q18" s="1669"/>
    </row>
    <row r="19" spans="1:17" ht="78" customHeight="1" x14ac:dyDescent="0.3">
      <c r="A19" s="1665"/>
      <c r="B19" s="1666" t="s">
        <v>729</v>
      </c>
      <c r="C19" s="1667"/>
      <c r="D19" s="1667"/>
      <c r="E19" s="1667"/>
      <c r="F19" s="1667"/>
      <c r="G19" s="1667"/>
      <c r="H19" s="1667"/>
      <c r="I19" s="1667"/>
      <c r="J19" s="1667"/>
      <c r="K19" s="1667"/>
      <c r="L19" s="1667"/>
      <c r="M19" s="1667"/>
      <c r="N19" s="1667"/>
      <c r="O19" s="1667"/>
      <c r="P19" s="1667"/>
      <c r="Q19" s="1667"/>
    </row>
    <row r="20" spans="1:17" ht="15" customHeight="1" x14ac:dyDescent="0.3">
      <c r="A20" s="1665"/>
      <c r="B20" s="1570" t="s">
        <v>594</v>
      </c>
      <c r="C20" s="1570"/>
      <c r="D20" s="1570"/>
      <c r="E20" s="1570"/>
      <c r="F20" s="1570"/>
      <c r="G20" s="1570"/>
      <c r="H20" s="1570"/>
      <c r="I20" s="1570"/>
      <c r="J20" s="1570"/>
      <c r="K20" s="1570"/>
      <c r="L20" s="1570"/>
      <c r="M20" s="1570"/>
      <c r="N20" s="1570"/>
      <c r="O20" s="1570"/>
      <c r="P20" s="1570"/>
      <c r="Q20" s="1570"/>
    </row>
    <row r="21" spans="1:17" x14ac:dyDescent="0.3">
      <c r="A21" s="1665"/>
      <c r="B21" s="1570"/>
      <c r="C21" s="1570"/>
      <c r="D21" s="1570"/>
      <c r="E21" s="1570"/>
      <c r="F21" s="1570"/>
      <c r="G21" s="1570"/>
      <c r="H21" s="1570"/>
      <c r="I21" s="1570"/>
      <c r="J21" s="1570"/>
      <c r="K21" s="1570"/>
      <c r="L21" s="1570"/>
      <c r="M21" s="1570"/>
      <c r="N21" s="1570"/>
      <c r="O21" s="1570"/>
      <c r="P21" s="1570"/>
      <c r="Q21" s="1570"/>
    </row>
    <row r="22" spans="1:17" x14ac:dyDescent="0.3">
      <c r="A22" s="1665"/>
      <c r="B22" s="1570"/>
      <c r="C22" s="1570"/>
      <c r="D22" s="1570"/>
      <c r="E22" s="1570"/>
      <c r="F22" s="1570"/>
      <c r="G22" s="1570"/>
      <c r="H22" s="1570"/>
      <c r="I22" s="1570"/>
      <c r="J22" s="1570"/>
      <c r="K22" s="1570"/>
      <c r="L22" s="1570"/>
      <c r="M22" s="1570"/>
      <c r="N22" s="1570"/>
      <c r="O22" s="1570"/>
      <c r="P22" s="1570"/>
      <c r="Q22" s="1570"/>
    </row>
    <row r="23" spans="1:17" x14ac:dyDescent="0.3">
      <c r="A23" s="1665"/>
      <c r="B23" s="1570"/>
      <c r="C23" s="1570"/>
      <c r="D23" s="1570"/>
      <c r="E23" s="1570"/>
      <c r="F23" s="1570"/>
      <c r="G23" s="1570"/>
      <c r="H23" s="1570"/>
      <c r="I23" s="1570"/>
      <c r="J23" s="1570"/>
      <c r="K23" s="1570"/>
      <c r="L23" s="1570"/>
      <c r="M23" s="1570"/>
      <c r="N23" s="1570"/>
      <c r="O23" s="1570"/>
      <c r="P23" s="1570"/>
      <c r="Q23" s="1570"/>
    </row>
    <row r="24" spans="1:17" x14ac:dyDescent="0.3">
      <c r="A24" s="1665"/>
      <c r="B24" s="1570"/>
      <c r="C24" s="1570"/>
      <c r="D24" s="1570"/>
      <c r="E24" s="1570"/>
      <c r="F24" s="1570"/>
      <c r="G24" s="1570"/>
      <c r="H24" s="1570"/>
      <c r="I24" s="1570"/>
      <c r="J24" s="1570"/>
      <c r="K24" s="1570"/>
      <c r="L24" s="1570"/>
      <c r="M24" s="1570"/>
      <c r="N24" s="1570"/>
      <c r="O24" s="1570"/>
      <c r="P24" s="1570"/>
      <c r="Q24" s="1570"/>
    </row>
    <row r="25" spans="1:17" ht="24" customHeight="1" x14ac:dyDescent="0.3">
      <c r="A25" s="1665"/>
      <c r="B25" s="1570"/>
      <c r="C25" s="1570"/>
      <c r="D25" s="1570"/>
      <c r="E25" s="1570"/>
      <c r="F25" s="1570"/>
      <c r="G25" s="1570"/>
      <c r="H25" s="1570"/>
      <c r="I25" s="1570"/>
      <c r="J25" s="1570"/>
      <c r="K25" s="1570"/>
      <c r="L25" s="1570"/>
      <c r="M25" s="1570"/>
      <c r="N25" s="1570"/>
      <c r="O25" s="1570"/>
      <c r="P25" s="1570"/>
      <c r="Q25" s="1570"/>
    </row>
    <row r="26" spans="1:17" ht="15" customHeight="1" x14ac:dyDescent="0.3">
      <c r="A26" s="1665"/>
      <c r="B26" s="1570" t="s">
        <v>255</v>
      </c>
      <c r="C26" s="1570"/>
      <c r="D26" s="1570"/>
      <c r="E26" s="1570"/>
      <c r="F26" s="1570"/>
      <c r="G26" s="1570"/>
      <c r="H26" s="1570"/>
      <c r="I26" s="1570"/>
      <c r="J26" s="1570"/>
      <c r="K26" s="1570"/>
      <c r="L26" s="1570"/>
      <c r="M26" s="1570"/>
      <c r="N26" s="1570"/>
      <c r="O26" s="1570"/>
      <c r="P26" s="1570"/>
      <c r="Q26" s="1570"/>
    </row>
    <row r="27" spans="1:17" x14ac:dyDescent="0.3">
      <c r="A27" s="1665"/>
      <c r="B27" s="1570"/>
      <c r="C27" s="1570"/>
      <c r="D27" s="1570"/>
      <c r="E27" s="1570"/>
      <c r="F27" s="1570"/>
      <c r="G27" s="1570"/>
      <c r="H27" s="1570"/>
      <c r="I27" s="1570"/>
      <c r="J27" s="1570"/>
      <c r="K27" s="1570"/>
      <c r="L27" s="1570"/>
      <c r="M27" s="1570"/>
      <c r="N27" s="1570"/>
      <c r="O27" s="1570"/>
      <c r="P27" s="1570"/>
      <c r="Q27" s="1570"/>
    </row>
    <row r="28" spans="1:17" x14ac:dyDescent="0.3">
      <c r="A28" s="1665"/>
      <c r="B28" s="1570"/>
      <c r="C28" s="1570"/>
      <c r="D28" s="1570"/>
      <c r="E28" s="1570"/>
      <c r="F28" s="1570"/>
      <c r="G28" s="1570"/>
      <c r="H28" s="1570"/>
      <c r="I28" s="1570"/>
      <c r="J28" s="1570"/>
      <c r="K28" s="1570"/>
      <c r="L28" s="1570"/>
      <c r="M28" s="1570"/>
      <c r="N28" s="1570"/>
      <c r="O28" s="1570"/>
      <c r="P28" s="1570"/>
      <c r="Q28" s="1570"/>
    </row>
    <row r="29" spans="1:17" ht="43.8" customHeight="1" x14ac:dyDescent="0.3">
      <c r="A29" s="1665"/>
      <c r="B29" s="1570"/>
      <c r="C29" s="1570"/>
      <c r="D29" s="1570"/>
      <c r="E29" s="1570"/>
      <c r="F29" s="1570"/>
      <c r="G29" s="1570"/>
      <c r="H29" s="1570"/>
      <c r="I29" s="1570"/>
      <c r="J29" s="1570"/>
      <c r="K29" s="1570"/>
      <c r="L29" s="1570"/>
      <c r="M29" s="1570"/>
      <c r="N29" s="1570"/>
      <c r="O29" s="1570"/>
      <c r="P29" s="1570"/>
      <c r="Q29" s="1570"/>
    </row>
    <row r="30" spans="1:17" ht="0.75" customHeight="1" x14ac:dyDescent="0.3">
      <c r="A30" s="1665"/>
      <c r="B30" s="1570" t="s">
        <v>256</v>
      </c>
      <c r="C30" s="1570"/>
      <c r="D30" s="1570"/>
      <c r="E30" s="1570"/>
      <c r="F30" s="1570"/>
      <c r="G30" s="1570"/>
      <c r="H30" s="1570"/>
      <c r="I30" s="1570"/>
      <c r="J30" s="1570"/>
      <c r="K30" s="1570"/>
      <c r="L30" s="1570"/>
      <c r="M30" s="1570"/>
      <c r="N30" s="1570"/>
      <c r="O30" s="1570"/>
      <c r="P30" s="1570"/>
      <c r="Q30" s="1570"/>
    </row>
    <row r="31" spans="1:17" x14ac:dyDescent="0.3">
      <c r="A31" s="1665"/>
      <c r="B31" s="1570"/>
      <c r="C31" s="1570"/>
      <c r="D31" s="1570"/>
      <c r="E31" s="1570"/>
      <c r="F31" s="1570"/>
      <c r="G31" s="1570"/>
      <c r="H31" s="1570"/>
      <c r="I31" s="1570"/>
      <c r="J31" s="1570"/>
      <c r="K31" s="1570"/>
      <c r="L31" s="1570"/>
      <c r="M31" s="1570"/>
      <c r="N31" s="1570"/>
      <c r="O31" s="1570"/>
      <c r="P31" s="1570"/>
      <c r="Q31" s="1570"/>
    </row>
    <row r="32" spans="1:17" x14ac:dyDescent="0.3">
      <c r="A32" s="1665"/>
      <c r="B32" s="1570"/>
      <c r="C32" s="1570"/>
      <c r="D32" s="1570"/>
      <c r="E32" s="1570"/>
      <c r="F32" s="1570"/>
      <c r="G32" s="1570"/>
      <c r="H32" s="1570"/>
      <c r="I32" s="1570"/>
      <c r="J32" s="1570"/>
      <c r="K32" s="1570"/>
      <c r="L32" s="1570"/>
      <c r="M32" s="1570"/>
      <c r="N32" s="1570"/>
      <c r="O32" s="1570"/>
      <c r="P32" s="1570"/>
      <c r="Q32" s="1570"/>
    </row>
    <row r="33" spans="1:17" x14ac:dyDescent="0.3">
      <c r="A33" s="1665"/>
      <c r="B33" s="1570"/>
      <c r="C33" s="1570"/>
      <c r="D33" s="1570"/>
      <c r="E33" s="1570"/>
      <c r="F33" s="1570"/>
      <c r="G33" s="1570"/>
      <c r="H33" s="1570"/>
      <c r="I33" s="1570"/>
      <c r="J33" s="1570"/>
      <c r="K33" s="1570"/>
      <c r="L33" s="1570"/>
      <c r="M33" s="1570"/>
      <c r="N33" s="1570"/>
      <c r="O33" s="1570"/>
      <c r="P33" s="1570"/>
      <c r="Q33" s="1570"/>
    </row>
    <row r="34" spans="1:17" ht="13.2" customHeight="1" x14ac:dyDescent="0.3">
      <c r="A34" s="1665"/>
      <c r="B34" s="1570"/>
      <c r="C34" s="1570"/>
      <c r="D34" s="1570"/>
      <c r="E34" s="1570"/>
      <c r="F34" s="1570"/>
      <c r="G34" s="1570"/>
      <c r="H34" s="1570"/>
      <c r="I34" s="1570"/>
      <c r="J34" s="1570"/>
      <c r="K34" s="1570"/>
      <c r="L34" s="1570"/>
      <c r="M34" s="1570"/>
      <c r="N34" s="1570"/>
      <c r="O34" s="1570"/>
      <c r="P34" s="1570"/>
      <c r="Q34" s="1570"/>
    </row>
    <row r="35" spans="1:17" ht="15" customHeight="1" x14ac:dyDescent="0.3">
      <c r="A35" s="1665"/>
      <c r="B35" s="1570" t="s">
        <v>257</v>
      </c>
      <c r="C35" s="1570"/>
      <c r="D35" s="1570"/>
      <c r="E35" s="1570"/>
      <c r="F35" s="1570"/>
      <c r="G35" s="1570"/>
      <c r="H35" s="1570"/>
      <c r="I35" s="1570"/>
      <c r="J35" s="1570"/>
      <c r="K35" s="1570"/>
      <c r="L35" s="1570"/>
      <c r="M35" s="1570"/>
      <c r="N35" s="1570"/>
      <c r="O35" s="1570"/>
      <c r="P35" s="1570"/>
      <c r="Q35" s="1570"/>
    </row>
    <row r="36" spans="1:17" x14ac:dyDescent="0.3">
      <c r="A36" s="1665"/>
      <c r="B36" s="1570"/>
      <c r="C36" s="1570"/>
      <c r="D36" s="1570"/>
      <c r="E36" s="1570"/>
      <c r="F36" s="1570"/>
      <c r="G36" s="1570"/>
      <c r="H36" s="1570"/>
      <c r="I36" s="1570"/>
      <c r="J36" s="1570"/>
      <c r="K36" s="1570"/>
      <c r="L36" s="1570"/>
      <c r="M36" s="1570"/>
      <c r="N36" s="1570"/>
      <c r="O36" s="1570"/>
      <c r="P36" s="1570"/>
      <c r="Q36" s="1570"/>
    </row>
    <row r="37" spans="1:17" x14ac:dyDescent="0.3">
      <c r="A37" s="1665"/>
      <c r="B37" s="1570"/>
      <c r="C37" s="1570"/>
      <c r="D37" s="1570"/>
      <c r="E37" s="1570"/>
      <c r="F37" s="1570"/>
      <c r="G37" s="1570"/>
      <c r="H37" s="1570"/>
      <c r="I37" s="1570"/>
      <c r="J37" s="1570"/>
      <c r="K37" s="1570"/>
      <c r="L37" s="1570"/>
      <c r="M37" s="1570"/>
      <c r="N37" s="1570"/>
      <c r="O37" s="1570"/>
      <c r="P37" s="1570"/>
      <c r="Q37" s="1570"/>
    </row>
    <row r="38" spans="1:17" ht="15" customHeight="1" x14ac:dyDescent="0.3">
      <c r="A38" s="1665"/>
      <c r="B38" s="1570" t="s">
        <v>258</v>
      </c>
      <c r="C38" s="1570"/>
      <c r="D38" s="1570"/>
      <c r="E38" s="1570"/>
      <c r="F38" s="1570"/>
      <c r="G38" s="1570"/>
      <c r="H38" s="1570"/>
      <c r="I38" s="1570"/>
      <c r="J38" s="1570"/>
      <c r="K38" s="1570"/>
      <c r="L38" s="1570"/>
      <c r="M38" s="1570"/>
      <c r="N38" s="1570"/>
      <c r="O38" s="1570"/>
      <c r="P38" s="1570"/>
      <c r="Q38" s="1570"/>
    </row>
    <row r="39" spans="1:17" x14ac:dyDescent="0.3">
      <c r="A39" s="1665"/>
      <c r="B39" s="1570"/>
      <c r="C39" s="1570"/>
      <c r="D39" s="1570"/>
      <c r="E39" s="1570"/>
      <c r="F39" s="1570"/>
      <c r="G39" s="1570"/>
      <c r="H39" s="1570"/>
      <c r="I39" s="1570"/>
      <c r="J39" s="1570"/>
      <c r="K39" s="1570"/>
      <c r="L39" s="1570"/>
      <c r="M39" s="1570"/>
      <c r="N39" s="1570"/>
      <c r="O39" s="1570"/>
      <c r="P39" s="1570"/>
      <c r="Q39" s="1570"/>
    </row>
    <row r="40" spans="1:17" ht="47.4" customHeight="1" x14ac:dyDescent="0.3">
      <c r="A40" s="1665"/>
      <c r="B40" s="1570" t="s">
        <v>596</v>
      </c>
      <c r="C40" s="1570"/>
      <c r="D40" s="1570"/>
      <c r="E40" s="1570"/>
      <c r="F40" s="1570"/>
      <c r="G40" s="1570"/>
      <c r="H40" s="1570"/>
      <c r="I40" s="1570"/>
      <c r="J40" s="1570"/>
      <c r="K40" s="1570"/>
      <c r="L40" s="1570"/>
      <c r="M40" s="1570"/>
      <c r="N40" s="1570"/>
      <c r="O40" s="1570"/>
      <c r="P40" s="1570"/>
      <c r="Q40" s="1570"/>
    </row>
    <row r="41" spans="1:17" ht="96" customHeight="1" x14ac:dyDescent="0.3">
      <c r="A41" s="1665"/>
      <c r="B41" s="1570" t="s">
        <v>597</v>
      </c>
      <c r="C41" s="1570"/>
      <c r="D41" s="1570"/>
      <c r="E41" s="1570"/>
      <c r="F41" s="1570"/>
      <c r="G41" s="1570"/>
      <c r="H41" s="1570"/>
      <c r="I41" s="1570"/>
      <c r="J41" s="1570"/>
      <c r="K41" s="1570"/>
      <c r="L41" s="1570"/>
      <c r="M41" s="1570"/>
      <c r="N41" s="1570"/>
      <c r="O41" s="1570"/>
      <c r="P41" s="1570"/>
      <c r="Q41" s="1570"/>
    </row>
    <row r="42" spans="1:17" ht="195.6" customHeight="1" x14ac:dyDescent="0.3">
      <c r="A42" s="1665"/>
      <c r="B42" s="1570" t="s">
        <v>725</v>
      </c>
      <c r="C42" s="1570"/>
      <c r="D42" s="1570"/>
      <c r="E42" s="1570"/>
      <c r="F42" s="1570"/>
      <c r="G42" s="1570"/>
      <c r="H42" s="1570"/>
      <c r="I42" s="1570"/>
      <c r="J42" s="1570"/>
      <c r="K42" s="1570"/>
      <c r="L42" s="1570"/>
      <c r="M42" s="1570"/>
      <c r="N42" s="1570"/>
      <c r="O42" s="1570"/>
      <c r="P42" s="1570"/>
      <c r="Q42" s="1570"/>
    </row>
    <row r="43" spans="1:17" ht="48.75" customHeight="1" x14ac:dyDescent="0.3">
      <c r="A43" s="1665"/>
      <c r="B43" s="1664" t="s">
        <v>728</v>
      </c>
      <c r="C43" s="1664"/>
      <c r="D43" s="1664"/>
      <c r="E43" s="1664"/>
      <c r="F43" s="1664"/>
      <c r="G43" s="1664"/>
      <c r="H43" s="1664"/>
      <c r="I43" s="1664"/>
      <c r="J43" s="1664"/>
      <c r="K43" s="1664"/>
      <c r="L43" s="1664"/>
      <c r="M43" s="1664"/>
      <c r="N43" s="1664"/>
      <c r="O43" s="1664"/>
      <c r="P43" s="1664"/>
      <c r="Q43" s="1664"/>
    </row>
    <row r="44" spans="1:17" ht="44.4" customHeight="1" x14ac:dyDescent="0.3">
      <c r="A44" s="1665"/>
      <c r="B44" s="1664"/>
      <c r="C44" s="1664"/>
      <c r="D44" s="1664"/>
      <c r="E44" s="1664"/>
      <c r="F44" s="1664"/>
      <c r="G44" s="1664"/>
      <c r="H44" s="1664"/>
      <c r="I44" s="1664"/>
      <c r="J44" s="1664"/>
      <c r="K44" s="1664"/>
      <c r="L44" s="1664"/>
      <c r="M44" s="1664"/>
      <c r="N44" s="1664"/>
      <c r="O44" s="1664"/>
      <c r="P44" s="1664"/>
      <c r="Q44" s="1664"/>
    </row>
    <row r="45" spans="1:17" x14ac:dyDescent="0.3">
      <c r="A45" s="1664" t="s">
        <v>259</v>
      </c>
      <c r="B45" s="1570" t="s">
        <v>260</v>
      </c>
      <c r="C45" s="1570"/>
      <c r="D45" s="1570"/>
      <c r="E45" s="1570"/>
      <c r="F45" s="1570"/>
      <c r="G45" s="1570"/>
      <c r="H45" s="1570"/>
      <c r="I45" s="1570"/>
      <c r="J45" s="1570"/>
      <c r="K45" s="1570"/>
      <c r="L45" s="1570"/>
      <c r="M45" s="1570"/>
      <c r="N45" s="1570"/>
      <c r="O45" s="1570"/>
      <c r="P45" s="1570"/>
      <c r="Q45" s="1570"/>
    </row>
    <row r="46" spans="1:17" x14ac:dyDescent="0.3">
      <c r="A46" s="1664"/>
      <c r="B46" s="1570"/>
      <c r="C46" s="1570"/>
      <c r="D46" s="1570"/>
      <c r="E46" s="1570"/>
      <c r="F46" s="1570"/>
      <c r="G46" s="1570"/>
      <c r="H46" s="1570"/>
      <c r="I46" s="1570"/>
      <c r="J46" s="1570"/>
      <c r="K46" s="1570"/>
      <c r="L46" s="1570"/>
      <c r="M46" s="1570"/>
      <c r="N46" s="1570"/>
      <c r="O46" s="1570"/>
      <c r="P46" s="1570"/>
      <c r="Q46" s="1570"/>
    </row>
    <row r="47" spans="1:17" ht="64.5" customHeight="1" x14ac:dyDescent="0.3">
      <c r="A47" s="1664"/>
      <c r="B47" s="1570"/>
      <c r="C47" s="1570"/>
      <c r="D47" s="1570"/>
      <c r="E47" s="1570"/>
      <c r="F47" s="1570"/>
      <c r="G47" s="1570"/>
      <c r="H47" s="1570"/>
      <c r="I47" s="1570"/>
      <c r="J47" s="1570"/>
      <c r="K47" s="1570"/>
      <c r="L47" s="1570"/>
      <c r="M47" s="1570"/>
      <c r="N47" s="1570"/>
      <c r="O47" s="1570"/>
      <c r="P47" s="1570"/>
      <c r="Q47" s="1570"/>
    </row>
    <row r="48" spans="1:17" x14ac:dyDescent="0.3">
      <c r="A48" s="1275" t="s">
        <v>721</v>
      </c>
      <c r="B48" s="1670" t="s">
        <v>722</v>
      </c>
      <c r="C48" s="1671"/>
      <c r="D48" s="1671"/>
      <c r="E48" s="1671"/>
      <c r="F48" s="1671"/>
      <c r="G48" s="1671"/>
      <c r="H48" s="1671"/>
      <c r="I48" s="1671"/>
      <c r="J48" s="1671"/>
      <c r="K48" s="1671"/>
      <c r="L48" s="1671"/>
      <c r="M48" s="1671"/>
      <c r="N48" s="1671"/>
      <c r="O48" s="1671"/>
      <c r="P48" s="1671"/>
      <c r="Q48" s="1672"/>
    </row>
    <row r="49" spans="1:17" x14ac:dyDescent="0.3">
      <c r="A49" s="1276"/>
      <c r="B49" s="1673"/>
      <c r="C49" s="1512"/>
      <c r="D49" s="1512"/>
      <c r="E49" s="1512"/>
      <c r="F49" s="1512"/>
      <c r="G49" s="1512"/>
      <c r="H49" s="1512"/>
      <c r="I49" s="1512"/>
      <c r="J49" s="1512"/>
      <c r="K49" s="1512"/>
      <c r="L49" s="1512"/>
      <c r="M49" s="1512"/>
      <c r="N49" s="1512"/>
      <c r="O49" s="1512"/>
      <c r="P49" s="1512"/>
      <c r="Q49" s="1674"/>
    </row>
    <row r="50" spans="1:17" ht="27" customHeight="1" x14ac:dyDescent="0.3">
      <c r="A50" s="1277"/>
      <c r="B50" s="1675"/>
      <c r="C50" s="1676"/>
      <c r="D50" s="1676"/>
      <c r="E50" s="1676"/>
      <c r="F50" s="1676"/>
      <c r="G50" s="1676"/>
      <c r="H50" s="1676"/>
      <c r="I50" s="1676"/>
      <c r="J50" s="1676"/>
      <c r="K50" s="1676"/>
      <c r="L50" s="1676"/>
      <c r="M50" s="1676"/>
      <c r="N50" s="1676"/>
      <c r="O50" s="1676"/>
      <c r="P50" s="1676"/>
      <c r="Q50" s="1677"/>
    </row>
    <row r="51" spans="1:17" ht="14.4" customHeight="1" x14ac:dyDescent="0.3">
      <c r="A51" s="1278" t="s">
        <v>723</v>
      </c>
      <c r="B51" s="1678" t="s">
        <v>724</v>
      </c>
      <c r="C51" s="1679"/>
      <c r="D51" s="1679"/>
      <c r="E51" s="1679"/>
      <c r="F51" s="1679"/>
      <c r="G51" s="1679"/>
      <c r="H51" s="1679"/>
      <c r="I51" s="1679"/>
      <c r="J51" s="1679"/>
      <c r="K51" s="1679"/>
      <c r="L51" s="1679"/>
      <c r="M51" s="1679"/>
      <c r="N51" s="1679"/>
      <c r="O51" s="1679"/>
      <c r="P51" s="1679"/>
      <c r="Q51" s="1680"/>
    </row>
    <row r="52" spans="1:17" x14ac:dyDescent="0.3">
      <c r="A52" s="1279"/>
      <c r="B52" s="1681"/>
      <c r="C52" s="1682"/>
      <c r="D52" s="1682"/>
      <c r="E52" s="1682"/>
      <c r="F52" s="1682"/>
      <c r="G52" s="1682"/>
      <c r="H52" s="1682"/>
      <c r="I52" s="1682"/>
      <c r="J52" s="1682"/>
      <c r="K52" s="1682"/>
      <c r="L52" s="1682"/>
      <c r="M52" s="1682"/>
      <c r="N52" s="1682"/>
      <c r="O52" s="1682"/>
      <c r="P52" s="1682"/>
      <c r="Q52" s="1683"/>
    </row>
    <row r="53" spans="1:17" x14ac:dyDescent="0.3">
      <c r="A53" s="1280"/>
      <c r="B53" s="1684"/>
      <c r="C53" s="1685"/>
      <c r="D53" s="1685"/>
      <c r="E53" s="1685"/>
      <c r="F53" s="1685"/>
      <c r="G53" s="1685"/>
      <c r="H53" s="1685"/>
      <c r="I53" s="1685"/>
      <c r="J53" s="1685"/>
      <c r="K53" s="1685"/>
      <c r="L53" s="1685"/>
      <c r="M53" s="1685"/>
      <c r="N53" s="1685"/>
      <c r="O53" s="1685"/>
      <c r="P53" s="1685"/>
      <c r="Q53" s="1686"/>
    </row>
  </sheetData>
  <mergeCells count="28">
    <mergeCell ref="B42:Q42"/>
    <mergeCell ref="B18:Q18"/>
    <mergeCell ref="B48:Q50"/>
    <mergeCell ref="B51:Q53"/>
    <mergeCell ref="B17:Q17"/>
    <mergeCell ref="B9:Q9"/>
    <mergeCell ref="A3:A5"/>
    <mergeCell ref="B4:Q4"/>
    <mergeCell ref="B5:Q5"/>
    <mergeCell ref="A6:A7"/>
    <mergeCell ref="B6:Q7"/>
    <mergeCell ref="B8:Q8"/>
    <mergeCell ref="A45:A47"/>
    <mergeCell ref="B45:Q47"/>
    <mergeCell ref="A10:A44"/>
    <mergeCell ref="B10:Q12"/>
    <mergeCell ref="B13:Q14"/>
    <mergeCell ref="B16:Q16"/>
    <mergeCell ref="B19:Q19"/>
    <mergeCell ref="B20:Q25"/>
    <mergeCell ref="B26:Q29"/>
    <mergeCell ref="B30:Q34"/>
    <mergeCell ref="B35:Q37"/>
    <mergeCell ref="B15:Q15"/>
    <mergeCell ref="B38:Q39"/>
    <mergeCell ref="B40:Q40"/>
    <mergeCell ref="B41:Q41"/>
    <mergeCell ref="B43:Q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Information</vt:lpstr>
      <vt:lpstr>Northern Ireland</vt:lpstr>
      <vt:lpstr>Belfast HSCT</vt:lpstr>
      <vt:lpstr>Northern HSCT</vt:lpstr>
      <vt:lpstr>South Eastern HSCT</vt:lpstr>
      <vt:lpstr>Southern HSCT</vt:lpstr>
      <vt:lpstr>Western HSCT</vt:lpstr>
      <vt:lpstr>Antrim &amp; Newtownabbey</vt:lpstr>
      <vt:lpstr>Ards &amp; North Down</vt:lpstr>
      <vt:lpstr>Armagh, Banbridge &amp; Craigavon</vt:lpstr>
      <vt:lpstr>Belfast LGD</vt:lpstr>
      <vt:lpstr>Causeway Coast &amp; Glens</vt:lpstr>
      <vt:lpstr>Derry City &amp; Strabane</vt:lpstr>
      <vt:lpstr>Fermanagh &amp; Omagh</vt:lpstr>
      <vt:lpstr>Lisburn &amp; Castlereagh</vt:lpstr>
      <vt:lpstr>Mid &amp; East Antrim</vt:lpstr>
      <vt:lpstr>Mid Ulster</vt:lpstr>
      <vt:lpstr>Newry Mourne &amp; Down</vt:lpstr>
      <vt:lpstr>Urban Rural Analysis</vt:lpstr>
      <vt:lpstr>Additional indicators</vt:lpstr>
      <vt:lpstr>Social Gradient</vt:lpstr>
      <vt:lpstr>Comparison Regional Avg</vt:lpstr>
      <vt:lpstr>Indicator Definitions</vt:lpstr>
      <vt:lpstr>Technical Notes &amp; Guidance</vt:lpstr>
      <vt:lpstr>'Indicator Definitions'!_ftn1</vt:lpstr>
      <vt:lpstr>'Indicator Definitions'!_ftnref1</vt:lpstr>
      <vt:lpstr>'Social Gradient'!_Ref503791271</vt:lpstr>
      <vt:lpstr>Information!OnetoFive</vt:lpstr>
      <vt:lpstr>Positive_Change</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hscims-report-2025-data-tables-by-area</dc:title>
  <dc:creator>Health Inequalities</dc:creator>
  <cp:lastModifiedBy>Laverty, Caolan</cp:lastModifiedBy>
  <cp:lastPrinted>2020-02-25T14:02:13Z</cp:lastPrinted>
  <dcterms:created xsi:type="dcterms:W3CDTF">2018-04-27T10:13:43Z</dcterms:created>
  <dcterms:modified xsi:type="dcterms:W3CDTF">2025-08-29T13:14:12Z</dcterms:modified>
</cp:coreProperties>
</file>