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s Rim\TESTER\"/>
    </mc:Choice>
  </mc:AlternateContent>
  <bookViews>
    <workbookView xWindow="0" yWindow="0" windowWidth="20490" windowHeight="7755" tabRatio="438" activeTab="2"/>
  </bookViews>
  <sheets>
    <sheet name="Test Plan" sheetId="1" r:id="rId1"/>
    <sheet name="Requirement" sheetId="2" r:id="rId2"/>
    <sheet name="Test Cas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 l="1"/>
  <c r="G9" i="3" s="1"/>
  <c r="G3" i="3"/>
  <c r="H3" i="3" s="1"/>
  <c r="F5" i="3"/>
  <c r="F6" i="3"/>
  <c r="F7" i="3"/>
  <c r="F8" i="3"/>
  <c r="F4" i="3"/>
  <c r="F3" i="3"/>
  <c r="F2" i="3"/>
  <c r="F9" i="3" l="1"/>
  <c r="H2" i="3"/>
  <c r="H9" i="3" s="1"/>
</calcChain>
</file>

<file path=xl/sharedStrings.xml><?xml version="1.0" encoding="utf-8"?>
<sst xmlns="http://schemas.openxmlformats.org/spreadsheetml/2006/main" count="344" uniqueCount="187">
  <si>
    <t>Session</t>
  </si>
  <si>
    <t>Plan</t>
  </si>
  <si>
    <t>From</t>
  </si>
  <si>
    <t>To</t>
  </si>
  <si>
    <t>% Completed</t>
  </si>
  <si>
    <t>Status</t>
  </si>
  <si>
    <t>S1</t>
  </si>
  <si>
    <t>Read information, analyze and get the requirements</t>
  </si>
  <si>
    <t>24/07/2019</t>
  </si>
  <si>
    <t>Completed</t>
  </si>
  <si>
    <t>S2</t>
  </si>
  <si>
    <t>Create a test plan, write test cases</t>
  </si>
  <si>
    <t>S3</t>
  </si>
  <si>
    <t>Setup testing environment, run test cases</t>
  </si>
  <si>
    <t>S4</t>
  </si>
  <si>
    <t>Write the test report</t>
  </si>
  <si>
    <t>S5</t>
  </si>
  <si>
    <t>Build up environment, implementing and run Automation TCs</t>
  </si>
  <si>
    <t>ID</t>
  </si>
  <si>
    <t>Funtion</t>
  </si>
  <si>
    <t>ID_REQ</t>
  </si>
  <si>
    <t>Description</t>
  </si>
  <si>
    <t>Note</t>
  </si>
  <si>
    <t>FREE VERSION</t>
  </si>
  <si>
    <t>Unlock via password</t>
  </si>
  <si>
    <t>REQ_FV_PW_01</t>
  </si>
  <si>
    <t>System views Login form after that clicking on Login button in Main page.</t>
  </si>
  <si>
    <t>REQ_FV_PW_02</t>
  </si>
  <si>
    <t>System moves to Main page if enter valid data into Username and Password fields.</t>
  </si>
  <si>
    <t>REQ_FV_PW_03</t>
  </si>
  <si>
    <t>System shows error message if login failed.</t>
  </si>
  <si>
    <t>REQ_FV_PW_04</t>
  </si>
  <si>
    <t>User clicks on Exit menu to logout.</t>
  </si>
  <si>
    <t>Unlock via captcha</t>
  </si>
  <si>
    <t>REQ_FV_CC_01</t>
  </si>
  <si>
    <t>System moves to Main page if select valid Captcha.</t>
  </si>
  <si>
    <t>REQ_FV_CC_02</t>
  </si>
  <si>
    <t>Code in the Image captcha is viewable.</t>
  </si>
  <si>
    <t>REQ_FV_CC_03</t>
  </si>
  <si>
    <t>Captcha resets when system reloads.</t>
  </si>
  <si>
    <t>REQ_FV_CC_04</t>
  </si>
  <si>
    <t>Captcha changes when enter invalid Captcha.</t>
  </si>
  <si>
    <t>PRO VERSION</t>
  </si>
  <si>
    <t>Unlock via multiple password</t>
  </si>
  <si>
    <t>REQ_PV_01</t>
  </si>
  <si>
    <t>Main page displays after that entering multiple passwords protection.</t>
  </si>
  <si>
    <t>Unlock via recaptcha</t>
  </si>
  <si>
    <t>REQ_PV_02</t>
  </si>
  <si>
    <t>System shows table to enter API-Key and add the parameter “recaptcha” to use it.</t>
  </si>
  <si>
    <t>Unlock via link</t>
  </si>
  <si>
    <t>REQ_PV_03</t>
  </si>
  <si>
    <t>System uses an encrypted link to give users direct access to protected content.</t>
  </si>
  <si>
    <t>Unlock via user role</t>
  </si>
  <si>
    <t>REQ_PV_04</t>
  </si>
  <si>
    <t>System views additional parameters: “Role” and “User” to specify which users can bypass the protection.</t>
  </si>
  <si>
    <t>Page Builder support</t>
  </si>
  <si>
    <t>REQ_PV_05</t>
  </si>
  <si>
    <t>REQ</t>
  </si>
  <si>
    <t>TC_ID</t>
  </si>
  <si>
    <t>Summary</t>
  </si>
  <si>
    <t>Preconditions</t>
  </si>
  <si>
    <t>Steps</t>
  </si>
  <si>
    <t>Expected results</t>
  </si>
  <si>
    <t>Author</t>
  </si>
  <si>
    <t>Post conditions</t>
  </si>
  <si>
    <t>Priority</t>
  </si>
  <si>
    <t>Tester/Runner</t>
  </si>
  <si>
    <t>Win 10 - Chrome 75</t>
  </si>
  <si>
    <t>Win 10 - Firefox 50</t>
  </si>
  <si>
    <t>TC_FV_PW_01</t>
  </si>
  <si>
    <t>Ensure that Login form can display the title: Username, Password and Login button.</t>
  </si>
  <si>
    <t>1. Navigate to the page to be checked</t>
  </si>
  <si>
    <t>1. Click on Login button on the top of Main page
2. Observe the format drop-down</t>
  </si>
  <si>
    <t>Login form displays the title: Username, Password and Login button.</t>
  </si>
  <si>
    <t>Thuy</t>
  </si>
  <si>
    <t>TC_FV_PW_02</t>
  </si>
  <si>
    <t>Ensure that system can move to Main page when entering valid data into Username and Password fields.</t>
  </si>
  <si>
    <t>1. Navigate to the page to be checked
2. There is an existing account</t>
  </si>
  <si>
    <t>1. Click on Login button on the top of Main page
2. Enter valid data into Username and Password fields
3. Click on Submit button
4. Observe the current page</t>
  </si>
  <si>
    <t>Message login succcessful displays and moves to Main page.</t>
  </si>
  <si>
    <t>TC_FV_PW_03</t>
  </si>
  <si>
    <t>1. Click on Login button on the top of Main page
2. Leave Username field blank
3. Enter valid data into Password field
4. Click on Submit button
5. Observe the noticfication next to Username field</t>
  </si>
  <si>
    <t>TC_FV_PW_04</t>
  </si>
  <si>
    <t>1. Click on Login button on the top of Main page
2. Enter valid data into Username field
3. Leave Password field blank
4. Click on Submit button
5. Observe the noticfication next to Password field</t>
  </si>
  <si>
    <t>TC_FV_PW_05</t>
  </si>
  <si>
    <t>1. Click on Login button on the top of Main page
2. Enter invalid data into Username field
3. Enter valid data into Password field
4. Click on Submit button
5. Observe the noticfication above Username field</t>
  </si>
  <si>
    <t>TC_FV_PW_06</t>
  </si>
  <si>
    <t>1. Click on Login button on the top of Main page
2. Enter valid data into Username field
3. Enter invalid data into Password field
4. Click on Submit button
5. Observe the noticfication above Username field</t>
  </si>
  <si>
    <t>TC_FV_PW_07</t>
  </si>
  <si>
    <t>Ensure that Main page can come back Login page when clicking on Logout button on the top of Main page.</t>
  </si>
  <si>
    <t>1. Login successful</t>
  </si>
  <si>
    <t>1. Click on Logout button
2. Observe the current page</t>
  </si>
  <si>
    <t>Main page comes back Login page when clicking on Logout button on the top of Main page.</t>
  </si>
  <si>
    <t>TC_FV_CC_01</t>
  </si>
  <si>
    <t>Ensure that Main page can display when clicking on valid Captcha.</t>
  </si>
  <si>
    <t>Main page displays when clicking on valid Captcha.</t>
  </si>
  <si>
    <t>TC_FV_CC_02</t>
  </si>
  <si>
    <t>Ensure that the code in the Image captcha can be viewable.</t>
  </si>
  <si>
    <t>1. Observe the Captcha on current page</t>
  </si>
  <si>
    <t>The code in the Image captcha is viewable.</t>
  </si>
  <si>
    <t>TC_FV_CC_03</t>
  </si>
  <si>
    <t>Ensure that the Captcha code can be in Image format.</t>
  </si>
  <si>
    <t xml:space="preserve">The CAPTCHA code is formatted with Images. 
</t>
  </si>
  <si>
    <t>TC_FV_CC_04</t>
  </si>
  <si>
    <t>Ensure that the page can have all the correct objects, proper alignment with all Color Combinations (as per requirement).</t>
  </si>
  <si>
    <t>1. Observe the Captcha format on current page</t>
  </si>
  <si>
    <t>The page has all the correct objects, proper alignment with all Color Combinations (as per requirement).</t>
  </si>
  <si>
    <t>TC_FV_CC_05</t>
  </si>
  <si>
    <t>Ensure that the Captcha can be case sensitive. (requirement dependent).</t>
  </si>
  <si>
    <t>The Captcha is case sensitive. (requirement dependent).</t>
  </si>
  <si>
    <t>TC_FV_CC_06</t>
  </si>
  <si>
    <t>Ensure that only alphabets/digits can be allowed in Captcha, no special characters in Captcha.
(e.g. !@#$%^^&amp;*())_+?&gt;:").</t>
  </si>
  <si>
    <t>TC_FV_CC_07</t>
  </si>
  <si>
    <t>Ensure that no offensive languages can be used.</t>
  </si>
  <si>
    <t>No offensive languages is used.</t>
  </si>
  <si>
    <t>TC_FV_CC_08</t>
  </si>
  <si>
    <t>Ensure that Form can get submitted only with the new code when Captcha is regenerated.</t>
  </si>
  <si>
    <t>Form gets submitted only with the new code when Captcha is regenerated.</t>
  </si>
  <si>
    <t>TC_FV_CC_09</t>
  </si>
  <si>
    <t>Ensure that the Captcha code can be reusable. (able to get new code by clicked link).</t>
  </si>
  <si>
    <t>1. Observe Captcha code after many refreshed</t>
  </si>
  <si>
    <t>The Captcha code is reusable. (able to get new code by clicked link).</t>
  </si>
  <si>
    <t>TC_FV_CC_10</t>
  </si>
  <si>
    <t>Ensure that the rest of the form fields can not get cleared when invalid Captcha is submitted.</t>
  </si>
  <si>
    <t>The rest of the form fields does not get cleared when invalid Captcha is submitted.</t>
  </si>
  <si>
    <t>TC_FV_CC_11</t>
  </si>
  <si>
    <t>Ensure that the Captcha code can generate new code once the page is refreshed.</t>
  </si>
  <si>
    <t>1. Click on Reload button
2. Observe the Captcha on current page</t>
  </si>
  <si>
    <t>The Captcha code generates new code once the page is refreshed.</t>
  </si>
  <si>
    <t>TC_FV_CC_12</t>
  </si>
  <si>
    <t>Ensure that the Captcha code can generate new code once clicking on invalid code.</t>
  </si>
  <si>
    <t>The Captcha code generates new code once clicking on invalid code.</t>
  </si>
  <si>
    <t>TC_FV_CC_13</t>
  </si>
  <si>
    <t>Ensure that the user can receive new Captcha when clicking on the link "Get a new challenge".</t>
  </si>
  <si>
    <t>1. Click on the link "Get a new challenge"
2. Observe the new Captcha on current page</t>
  </si>
  <si>
    <t>User receives new captcha when clicking on the link "Get a new challenge".</t>
  </si>
  <si>
    <t>TC_FV_CC_14</t>
  </si>
  <si>
    <t>Ensure that the Captcha code can generate new code when entering less than with the valid captcha provided.</t>
  </si>
  <si>
    <t>TC_FV_CC_15</t>
  </si>
  <si>
    <t>Ensure that the Captcha code can not be confusing between characters.
(e.g. Zero and O (Alphabet), 6 and 9 (number))</t>
  </si>
  <si>
    <t>The Captcha code is not confusing between characters.</t>
  </si>
  <si>
    <t>TC_FV_CC_16</t>
  </si>
  <si>
    <t>Ensure that the Captcha code can not able to copy/paste.</t>
  </si>
  <si>
    <t>1. Copy Captcha code
2. Paste into the Captcha input box
3. Observe the result</t>
  </si>
  <si>
    <t>The Captcha code is not able to copy/paste.</t>
  </si>
  <si>
    <t>TC_FV_CC_17</t>
  </si>
  <si>
    <t>Ensure that the Captcha can have audio support to listen. (requirement dependent).</t>
  </si>
  <si>
    <t>1. Click on the microphone icon
2. Voice transmission</t>
  </si>
  <si>
    <t>The Captcha has audio support to listen. (requirement dependent).</t>
  </si>
  <si>
    <t>TC_PV_01</t>
  </si>
  <si>
    <t>Ensure that Main page can display after that entering multiple passwords protection.</t>
  </si>
  <si>
    <t>TC_PV_02</t>
  </si>
  <si>
    <t>Ensure that system can show table to enter API-Key and add the parameter “recaptcha” to use it.</t>
  </si>
  <si>
    <t>TC_PV_03</t>
  </si>
  <si>
    <t>Ensure that system can use an encrypted link to give users direct access to protected content.</t>
  </si>
  <si>
    <t>TC_PV_04</t>
  </si>
  <si>
    <t>Ensure that system views additional parameters: “Role” and “User” to specify which users can bypass the protection.</t>
  </si>
  <si>
    <t>TC_PV_05</t>
  </si>
  <si>
    <t>No</t>
  </si>
  <si>
    <t>Functions</t>
  </si>
  <si>
    <t>Total TCs</t>
  </si>
  <si>
    <t>PASS</t>
  </si>
  <si>
    <t>FAIL</t>
  </si>
  <si>
    <t>Very Low</t>
  </si>
  <si>
    <t>Low</t>
  </si>
  <si>
    <t>Medium</t>
  </si>
  <si>
    <t>High</t>
  </si>
  <si>
    <t>Very High</t>
  </si>
  <si>
    <t>Ensure that "The username field is empty" border message can display above Username field when leaving Username field blank in Login form.</t>
  </si>
  <si>
    <t>"The username field is empty" border message displays above Username field when leaving Username field blank in Login form.</t>
  </si>
  <si>
    <t>Ensure that "The password field is empty" border message can display above Username field when leaving Password field blank in Login form.</t>
  </si>
  <si>
    <t>"The password field is empty" border message displays above Username field when leaving Password field blank in Login form.</t>
  </si>
  <si>
    <t>Ensure that "Invalid username. Lost your password?" border message can display above Username field when entering invalid data into Username field.</t>
  </si>
  <si>
    <t>"Invalid username. Lost your password?" border message displays above Username field when entering invalid data into Username field.</t>
  </si>
  <si>
    <t>Ensure that "The password you entered for the username dangtthuy is incorrect. Lost your password?" border message can display above Username field when entering invalid data into Password field.</t>
  </si>
  <si>
    <t>"The password you entered for the username dangtthuy is incorrect. Lost your password?" border message displays above Username field when entering invalid data into Password field.</t>
  </si>
  <si>
    <t>1. Click on all valid Captchas
2. Click on Verify button
3. Observe the current page</t>
  </si>
  <si>
    <t>Total</t>
  </si>
  <si>
    <t>The Captcha code generates new code when entering less than with the valid captcha provided.</t>
  </si>
  <si>
    <t>Create by: Dang Thuy
Data Requirement: https://wordpress.org/plugins/content-protector
URL: https://wordpress.org/plugins/</t>
  </si>
  <si>
    <t>Only alphabets/digits is allowed in Captcha, no special characters in Captcha. 
(e.g. @#$%^^&amp;*())_+?&gt;:").</t>
  </si>
  <si>
    <t>1. Click on "Get a new challenge"
2. Click on valid Captcha
3. Click on Verify button
4. Observe Captcha submitted</t>
  </si>
  <si>
    <t>1. Click on invalid Captcha
2. Click on Verify button
3. Observe the current page</t>
  </si>
  <si>
    <t>1. Click on invalid Captcha
2. Click on Verify button
3. Observe the change of Captcha</t>
  </si>
  <si>
    <t>1. Click on a valid Captcha
2. Click on Verify button
3. Observe the new Captcha on current page</t>
  </si>
  <si>
    <t>25/07/2019</t>
  </si>
  <si>
    <t>25/07/2020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</si>
</sst>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Arial"/>
      <family val="2"/>
    </font>
    <font>
      <sz val="12"/>
      <color rgb="FF000000"/>
      <name val="Times New Roman"/>
      <family val="1"/>
    </font>
    <font>
      <sz val="12"/>
      <color theme="1"/>
      <name val="Times New Roman"/>
      <family val="1"/>
    </font>
    <font>
      <sz val="11"/>
      <color theme="1"/>
      <name val="Times New Roman"/>
      <family val="1"/>
    </font>
    <font>
      <b/>
      <sz val="11"/>
      <color theme="1"/>
      <name val="Times New Roman"/>
      <family val="1"/>
    </font>
    <font>
      <b/>
      <sz val="11"/>
      <color rgb="FF000000"/>
      <name val="Times New Roman"/>
      <family val="1"/>
    </font>
    <font>
      <sz val="11"/>
      <color rgb="FF000000"/>
      <name val="Times New Roman"/>
      <family val="1"/>
    </font>
    <font>
      <b/>
      <sz val="12"/>
      <color theme="1"/>
      <name val="Times New Roman"/>
      <family val="1"/>
    </font>
  </fonts>
  <fills count="8">
    <fill>
      <patternFill patternType="none"/>
    </fill>
    <fill>
      <patternFill patternType="gray125"/>
    </fill>
    <fill>
      <patternFill patternType="solid">
        <fgColor rgb="FFFF9900"/>
        <bgColor indexed="64"/>
      </patternFill>
    </fill>
    <fill>
      <patternFill patternType="solid">
        <fgColor rgb="FF5CB850"/>
        <bgColor indexed="64"/>
      </patternFill>
    </fill>
    <fill>
      <patternFill patternType="solid">
        <fgColor rgb="FF9FC5E8"/>
        <bgColor indexed="64"/>
      </patternFill>
    </fill>
    <fill>
      <patternFill patternType="solid">
        <fgColor rgb="FFEAD1DC"/>
        <bgColor indexed="64"/>
      </patternFill>
    </fill>
    <fill>
      <patternFill patternType="solid">
        <fgColor rgb="FF6FA8DC"/>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style="medium">
        <color rgb="FF000000"/>
      </right>
      <top style="medium">
        <color rgb="FF000000"/>
      </top>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right/>
      <top style="medium">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s>
  <cellStyleXfs count="1">
    <xf numFmtId="0" fontId="0" fillId="0" borderId="0"/>
  </cellStyleXfs>
  <cellXfs count="43">
    <xf numFmtId="0" fontId="0" fillId="0" borderId="0" xfId="0"/>
    <xf numFmtId="0" fontId="0" fillId="0" borderId="0" xfId="0"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left" vertical="center" wrapText="1"/>
    </xf>
    <xf numFmtId="0" fontId="5" fillId="5" borderId="1" xfId="0" applyFont="1" applyFill="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3" fillId="0" borderId="1" xfId="0" applyFont="1" applyBorder="1" applyAlignment="1">
      <alignment horizontal="left" vertical="center"/>
    </xf>
    <xf numFmtId="0" fontId="8" fillId="2" borderId="1" xfId="0" applyFont="1" applyFill="1" applyBorder="1" applyAlignment="1">
      <alignment horizontal="center" vertical="center" wrapText="1"/>
    </xf>
    <xf numFmtId="0" fontId="0" fillId="0" borderId="0" xfId="0" applyAlignment="1">
      <alignment horizontal="center" vertical="center"/>
    </xf>
    <xf numFmtId="0" fontId="1" fillId="0" borderId="1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2" xfId="0" applyFont="1" applyBorder="1" applyAlignment="1">
      <alignment horizontal="center" vertical="center" wrapText="1"/>
    </xf>
    <xf numFmtId="9" fontId="3"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7" borderId="0" xfId="0" applyFont="1" applyFill="1" applyAlignment="1">
      <alignment horizontal="center" vertical="center" wrapText="1"/>
    </xf>
    <xf numFmtId="0" fontId="4" fillId="0" borderId="1" xfId="0" applyFont="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0" borderId="9" xfId="0" applyFont="1" applyBorder="1" applyAlignment="1">
      <alignment horizontal="center" vertical="center"/>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4" fillId="0" borderId="9" xfId="0" applyFont="1" applyBorder="1" applyAlignment="1">
      <alignment horizontal="center" vertical="center"/>
    </xf>
    <xf numFmtId="0" fontId="4" fillId="0" borderId="8" xfId="0" applyFont="1" applyBorder="1" applyAlignment="1">
      <alignment horizontal="center" vertical="center" wrapText="1"/>
    </xf>
    <xf numFmtId="0" fontId="7"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center"/>
    </xf>
    <xf numFmtId="0" fontId="5" fillId="0" borderId="10" xfId="0" applyFont="1" applyFill="1" applyBorder="1" applyAlignment="1">
      <alignment horizontal="left" vertical="center" wrapText="1"/>
    </xf>
    <xf numFmtId="0" fontId="5" fillId="0"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0" sqref="C10"/>
    </sheetView>
  </sheetViews>
  <sheetFormatPr defaultRowHeight="15" x14ac:dyDescent="0.25"/>
  <cols>
    <col min="1" max="1" width="8.28515625" style="14" bestFit="1" customWidth="1"/>
    <col min="2" max="2" width="54.85546875" style="1" bestFit="1" customWidth="1"/>
    <col min="3" max="4" width="11.28515625" style="1" bestFit="1" customWidth="1"/>
    <col min="5" max="5" width="14.28515625" style="14" bestFit="1" customWidth="1"/>
    <col min="6" max="6" width="10.5703125" style="14" bestFit="1" customWidth="1"/>
    <col min="7" max="16384" width="9.140625" style="1"/>
  </cols>
  <sheetData>
    <row r="1" spans="1:6" x14ac:dyDescent="0.25">
      <c r="A1" s="15"/>
      <c r="B1" s="10"/>
      <c r="C1" s="10"/>
      <c r="D1" s="10"/>
      <c r="E1" s="15"/>
      <c r="F1" s="15"/>
    </row>
    <row r="2" spans="1:6" s="14" customFormat="1" ht="15.75" x14ac:dyDescent="0.25">
      <c r="A2" s="13" t="s">
        <v>0</v>
      </c>
      <c r="B2" s="13" t="s">
        <v>1</v>
      </c>
      <c r="C2" s="13" t="s">
        <v>2</v>
      </c>
      <c r="D2" s="13" t="s">
        <v>3</v>
      </c>
      <c r="E2" s="13" t="s">
        <v>4</v>
      </c>
      <c r="F2" s="13" t="s">
        <v>5</v>
      </c>
    </row>
    <row r="3" spans="1:6" ht="15.75" x14ac:dyDescent="0.25">
      <c r="A3" s="16" t="s">
        <v>6</v>
      </c>
      <c r="B3" s="2" t="s">
        <v>7</v>
      </c>
      <c r="C3" s="2" t="s">
        <v>8</v>
      </c>
      <c r="D3" s="2" t="s">
        <v>8</v>
      </c>
      <c r="E3" s="18">
        <v>1</v>
      </c>
      <c r="F3" s="19" t="s">
        <v>9</v>
      </c>
    </row>
    <row r="4" spans="1:6" ht="15.75" x14ac:dyDescent="0.25">
      <c r="A4" s="16" t="s">
        <v>10</v>
      </c>
      <c r="B4" s="2" t="s">
        <v>11</v>
      </c>
      <c r="C4" s="2" t="s">
        <v>8</v>
      </c>
      <c r="D4" s="2" t="s">
        <v>8</v>
      </c>
      <c r="E4" s="18">
        <v>1</v>
      </c>
      <c r="F4" s="19" t="s">
        <v>9</v>
      </c>
    </row>
    <row r="5" spans="1:6" ht="15.75" x14ac:dyDescent="0.25">
      <c r="A5" s="16" t="s">
        <v>12</v>
      </c>
      <c r="B5" s="2" t="s">
        <v>13</v>
      </c>
      <c r="C5" s="2" t="s">
        <v>185</v>
      </c>
      <c r="D5" s="2" t="s">
        <v>186</v>
      </c>
      <c r="E5" s="18">
        <v>1</v>
      </c>
      <c r="F5" s="19" t="s">
        <v>9</v>
      </c>
    </row>
    <row r="6" spans="1:6" ht="15.75" x14ac:dyDescent="0.25">
      <c r="A6" s="16" t="s">
        <v>14</v>
      </c>
      <c r="B6" s="2" t="s">
        <v>15</v>
      </c>
      <c r="C6" s="2" t="s">
        <v>185</v>
      </c>
      <c r="D6" s="2" t="s">
        <v>185</v>
      </c>
      <c r="E6" s="18">
        <v>1</v>
      </c>
      <c r="F6" s="19" t="s">
        <v>9</v>
      </c>
    </row>
    <row r="7" spans="1:6" ht="15.75" x14ac:dyDescent="0.25">
      <c r="A7" s="16" t="s">
        <v>16</v>
      </c>
      <c r="B7" s="2" t="s">
        <v>17</v>
      </c>
      <c r="C7" s="2" t="s">
        <v>186</v>
      </c>
      <c r="D7" s="2" t="s">
        <v>186</v>
      </c>
      <c r="E7" s="18">
        <v>1</v>
      </c>
      <c r="F7" s="19" t="s">
        <v>9</v>
      </c>
    </row>
    <row r="8" spans="1:6" ht="15.75" thickBot="1" x14ac:dyDescent="0.3">
      <c r="A8" s="17"/>
      <c r="B8" s="11"/>
      <c r="C8" s="11"/>
      <c r="D8" s="11"/>
      <c r="E8" s="17"/>
      <c r="F8" s="1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topLeftCell="A7" workbookViewId="0">
      <selection activeCell="A2" sqref="A2:XFD2"/>
    </sheetView>
  </sheetViews>
  <sheetFormatPr defaultRowHeight="15" x14ac:dyDescent="0.25"/>
  <cols>
    <col min="1" max="1" width="16.7109375" style="1" bestFit="1" customWidth="1"/>
    <col min="2" max="2" width="27" style="1" bestFit="1" customWidth="1"/>
    <col min="3" max="3" width="17.7109375" style="1" bestFit="1" customWidth="1"/>
    <col min="4" max="4" width="94" style="1" bestFit="1" customWidth="1"/>
    <col min="5" max="16384" width="9.140625" style="1"/>
  </cols>
  <sheetData>
    <row r="2" spans="1:5" s="14" customFormat="1" ht="15.75" x14ac:dyDescent="0.25">
      <c r="A2" s="13" t="s">
        <v>18</v>
      </c>
      <c r="B2" s="13" t="s">
        <v>19</v>
      </c>
      <c r="C2" s="13" t="s">
        <v>20</v>
      </c>
      <c r="D2" s="13" t="s">
        <v>21</v>
      </c>
      <c r="E2" s="13" t="s">
        <v>22</v>
      </c>
    </row>
    <row r="3" spans="1:5" ht="16.5" customHeight="1" x14ac:dyDescent="0.25">
      <c r="A3" s="3" t="s">
        <v>23</v>
      </c>
      <c r="B3" s="4" t="s">
        <v>24</v>
      </c>
      <c r="C3" s="2" t="s">
        <v>25</v>
      </c>
      <c r="D3" s="12" t="s">
        <v>26</v>
      </c>
      <c r="E3" s="2"/>
    </row>
    <row r="4" spans="1:5" ht="31.5" x14ac:dyDescent="0.25">
      <c r="A4" s="3"/>
      <c r="B4" s="4"/>
      <c r="C4" s="2" t="s">
        <v>27</v>
      </c>
      <c r="D4" s="12" t="s">
        <v>28</v>
      </c>
      <c r="E4" s="2"/>
    </row>
    <row r="5" spans="1:5" ht="31.5" x14ac:dyDescent="0.25">
      <c r="A5" s="3"/>
      <c r="B5" s="4"/>
      <c r="C5" s="2" t="s">
        <v>29</v>
      </c>
      <c r="D5" s="2" t="s">
        <v>30</v>
      </c>
      <c r="E5" s="2"/>
    </row>
    <row r="6" spans="1:5" ht="31.5" x14ac:dyDescent="0.25">
      <c r="A6" s="3"/>
      <c r="B6" s="4"/>
      <c r="C6" s="2" t="s">
        <v>31</v>
      </c>
      <c r="D6" s="2" t="s">
        <v>32</v>
      </c>
      <c r="E6" s="2"/>
    </row>
    <row r="7" spans="1:5" ht="31.5" x14ac:dyDescent="0.25">
      <c r="A7" s="3"/>
      <c r="B7" s="4" t="s">
        <v>33</v>
      </c>
      <c r="C7" s="2" t="s">
        <v>34</v>
      </c>
      <c r="D7" s="2" t="s">
        <v>35</v>
      </c>
      <c r="E7" s="2"/>
    </row>
    <row r="8" spans="1:5" ht="31.5" x14ac:dyDescent="0.25">
      <c r="A8" s="3"/>
      <c r="B8" s="4"/>
      <c r="C8" s="2" t="s">
        <v>36</v>
      </c>
      <c r="D8" s="2" t="s">
        <v>37</v>
      </c>
      <c r="E8" s="2"/>
    </row>
    <row r="9" spans="1:5" ht="31.5" x14ac:dyDescent="0.25">
      <c r="A9" s="3"/>
      <c r="B9" s="4"/>
      <c r="C9" s="2" t="s">
        <v>38</v>
      </c>
      <c r="D9" s="2" t="s">
        <v>39</v>
      </c>
      <c r="E9" s="2"/>
    </row>
    <row r="10" spans="1:5" ht="31.5" x14ac:dyDescent="0.25">
      <c r="A10" s="3"/>
      <c r="B10" s="4"/>
      <c r="C10" s="2" t="s">
        <v>40</v>
      </c>
      <c r="D10" s="2" t="s">
        <v>41</v>
      </c>
      <c r="E10" s="2"/>
    </row>
    <row r="11" spans="1:5" ht="31.5" x14ac:dyDescent="0.25">
      <c r="A11" s="4" t="s">
        <v>42</v>
      </c>
      <c r="B11" s="2" t="s">
        <v>43</v>
      </c>
      <c r="C11" s="2" t="s">
        <v>44</v>
      </c>
      <c r="D11" s="12" t="s">
        <v>45</v>
      </c>
      <c r="E11" s="2"/>
    </row>
    <row r="12" spans="1:5" ht="15.75" x14ac:dyDescent="0.25">
      <c r="A12" s="4"/>
      <c r="B12" s="2" t="s">
        <v>46</v>
      </c>
      <c r="C12" s="2" t="s">
        <v>47</v>
      </c>
      <c r="D12" s="12" t="s">
        <v>48</v>
      </c>
      <c r="E12" s="2"/>
    </row>
    <row r="13" spans="1:5" ht="15.75" x14ac:dyDescent="0.25">
      <c r="A13" s="4"/>
      <c r="B13" s="2" t="s">
        <v>49</v>
      </c>
      <c r="C13" s="2" t="s">
        <v>50</v>
      </c>
      <c r="D13" s="12" t="s">
        <v>51</v>
      </c>
      <c r="E13" s="2"/>
    </row>
    <row r="14" spans="1:5" ht="15.75" x14ac:dyDescent="0.25">
      <c r="A14" s="4"/>
      <c r="B14" s="2" t="s">
        <v>52</v>
      </c>
      <c r="C14" s="2" t="s">
        <v>53</v>
      </c>
      <c r="D14" s="12" t="s">
        <v>54</v>
      </c>
      <c r="E14" s="2"/>
    </row>
    <row r="15" spans="1:5" ht="15.75" x14ac:dyDescent="0.25">
      <c r="A15" s="4"/>
      <c r="B15" s="2" t="s">
        <v>55</v>
      </c>
      <c r="C15" s="2" t="s">
        <v>56</v>
      </c>
      <c r="D15" s="2"/>
      <c r="E15" s="2"/>
    </row>
  </sheetData>
  <mergeCells count="4">
    <mergeCell ref="A3:A10"/>
    <mergeCell ref="A11:A15"/>
    <mergeCell ref="B3:B6"/>
    <mergeCell ref="B7: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topLeftCell="C1" workbookViewId="0">
      <pane ySplit="12" topLeftCell="A31" activePane="bottomLeft" state="frozen"/>
      <selection activeCell="E1" sqref="E1"/>
      <selection pane="bottomLeft" activeCell="E5" sqref="E5"/>
    </sheetView>
  </sheetViews>
  <sheetFormatPr defaultRowHeight="15" x14ac:dyDescent="0.25"/>
  <cols>
    <col min="1" max="1" width="17.7109375" style="20" bestFit="1" customWidth="1"/>
    <col min="2" max="2" width="15.85546875" style="21" bestFit="1" customWidth="1"/>
    <col min="3" max="3" width="38.42578125" style="39" customWidth="1"/>
    <col min="4" max="4" width="33" style="39" bestFit="1" customWidth="1"/>
    <col min="5" max="5" width="46.28515625" style="39" customWidth="1"/>
    <col min="6" max="6" width="24.85546875" style="39" customWidth="1"/>
    <col min="7" max="7" width="7.5703125" style="21" bestFit="1" customWidth="1"/>
    <col min="8" max="8" width="15.42578125" style="21" bestFit="1" customWidth="1"/>
    <col min="9" max="9" width="5.5703125" style="21" bestFit="1" customWidth="1"/>
    <col min="10" max="10" width="8" style="21" bestFit="1" customWidth="1"/>
    <col min="11" max="11" width="16.85546875" style="21" customWidth="1"/>
    <col min="12" max="12" width="20.140625" style="21" bestFit="1" customWidth="1"/>
    <col min="13" max="13" width="19.28515625" style="21" bestFit="1" customWidth="1"/>
    <col min="14" max="16384" width="9.140625" style="5"/>
  </cols>
  <sheetData>
    <row r="1" spans="1:13" ht="15" customHeight="1" x14ac:dyDescent="0.25">
      <c r="A1" s="24" t="s">
        <v>179</v>
      </c>
      <c r="B1" s="24"/>
      <c r="C1" s="24"/>
      <c r="D1" s="26" t="s">
        <v>158</v>
      </c>
      <c r="E1" s="37" t="s">
        <v>159</v>
      </c>
      <c r="F1" s="37" t="s">
        <v>160</v>
      </c>
      <c r="G1" s="27" t="s">
        <v>161</v>
      </c>
      <c r="H1" s="28" t="s">
        <v>162</v>
      </c>
      <c r="I1" s="29"/>
      <c r="J1" s="30" t="s">
        <v>65</v>
      </c>
      <c r="K1" s="31"/>
    </row>
    <row r="2" spans="1:13" x14ac:dyDescent="0.25">
      <c r="A2" s="24"/>
      <c r="B2" s="24"/>
      <c r="C2" s="24"/>
      <c r="D2" s="6">
        <v>1</v>
      </c>
      <c r="E2" s="38" t="s">
        <v>24</v>
      </c>
      <c r="F2" s="6">
        <f>COUNTA(B13:B19)</f>
        <v>7</v>
      </c>
      <c r="G2" s="6">
        <f>COUNTIF(M13:M19,"PASS")</f>
        <v>7</v>
      </c>
      <c r="H2" s="7">
        <f>F2-G2</f>
        <v>0</v>
      </c>
      <c r="I2" s="32"/>
      <c r="J2" s="33">
        <v>1</v>
      </c>
      <c r="K2" s="34" t="s">
        <v>163</v>
      </c>
    </row>
    <row r="3" spans="1:13" x14ac:dyDescent="0.25">
      <c r="A3" s="24"/>
      <c r="B3" s="24"/>
      <c r="C3" s="24"/>
      <c r="D3" s="6">
        <v>2</v>
      </c>
      <c r="E3" s="38" t="s">
        <v>33</v>
      </c>
      <c r="F3" s="6">
        <f>COUNTA(B20:B36)</f>
        <v>17</v>
      </c>
      <c r="G3" s="6">
        <f>COUNTIF(M20:M36,"PASS")</f>
        <v>17</v>
      </c>
      <c r="H3" s="7">
        <f t="shared" ref="H3" si="0">F3-G3</f>
        <v>0</v>
      </c>
      <c r="I3" s="32"/>
      <c r="J3" s="33">
        <v>2</v>
      </c>
      <c r="K3" s="34" t="s">
        <v>164</v>
      </c>
    </row>
    <row r="4" spans="1:13" x14ac:dyDescent="0.25">
      <c r="D4" s="6">
        <v>3</v>
      </c>
      <c r="E4" s="8" t="s">
        <v>43</v>
      </c>
      <c r="F4" s="6">
        <f>COUNTA(B38)</f>
        <v>1</v>
      </c>
      <c r="G4" s="6"/>
      <c r="H4" s="7"/>
      <c r="I4" s="32"/>
      <c r="J4" s="33">
        <v>3</v>
      </c>
      <c r="K4" s="34" t="s">
        <v>165</v>
      </c>
    </row>
    <row r="5" spans="1:13" x14ac:dyDescent="0.25">
      <c r="D5" s="6">
        <v>4</v>
      </c>
      <c r="E5" s="8" t="s">
        <v>46</v>
      </c>
      <c r="F5" s="6">
        <f t="shared" ref="F5:F8" si="1">COUNTA(B39)</f>
        <v>1</v>
      </c>
      <c r="G5" s="6"/>
      <c r="H5" s="7"/>
      <c r="I5" s="32"/>
      <c r="J5" s="33">
        <v>4</v>
      </c>
      <c r="K5" s="34" t="s">
        <v>166</v>
      </c>
    </row>
    <row r="6" spans="1:13" x14ac:dyDescent="0.25">
      <c r="D6" s="6">
        <v>5</v>
      </c>
      <c r="E6" s="8" t="s">
        <v>49</v>
      </c>
      <c r="F6" s="6">
        <f t="shared" si="1"/>
        <v>1</v>
      </c>
      <c r="G6" s="6"/>
      <c r="H6" s="7"/>
      <c r="I6" s="32"/>
      <c r="J6" s="33">
        <v>5</v>
      </c>
      <c r="K6" s="34" t="s">
        <v>167</v>
      </c>
    </row>
    <row r="7" spans="1:13" x14ac:dyDescent="0.25">
      <c r="D7" s="6">
        <v>6</v>
      </c>
      <c r="E7" s="8" t="s">
        <v>52</v>
      </c>
      <c r="F7" s="6">
        <f t="shared" si="1"/>
        <v>1</v>
      </c>
      <c r="G7" s="6"/>
      <c r="H7" s="6"/>
    </row>
    <row r="8" spans="1:13" x14ac:dyDescent="0.25">
      <c r="D8" s="6">
        <v>7</v>
      </c>
      <c r="E8" s="8" t="s">
        <v>55</v>
      </c>
      <c r="F8" s="6">
        <f t="shared" si="1"/>
        <v>1</v>
      </c>
      <c r="G8" s="6"/>
      <c r="H8" s="6"/>
    </row>
    <row r="9" spans="1:13" x14ac:dyDescent="0.25">
      <c r="D9" s="6"/>
      <c r="E9" s="41" t="s">
        <v>177</v>
      </c>
      <c r="F9" s="42">
        <f>SUM(F2:F8)</f>
        <v>29</v>
      </c>
      <c r="G9" s="42">
        <f>SUM(G2:G8)</f>
        <v>24</v>
      </c>
      <c r="H9" s="42">
        <f>SUM(H2:H8)</f>
        <v>0</v>
      </c>
    </row>
    <row r="11" spans="1:13" s="40" customFormat="1" ht="14.25" x14ac:dyDescent="0.2">
      <c r="A11" s="22" t="s">
        <v>57</v>
      </c>
      <c r="B11" s="22" t="s">
        <v>58</v>
      </c>
      <c r="C11" s="22" t="s">
        <v>59</v>
      </c>
      <c r="D11" s="22" t="s">
        <v>60</v>
      </c>
      <c r="E11" s="22" t="s">
        <v>61</v>
      </c>
      <c r="F11" s="22" t="s">
        <v>62</v>
      </c>
      <c r="G11" s="22" t="s">
        <v>63</v>
      </c>
      <c r="H11" s="22" t="s">
        <v>64</v>
      </c>
      <c r="I11" s="22" t="s">
        <v>22</v>
      </c>
      <c r="J11" s="22" t="s">
        <v>65</v>
      </c>
      <c r="K11" s="22" t="s">
        <v>66</v>
      </c>
      <c r="L11" s="22" t="s">
        <v>67</v>
      </c>
      <c r="M11" s="35" t="s">
        <v>68</v>
      </c>
    </row>
    <row r="12" spans="1:13" x14ac:dyDescent="0.25">
      <c r="A12" s="36" t="s">
        <v>23</v>
      </c>
      <c r="B12" s="36"/>
      <c r="C12" s="36"/>
      <c r="D12" s="36"/>
      <c r="E12" s="36"/>
      <c r="F12" s="36"/>
      <c r="G12" s="25"/>
      <c r="H12" s="25"/>
      <c r="I12" s="25"/>
      <c r="J12" s="25"/>
      <c r="K12" s="25"/>
      <c r="L12" s="25"/>
      <c r="M12" s="25"/>
    </row>
    <row r="13" spans="1:13" ht="45" x14ac:dyDescent="0.25">
      <c r="A13" s="23" t="s">
        <v>25</v>
      </c>
      <c r="B13" s="23" t="s">
        <v>69</v>
      </c>
      <c r="C13" s="8" t="s">
        <v>70</v>
      </c>
      <c r="D13" s="8" t="s">
        <v>71</v>
      </c>
      <c r="E13" s="8" t="s">
        <v>72</v>
      </c>
      <c r="F13" s="8" t="s">
        <v>73</v>
      </c>
      <c r="G13" s="25" t="s">
        <v>74</v>
      </c>
      <c r="H13" s="25"/>
      <c r="I13" s="25"/>
      <c r="J13" s="25">
        <v>4</v>
      </c>
      <c r="K13" s="25" t="s">
        <v>74</v>
      </c>
      <c r="L13" s="6" t="s">
        <v>161</v>
      </c>
      <c r="M13" s="6" t="s">
        <v>161</v>
      </c>
    </row>
    <row r="14" spans="1:13" ht="75" x14ac:dyDescent="0.25">
      <c r="A14" s="23" t="s">
        <v>27</v>
      </c>
      <c r="B14" s="23" t="s">
        <v>75</v>
      </c>
      <c r="C14" s="8" t="s">
        <v>76</v>
      </c>
      <c r="D14" s="8" t="s">
        <v>77</v>
      </c>
      <c r="E14" s="8" t="s">
        <v>78</v>
      </c>
      <c r="F14" s="8" t="s">
        <v>79</v>
      </c>
      <c r="G14" s="25" t="s">
        <v>74</v>
      </c>
      <c r="H14" s="25"/>
      <c r="I14" s="25"/>
      <c r="J14" s="25">
        <v>3</v>
      </c>
      <c r="K14" s="25" t="s">
        <v>74</v>
      </c>
      <c r="L14" s="6" t="s">
        <v>161</v>
      </c>
      <c r="M14" s="6" t="s">
        <v>161</v>
      </c>
    </row>
    <row r="15" spans="1:13" ht="90" x14ac:dyDescent="0.25">
      <c r="A15" s="23" t="s">
        <v>29</v>
      </c>
      <c r="B15" s="23" t="s">
        <v>80</v>
      </c>
      <c r="C15" s="8" t="s">
        <v>168</v>
      </c>
      <c r="D15" s="8" t="s">
        <v>71</v>
      </c>
      <c r="E15" s="8" t="s">
        <v>81</v>
      </c>
      <c r="F15" s="8" t="s">
        <v>169</v>
      </c>
      <c r="G15" s="25" t="s">
        <v>74</v>
      </c>
      <c r="H15" s="25"/>
      <c r="I15" s="25"/>
      <c r="J15" s="25">
        <v>4</v>
      </c>
      <c r="K15" s="25" t="s">
        <v>74</v>
      </c>
      <c r="L15" s="6" t="s">
        <v>161</v>
      </c>
      <c r="M15" s="6" t="s">
        <v>161</v>
      </c>
    </row>
    <row r="16" spans="1:13" ht="90" x14ac:dyDescent="0.25">
      <c r="A16" s="23"/>
      <c r="B16" s="23" t="s">
        <v>82</v>
      </c>
      <c r="C16" s="8" t="s">
        <v>170</v>
      </c>
      <c r="D16" s="8" t="s">
        <v>71</v>
      </c>
      <c r="E16" s="8" t="s">
        <v>83</v>
      </c>
      <c r="F16" s="8" t="s">
        <v>171</v>
      </c>
      <c r="G16" s="25" t="s">
        <v>74</v>
      </c>
      <c r="H16" s="25"/>
      <c r="I16" s="25"/>
      <c r="J16" s="25">
        <v>4</v>
      </c>
      <c r="K16" s="25" t="s">
        <v>74</v>
      </c>
      <c r="L16" s="6" t="s">
        <v>161</v>
      </c>
      <c r="M16" s="6" t="s">
        <v>161</v>
      </c>
    </row>
    <row r="17" spans="1:13" ht="90" x14ac:dyDescent="0.25">
      <c r="A17" s="23"/>
      <c r="B17" s="23" t="s">
        <v>84</v>
      </c>
      <c r="C17" s="8" t="s">
        <v>172</v>
      </c>
      <c r="D17" s="8" t="s">
        <v>77</v>
      </c>
      <c r="E17" s="8" t="s">
        <v>85</v>
      </c>
      <c r="F17" s="8" t="s">
        <v>173</v>
      </c>
      <c r="G17" s="25" t="s">
        <v>74</v>
      </c>
      <c r="H17" s="25"/>
      <c r="I17" s="25"/>
      <c r="J17" s="25">
        <v>4</v>
      </c>
      <c r="K17" s="25" t="s">
        <v>74</v>
      </c>
      <c r="L17" s="6" t="s">
        <v>161</v>
      </c>
      <c r="M17" s="6" t="s">
        <v>161</v>
      </c>
    </row>
    <row r="18" spans="1:13" ht="120" x14ac:dyDescent="0.25">
      <c r="A18" s="23"/>
      <c r="B18" s="23" t="s">
        <v>86</v>
      </c>
      <c r="C18" s="8" t="s">
        <v>174</v>
      </c>
      <c r="D18" s="8" t="s">
        <v>77</v>
      </c>
      <c r="E18" s="8" t="s">
        <v>87</v>
      </c>
      <c r="F18" s="8" t="s">
        <v>175</v>
      </c>
      <c r="G18" s="25" t="s">
        <v>74</v>
      </c>
      <c r="H18" s="25"/>
      <c r="I18" s="25"/>
      <c r="J18" s="25">
        <v>4</v>
      </c>
      <c r="K18" s="25" t="s">
        <v>74</v>
      </c>
      <c r="L18" s="6" t="s">
        <v>161</v>
      </c>
      <c r="M18" s="6" t="s">
        <v>161</v>
      </c>
    </row>
    <row r="19" spans="1:13" ht="60" x14ac:dyDescent="0.25">
      <c r="A19" s="23" t="s">
        <v>31</v>
      </c>
      <c r="B19" s="23" t="s">
        <v>88</v>
      </c>
      <c r="C19" s="8" t="s">
        <v>89</v>
      </c>
      <c r="D19" s="8" t="s">
        <v>90</v>
      </c>
      <c r="E19" s="8" t="s">
        <v>91</v>
      </c>
      <c r="F19" s="8" t="s">
        <v>92</v>
      </c>
      <c r="G19" s="25" t="s">
        <v>74</v>
      </c>
      <c r="H19" s="25"/>
      <c r="I19" s="25"/>
      <c r="J19" s="25">
        <v>3</v>
      </c>
      <c r="K19" s="25" t="s">
        <v>74</v>
      </c>
      <c r="L19" s="6" t="s">
        <v>161</v>
      </c>
      <c r="M19" s="6" t="s">
        <v>161</v>
      </c>
    </row>
    <row r="20" spans="1:13" ht="45" x14ac:dyDescent="0.25">
      <c r="A20" s="23" t="s">
        <v>34</v>
      </c>
      <c r="B20" s="23" t="s">
        <v>93</v>
      </c>
      <c r="C20" s="8" t="s">
        <v>94</v>
      </c>
      <c r="D20" s="8" t="s">
        <v>71</v>
      </c>
      <c r="E20" s="8" t="s">
        <v>176</v>
      </c>
      <c r="F20" s="8" t="s">
        <v>95</v>
      </c>
      <c r="G20" s="25" t="s">
        <v>74</v>
      </c>
      <c r="H20" s="25"/>
      <c r="I20" s="25"/>
      <c r="J20" s="25">
        <v>4</v>
      </c>
      <c r="K20" s="25" t="s">
        <v>74</v>
      </c>
      <c r="L20" s="6" t="s">
        <v>161</v>
      </c>
      <c r="M20" s="6" t="s">
        <v>161</v>
      </c>
    </row>
    <row r="21" spans="1:13" ht="30" x14ac:dyDescent="0.25">
      <c r="A21" s="23" t="s">
        <v>36</v>
      </c>
      <c r="B21" s="23" t="s">
        <v>96</v>
      </c>
      <c r="C21" s="8" t="s">
        <v>97</v>
      </c>
      <c r="D21" s="8" t="s">
        <v>71</v>
      </c>
      <c r="E21" s="8" t="s">
        <v>98</v>
      </c>
      <c r="F21" s="8" t="s">
        <v>99</v>
      </c>
      <c r="G21" s="25" t="s">
        <v>74</v>
      </c>
      <c r="H21" s="25"/>
      <c r="I21" s="25"/>
      <c r="J21" s="25">
        <v>3</v>
      </c>
      <c r="K21" s="25" t="s">
        <v>74</v>
      </c>
      <c r="L21" s="6" t="s">
        <v>161</v>
      </c>
      <c r="M21" s="6" t="s">
        <v>161</v>
      </c>
    </row>
    <row r="22" spans="1:13" ht="45" x14ac:dyDescent="0.25">
      <c r="A22" s="23"/>
      <c r="B22" s="23" t="s">
        <v>100</v>
      </c>
      <c r="C22" s="8" t="s">
        <v>101</v>
      </c>
      <c r="D22" s="8" t="s">
        <v>71</v>
      </c>
      <c r="E22" s="8" t="s">
        <v>98</v>
      </c>
      <c r="F22" s="8" t="s">
        <v>102</v>
      </c>
      <c r="G22" s="25" t="s">
        <v>74</v>
      </c>
      <c r="H22" s="25"/>
      <c r="I22" s="25"/>
      <c r="J22" s="25">
        <v>3</v>
      </c>
      <c r="K22" s="25" t="s">
        <v>74</v>
      </c>
      <c r="L22" s="6" t="s">
        <v>161</v>
      </c>
      <c r="M22" s="6" t="s">
        <v>161</v>
      </c>
    </row>
    <row r="23" spans="1:13" ht="60" x14ac:dyDescent="0.25">
      <c r="A23" s="23"/>
      <c r="B23" s="23" t="s">
        <v>103</v>
      </c>
      <c r="C23" s="8" t="s">
        <v>104</v>
      </c>
      <c r="D23" s="8" t="s">
        <v>71</v>
      </c>
      <c r="E23" s="8" t="s">
        <v>105</v>
      </c>
      <c r="F23" s="8" t="s">
        <v>106</v>
      </c>
      <c r="G23" s="25" t="s">
        <v>74</v>
      </c>
      <c r="H23" s="25"/>
      <c r="I23" s="25"/>
      <c r="J23" s="25">
        <v>3</v>
      </c>
      <c r="K23" s="25" t="s">
        <v>74</v>
      </c>
      <c r="L23" s="6" t="s">
        <v>161</v>
      </c>
      <c r="M23" s="6" t="s">
        <v>161</v>
      </c>
    </row>
    <row r="24" spans="1:13" ht="45" x14ac:dyDescent="0.25">
      <c r="A24" s="23"/>
      <c r="B24" s="23" t="s">
        <v>107</v>
      </c>
      <c r="C24" s="8" t="s">
        <v>108</v>
      </c>
      <c r="D24" s="8" t="s">
        <v>71</v>
      </c>
      <c r="E24" s="8" t="s">
        <v>98</v>
      </c>
      <c r="F24" s="8" t="s">
        <v>109</v>
      </c>
      <c r="G24" s="25" t="s">
        <v>74</v>
      </c>
      <c r="H24" s="25"/>
      <c r="I24" s="25"/>
      <c r="J24" s="25">
        <v>3</v>
      </c>
      <c r="K24" s="25" t="s">
        <v>74</v>
      </c>
      <c r="L24" s="6" t="s">
        <v>161</v>
      </c>
      <c r="M24" s="6" t="s">
        <v>161</v>
      </c>
    </row>
    <row r="25" spans="1:13" ht="90" x14ac:dyDescent="0.25">
      <c r="A25" s="23"/>
      <c r="B25" s="23" t="s">
        <v>110</v>
      </c>
      <c r="C25" s="8" t="s">
        <v>111</v>
      </c>
      <c r="D25" s="8" t="s">
        <v>71</v>
      </c>
      <c r="E25" s="8" t="s">
        <v>98</v>
      </c>
      <c r="F25" s="8" t="s">
        <v>180</v>
      </c>
      <c r="G25" s="25" t="s">
        <v>74</v>
      </c>
      <c r="H25" s="25"/>
      <c r="I25" s="25"/>
      <c r="J25" s="25">
        <v>3</v>
      </c>
      <c r="K25" s="25" t="s">
        <v>74</v>
      </c>
      <c r="L25" s="6" t="s">
        <v>161</v>
      </c>
      <c r="M25" s="6" t="s">
        <v>161</v>
      </c>
    </row>
    <row r="26" spans="1:13" ht="30" x14ac:dyDescent="0.25">
      <c r="A26" s="23"/>
      <c r="B26" s="23" t="s">
        <v>112</v>
      </c>
      <c r="C26" s="8" t="s">
        <v>113</v>
      </c>
      <c r="D26" s="8" t="s">
        <v>71</v>
      </c>
      <c r="E26" s="8" t="s">
        <v>98</v>
      </c>
      <c r="F26" s="8" t="s">
        <v>114</v>
      </c>
      <c r="G26" s="25" t="s">
        <v>74</v>
      </c>
      <c r="H26" s="25"/>
      <c r="I26" s="25"/>
      <c r="J26" s="25">
        <v>2</v>
      </c>
      <c r="K26" s="25" t="s">
        <v>74</v>
      </c>
      <c r="L26" s="6" t="s">
        <v>161</v>
      </c>
      <c r="M26" s="6" t="s">
        <v>161</v>
      </c>
    </row>
    <row r="27" spans="1:13" ht="60" x14ac:dyDescent="0.25">
      <c r="A27" s="23"/>
      <c r="B27" s="23" t="s">
        <v>115</v>
      </c>
      <c r="C27" s="8" t="s">
        <v>116</v>
      </c>
      <c r="D27" s="8" t="s">
        <v>71</v>
      </c>
      <c r="E27" s="8" t="s">
        <v>181</v>
      </c>
      <c r="F27" s="8" t="s">
        <v>117</v>
      </c>
      <c r="G27" s="25" t="s">
        <v>74</v>
      </c>
      <c r="H27" s="25"/>
      <c r="I27" s="25"/>
      <c r="J27" s="25">
        <v>3</v>
      </c>
      <c r="K27" s="25" t="s">
        <v>74</v>
      </c>
      <c r="L27" s="6" t="s">
        <v>161</v>
      </c>
      <c r="M27" s="6" t="s">
        <v>161</v>
      </c>
    </row>
    <row r="28" spans="1:13" ht="45" x14ac:dyDescent="0.25">
      <c r="A28" s="23"/>
      <c r="B28" s="23" t="s">
        <v>118</v>
      </c>
      <c r="C28" s="8" t="s">
        <v>119</v>
      </c>
      <c r="D28" s="8" t="s">
        <v>71</v>
      </c>
      <c r="E28" s="8" t="s">
        <v>120</v>
      </c>
      <c r="F28" s="8" t="s">
        <v>121</v>
      </c>
      <c r="G28" s="25" t="s">
        <v>74</v>
      </c>
      <c r="H28" s="25"/>
      <c r="I28" s="25"/>
      <c r="J28" s="25">
        <v>2</v>
      </c>
      <c r="K28" s="25" t="s">
        <v>74</v>
      </c>
      <c r="L28" s="6" t="s">
        <v>161</v>
      </c>
      <c r="M28" s="6" t="s">
        <v>161</v>
      </c>
    </row>
    <row r="29" spans="1:13" ht="60" x14ac:dyDescent="0.25">
      <c r="A29" s="23"/>
      <c r="B29" s="23" t="s">
        <v>122</v>
      </c>
      <c r="C29" s="8" t="s">
        <v>123</v>
      </c>
      <c r="D29" s="8" t="s">
        <v>71</v>
      </c>
      <c r="E29" s="8" t="s">
        <v>182</v>
      </c>
      <c r="F29" s="8" t="s">
        <v>124</v>
      </c>
      <c r="G29" s="25" t="s">
        <v>74</v>
      </c>
      <c r="H29" s="25"/>
      <c r="I29" s="25"/>
      <c r="J29" s="25">
        <v>2</v>
      </c>
      <c r="K29" s="25" t="s">
        <v>74</v>
      </c>
      <c r="L29" s="6" t="s">
        <v>161</v>
      </c>
      <c r="M29" s="6" t="s">
        <v>161</v>
      </c>
    </row>
    <row r="30" spans="1:13" ht="45" x14ac:dyDescent="0.25">
      <c r="A30" s="23" t="s">
        <v>38</v>
      </c>
      <c r="B30" s="23" t="s">
        <v>125</v>
      </c>
      <c r="C30" s="8" t="s">
        <v>126</v>
      </c>
      <c r="D30" s="8" t="s">
        <v>71</v>
      </c>
      <c r="E30" s="8" t="s">
        <v>127</v>
      </c>
      <c r="F30" s="8" t="s">
        <v>128</v>
      </c>
      <c r="G30" s="25" t="s">
        <v>74</v>
      </c>
      <c r="H30" s="25"/>
      <c r="I30" s="25"/>
      <c r="J30" s="25">
        <v>3</v>
      </c>
      <c r="K30" s="25" t="s">
        <v>74</v>
      </c>
      <c r="L30" s="6" t="s">
        <v>161</v>
      </c>
      <c r="M30" s="6" t="s">
        <v>161</v>
      </c>
    </row>
    <row r="31" spans="1:13" ht="45" x14ac:dyDescent="0.25">
      <c r="A31" s="23" t="s">
        <v>40</v>
      </c>
      <c r="B31" s="23" t="s">
        <v>129</v>
      </c>
      <c r="C31" s="8" t="s">
        <v>130</v>
      </c>
      <c r="D31" s="8" t="s">
        <v>71</v>
      </c>
      <c r="E31" s="8" t="s">
        <v>183</v>
      </c>
      <c r="F31" s="8" t="s">
        <v>131</v>
      </c>
      <c r="G31" s="25" t="s">
        <v>74</v>
      </c>
      <c r="H31" s="25"/>
      <c r="I31" s="25"/>
      <c r="J31" s="25">
        <v>3</v>
      </c>
      <c r="K31" s="25" t="s">
        <v>74</v>
      </c>
      <c r="L31" s="6" t="s">
        <v>161</v>
      </c>
      <c r="M31" s="6" t="s">
        <v>161</v>
      </c>
    </row>
    <row r="32" spans="1:13" ht="45" x14ac:dyDescent="0.25">
      <c r="A32" s="23"/>
      <c r="B32" s="23" t="s">
        <v>132</v>
      </c>
      <c r="C32" s="8" t="s">
        <v>133</v>
      </c>
      <c r="D32" s="8" t="s">
        <v>71</v>
      </c>
      <c r="E32" s="8" t="s">
        <v>134</v>
      </c>
      <c r="F32" s="8" t="s">
        <v>135</v>
      </c>
      <c r="G32" s="25" t="s">
        <v>74</v>
      </c>
      <c r="H32" s="25"/>
      <c r="I32" s="25"/>
      <c r="J32" s="25">
        <v>3</v>
      </c>
      <c r="K32" s="25" t="s">
        <v>74</v>
      </c>
      <c r="L32" s="6" t="s">
        <v>161</v>
      </c>
      <c r="M32" s="6" t="s">
        <v>161</v>
      </c>
    </row>
    <row r="33" spans="1:13" ht="60" x14ac:dyDescent="0.25">
      <c r="A33" s="23"/>
      <c r="B33" s="23" t="s">
        <v>136</v>
      </c>
      <c r="C33" s="8" t="s">
        <v>137</v>
      </c>
      <c r="D33" s="8" t="s">
        <v>71</v>
      </c>
      <c r="E33" s="8" t="s">
        <v>184</v>
      </c>
      <c r="F33" s="8" t="s">
        <v>178</v>
      </c>
      <c r="G33" s="25" t="s">
        <v>74</v>
      </c>
      <c r="H33" s="25"/>
      <c r="I33" s="25"/>
      <c r="J33" s="25">
        <v>3</v>
      </c>
      <c r="K33" s="25" t="s">
        <v>74</v>
      </c>
      <c r="L33" s="6" t="s">
        <v>161</v>
      </c>
      <c r="M33" s="6" t="s">
        <v>161</v>
      </c>
    </row>
    <row r="34" spans="1:13" ht="60" x14ac:dyDescent="0.25">
      <c r="A34" s="23"/>
      <c r="B34" s="23" t="s">
        <v>138</v>
      </c>
      <c r="C34" s="8" t="s">
        <v>139</v>
      </c>
      <c r="D34" s="8" t="s">
        <v>71</v>
      </c>
      <c r="E34" s="8" t="s">
        <v>98</v>
      </c>
      <c r="F34" s="8" t="s">
        <v>140</v>
      </c>
      <c r="G34" s="25" t="s">
        <v>74</v>
      </c>
      <c r="H34" s="25"/>
      <c r="I34" s="25"/>
      <c r="J34" s="25">
        <v>2</v>
      </c>
      <c r="K34" s="25" t="s">
        <v>74</v>
      </c>
      <c r="L34" s="6" t="s">
        <v>161</v>
      </c>
      <c r="M34" s="6" t="s">
        <v>161</v>
      </c>
    </row>
    <row r="35" spans="1:13" ht="45" x14ac:dyDescent="0.25">
      <c r="A35" s="23"/>
      <c r="B35" s="23" t="s">
        <v>141</v>
      </c>
      <c r="C35" s="8" t="s">
        <v>142</v>
      </c>
      <c r="D35" s="8" t="s">
        <v>71</v>
      </c>
      <c r="E35" s="8" t="s">
        <v>143</v>
      </c>
      <c r="F35" s="8" t="s">
        <v>144</v>
      </c>
      <c r="G35" s="25" t="s">
        <v>74</v>
      </c>
      <c r="H35" s="25"/>
      <c r="I35" s="25"/>
      <c r="J35" s="25">
        <v>2</v>
      </c>
      <c r="K35" s="25" t="s">
        <v>74</v>
      </c>
      <c r="L35" s="6" t="s">
        <v>161</v>
      </c>
      <c r="M35" s="6" t="s">
        <v>161</v>
      </c>
    </row>
    <row r="36" spans="1:13" ht="45" x14ac:dyDescent="0.25">
      <c r="A36" s="23"/>
      <c r="B36" s="23" t="s">
        <v>145</v>
      </c>
      <c r="C36" s="8" t="s">
        <v>146</v>
      </c>
      <c r="D36" s="8" t="s">
        <v>71</v>
      </c>
      <c r="E36" s="8" t="s">
        <v>147</v>
      </c>
      <c r="F36" s="8" t="s">
        <v>148</v>
      </c>
      <c r="G36" s="25" t="s">
        <v>74</v>
      </c>
      <c r="H36" s="25"/>
      <c r="I36" s="25"/>
      <c r="J36" s="25">
        <v>3</v>
      </c>
      <c r="K36" s="25" t="s">
        <v>74</v>
      </c>
      <c r="L36" s="6" t="s">
        <v>161</v>
      </c>
      <c r="M36" s="6" t="s">
        <v>161</v>
      </c>
    </row>
    <row r="37" spans="1:13" x14ac:dyDescent="0.25">
      <c r="A37" s="9" t="s">
        <v>42</v>
      </c>
      <c r="B37" s="9"/>
      <c r="C37" s="9"/>
      <c r="D37" s="9"/>
      <c r="E37" s="9"/>
      <c r="F37" s="9"/>
      <c r="G37" s="25"/>
      <c r="H37" s="25"/>
      <c r="I37" s="25"/>
      <c r="J37" s="25"/>
      <c r="K37" s="25"/>
      <c r="L37" s="25"/>
      <c r="M37" s="25"/>
    </row>
    <row r="38" spans="1:13" ht="30" x14ac:dyDescent="0.25">
      <c r="A38" s="23" t="s">
        <v>44</v>
      </c>
      <c r="B38" s="23" t="s">
        <v>149</v>
      </c>
      <c r="C38" s="8" t="s">
        <v>150</v>
      </c>
      <c r="D38" s="8"/>
      <c r="E38" s="8"/>
      <c r="F38" s="8"/>
      <c r="G38" s="25"/>
      <c r="H38" s="25"/>
      <c r="I38" s="25"/>
      <c r="J38" s="25"/>
      <c r="K38" s="25"/>
      <c r="L38" s="25"/>
      <c r="M38" s="25"/>
    </row>
    <row r="39" spans="1:13" ht="45" x14ac:dyDescent="0.25">
      <c r="A39" s="23" t="s">
        <v>47</v>
      </c>
      <c r="B39" s="23" t="s">
        <v>151</v>
      </c>
      <c r="C39" s="8" t="s">
        <v>152</v>
      </c>
      <c r="D39" s="8"/>
      <c r="E39" s="8"/>
      <c r="F39" s="8"/>
      <c r="G39" s="25"/>
      <c r="H39" s="25"/>
      <c r="I39" s="25"/>
      <c r="J39" s="25"/>
      <c r="K39" s="25"/>
      <c r="L39" s="25"/>
      <c r="M39" s="25"/>
    </row>
    <row r="40" spans="1:13" ht="45" x14ac:dyDescent="0.25">
      <c r="A40" s="23" t="s">
        <v>50</v>
      </c>
      <c r="B40" s="23" t="s">
        <v>153</v>
      </c>
      <c r="C40" s="8" t="s">
        <v>154</v>
      </c>
      <c r="D40" s="8"/>
      <c r="E40" s="8"/>
      <c r="F40" s="8"/>
      <c r="G40" s="25"/>
      <c r="H40" s="25"/>
      <c r="I40" s="25"/>
      <c r="J40" s="25"/>
      <c r="K40" s="25"/>
      <c r="L40" s="25"/>
      <c r="M40" s="25"/>
    </row>
    <row r="41" spans="1:13" ht="45" x14ac:dyDescent="0.25">
      <c r="A41" s="23" t="s">
        <v>53</v>
      </c>
      <c r="B41" s="23" t="s">
        <v>155</v>
      </c>
      <c r="C41" s="8" t="s">
        <v>156</v>
      </c>
      <c r="D41" s="8"/>
      <c r="E41" s="8"/>
      <c r="F41" s="8"/>
      <c r="G41" s="25"/>
      <c r="H41" s="25"/>
      <c r="I41" s="25"/>
      <c r="J41" s="25"/>
      <c r="K41" s="25"/>
      <c r="L41" s="25"/>
      <c r="M41" s="25"/>
    </row>
    <row r="42" spans="1:13" x14ac:dyDescent="0.25">
      <c r="A42" s="23" t="s">
        <v>56</v>
      </c>
      <c r="B42" s="23" t="s">
        <v>157</v>
      </c>
      <c r="C42" s="8" t="s">
        <v>55</v>
      </c>
      <c r="D42" s="8"/>
      <c r="E42" s="8"/>
      <c r="F42" s="8"/>
      <c r="G42" s="25"/>
      <c r="H42" s="25"/>
      <c r="I42" s="25"/>
      <c r="J42" s="25"/>
      <c r="K42" s="25"/>
      <c r="L42" s="25"/>
      <c r="M42" s="25"/>
    </row>
  </sheetData>
  <mergeCells count="4">
    <mergeCell ref="A12:F12"/>
    <mergeCell ref="A37:F37"/>
    <mergeCell ref="J1:K1"/>
    <mergeCell ref="A1:C3"/>
  </mergeCells>
  <dataValidations count="2">
    <dataValidation type="list" allowBlank="1" showInputMessage="1" showErrorMessage="1" sqref="L13:M36">
      <formula1>"PASS, FAIL"</formula1>
    </dataValidation>
    <dataValidation type="list" allowBlank="1" showInputMessage="1" showErrorMessage="1" sqref="J13:J36">
      <formula1>"1, 2, 3, 4, 5"</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vt:lpstr>
      <vt:lpstr>Requirement</vt:lpstr>
      <vt:lpstr>Test 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2019-07-24T14:37:15Z</dcterms:created>
  <dcterms:modified xsi:type="dcterms:W3CDTF">2019-07-25T13:35:18Z</dcterms:modified>
</cp:coreProperties>
</file>