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epwc-my.sharepoint.com/personal/muhammad_bilal_mukaty_pwc_com/Documents/Desktop/"/>
    </mc:Choice>
  </mc:AlternateContent>
  <xr:revisionPtr revIDLastSave="0" documentId="8_{D6B8F2E6-A1B7-4867-BDB5-E519FDBD7FED}" xr6:coauthVersionLast="47" xr6:coauthVersionMax="47" xr10:uidLastSave="{00000000-0000-0000-0000-000000000000}"/>
  <bookViews>
    <workbookView xWindow="-110" yWindow="-110" windowWidth="19420" windowHeight="10300" xr2:uid="{9C103793-8440-46FF-AAFB-4F2B3D5B00F8}"/>
  </bookViews>
  <sheets>
    <sheet name="Balance" sheetId="1" r:id="rId1"/>
  </sheets>
  <externalReferences>
    <externalReference r:id="rId2"/>
  </externalReferences>
  <definedNames>
    <definedName name="_xlnm._FilterDatabase" localSheetId="0" hidden="1">Balance!$A$2:$K$659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1" i="1" l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F337" i="1"/>
  <c r="J337" i="1" s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P14" i="1"/>
  <c r="J14" i="1"/>
  <c r="J13" i="1"/>
  <c r="J12" i="1"/>
  <c r="R11" i="1"/>
  <c r="O11" i="1"/>
  <c r="N11" i="1"/>
  <c r="P11" i="1" s="1"/>
  <c r="J11" i="1"/>
  <c r="R10" i="1"/>
  <c r="O10" i="1"/>
  <c r="N10" i="1"/>
  <c r="P10" i="1" s="1"/>
  <c r="J10" i="1"/>
  <c r="R9" i="1"/>
  <c r="O9" i="1"/>
  <c r="N9" i="1"/>
  <c r="P9" i="1" s="1"/>
  <c r="J9" i="1"/>
  <c r="R8" i="1"/>
  <c r="O8" i="1"/>
  <c r="N8" i="1"/>
  <c r="P8" i="1" s="1"/>
  <c r="J8" i="1"/>
  <c r="R7" i="1"/>
  <c r="O7" i="1"/>
  <c r="N7" i="1"/>
  <c r="P7" i="1" s="1"/>
  <c r="J7" i="1"/>
  <c r="R6" i="1"/>
  <c r="O6" i="1"/>
  <c r="N6" i="1"/>
  <c r="P6" i="1" s="1"/>
  <c r="J6" i="1"/>
  <c r="R5" i="1"/>
  <c r="O5" i="1"/>
  <c r="N5" i="1"/>
  <c r="P5" i="1" s="1"/>
  <c r="J5" i="1"/>
  <c r="R4" i="1"/>
  <c r="O4" i="1"/>
  <c r="N4" i="1"/>
  <c r="P4" i="1" s="1"/>
  <c r="J4" i="1"/>
  <c r="R3" i="1"/>
  <c r="R13" i="1" s="1"/>
  <c r="O3" i="1"/>
  <c r="O13" i="1" s="1"/>
  <c r="N3" i="1"/>
  <c r="N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J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P3" i="1" l="1"/>
  <c r="P13" i="1" s="1"/>
  <c r="P15" i="1" s="1"/>
</calcChain>
</file>

<file path=xl/sharedStrings.xml><?xml version="1.0" encoding="utf-8"?>
<sst xmlns="http://schemas.openxmlformats.org/spreadsheetml/2006/main" count="1523" uniqueCount="237">
  <si>
    <t>Zakat</t>
  </si>
  <si>
    <t>Sadqah</t>
  </si>
  <si>
    <t>Total</t>
  </si>
  <si>
    <t>Name</t>
  </si>
  <si>
    <t>Held By</t>
  </si>
  <si>
    <t>Donor / Vendor</t>
  </si>
  <si>
    <t>Date</t>
  </si>
  <si>
    <t>Mode of Transaction</t>
  </si>
  <si>
    <t>Collection</t>
  </si>
  <si>
    <t>Balance</t>
  </si>
  <si>
    <t>Zakaat</t>
  </si>
  <si>
    <t>Accrual</t>
  </si>
  <si>
    <t>Mughees</t>
  </si>
  <si>
    <t>Opening Balance</t>
  </si>
  <si>
    <t>Cash</t>
  </si>
  <si>
    <t>Usman</t>
  </si>
  <si>
    <t>Uraib</t>
  </si>
  <si>
    <t>Maaiz</t>
  </si>
  <si>
    <t>Hammad</t>
  </si>
  <si>
    <t>Bilal</t>
  </si>
  <si>
    <t>Aleem</t>
  </si>
  <si>
    <t>Usama</t>
  </si>
  <si>
    <t>Swaleha Uzair</t>
  </si>
  <si>
    <t>Sadapay</t>
  </si>
  <si>
    <t>Haji Zubair</t>
  </si>
  <si>
    <t>MB</t>
  </si>
  <si>
    <t>Sufyan Kaleem</t>
  </si>
  <si>
    <t>UBL</t>
  </si>
  <si>
    <t>Bilal Saleem</t>
  </si>
  <si>
    <t>Hamza</t>
  </si>
  <si>
    <t>Kinza Saleem</t>
  </si>
  <si>
    <t>FB</t>
  </si>
  <si>
    <t>One Muslim</t>
  </si>
  <si>
    <t>Daniyal Iqbal</t>
  </si>
  <si>
    <t>Asif Muchyara</t>
  </si>
  <si>
    <t>Syeda Aafiya</t>
  </si>
  <si>
    <t>HMB</t>
  </si>
  <si>
    <t>Fayzan</t>
  </si>
  <si>
    <t>Maira</t>
  </si>
  <si>
    <t>Faizan</t>
  </si>
  <si>
    <t>MVMNT</t>
  </si>
  <si>
    <t>Anoushay Manzoor</t>
  </si>
  <si>
    <t>Haris Khan</t>
  </si>
  <si>
    <t>Mariam</t>
  </si>
  <si>
    <t>Simona</t>
  </si>
  <si>
    <t>Maaiz Ammi</t>
  </si>
  <si>
    <t>MM Godown</t>
  </si>
  <si>
    <t>Sadaf Ahmed</t>
  </si>
  <si>
    <t>Aftab Chamdia</t>
  </si>
  <si>
    <t>Arwa Wadud</t>
  </si>
  <si>
    <t>Hina Fatima</t>
  </si>
  <si>
    <t>Rabiya Naseem</t>
  </si>
  <si>
    <t>Miral Faisal</t>
  </si>
  <si>
    <t>Umaymah</t>
  </si>
  <si>
    <t>Amna Adnan</t>
  </si>
  <si>
    <t>Talal Farukh</t>
  </si>
  <si>
    <t>Ghasharib</t>
  </si>
  <si>
    <t>Ahmed Polani</t>
  </si>
  <si>
    <t>Ayra Haider</t>
  </si>
  <si>
    <t>Raahim Ali</t>
  </si>
  <si>
    <t>Abdullah Arif</t>
  </si>
  <si>
    <t>Huma</t>
  </si>
  <si>
    <t>Nida Sharif</t>
  </si>
  <si>
    <t>Muzammil Kasbati</t>
  </si>
  <si>
    <t>Rabia Farhan</t>
  </si>
  <si>
    <t>M.Wahib</t>
  </si>
  <si>
    <t>Abdul Ahad Naeem</t>
  </si>
  <si>
    <t>Naseer Uncle</t>
  </si>
  <si>
    <t>Shehryar</t>
  </si>
  <si>
    <t>Sherry Bhai</t>
  </si>
  <si>
    <t>Mudassir Taufiq</t>
  </si>
  <si>
    <t>Chase Up</t>
  </si>
  <si>
    <t>Transfer</t>
  </si>
  <si>
    <t>Badshah Bhai for ration</t>
  </si>
  <si>
    <t>Usama for Miscelleneous Expenses</t>
  </si>
  <si>
    <t>General Help</t>
  </si>
  <si>
    <t>Ilma Eva</t>
  </si>
  <si>
    <t>Hoor Ovais</t>
  </si>
  <si>
    <t>Samad Nara</t>
  </si>
  <si>
    <t>Alizeh M.Ali</t>
  </si>
  <si>
    <t>Abdul Rafay Subhan</t>
  </si>
  <si>
    <t>Khaliq</t>
  </si>
  <si>
    <t>Amna Abdul Qadir</t>
  </si>
  <si>
    <t>Hammad Fayyaz</t>
  </si>
  <si>
    <t>Warda Zainab</t>
  </si>
  <si>
    <t>Amir Ahmed</t>
  </si>
  <si>
    <t>Nimra Humayun</t>
  </si>
  <si>
    <t>Mahnoor Awais</t>
  </si>
  <si>
    <t>Mazhar</t>
  </si>
  <si>
    <t>Laiba Adnan</t>
  </si>
  <si>
    <t>Vania Imran</t>
  </si>
  <si>
    <t>Saad Sikander</t>
  </si>
  <si>
    <t>Muntaha</t>
  </si>
  <si>
    <t>Shahvaiz Khan</t>
  </si>
  <si>
    <t>Ali</t>
  </si>
  <si>
    <t>Umer Faisal</t>
  </si>
  <si>
    <t>Abdul Ahad</t>
  </si>
  <si>
    <t>Khalid Usman</t>
  </si>
  <si>
    <t>Sikander</t>
  </si>
  <si>
    <t>Sheherbano</t>
  </si>
  <si>
    <t>Sarah Mehmood</t>
  </si>
  <si>
    <t>Sufyan Imran</t>
  </si>
  <si>
    <t>Owais Khalil</t>
  </si>
  <si>
    <t>Ashir Iqbal</t>
  </si>
  <si>
    <t>Laiba Mianoor</t>
  </si>
  <si>
    <t>Abdul Khaliq Dadabhoy</t>
  </si>
  <si>
    <t>Ali Muhammad</t>
  </si>
  <si>
    <t>Asma Sohail</t>
  </si>
  <si>
    <t>Abdullah Godil</t>
  </si>
  <si>
    <t>Muskan Hanif</t>
  </si>
  <si>
    <t>Muhammad Mustafa</t>
  </si>
  <si>
    <t>Abdul Rehman</t>
  </si>
  <si>
    <t>Ovais Younus</t>
  </si>
  <si>
    <t>Miss Sarah</t>
  </si>
  <si>
    <t>Nusaibah Taha</t>
  </si>
  <si>
    <t>Asba Imran</t>
  </si>
  <si>
    <t>Asad Kodvavi</t>
  </si>
  <si>
    <t>Muznah Fawad</t>
  </si>
  <si>
    <t>Hadi</t>
  </si>
  <si>
    <t>Anoushay Awais</t>
  </si>
  <si>
    <t>School Case c/o Arqam</t>
  </si>
  <si>
    <t>Debt Help</t>
  </si>
  <si>
    <t>Surf for M.Ali Dastar</t>
  </si>
  <si>
    <t>Thar Madarasa Eidi</t>
  </si>
  <si>
    <t>Rickshaw Payment</t>
  </si>
  <si>
    <t>Burhan Payment</t>
  </si>
  <si>
    <t>Huzaifa Payment</t>
  </si>
  <si>
    <t>Tariq Road Dastar</t>
  </si>
  <si>
    <t>Ramazan Help</t>
  </si>
  <si>
    <t>Abdul Samad Roomie</t>
  </si>
  <si>
    <t>Hassan Naviwala</t>
  </si>
  <si>
    <t>Aamir Naviwala</t>
  </si>
  <si>
    <t>Fiza Asif</t>
  </si>
  <si>
    <t>Maaiz Khala</t>
  </si>
  <si>
    <t>Abdul Hadi</t>
  </si>
  <si>
    <t>Daniyal Aslam</t>
  </si>
  <si>
    <t>Rija Ashraf</t>
  </si>
  <si>
    <t>Fatima Amir</t>
  </si>
  <si>
    <t>Amir Naviwala</t>
  </si>
  <si>
    <t>Muhammad Harmain</t>
  </si>
  <si>
    <t>Salma Ahmed</t>
  </si>
  <si>
    <t>Seema Bawany</t>
  </si>
  <si>
    <t>Zainab Aunty</t>
  </si>
  <si>
    <t>Bassam</t>
  </si>
  <si>
    <t>Bassim</t>
  </si>
  <si>
    <t>Ahmed Riaz</t>
  </si>
  <si>
    <t>Abdul Ghani</t>
  </si>
  <si>
    <t>Muneeb Paracha</t>
  </si>
  <si>
    <t>Farhan Farooq</t>
  </si>
  <si>
    <t>Nihal Godil</t>
  </si>
  <si>
    <t>Omer Hassan Wasif</t>
  </si>
  <si>
    <t>Dua Khizar</t>
  </si>
  <si>
    <t>Muhammad Patel</t>
  </si>
  <si>
    <t>Amna</t>
  </si>
  <si>
    <t>Sania Shabbir</t>
  </si>
  <si>
    <t>Danish Bhai</t>
  </si>
  <si>
    <t>Saad Iqbal</t>
  </si>
  <si>
    <t>Sheza</t>
  </si>
  <si>
    <t>Ibad</t>
  </si>
  <si>
    <t>Sufyan Charlie</t>
  </si>
  <si>
    <t>Daniyal Khalid</t>
  </si>
  <si>
    <t>Haneen Khan</t>
  </si>
  <si>
    <t>Zaid</t>
  </si>
  <si>
    <t>Ahmed Altaf</t>
  </si>
  <si>
    <t>Chicken Payment</t>
  </si>
  <si>
    <t>School Fees</t>
  </si>
  <si>
    <t>Zubair Ahmed Khan Monthly Help</t>
  </si>
  <si>
    <t>Ilyas for Transport</t>
  </si>
  <si>
    <t>Proceeds from Padel</t>
  </si>
  <si>
    <t>Wasil Ashfaq</t>
  </si>
  <si>
    <t>Muhammad Hammad</t>
  </si>
  <si>
    <t>Filza Naa</t>
  </si>
  <si>
    <t>Fatima Imran</t>
  </si>
  <si>
    <t>Javeria Ameen</t>
  </si>
  <si>
    <t>Uraib Home</t>
  </si>
  <si>
    <t>Usman Madni</t>
  </si>
  <si>
    <t>Umer Arfeen</t>
  </si>
  <si>
    <t>Zaid Ayaz</t>
  </si>
  <si>
    <t>Haji Ahmed Chamdia</t>
  </si>
  <si>
    <t>Shabbir Uncle</t>
  </si>
  <si>
    <t>Hassan Akhtar</t>
  </si>
  <si>
    <t>Hamza Ghaziani</t>
  </si>
  <si>
    <t>Aiman Naveed</t>
  </si>
  <si>
    <t>Clothes Payment</t>
  </si>
  <si>
    <t>Jawwad</t>
  </si>
  <si>
    <t>Khurram Jumani</t>
  </si>
  <si>
    <t>Hasheer Zulfiqar</t>
  </si>
  <si>
    <t>Mohammad</t>
  </si>
  <si>
    <t>Ali Daniyal</t>
  </si>
  <si>
    <t>Mohammad Ali</t>
  </si>
  <si>
    <t>Fiza</t>
  </si>
  <si>
    <t>Aneeq Nadeem</t>
  </si>
  <si>
    <t>Muneeb</t>
  </si>
  <si>
    <t>Hammad Naviwala</t>
  </si>
  <si>
    <t>Shariq Abdul Qadir</t>
  </si>
  <si>
    <t>Owais Noorani</t>
  </si>
  <si>
    <t xml:space="preserve">Dilawar Guard </t>
  </si>
  <si>
    <t>Eidi at SITE Dastar</t>
  </si>
  <si>
    <t>Help of a women</t>
  </si>
  <si>
    <t>Help of labour</t>
  </si>
  <si>
    <t>Used for Help</t>
  </si>
  <si>
    <t>Ice payment M.Ali Dastar</t>
  </si>
  <si>
    <t>Bilal Case</t>
  </si>
  <si>
    <t>Hospital Case c/o Usama</t>
  </si>
  <si>
    <t>M.Ali Dastar Workers</t>
  </si>
  <si>
    <t>Sarah</t>
  </si>
  <si>
    <t>Kausar Mazhar</t>
  </si>
  <si>
    <t>Tent Payment</t>
  </si>
  <si>
    <t>Aalma Course Case</t>
  </si>
  <si>
    <t>Shaadi Case</t>
  </si>
  <si>
    <t>Monthly Help Case of 5 Families</t>
  </si>
  <si>
    <t>One Muslim / Hamdard Hath</t>
  </si>
  <si>
    <t>Inshal Khurram</t>
  </si>
  <si>
    <t>Maqsood Bhadelia</t>
  </si>
  <si>
    <t>Satish Anil</t>
  </si>
  <si>
    <t>Iqbal Chamdia</t>
  </si>
  <si>
    <t>Shadi Help Case</t>
  </si>
  <si>
    <t>School Course</t>
  </si>
  <si>
    <t>Bewa Help Case</t>
  </si>
  <si>
    <t>Uzair for Miscelleneous Expenses</t>
  </si>
  <si>
    <t>Imran Khan School Case</t>
  </si>
  <si>
    <t>Hammad Naviwala Case</t>
  </si>
  <si>
    <t>Huzaifa Mahenti</t>
  </si>
  <si>
    <t>Abdul Samad Nara</t>
  </si>
  <si>
    <t>Saim Saudagar</t>
  </si>
  <si>
    <t>Ramazan Expenses</t>
  </si>
  <si>
    <t>School Course Help</t>
  </si>
  <si>
    <t>Monthly Help Case of 6 Families</t>
  </si>
  <si>
    <t>Transport</t>
  </si>
  <si>
    <t>Zubaida Bill</t>
  </si>
  <si>
    <t>Baqra Eid Food</t>
  </si>
  <si>
    <t>Rashan Help</t>
  </si>
  <si>
    <t>Medicine Help for Family</t>
  </si>
  <si>
    <t>Broken Bone Case</t>
  </si>
  <si>
    <t>School Expense</t>
  </si>
  <si>
    <t>Cancer Case</t>
  </si>
  <si>
    <t>Usman for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</si>
</sst>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Georgia"/>
      <family val="1"/>
    </font>
    <font>
      <b/>
      <sz val="9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2" fillId="0" borderId="0" xfId="2" applyFont="1" applyFill="1"/>
    <xf numFmtId="15" fontId="2" fillId="0" borderId="1" xfId="0" applyNumberFormat="1" applyFont="1" applyBorder="1"/>
    <xf numFmtId="164" fontId="2" fillId="0" borderId="4" xfId="1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Border="1"/>
    <xf numFmtId="164" fontId="3" fillId="0" borderId="0" xfId="1" applyNumberFormat="1" applyFont="1" applyBorder="1" applyAlignment="1"/>
    <xf numFmtId="164" fontId="2" fillId="0" borderId="0" xfId="1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vertical="center"/>
    </xf>
    <xf numFmtId="164" fontId="3" fillId="0" borderId="0" xfId="1" applyNumberFormat="1" applyFont="1" applyBorder="1"/>
    <xf numFmtId="164" fontId="2" fillId="0" borderId="8" xfId="0" applyNumberFormat="1" applyFont="1" applyBorder="1"/>
    <xf numFmtId="164" fontId="2" fillId="0" borderId="4" xfId="1" applyNumberFormat="1" applyFont="1" applyBorder="1"/>
    <xf numFmtId="0" fontId="2" fillId="2" borderId="1" xfId="0" applyFont="1" applyFill="1" applyBorder="1"/>
    <xf numFmtId="15" fontId="2" fillId="2" borderId="1" xfId="0" applyNumberFormat="1" applyFont="1" applyFill="1" applyBorder="1"/>
    <xf numFmtId="164" fontId="2" fillId="2" borderId="8" xfId="0" applyNumberFormat="1" applyFont="1" applyFill="1" applyBorder="1"/>
    <xf numFmtId="164" fontId="2" fillId="2" borderId="4" xfId="1" applyNumberFormat="1" applyFont="1" applyFill="1" applyBorder="1"/>
    <xf numFmtId="164" fontId="2" fillId="2" borderId="0" xfId="1" applyNumberFormat="1" applyFont="1" applyFill="1" applyBorder="1"/>
    <xf numFmtId="0" fontId="2" fillId="0" borderId="8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aepwc-my.sharepoint.com/personal/muhammad_bilal_mukaty_pwc_com/Documents/Desktop/Personal/Ramazan%202024.xlsx" TargetMode="External"/><Relationship Id="rId1" Type="http://schemas.openxmlformats.org/officeDocument/2006/relationships/externalLinkPath" Target="Personal/Ramazan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ftari"/>
      <sheetName val="Rashan"/>
      <sheetName val="Balance"/>
      <sheetName val="Collection"/>
      <sheetName val="Eidi"/>
    </sheetNames>
    <sheetDataSet>
      <sheetData sheetId="0"/>
      <sheetData sheetId="1">
        <row r="31">
          <cell r="H31">
            <v>1918385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4ABA-44B3-4B3E-9702-0315F54FD915}">
  <dimension ref="A1:U661"/>
  <sheetViews>
    <sheetView tabSelected="1" zoomScale="70" zoomScaleNormal="70" workbookViewId="0"/>
  </sheetViews>
  <sheetFormatPr defaultRowHeight="11.5" customHeight="1" x14ac:dyDescent="0.25"/>
  <cols>
    <col min="1" max="1" width="13.08984375" style="1" bestFit="1" customWidth="1"/>
    <col min="2" max="2" width="14.90625" style="2" bestFit="1" customWidth="1"/>
    <col min="3" max="3" width="28.54296875" style="2" bestFit="1" customWidth="1"/>
    <col min="4" max="4" width="11.90625" style="2" customWidth="1"/>
    <col min="5" max="5" width="27.36328125" style="2" bestFit="1" customWidth="1"/>
    <col min="6" max="6" width="13.81640625" style="25" bestFit="1" customWidth="1"/>
    <col min="7" max="7" width="13.81640625" style="24" bestFit="1" customWidth="1"/>
    <col min="8" max="8" width="14.36328125" style="25" bestFit="1" customWidth="1"/>
    <col min="9" max="9" width="14.36328125" style="31" bestFit="1" customWidth="1"/>
    <col min="10" max="10" width="11.81640625" style="17" bestFit="1" customWidth="1"/>
    <col min="11" max="11" width="11.36328125" style="31" bestFit="1" customWidth="1"/>
    <col min="12" max="12" width="1.6328125" style="1" customWidth="1"/>
    <col min="13" max="13" width="11.36328125" style="1" bestFit="1" customWidth="1"/>
    <col min="14" max="14" width="11.90625" style="1" bestFit="1" customWidth="1"/>
    <col min="15" max="15" width="12.26953125" style="1" bestFit="1" customWidth="1"/>
    <col min="16" max="16" width="12.1796875" style="1" bestFit="1" customWidth="1"/>
    <col min="17" max="17" width="1.6328125" style="1" customWidth="1"/>
    <col min="18" max="18" width="10.1796875" style="1" customWidth="1"/>
    <col min="19" max="19" width="9.26953125" style="1" bestFit="1" customWidth="1"/>
    <col min="20" max="16384" width="8.7265625" style="1"/>
  </cols>
  <sheetData>
    <row r="1" spans="1:21" ht="11.5" customHeight="1" thickBot="1" x14ac:dyDescent="0.3">
      <c r="F1" s="3" t="s">
        <v>0</v>
      </c>
      <c r="G1" s="4"/>
      <c r="H1" s="3" t="s">
        <v>1</v>
      </c>
      <c r="I1" s="4"/>
      <c r="J1" s="3" t="s">
        <v>2</v>
      </c>
      <c r="K1" s="4"/>
      <c r="L1" s="5"/>
    </row>
    <row r="2" spans="1:21" ht="11.5" customHeight="1" x14ac:dyDescent="0.25">
      <c r="A2" s="6" t="s">
        <v>3</v>
      </c>
      <c r="B2" s="6" t="s">
        <v>4</v>
      </c>
      <c r="C2" s="6" t="s">
        <v>5</v>
      </c>
      <c r="D2" s="6" t="s">
        <v>6</v>
      </c>
      <c r="E2" s="7" t="s">
        <v>7</v>
      </c>
      <c r="F2" s="8" t="s">
        <v>8</v>
      </c>
      <c r="G2" s="8" t="s">
        <v>9</v>
      </c>
      <c r="H2" s="8" t="s">
        <v>8</v>
      </c>
      <c r="I2" s="8" t="s">
        <v>9</v>
      </c>
      <c r="J2" s="8" t="s">
        <v>8</v>
      </c>
      <c r="K2" s="9" t="s">
        <v>9</v>
      </c>
      <c r="L2" s="10"/>
      <c r="M2" s="10"/>
      <c r="N2" s="11" t="s">
        <v>10</v>
      </c>
      <c r="O2" s="11" t="s">
        <v>1</v>
      </c>
      <c r="P2" s="11" t="s">
        <v>2</v>
      </c>
      <c r="Q2" s="11"/>
      <c r="R2" s="11" t="s">
        <v>11</v>
      </c>
    </row>
    <row r="3" spans="1:21" ht="11.5" customHeight="1" x14ac:dyDescent="0.25">
      <c r="A3" s="12" t="s">
        <v>12</v>
      </c>
      <c r="B3" s="2" t="s">
        <v>12</v>
      </c>
      <c r="C3" s="2" t="s">
        <v>13</v>
      </c>
      <c r="D3" s="13">
        <v>45717</v>
      </c>
      <c r="E3" s="2" t="s">
        <v>14</v>
      </c>
      <c r="F3" s="14">
        <v>46660</v>
      </c>
      <c r="G3" s="15">
        <f>F3</f>
        <v>46660</v>
      </c>
      <c r="H3" s="14">
        <v>29656</v>
      </c>
      <c r="I3" s="15">
        <f>H3</f>
        <v>29656</v>
      </c>
      <c r="J3" s="16">
        <f>F3+H3</f>
        <v>76316</v>
      </c>
      <c r="K3" s="15">
        <f>J3</f>
        <v>76316</v>
      </c>
      <c r="L3" s="17"/>
      <c r="M3" s="18" t="s">
        <v>15</v>
      </c>
      <c r="N3" s="19">
        <f t="shared" ref="N3:N11" si="0">SUMIF(B:B,M3,F:F)</f>
        <v>0</v>
      </c>
      <c r="O3" s="19">
        <f t="shared" ref="O3:O11" si="1">SUMIF(B:B,M3,H:H)</f>
        <v>0</v>
      </c>
      <c r="P3" s="20">
        <f>SUM(N3:O3)</f>
        <v>0</v>
      </c>
      <c r="Q3" s="20"/>
      <c r="R3" s="19">
        <f t="shared" ref="R3:R11" si="2">SUMIFS($J:$J,$B:$B,$M3,$E:$E,$R$2)</f>
        <v>0</v>
      </c>
    </row>
    <row r="4" spans="1:21" ht="11.5" customHeight="1" x14ac:dyDescent="0.25">
      <c r="A4" s="12" t="s">
        <v>16</v>
      </c>
      <c r="B4" s="2" t="s">
        <v>16</v>
      </c>
      <c r="C4" s="2" t="s">
        <v>13</v>
      </c>
      <c r="D4" s="13">
        <v>45717</v>
      </c>
      <c r="E4" s="2" t="s">
        <v>14</v>
      </c>
      <c r="F4" s="14">
        <v>26200</v>
      </c>
      <c r="G4" s="15">
        <f t="shared" ref="G4:G67" si="3">G3+F4</f>
        <v>72860</v>
      </c>
      <c r="H4" s="14">
        <v>8158</v>
      </c>
      <c r="I4" s="15">
        <f>I3+H4</f>
        <v>37814</v>
      </c>
      <c r="J4" s="16">
        <f>F4+H4</f>
        <v>34358</v>
      </c>
      <c r="K4" s="15">
        <f t="shared" ref="K4:K67" si="4">K3+J4</f>
        <v>110674</v>
      </c>
      <c r="L4" s="21"/>
      <c r="M4" s="20" t="s">
        <v>12</v>
      </c>
      <c r="N4" s="19">
        <f t="shared" si="0"/>
        <v>169036</v>
      </c>
      <c r="O4" s="19">
        <f t="shared" si="1"/>
        <v>-11300</v>
      </c>
      <c r="P4" s="20">
        <f t="shared" ref="P4:P8" si="5">SUM(N4:O4)</f>
        <v>157736</v>
      </c>
      <c r="Q4" s="20"/>
      <c r="R4" s="19">
        <f t="shared" si="2"/>
        <v>0</v>
      </c>
      <c r="S4" s="21"/>
    </row>
    <row r="5" spans="1:21" ht="11.5" customHeight="1" x14ac:dyDescent="0.25">
      <c r="A5" s="12" t="s">
        <v>17</v>
      </c>
      <c r="B5" s="2" t="s">
        <v>17</v>
      </c>
      <c r="C5" s="2" t="s">
        <v>13</v>
      </c>
      <c r="D5" s="13">
        <v>45717</v>
      </c>
      <c r="E5" s="2" t="s">
        <v>14</v>
      </c>
      <c r="F5" s="14">
        <v>-100690</v>
      </c>
      <c r="G5" s="15">
        <f t="shared" si="3"/>
        <v>-27830</v>
      </c>
      <c r="H5" s="14">
        <v>252930</v>
      </c>
      <c r="I5" s="15">
        <f t="shared" ref="I5:I68" si="6">I4+H5</f>
        <v>290744</v>
      </c>
      <c r="J5" s="16">
        <f>F5+H5</f>
        <v>152240</v>
      </c>
      <c r="K5" s="15">
        <f t="shared" si="4"/>
        <v>262914</v>
      </c>
      <c r="L5" s="21"/>
      <c r="M5" s="20" t="s">
        <v>18</v>
      </c>
      <c r="N5" s="19">
        <f t="shared" si="0"/>
        <v>0</v>
      </c>
      <c r="O5" s="19">
        <f t="shared" si="1"/>
        <v>0</v>
      </c>
      <c r="P5" s="20">
        <f t="shared" si="5"/>
        <v>0</v>
      </c>
      <c r="Q5" s="20"/>
      <c r="R5" s="19">
        <f t="shared" si="2"/>
        <v>0</v>
      </c>
    </row>
    <row r="6" spans="1:21" ht="11.5" customHeight="1" x14ac:dyDescent="0.25">
      <c r="A6" s="12" t="s">
        <v>19</v>
      </c>
      <c r="B6" s="2" t="s">
        <v>19</v>
      </c>
      <c r="C6" s="2" t="s">
        <v>13</v>
      </c>
      <c r="D6" s="13">
        <v>45717</v>
      </c>
      <c r="E6" s="2" t="s">
        <v>14</v>
      </c>
      <c r="F6" s="14">
        <v>2001</v>
      </c>
      <c r="G6" s="15">
        <f t="shared" si="3"/>
        <v>-25829</v>
      </c>
      <c r="H6" s="14">
        <v>-10400</v>
      </c>
      <c r="I6" s="15">
        <f t="shared" si="6"/>
        <v>280344</v>
      </c>
      <c r="J6" s="16">
        <f>F6+H6</f>
        <v>-8399</v>
      </c>
      <c r="K6" s="15">
        <f t="shared" si="4"/>
        <v>254515</v>
      </c>
      <c r="L6" s="21"/>
      <c r="M6" s="20" t="s">
        <v>20</v>
      </c>
      <c r="N6" s="19">
        <f t="shared" si="0"/>
        <v>515500</v>
      </c>
      <c r="O6" s="19">
        <f t="shared" si="1"/>
        <v>298617</v>
      </c>
      <c r="P6" s="20">
        <f t="shared" si="5"/>
        <v>814117</v>
      </c>
      <c r="Q6" s="20"/>
      <c r="R6" s="19">
        <f t="shared" si="2"/>
        <v>810000</v>
      </c>
    </row>
    <row r="7" spans="1:21" ht="11.5" customHeight="1" x14ac:dyDescent="0.25">
      <c r="A7" s="12" t="s">
        <v>21</v>
      </c>
      <c r="B7" s="2" t="s">
        <v>21</v>
      </c>
      <c r="C7" s="2" t="s">
        <v>13</v>
      </c>
      <c r="D7" s="13">
        <v>45717</v>
      </c>
      <c r="E7" s="2" t="s">
        <v>14</v>
      </c>
      <c r="F7" s="14">
        <v>2000</v>
      </c>
      <c r="G7" s="15">
        <f t="shared" si="3"/>
        <v>-23829</v>
      </c>
      <c r="H7" s="14">
        <v>-500</v>
      </c>
      <c r="I7" s="15">
        <f t="shared" si="6"/>
        <v>279844</v>
      </c>
      <c r="J7" s="16">
        <f t="shared" ref="J7:J70" si="7">F7+H7</f>
        <v>1500</v>
      </c>
      <c r="K7" s="15">
        <f t="shared" si="4"/>
        <v>256015</v>
      </c>
      <c r="L7" s="21"/>
      <c r="M7" s="20" t="s">
        <v>16</v>
      </c>
      <c r="N7" s="19">
        <f t="shared" si="0"/>
        <v>10318</v>
      </c>
      <c r="O7" s="19">
        <f t="shared" si="1"/>
        <v>0</v>
      </c>
      <c r="P7" s="20">
        <f t="shared" si="5"/>
        <v>10318</v>
      </c>
      <c r="Q7" s="22"/>
      <c r="R7" s="19">
        <f t="shared" si="2"/>
        <v>0</v>
      </c>
    </row>
    <row r="8" spans="1:21" ht="11.5" customHeight="1" x14ac:dyDescent="0.25">
      <c r="A8" s="12" t="s">
        <v>17</v>
      </c>
      <c r="B8" s="2" t="s">
        <v>17</v>
      </c>
      <c r="C8" s="2" t="s">
        <v>22</v>
      </c>
      <c r="D8" s="13">
        <v>45714</v>
      </c>
      <c r="E8" s="2" t="s">
        <v>23</v>
      </c>
      <c r="F8" s="14">
        <v>0</v>
      </c>
      <c r="G8" s="15">
        <f t="shared" si="3"/>
        <v>-23829</v>
      </c>
      <c r="H8" s="14">
        <v>150000</v>
      </c>
      <c r="I8" s="15">
        <f t="shared" si="6"/>
        <v>429844</v>
      </c>
      <c r="J8" s="16">
        <f t="shared" si="7"/>
        <v>150000</v>
      </c>
      <c r="K8" s="15">
        <f t="shared" si="4"/>
        <v>406015</v>
      </c>
      <c r="L8" s="21"/>
      <c r="M8" s="20" t="s">
        <v>17</v>
      </c>
      <c r="N8" s="19">
        <f t="shared" si="0"/>
        <v>1293870</v>
      </c>
      <c r="O8" s="19">
        <f t="shared" si="1"/>
        <v>1140334</v>
      </c>
      <c r="P8" s="20">
        <f t="shared" si="5"/>
        <v>2434204</v>
      </c>
      <c r="Q8" s="22"/>
      <c r="R8" s="19">
        <f t="shared" si="2"/>
        <v>0</v>
      </c>
      <c r="T8" s="21"/>
      <c r="U8" s="21"/>
    </row>
    <row r="9" spans="1:21" ht="11.5" customHeight="1" x14ac:dyDescent="0.35">
      <c r="A9" s="12" t="s">
        <v>12</v>
      </c>
      <c r="B9" s="2" t="s">
        <v>12</v>
      </c>
      <c r="C9" s="2" t="s">
        <v>24</v>
      </c>
      <c r="D9" s="13">
        <v>45715</v>
      </c>
      <c r="E9" s="2" t="s">
        <v>25</v>
      </c>
      <c r="F9" s="14">
        <v>55000</v>
      </c>
      <c r="G9" s="15">
        <f t="shared" si="3"/>
        <v>31171</v>
      </c>
      <c r="H9" s="14">
        <v>0</v>
      </c>
      <c r="I9" s="15">
        <f t="shared" si="6"/>
        <v>429844</v>
      </c>
      <c r="J9" s="16">
        <f t="shared" si="7"/>
        <v>55000</v>
      </c>
      <c r="K9" s="15">
        <f t="shared" si="4"/>
        <v>461015</v>
      </c>
      <c r="L9" s="21"/>
      <c r="M9" s="20" t="s">
        <v>19</v>
      </c>
      <c r="N9" s="19">
        <f t="shared" si="0"/>
        <v>30000</v>
      </c>
      <c r="O9" s="19">
        <f t="shared" si="1"/>
        <v>208601</v>
      </c>
      <c r="P9" s="20">
        <f>SUM(N9:O9)</f>
        <v>238601</v>
      </c>
      <c r="Q9" s="22"/>
      <c r="R9" s="19">
        <f t="shared" si="2"/>
        <v>0</v>
      </c>
      <c r="S9"/>
    </row>
    <row r="10" spans="1:21" ht="11.5" customHeight="1" x14ac:dyDescent="0.35">
      <c r="A10" s="12" t="s">
        <v>12</v>
      </c>
      <c r="B10" s="2" t="s">
        <v>12</v>
      </c>
      <c r="C10" s="2" t="s">
        <v>26</v>
      </c>
      <c r="D10" s="13">
        <v>45717</v>
      </c>
      <c r="E10" s="2" t="s">
        <v>27</v>
      </c>
      <c r="F10" s="14">
        <v>0</v>
      </c>
      <c r="G10" s="15">
        <f t="shared" si="3"/>
        <v>31171</v>
      </c>
      <c r="H10" s="14">
        <v>5000</v>
      </c>
      <c r="I10" s="15">
        <f t="shared" si="6"/>
        <v>434844</v>
      </c>
      <c r="J10" s="16">
        <f t="shared" si="7"/>
        <v>5000</v>
      </c>
      <c r="K10" s="15">
        <f t="shared" si="4"/>
        <v>466015</v>
      </c>
      <c r="L10" s="21"/>
      <c r="M10" s="20" t="s">
        <v>21</v>
      </c>
      <c r="N10" s="19">
        <f t="shared" si="0"/>
        <v>312500</v>
      </c>
      <c r="O10" s="19">
        <f t="shared" si="1"/>
        <v>0</v>
      </c>
      <c r="P10" s="20">
        <f>SUM(N10:O10)</f>
        <v>312500</v>
      </c>
      <c r="Q10" s="22"/>
      <c r="R10" s="19">
        <f t="shared" si="2"/>
        <v>0</v>
      </c>
      <c r="S10"/>
    </row>
    <row r="11" spans="1:21" ht="11.5" customHeight="1" x14ac:dyDescent="0.35">
      <c r="A11" s="12" t="s">
        <v>12</v>
      </c>
      <c r="B11" s="2" t="s">
        <v>12</v>
      </c>
      <c r="C11" s="2" t="s">
        <v>28</v>
      </c>
      <c r="D11" s="13">
        <v>45717</v>
      </c>
      <c r="E11" s="2" t="s">
        <v>25</v>
      </c>
      <c r="F11" s="14">
        <v>1100000</v>
      </c>
      <c r="G11" s="15">
        <f t="shared" si="3"/>
        <v>1131171</v>
      </c>
      <c r="H11" s="14">
        <v>0</v>
      </c>
      <c r="I11" s="15">
        <f t="shared" si="6"/>
        <v>434844</v>
      </c>
      <c r="J11" s="16">
        <f t="shared" si="7"/>
        <v>1100000</v>
      </c>
      <c r="K11" s="15">
        <f t="shared" si="4"/>
        <v>1566015</v>
      </c>
      <c r="L11" s="21"/>
      <c r="M11" s="20" t="s">
        <v>29</v>
      </c>
      <c r="N11" s="19">
        <f t="shared" si="0"/>
        <v>0</v>
      </c>
      <c r="O11" s="19">
        <f t="shared" si="1"/>
        <v>0</v>
      </c>
      <c r="P11" s="20">
        <f>SUM(N11:O11)</f>
        <v>0</v>
      </c>
      <c r="Q11" s="22"/>
      <c r="R11" s="19">
        <f t="shared" si="2"/>
        <v>0</v>
      </c>
      <c r="S11"/>
    </row>
    <row r="12" spans="1:21" ht="11.5" customHeight="1" x14ac:dyDescent="0.35">
      <c r="A12" s="12" t="s">
        <v>16</v>
      </c>
      <c r="B12" s="2" t="s">
        <v>16</v>
      </c>
      <c r="C12" s="2" t="s">
        <v>30</v>
      </c>
      <c r="D12" s="13">
        <v>45717</v>
      </c>
      <c r="E12" s="2" t="s">
        <v>31</v>
      </c>
      <c r="F12" s="14">
        <v>18000</v>
      </c>
      <c r="G12" s="15">
        <f t="shared" si="3"/>
        <v>1149171</v>
      </c>
      <c r="H12" s="14">
        <v>0</v>
      </c>
      <c r="I12" s="15">
        <f t="shared" si="6"/>
        <v>434844</v>
      </c>
      <c r="J12" s="16">
        <f t="shared" si="7"/>
        <v>18000</v>
      </c>
      <c r="K12" s="15">
        <f t="shared" si="4"/>
        <v>1584015</v>
      </c>
      <c r="L12" s="21"/>
      <c r="S12"/>
    </row>
    <row r="13" spans="1:21" ht="11.5" customHeight="1" x14ac:dyDescent="0.35">
      <c r="A13" s="12" t="s">
        <v>15</v>
      </c>
      <c r="B13" s="2" t="s">
        <v>15</v>
      </c>
      <c r="C13" s="2" t="s">
        <v>32</v>
      </c>
      <c r="D13" s="13">
        <v>45717</v>
      </c>
      <c r="E13" s="2" t="s">
        <v>14</v>
      </c>
      <c r="F13" s="14">
        <v>128000</v>
      </c>
      <c r="G13" s="15">
        <f t="shared" si="3"/>
        <v>1277171</v>
      </c>
      <c r="H13" s="14">
        <v>0</v>
      </c>
      <c r="I13" s="15">
        <f t="shared" si="6"/>
        <v>434844</v>
      </c>
      <c r="J13" s="16">
        <f t="shared" si="7"/>
        <v>128000</v>
      </c>
      <c r="K13" s="15">
        <f t="shared" si="4"/>
        <v>1712015</v>
      </c>
      <c r="L13" s="21"/>
      <c r="N13" s="20">
        <f>SUM(N3:N12)</f>
        <v>2331224</v>
      </c>
      <c r="O13" s="20">
        <f>SUM(O3:O12)</f>
        <v>1636252</v>
      </c>
      <c r="P13" s="20">
        <f>SUM(P3:P12)</f>
        <v>3967476</v>
      </c>
      <c r="Q13" s="20"/>
      <c r="R13" s="20">
        <f t="shared" ref="R13" si="8">SUM(R3:R12)</f>
        <v>810000</v>
      </c>
      <c r="S13"/>
    </row>
    <row r="14" spans="1:21" ht="11.5" customHeight="1" x14ac:dyDescent="0.35">
      <c r="A14" s="12" t="s">
        <v>15</v>
      </c>
      <c r="B14" s="2" t="s">
        <v>15</v>
      </c>
      <c r="C14" s="2" t="s">
        <v>32</v>
      </c>
      <c r="D14" s="13">
        <v>45717</v>
      </c>
      <c r="E14" s="2" t="s">
        <v>14</v>
      </c>
      <c r="F14" s="14">
        <v>0</v>
      </c>
      <c r="G14" s="15">
        <f t="shared" si="3"/>
        <v>1277171</v>
      </c>
      <c r="H14" s="14">
        <v>45000</v>
      </c>
      <c r="I14" s="15">
        <f t="shared" si="6"/>
        <v>479844</v>
      </c>
      <c r="J14" s="16">
        <f t="shared" si="7"/>
        <v>45000</v>
      </c>
      <c r="K14" s="15">
        <f t="shared" si="4"/>
        <v>1757015</v>
      </c>
      <c r="L14" s="21"/>
      <c r="N14" s="21"/>
      <c r="P14" s="20">
        <f>[1]Rashan!H31</f>
        <v>1918385</v>
      </c>
      <c r="S14"/>
    </row>
    <row r="15" spans="1:21" ht="11.5" customHeight="1" x14ac:dyDescent="0.35">
      <c r="A15" s="12" t="s">
        <v>15</v>
      </c>
      <c r="B15" s="2" t="s">
        <v>15</v>
      </c>
      <c r="C15" s="2" t="s">
        <v>32</v>
      </c>
      <c r="D15" s="13">
        <v>45717</v>
      </c>
      <c r="E15" s="2" t="s">
        <v>14</v>
      </c>
      <c r="F15" s="14">
        <v>0</v>
      </c>
      <c r="G15" s="15">
        <f t="shared" si="3"/>
        <v>1277171</v>
      </c>
      <c r="H15" s="14">
        <v>27000</v>
      </c>
      <c r="I15" s="15">
        <f t="shared" si="6"/>
        <v>506844</v>
      </c>
      <c r="J15" s="16">
        <f t="shared" si="7"/>
        <v>27000</v>
      </c>
      <c r="K15" s="15">
        <f t="shared" si="4"/>
        <v>1784015</v>
      </c>
      <c r="L15" s="21"/>
      <c r="N15" s="17"/>
      <c r="O15" s="17"/>
      <c r="P15" s="23">
        <f>P13-P14</f>
        <v>2049091</v>
      </c>
      <c r="Q15" s="17"/>
      <c r="S15"/>
    </row>
    <row r="16" spans="1:21" ht="11.5" customHeight="1" x14ac:dyDescent="0.35">
      <c r="A16" s="12" t="s">
        <v>17</v>
      </c>
      <c r="B16" s="2" t="s">
        <v>17</v>
      </c>
      <c r="C16" s="2" t="s">
        <v>33</v>
      </c>
      <c r="D16" s="13">
        <v>45717</v>
      </c>
      <c r="E16" s="2" t="s">
        <v>25</v>
      </c>
      <c r="F16" s="14">
        <v>0</v>
      </c>
      <c r="G16" s="15">
        <f t="shared" si="3"/>
        <v>1277171</v>
      </c>
      <c r="H16" s="14">
        <v>69492</v>
      </c>
      <c r="I16" s="15">
        <f t="shared" si="6"/>
        <v>576336</v>
      </c>
      <c r="J16" s="16">
        <f t="shared" si="7"/>
        <v>69492</v>
      </c>
      <c r="K16" s="15">
        <f t="shared" si="4"/>
        <v>1853507</v>
      </c>
      <c r="L16" s="21"/>
      <c r="N16" s="17"/>
      <c r="O16" s="17"/>
      <c r="P16" s="17"/>
      <c r="Q16" s="17"/>
      <c r="S16"/>
    </row>
    <row r="17" spans="1:19" ht="11.5" customHeight="1" x14ac:dyDescent="0.35">
      <c r="A17" s="12" t="s">
        <v>20</v>
      </c>
      <c r="B17" s="2" t="s">
        <v>12</v>
      </c>
      <c r="C17" s="2" t="s">
        <v>34</v>
      </c>
      <c r="D17" s="13">
        <v>45717</v>
      </c>
      <c r="E17" s="2" t="s">
        <v>25</v>
      </c>
      <c r="F17" s="14">
        <v>0</v>
      </c>
      <c r="G17" s="15">
        <f t="shared" si="3"/>
        <v>1277171</v>
      </c>
      <c r="H17" s="14">
        <v>1000000</v>
      </c>
      <c r="I17" s="15">
        <f t="shared" si="6"/>
        <v>1576336</v>
      </c>
      <c r="J17" s="16">
        <f t="shared" si="7"/>
        <v>1000000</v>
      </c>
      <c r="K17" s="15">
        <f t="shared" si="4"/>
        <v>2853507</v>
      </c>
      <c r="L17" s="21"/>
      <c r="N17" s="17"/>
      <c r="O17" s="17"/>
      <c r="P17" s="17"/>
      <c r="Q17" s="17"/>
      <c r="S17"/>
    </row>
    <row r="18" spans="1:19" ht="11.5" customHeight="1" x14ac:dyDescent="0.35">
      <c r="A18" s="12" t="s">
        <v>18</v>
      </c>
      <c r="B18" s="2" t="s">
        <v>18</v>
      </c>
      <c r="C18" s="2" t="s">
        <v>35</v>
      </c>
      <c r="D18" s="13">
        <v>45717</v>
      </c>
      <c r="E18" s="2" t="s">
        <v>36</v>
      </c>
      <c r="F18" s="14">
        <v>0</v>
      </c>
      <c r="G18" s="15">
        <f t="shared" si="3"/>
        <v>1277171</v>
      </c>
      <c r="H18" s="14">
        <v>10000</v>
      </c>
      <c r="I18" s="15">
        <f t="shared" si="6"/>
        <v>1586336</v>
      </c>
      <c r="J18" s="16">
        <f t="shared" si="7"/>
        <v>10000</v>
      </c>
      <c r="K18" s="15">
        <f t="shared" si="4"/>
        <v>2863507</v>
      </c>
      <c r="L18" s="21"/>
      <c r="N18" s="17"/>
      <c r="O18" s="17"/>
      <c r="P18" s="17"/>
      <c r="Q18" s="17"/>
      <c r="S18"/>
    </row>
    <row r="19" spans="1:19" ht="11.5" customHeight="1" x14ac:dyDescent="0.35">
      <c r="A19" s="12" t="s">
        <v>15</v>
      </c>
      <c r="B19" s="2" t="s">
        <v>15</v>
      </c>
      <c r="C19" s="2" t="s">
        <v>37</v>
      </c>
      <c r="D19" s="13">
        <v>45717</v>
      </c>
      <c r="E19" s="2" t="s">
        <v>25</v>
      </c>
      <c r="F19" s="14">
        <v>11000</v>
      </c>
      <c r="G19" s="15">
        <f t="shared" si="3"/>
        <v>1288171</v>
      </c>
      <c r="H19" s="14">
        <v>0</v>
      </c>
      <c r="I19" s="15">
        <f t="shared" si="6"/>
        <v>1586336</v>
      </c>
      <c r="J19" s="16">
        <f t="shared" si="7"/>
        <v>11000</v>
      </c>
      <c r="K19" s="15">
        <f t="shared" si="4"/>
        <v>2874507</v>
      </c>
      <c r="L19" s="21"/>
      <c r="N19" s="17"/>
      <c r="O19" s="17"/>
      <c r="P19" s="17"/>
      <c r="Q19" s="17"/>
      <c r="S19"/>
    </row>
    <row r="20" spans="1:19" ht="11.5" customHeight="1" x14ac:dyDescent="0.35">
      <c r="A20" s="12" t="s">
        <v>17</v>
      </c>
      <c r="B20" s="2" t="s">
        <v>17</v>
      </c>
      <c r="C20" s="2" t="s">
        <v>29</v>
      </c>
      <c r="D20" s="13">
        <v>45718</v>
      </c>
      <c r="E20" s="2" t="s">
        <v>23</v>
      </c>
      <c r="F20" s="14">
        <v>0</v>
      </c>
      <c r="G20" s="15">
        <f t="shared" si="3"/>
        <v>1288171</v>
      </c>
      <c r="H20" s="14">
        <v>25000</v>
      </c>
      <c r="I20" s="15">
        <f t="shared" si="6"/>
        <v>1611336</v>
      </c>
      <c r="J20" s="16">
        <f t="shared" si="7"/>
        <v>25000</v>
      </c>
      <c r="K20" s="15">
        <f t="shared" si="4"/>
        <v>2899507</v>
      </c>
      <c r="L20" s="21"/>
      <c r="N20" s="17"/>
      <c r="O20" s="17"/>
      <c r="P20" s="17"/>
      <c r="Q20" s="17"/>
      <c r="S20"/>
    </row>
    <row r="21" spans="1:19" ht="11.5" customHeight="1" x14ac:dyDescent="0.35">
      <c r="A21" s="12" t="s">
        <v>15</v>
      </c>
      <c r="B21" s="2" t="s">
        <v>15</v>
      </c>
      <c r="C21" s="2" t="s">
        <v>38</v>
      </c>
      <c r="D21" s="13">
        <v>45718</v>
      </c>
      <c r="E21" s="2" t="s">
        <v>25</v>
      </c>
      <c r="F21" s="14">
        <v>5500</v>
      </c>
      <c r="G21" s="15">
        <f t="shared" si="3"/>
        <v>1293671</v>
      </c>
      <c r="H21" s="14">
        <v>1500</v>
      </c>
      <c r="I21" s="15">
        <f t="shared" si="6"/>
        <v>1612836</v>
      </c>
      <c r="J21" s="16">
        <f t="shared" si="7"/>
        <v>7000</v>
      </c>
      <c r="K21" s="15">
        <f t="shared" si="4"/>
        <v>2906507</v>
      </c>
      <c r="L21" s="21"/>
      <c r="N21" s="17"/>
      <c r="O21" s="17"/>
      <c r="P21" s="17"/>
      <c r="Q21" s="17"/>
      <c r="S21"/>
    </row>
    <row r="22" spans="1:19" ht="11.5" customHeight="1" x14ac:dyDescent="0.35">
      <c r="A22" s="12" t="s">
        <v>15</v>
      </c>
      <c r="B22" s="2" t="s">
        <v>15</v>
      </c>
      <c r="C22" s="2" t="s">
        <v>39</v>
      </c>
      <c r="D22" s="13">
        <v>45718</v>
      </c>
      <c r="E22" s="2" t="s">
        <v>25</v>
      </c>
      <c r="F22" s="14">
        <v>0</v>
      </c>
      <c r="G22" s="15">
        <f t="shared" si="3"/>
        <v>1293671</v>
      </c>
      <c r="H22" s="14">
        <v>3100</v>
      </c>
      <c r="I22" s="15">
        <f t="shared" si="6"/>
        <v>1615936</v>
      </c>
      <c r="J22" s="16">
        <f t="shared" si="7"/>
        <v>3100</v>
      </c>
      <c r="K22" s="15">
        <f t="shared" si="4"/>
        <v>2909607</v>
      </c>
      <c r="L22" s="21"/>
      <c r="N22" s="17"/>
      <c r="O22" s="17"/>
      <c r="P22" s="17"/>
      <c r="Q22" s="17"/>
      <c r="S22"/>
    </row>
    <row r="23" spans="1:19" ht="11.5" customHeight="1" x14ac:dyDescent="0.35">
      <c r="A23" s="12" t="s">
        <v>40</v>
      </c>
      <c r="B23" s="2" t="s">
        <v>12</v>
      </c>
      <c r="C23" s="2" t="s">
        <v>41</v>
      </c>
      <c r="D23" s="13">
        <v>45719</v>
      </c>
      <c r="E23" s="2" t="s">
        <v>23</v>
      </c>
      <c r="F23" s="14">
        <v>0</v>
      </c>
      <c r="G23" s="15">
        <f t="shared" si="3"/>
        <v>1293671</v>
      </c>
      <c r="H23" s="14">
        <v>2000</v>
      </c>
      <c r="I23" s="15">
        <f t="shared" si="6"/>
        <v>1617936</v>
      </c>
      <c r="J23" s="16">
        <f t="shared" si="7"/>
        <v>2000</v>
      </c>
      <c r="K23" s="15">
        <f t="shared" si="4"/>
        <v>2911607</v>
      </c>
      <c r="L23" s="21"/>
      <c r="N23" s="17"/>
      <c r="O23" s="17"/>
      <c r="P23" s="17"/>
      <c r="Q23" s="17"/>
      <c r="S23"/>
    </row>
    <row r="24" spans="1:19" ht="11.5" customHeight="1" x14ac:dyDescent="0.35">
      <c r="A24" s="12" t="s">
        <v>17</v>
      </c>
      <c r="B24" s="2" t="s">
        <v>17</v>
      </c>
      <c r="C24" s="2" t="s">
        <v>42</v>
      </c>
      <c r="D24" s="13">
        <v>45719</v>
      </c>
      <c r="E24" s="2" t="s">
        <v>23</v>
      </c>
      <c r="F24" s="14">
        <v>0</v>
      </c>
      <c r="G24" s="15">
        <f t="shared" si="3"/>
        <v>1293671</v>
      </c>
      <c r="H24" s="14">
        <v>22000</v>
      </c>
      <c r="I24" s="15">
        <f t="shared" si="6"/>
        <v>1639936</v>
      </c>
      <c r="J24" s="16">
        <f t="shared" si="7"/>
        <v>22000</v>
      </c>
      <c r="K24" s="15">
        <f t="shared" si="4"/>
        <v>2933607</v>
      </c>
      <c r="L24" s="21"/>
      <c r="N24" s="17"/>
      <c r="O24" s="17"/>
      <c r="P24" s="17"/>
      <c r="Q24" s="17"/>
      <c r="S24"/>
    </row>
    <row r="25" spans="1:19" ht="11.5" customHeight="1" x14ac:dyDescent="0.35">
      <c r="A25" s="12" t="s">
        <v>15</v>
      </c>
      <c r="B25" s="2" t="s">
        <v>15</v>
      </c>
      <c r="C25" s="2" t="s">
        <v>43</v>
      </c>
      <c r="D25" s="13">
        <v>45719</v>
      </c>
      <c r="E25" s="2" t="s">
        <v>25</v>
      </c>
      <c r="F25" s="14">
        <v>5000</v>
      </c>
      <c r="G25" s="15">
        <f t="shared" si="3"/>
        <v>1298671</v>
      </c>
      <c r="H25" s="14">
        <v>5000</v>
      </c>
      <c r="I25" s="15">
        <f t="shared" si="6"/>
        <v>1644936</v>
      </c>
      <c r="J25" s="16">
        <f t="shared" si="7"/>
        <v>10000</v>
      </c>
      <c r="K25" s="15">
        <f t="shared" si="4"/>
        <v>2943607</v>
      </c>
      <c r="L25" s="21"/>
      <c r="N25" s="17"/>
      <c r="O25" s="17"/>
      <c r="P25" s="17"/>
      <c r="Q25" s="17"/>
      <c r="S25"/>
    </row>
    <row r="26" spans="1:19" ht="11.5" customHeight="1" x14ac:dyDescent="0.35">
      <c r="A26" s="12" t="s">
        <v>17</v>
      </c>
      <c r="B26" s="2" t="s">
        <v>17</v>
      </c>
      <c r="C26" s="2" t="s">
        <v>44</v>
      </c>
      <c r="D26" s="13">
        <v>45719</v>
      </c>
      <c r="E26" s="2" t="s">
        <v>23</v>
      </c>
      <c r="F26" s="14">
        <v>0</v>
      </c>
      <c r="G26" s="15">
        <f t="shared" si="3"/>
        <v>1298671</v>
      </c>
      <c r="H26" s="14">
        <v>500</v>
      </c>
      <c r="I26" s="15">
        <f t="shared" si="6"/>
        <v>1645436</v>
      </c>
      <c r="J26" s="16">
        <f t="shared" si="7"/>
        <v>500</v>
      </c>
      <c r="K26" s="15">
        <f t="shared" si="4"/>
        <v>2944107</v>
      </c>
      <c r="L26" s="21"/>
      <c r="N26" s="17"/>
      <c r="O26" s="17"/>
      <c r="P26" s="17"/>
      <c r="Q26" s="17"/>
      <c r="S26"/>
    </row>
    <row r="27" spans="1:19" ht="11.5" customHeight="1" x14ac:dyDescent="0.35">
      <c r="A27" s="12" t="s">
        <v>17</v>
      </c>
      <c r="B27" s="2" t="s">
        <v>17</v>
      </c>
      <c r="C27" s="2" t="s">
        <v>45</v>
      </c>
      <c r="D27" s="13">
        <v>45719</v>
      </c>
      <c r="E27" s="2" t="s">
        <v>14</v>
      </c>
      <c r="F27" s="14">
        <v>25000</v>
      </c>
      <c r="G27" s="15">
        <f t="shared" si="3"/>
        <v>1323671</v>
      </c>
      <c r="H27" s="14">
        <v>0</v>
      </c>
      <c r="I27" s="15">
        <f t="shared" si="6"/>
        <v>1645436</v>
      </c>
      <c r="J27" s="16">
        <f t="shared" si="7"/>
        <v>25000</v>
      </c>
      <c r="K27" s="15">
        <f t="shared" si="4"/>
        <v>2969107</v>
      </c>
      <c r="L27" s="21"/>
      <c r="N27" s="17"/>
      <c r="O27" s="17"/>
      <c r="P27" s="17"/>
      <c r="Q27" s="17"/>
      <c r="S27"/>
    </row>
    <row r="28" spans="1:19" ht="11.5" customHeight="1" x14ac:dyDescent="0.35">
      <c r="A28" s="12" t="s">
        <v>17</v>
      </c>
      <c r="B28" s="2" t="s">
        <v>17</v>
      </c>
      <c r="C28" s="2" t="s">
        <v>46</v>
      </c>
      <c r="D28" s="13">
        <v>45719</v>
      </c>
      <c r="E28" s="2" t="s">
        <v>14</v>
      </c>
      <c r="F28" s="14">
        <v>0</v>
      </c>
      <c r="G28" s="15">
        <f t="shared" si="3"/>
        <v>1323671</v>
      </c>
      <c r="H28" s="14">
        <v>10000</v>
      </c>
      <c r="I28" s="15">
        <f t="shared" si="6"/>
        <v>1655436</v>
      </c>
      <c r="J28" s="16">
        <f t="shared" si="7"/>
        <v>10000</v>
      </c>
      <c r="K28" s="15">
        <f t="shared" si="4"/>
        <v>2979107</v>
      </c>
      <c r="L28" s="21"/>
      <c r="M28" s="21"/>
      <c r="S28"/>
    </row>
    <row r="29" spans="1:19" ht="11.5" customHeight="1" x14ac:dyDescent="0.35">
      <c r="A29" s="12" t="s">
        <v>17</v>
      </c>
      <c r="B29" s="2" t="s">
        <v>17</v>
      </c>
      <c r="C29" s="2" t="s">
        <v>47</v>
      </c>
      <c r="D29" s="13">
        <v>45719</v>
      </c>
      <c r="E29" s="2" t="s">
        <v>23</v>
      </c>
      <c r="F29" s="14">
        <v>10000</v>
      </c>
      <c r="G29" s="15">
        <f t="shared" si="3"/>
        <v>1333671</v>
      </c>
      <c r="H29" s="14">
        <v>5000</v>
      </c>
      <c r="I29" s="15">
        <f t="shared" si="6"/>
        <v>1660436</v>
      </c>
      <c r="J29" s="16">
        <f t="shared" si="7"/>
        <v>15000</v>
      </c>
      <c r="K29" s="15">
        <f t="shared" si="4"/>
        <v>2994107</v>
      </c>
      <c r="L29" s="21"/>
      <c r="M29" s="21"/>
      <c r="N29" s="21"/>
      <c r="O29" s="21"/>
      <c r="P29" s="21"/>
      <c r="Q29" s="21"/>
      <c r="S29"/>
    </row>
    <row r="30" spans="1:19" ht="11.5" customHeight="1" x14ac:dyDescent="0.35">
      <c r="A30" s="12" t="s">
        <v>16</v>
      </c>
      <c r="B30" s="2" t="s">
        <v>16</v>
      </c>
      <c r="C30" s="2" t="s">
        <v>48</v>
      </c>
      <c r="D30" s="13">
        <v>45719</v>
      </c>
      <c r="E30" s="2" t="s">
        <v>14</v>
      </c>
      <c r="F30" s="14">
        <v>50000</v>
      </c>
      <c r="G30" s="15">
        <f t="shared" si="3"/>
        <v>1383671</v>
      </c>
      <c r="H30" s="14">
        <v>0</v>
      </c>
      <c r="I30" s="15">
        <f t="shared" si="6"/>
        <v>1660436</v>
      </c>
      <c r="J30" s="16">
        <f t="shared" si="7"/>
        <v>50000</v>
      </c>
      <c r="K30" s="15">
        <f t="shared" si="4"/>
        <v>3044107</v>
      </c>
      <c r="L30" s="21"/>
      <c r="M30" s="21"/>
      <c r="O30" s="21"/>
      <c r="P30" s="21"/>
      <c r="Q30" s="21"/>
      <c r="S30"/>
    </row>
    <row r="31" spans="1:19" ht="11.5" customHeight="1" x14ac:dyDescent="0.35">
      <c r="A31" s="12" t="s">
        <v>17</v>
      </c>
      <c r="B31" s="2" t="s">
        <v>17</v>
      </c>
      <c r="C31" s="2" t="s">
        <v>49</v>
      </c>
      <c r="D31" s="13">
        <v>45719</v>
      </c>
      <c r="E31" s="2" t="s">
        <v>23</v>
      </c>
      <c r="F31" s="14">
        <v>35000</v>
      </c>
      <c r="G31" s="15">
        <f t="shared" si="3"/>
        <v>1418671</v>
      </c>
      <c r="H31" s="14">
        <v>25000</v>
      </c>
      <c r="I31" s="15">
        <f t="shared" si="6"/>
        <v>1685436</v>
      </c>
      <c r="J31" s="16">
        <f t="shared" si="7"/>
        <v>60000</v>
      </c>
      <c r="K31" s="15">
        <f t="shared" si="4"/>
        <v>3104107</v>
      </c>
      <c r="L31" s="21"/>
      <c r="M31" s="21"/>
      <c r="N31" s="21"/>
      <c r="S31"/>
    </row>
    <row r="32" spans="1:19" ht="11.5" customHeight="1" x14ac:dyDescent="0.35">
      <c r="A32" s="12" t="s">
        <v>40</v>
      </c>
      <c r="B32" s="2" t="s">
        <v>17</v>
      </c>
      <c r="C32" s="2" t="s">
        <v>50</v>
      </c>
      <c r="D32" s="13">
        <v>45720</v>
      </c>
      <c r="E32" s="2" t="s">
        <v>23</v>
      </c>
      <c r="F32" s="14">
        <v>0</v>
      </c>
      <c r="G32" s="15">
        <f t="shared" si="3"/>
        <v>1418671</v>
      </c>
      <c r="H32" s="14">
        <v>12500</v>
      </c>
      <c r="I32" s="15">
        <f t="shared" si="6"/>
        <v>1697936</v>
      </c>
      <c r="J32" s="16">
        <f t="shared" si="7"/>
        <v>12500</v>
      </c>
      <c r="K32" s="15">
        <f t="shared" si="4"/>
        <v>3116607</v>
      </c>
      <c r="L32" s="21"/>
      <c r="M32" s="21"/>
      <c r="S32"/>
    </row>
    <row r="33" spans="1:19" ht="11.5" customHeight="1" x14ac:dyDescent="0.35">
      <c r="A33" s="12" t="s">
        <v>40</v>
      </c>
      <c r="B33" s="2" t="s">
        <v>12</v>
      </c>
      <c r="C33" s="2" t="s">
        <v>51</v>
      </c>
      <c r="D33" s="13">
        <v>45720</v>
      </c>
      <c r="E33" s="2" t="s">
        <v>23</v>
      </c>
      <c r="F33" s="14">
        <v>0</v>
      </c>
      <c r="G33" s="15">
        <f t="shared" si="3"/>
        <v>1418671</v>
      </c>
      <c r="H33" s="14">
        <v>15000</v>
      </c>
      <c r="I33" s="15">
        <f t="shared" si="6"/>
        <v>1712936</v>
      </c>
      <c r="J33" s="16">
        <f t="shared" si="7"/>
        <v>15000</v>
      </c>
      <c r="K33" s="15">
        <f t="shared" si="4"/>
        <v>3131607</v>
      </c>
      <c r="L33" s="21"/>
      <c r="M33" s="21"/>
      <c r="S33"/>
    </row>
    <row r="34" spans="1:19" ht="11.5" customHeight="1" x14ac:dyDescent="0.35">
      <c r="A34" s="12" t="s">
        <v>17</v>
      </c>
      <c r="B34" s="2" t="s">
        <v>17</v>
      </c>
      <c r="C34" s="2" t="s">
        <v>52</v>
      </c>
      <c r="D34" s="13">
        <v>45720</v>
      </c>
      <c r="E34" s="2" t="s">
        <v>23</v>
      </c>
      <c r="F34" s="14">
        <v>0</v>
      </c>
      <c r="G34" s="15">
        <f t="shared" si="3"/>
        <v>1418671</v>
      </c>
      <c r="H34" s="14">
        <v>5500</v>
      </c>
      <c r="I34" s="15">
        <f t="shared" si="6"/>
        <v>1718436</v>
      </c>
      <c r="J34" s="16">
        <f t="shared" si="7"/>
        <v>5500</v>
      </c>
      <c r="K34" s="15">
        <f t="shared" si="4"/>
        <v>3137107</v>
      </c>
      <c r="L34" s="21"/>
      <c r="M34" s="21"/>
      <c r="S34"/>
    </row>
    <row r="35" spans="1:19" ht="11.5" customHeight="1" x14ac:dyDescent="0.35">
      <c r="A35" s="12" t="s">
        <v>17</v>
      </c>
      <c r="B35" s="2" t="s">
        <v>17</v>
      </c>
      <c r="C35" s="2" t="s">
        <v>53</v>
      </c>
      <c r="D35" s="13">
        <v>45720</v>
      </c>
      <c r="E35" s="2" t="s">
        <v>23</v>
      </c>
      <c r="F35" s="14">
        <v>0</v>
      </c>
      <c r="G35" s="15">
        <f t="shared" si="3"/>
        <v>1418671</v>
      </c>
      <c r="H35" s="14">
        <v>5000</v>
      </c>
      <c r="I35" s="15">
        <f t="shared" si="6"/>
        <v>1723436</v>
      </c>
      <c r="J35" s="16">
        <f t="shared" si="7"/>
        <v>5000</v>
      </c>
      <c r="K35" s="15">
        <f t="shared" si="4"/>
        <v>3142107</v>
      </c>
      <c r="L35" s="21"/>
      <c r="M35" s="21"/>
      <c r="S35"/>
    </row>
    <row r="36" spans="1:19" ht="11.5" customHeight="1" x14ac:dyDescent="0.35">
      <c r="A36" s="12" t="s">
        <v>12</v>
      </c>
      <c r="B36" s="2" t="s">
        <v>12</v>
      </c>
      <c r="C36" s="2" t="s">
        <v>54</v>
      </c>
      <c r="D36" s="13">
        <v>45720</v>
      </c>
      <c r="E36" s="2" t="s">
        <v>25</v>
      </c>
      <c r="F36" s="14">
        <v>35000</v>
      </c>
      <c r="G36" s="15">
        <f t="shared" si="3"/>
        <v>1453671</v>
      </c>
      <c r="H36" s="14">
        <v>10000</v>
      </c>
      <c r="I36" s="15">
        <f t="shared" si="6"/>
        <v>1733436</v>
      </c>
      <c r="J36" s="16">
        <f t="shared" si="7"/>
        <v>45000</v>
      </c>
      <c r="K36" s="15">
        <f t="shared" si="4"/>
        <v>3187107</v>
      </c>
      <c r="L36" s="21"/>
      <c r="M36" s="21"/>
      <c r="S36"/>
    </row>
    <row r="37" spans="1:19" ht="11.5" customHeight="1" x14ac:dyDescent="0.35">
      <c r="A37" s="12" t="s">
        <v>40</v>
      </c>
      <c r="B37" s="2" t="s">
        <v>17</v>
      </c>
      <c r="C37" s="2" t="s">
        <v>55</v>
      </c>
      <c r="D37" s="13">
        <v>45720</v>
      </c>
      <c r="E37" s="2" t="s">
        <v>23</v>
      </c>
      <c r="F37" s="14">
        <v>0</v>
      </c>
      <c r="G37" s="15">
        <f t="shared" si="3"/>
        <v>1453671</v>
      </c>
      <c r="H37" s="14">
        <v>1000</v>
      </c>
      <c r="I37" s="15">
        <f t="shared" si="6"/>
        <v>1734436</v>
      </c>
      <c r="J37" s="16">
        <f t="shared" si="7"/>
        <v>1000</v>
      </c>
      <c r="K37" s="15">
        <f t="shared" si="4"/>
        <v>3188107</v>
      </c>
      <c r="L37" s="21"/>
      <c r="M37" s="21"/>
      <c r="S37"/>
    </row>
    <row r="38" spans="1:19" ht="11.5" customHeight="1" x14ac:dyDescent="0.35">
      <c r="A38" s="12" t="s">
        <v>15</v>
      </c>
      <c r="B38" s="2" t="s">
        <v>15</v>
      </c>
      <c r="C38" s="2" t="s">
        <v>56</v>
      </c>
      <c r="D38" s="13">
        <v>45720</v>
      </c>
      <c r="E38" s="2" t="s">
        <v>25</v>
      </c>
      <c r="F38" s="14">
        <v>0</v>
      </c>
      <c r="G38" s="15">
        <f t="shared" si="3"/>
        <v>1453671</v>
      </c>
      <c r="H38" s="14">
        <v>8000</v>
      </c>
      <c r="I38" s="15">
        <f t="shared" si="6"/>
        <v>1742436</v>
      </c>
      <c r="J38" s="16">
        <f t="shared" si="7"/>
        <v>8000</v>
      </c>
      <c r="K38" s="15">
        <f t="shared" si="4"/>
        <v>3196107</v>
      </c>
      <c r="L38" s="21"/>
      <c r="M38" s="21"/>
      <c r="S38"/>
    </row>
    <row r="39" spans="1:19" ht="11.5" customHeight="1" x14ac:dyDescent="0.35">
      <c r="A39" s="12" t="s">
        <v>15</v>
      </c>
      <c r="B39" s="2" t="s">
        <v>15</v>
      </c>
      <c r="C39" s="2" t="s">
        <v>32</v>
      </c>
      <c r="D39" s="13">
        <v>45720</v>
      </c>
      <c r="E39" s="2" t="s">
        <v>14</v>
      </c>
      <c r="F39" s="14">
        <v>0</v>
      </c>
      <c r="G39" s="15">
        <f t="shared" si="3"/>
        <v>1453671</v>
      </c>
      <c r="H39" s="14">
        <v>35000</v>
      </c>
      <c r="I39" s="15">
        <f t="shared" si="6"/>
        <v>1777436</v>
      </c>
      <c r="J39" s="16">
        <f t="shared" si="7"/>
        <v>35000</v>
      </c>
      <c r="K39" s="15">
        <f t="shared" si="4"/>
        <v>3231107</v>
      </c>
      <c r="L39" s="21"/>
      <c r="M39" s="21"/>
      <c r="S39"/>
    </row>
    <row r="40" spans="1:19" ht="11.5" customHeight="1" x14ac:dyDescent="0.35">
      <c r="A40" s="12" t="s">
        <v>57</v>
      </c>
      <c r="B40" s="2" t="s">
        <v>19</v>
      </c>
      <c r="C40" s="2" t="s">
        <v>32</v>
      </c>
      <c r="D40" s="13">
        <v>45721</v>
      </c>
      <c r="E40" s="2" t="s">
        <v>14</v>
      </c>
      <c r="F40" s="14">
        <v>15000</v>
      </c>
      <c r="G40" s="15">
        <f t="shared" si="3"/>
        <v>1468671</v>
      </c>
      <c r="H40" s="14">
        <v>0</v>
      </c>
      <c r="I40" s="15">
        <f t="shared" si="6"/>
        <v>1777436</v>
      </c>
      <c r="J40" s="16">
        <f t="shared" si="7"/>
        <v>15000</v>
      </c>
      <c r="K40" s="15">
        <f t="shared" si="4"/>
        <v>3246107</v>
      </c>
      <c r="L40" s="21"/>
      <c r="M40" s="21"/>
      <c r="S40"/>
    </row>
    <row r="41" spans="1:19" ht="11.5" customHeight="1" x14ac:dyDescent="0.35">
      <c r="A41" s="12" t="s">
        <v>17</v>
      </c>
      <c r="B41" s="2" t="s">
        <v>17</v>
      </c>
      <c r="C41" s="2" t="s">
        <v>58</v>
      </c>
      <c r="D41" s="13">
        <v>45721</v>
      </c>
      <c r="E41" s="2" t="s">
        <v>23</v>
      </c>
      <c r="F41" s="14">
        <v>0</v>
      </c>
      <c r="G41" s="15">
        <f t="shared" si="3"/>
        <v>1468671</v>
      </c>
      <c r="H41" s="14">
        <v>5500</v>
      </c>
      <c r="I41" s="15">
        <f t="shared" si="6"/>
        <v>1782936</v>
      </c>
      <c r="J41" s="16">
        <f t="shared" si="7"/>
        <v>5500</v>
      </c>
      <c r="K41" s="15">
        <f t="shared" si="4"/>
        <v>3251607</v>
      </c>
      <c r="L41" s="21"/>
      <c r="M41" s="21"/>
      <c r="S41"/>
    </row>
    <row r="42" spans="1:19" ht="11.5" customHeight="1" x14ac:dyDescent="0.35">
      <c r="A42" s="12" t="s">
        <v>17</v>
      </c>
      <c r="B42" s="2" t="s">
        <v>17</v>
      </c>
      <c r="C42" s="2" t="s">
        <v>59</v>
      </c>
      <c r="D42" s="13">
        <v>45721</v>
      </c>
      <c r="E42" s="2" t="s">
        <v>23</v>
      </c>
      <c r="F42" s="14">
        <v>20000</v>
      </c>
      <c r="G42" s="15">
        <f t="shared" si="3"/>
        <v>1488671</v>
      </c>
      <c r="H42" s="14">
        <v>0</v>
      </c>
      <c r="I42" s="15">
        <f t="shared" si="6"/>
        <v>1782936</v>
      </c>
      <c r="J42" s="16">
        <f t="shared" si="7"/>
        <v>20000</v>
      </c>
      <c r="K42" s="15">
        <f t="shared" si="4"/>
        <v>3271607</v>
      </c>
      <c r="L42" s="21"/>
      <c r="M42" s="21"/>
      <c r="S42"/>
    </row>
    <row r="43" spans="1:19" ht="11.5" customHeight="1" x14ac:dyDescent="0.35">
      <c r="A43" s="12" t="s">
        <v>17</v>
      </c>
      <c r="B43" s="2" t="s">
        <v>17</v>
      </c>
      <c r="C43" s="2" t="s">
        <v>60</v>
      </c>
      <c r="D43" s="13">
        <v>45722</v>
      </c>
      <c r="E43" s="2" t="s">
        <v>23</v>
      </c>
      <c r="F43" s="14">
        <v>0</v>
      </c>
      <c r="G43" s="15">
        <f t="shared" si="3"/>
        <v>1488671</v>
      </c>
      <c r="H43" s="14">
        <v>5500</v>
      </c>
      <c r="I43" s="15">
        <f t="shared" si="6"/>
        <v>1788436</v>
      </c>
      <c r="J43" s="16">
        <f t="shared" si="7"/>
        <v>5500</v>
      </c>
      <c r="K43" s="15">
        <f t="shared" si="4"/>
        <v>3277107</v>
      </c>
      <c r="L43" s="21"/>
      <c r="M43" s="21"/>
      <c r="S43"/>
    </row>
    <row r="44" spans="1:19" ht="11.5" customHeight="1" x14ac:dyDescent="0.35">
      <c r="A44" s="12" t="s">
        <v>18</v>
      </c>
      <c r="B44" s="2" t="s">
        <v>18</v>
      </c>
      <c r="C44" s="2" t="s">
        <v>61</v>
      </c>
      <c r="D44" s="13">
        <v>45722</v>
      </c>
      <c r="E44" s="2" t="s">
        <v>23</v>
      </c>
      <c r="F44" s="14">
        <v>0</v>
      </c>
      <c r="G44" s="15">
        <f t="shared" si="3"/>
        <v>1488671</v>
      </c>
      <c r="H44" s="14">
        <v>500</v>
      </c>
      <c r="I44" s="15">
        <f t="shared" si="6"/>
        <v>1788936</v>
      </c>
      <c r="J44" s="16">
        <f t="shared" si="7"/>
        <v>500</v>
      </c>
      <c r="K44" s="15">
        <f t="shared" si="4"/>
        <v>3277607</v>
      </c>
      <c r="L44" s="21"/>
      <c r="M44" s="21"/>
      <c r="S44"/>
    </row>
    <row r="45" spans="1:19" ht="11.5" customHeight="1" x14ac:dyDescent="0.35">
      <c r="A45" s="12" t="s">
        <v>18</v>
      </c>
      <c r="B45" s="2" t="s">
        <v>18</v>
      </c>
      <c r="C45" s="2" t="s">
        <v>62</v>
      </c>
      <c r="D45" s="13">
        <v>45722</v>
      </c>
      <c r="E45" s="2" t="s">
        <v>23</v>
      </c>
      <c r="F45" s="14">
        <v>0</v>
      </c>
      <c r="G45" s="15">
        <f t="shared" si="3"/>
        <v>1488671</v>
      </c>
      <c r="H45" s="14">
        <v>3000</v>
      </c>
      <c r="I45" s="15">
        <f t="shared" si="6"/>
        <v>1791936</v>
      </c>
      <c r="J45" s="16">
        <f t="shared" si="7"/>
        <v>3000</v>
      </c>
      <c r="K45" s="15">
        <f t="shared" si="4"/>
        <v>3280607</v>
      </c>
      <c r="L45" s="21"/>
      <c r="M45" s="21"/>
      <c r="S45"/>
    </row>
    <row r="46" spans="1:19" ht="11.5" customHeight="1" x14ac:dyDescent="0.35">
      <c r="A46" s="12" t="s">
        <v>20</v>
      </c>
      <c r="B46" s="2" t="s">
        <v>20</v>
      </c>
      <c r="C46" s="2" t="s">
        <v>63</v>
      </c>
      <c r="D46" s="13">
        <v>45722</v>
      </c>
      <c r="E46" s="2" t="s">
        <v>25</v>
      </c>
      <c r="F46" s="14">
        <v>50000</v>
      </c>
      <c r="G46" s="15">
        <f t="shared" si="3"/>
        <v>1538671</v>
      </c>
      <c r="H46" s="14">
        <v>0</v>
      </c>
      <c r="I46" s="15">
        <f t="shared" si="6"/>
        <v>1791936</v>
      </c>
      <c r="J46" s="16">
        <f t="shared" si="7"/>
        <v>50000</v>
      </c>
      <c r="K46" s="15">
        <f t="shared" si="4"/>
        <v>3330607</v>
      </c>
      <c r="L46" s="21"/>
      <c r="M46" s="21"/>
      <c r="S46"/>
    </row>
    <row r="47" spans="1:19" ht="11.5" customHeight="1" x14ac:dyDescent="0.35">
      <c r="A47" s="12" t="s">
        <v>17</v>
      </c>
      <c r="B47" s="2" t="s">
        <v>17</v>
      </c>
      <c r="C47" s="2" t="s">
        <v>64</v>
      </c>
      <c r="D47" s="13">
        <v>45722</v>
      </c>
      <c r="E47" s="2" t="s">
        <v>23</v>
      </c>
      <c r="F47" s="14">
        <v>10000</v>
      </c>
      <c r="G47" s="15">
        <f t="shared" si="3"/>
        <v>1548671</v>
      </c>
      <c r="H47" s="14">
        <v>0</v>
      </c>
      <c r="I47" s="15">
        <f t="shared" si="6"/>
        <v>1791936</v>
      </c>
      <c r="J47" s="16">
        <f t="shared" si="7"/>
        <v>10000</v>
      </c>
      <c r="K47" s="15">
        <f t="shared" si="4"/>
        <v>3340607</v>
      </c>
      <c r="L47" s="21"/>
      <c r="M47" s="21"/>
      <c r="S47"/>
    </row>
    <row r="48" spans="1:19" ht="11.5" customHeight="1" x14ac:dyDescent="0.35">
      <c r="A48" s="12" t="s">
        <v>18</v>
      </c>
      <c r="B48" s="2" t="s">
        <v>18</v>
      </c>
      <c r="C48" s="2" t="s">
        <v>65</v>
      </c>
      <c r="D48" s="13">
        <v>45722</v>
      </c>
      <c r="E48" s="2" t="s">
        <v>23</v>
      </c>
      <c r="F48" s="14">
        <v>0</v>
      </c>
      <c r="G48" s="15">
        <f t="shared" si="3"/>
        <v>1548671</v>
      </c>
      <c r="H48" s="14">
        <v>2000</v>
      </c>
      <c r="I48" s="15">
        <f t="shared" si="6"/>
        <v>1793936</v>
      </c>
      <c r="J48" s="16">
        <f t="shared" si="7"/>
        <v>2000</v>
      </c>
      <c r="K48" s="15">
        <f t="shared" si="4"/>
        <v>3342607</v>
      </c>
      <c r="L48" s="21"/>
      <c r="M48" s="21"/>
      <c r="S48"/>
    </row>
    <row r="49" spans="1:19" ht="11.5" customHeight="1" x14ac:dyDescent="0.35">
      <c r="A49" s="12" t="s">
        <v>12</v>
      </c>
      <c r="B49" s="2" t="s">
        <v>12</v>
      </c>
      <c r="C49" s="2" t="s">
        <v>66</v>
      </c>
      <c r="D49" s="13">
        <v>45722</v>
      </c>
      <c r="E49" s="2" t="s">
        <v>25</v>
      </c>
      <c r="F49" s="14">
        <v>80000</v>
      </c>
      <c r="G49" s="15">
        <f t="shared" si="3"/>
        <v>1628671</v>
      </c>
      <c r="H49" s="14">
        <v>0</v>
      </c>
      <c r="I49" s="15">
        <f t="shared" si="6"/>
        <v>1793936</v>
      </c>
      <c r="J49" s="16">
        <f t="shared" si="7"/>
        <v>80000</v>
      </c>
      <c r="K49" s="15">
        <f t="shared" si="4"/>
        <v>3422607</v>
      </c>
      <c r="L49" s="21"/>
      <c r="M49" s="21"/>
      <c r="S49"/>
    </row>
    <row r="50" spans="1:19" ht="11.5" customHeight="1" x14ac:dyDescent="0.35">
      <c r="A50" s="12" t="s">
        <v>15</v>
      </c>
      <c r="B50" s="2" t="s">
        <v>15</v>
      </c>
      <c r="C50" s="2" t="s">
        <v>67</v>
      </c>
      <c r="D50" s="13">
        <v>45722</v>
      </c>
      <c r="E50" s="2" t="s">
        <v>14</v>
      </c>
      <c r="F50" s="14">
        <v>200000</v>
      </c>
      <c r="G50" s="15">
        <f t="shared" si="3"/>
        <v>1828671</v>
      </c>
      <c r="H50" s="14">
        <v>100000</v>
      </c>
      <c r="I50" s="15">
        <f t="shared" si="6"/>
        <v>1893936</v>
      </c>
      <c r="J50" s="16">
        <f t="shared" si="7"/>
        <v>300000</v>
      </c>
      <c r="K50" s="15">
        <f t="shared" si="4"/>
        <v>3722607</v>
      </c>
      <c r="L50" s="21"/>
      <c r="M50" s="21"/>
      <c r="S50"/>
    </row>
    <row r="51" spans="1:19" ht="11.5" customHeight="1" x14ac:dyDescent="0.35">
      <c r="A51" s="12" t="s">
        <v>15</v>
      </c>
      <c r="B51" s="2" t="s">
        <v>15</v>
      </c>
      <c r="C51" s="2" t="s">
        <v>68</v>
      </c>
      <c r="D51" s="13">
        <v>45722</v>
      </c>
      <c r="E51" s="2" t="s">
        <v>25</v>
      </c>
      <c r="F51" s="14">
        <v>0</v>
      </c>
      <c r="G51" s="15">
        <f t="shared" si="3"/>
        <v>1828671</v>
      </c>
      <c r="H51" s="14">
        <v>70000</v>
      </c>
      <c r="I51" s="15">
        <f t="shared" si="6"/>
        <v>1963936</v>
      </c>
      <c r="J51" s="16">
        <f t="shared" si="7"/>
        <v>70000</v>
      </c>
      <c r="K51" s="15">
        <f t="shared" si="4"/>
        <v>3792607</v>
      </c>
      <c r="L51" s="21"/>
      <c r="M51" s="21"/>
      <c r="S51"/>
    </row>
    <row r="52" spans="1:19" ht="11.5" customHeight="1" x14ac:dyDescent="0.35">
      <c r="A52" s="12" t="s">
        <v>17</v>
      </c>
      <c r="B52" s="2" t="s">
        <v>17</v>
      </c>
      <c r="C52" s="2" t="s">
        <v>69</v>
      </c>
      <c r="D52" s="13">
        <v>45722</v>
      </c>
      <c r="E52" s="2" t="s">
        <v>25</v>
      </c>
      <c r="F52" s="14">
        <v>12280</v>
      </c>
      <c r="G52" s="15">
        <f t="shared" si="3"/>
        <v>1840951</v>
      </c>
      <c r="H52" s="14">
        <v>0</v>
      </c>
      <c r="I52" s="15">
        <f t="shared" si="6"/>
        <v>1963936</v>
      </c>
      <c r="J52" s="16">
        <f t="shared" si="7"/>
        <v>12280</v>
      </c>
      <c r="K52" s="15">
        <f t="shared" si="4"/>
        <v>3804887</v>
      </c>
      <c r="L52" s="21"/>
      <c r="M52" s="21"/>
      <c r="S52"/>
    </row>
    <row r="53" spans="1:19" ht="11.5" customHeight="1" x14ac:dyDescent="0.35">
      <c r="A53" s="12" t="s">
        <v>18</v>
      </c>
      <c r="B53" s="2" t="s">
        <v>18</v>
      </c>
      <c r="C53" s="2" t="s">
        <v>70</v>
      </c>
      <c r="D53" s="13">
        <v>45722</v>
      </c>
      <c r="E53" s="2" t="s">
        <v>23</v>
      </c>
      <c r="F53" s="14">
        <v>0</v>
      </c>
      <c r="G53" s="15">
        <f t="shared" si="3"/>
        <v>1840951</v>
      </c>
      <c r="H53" s="14">
        <v>5000</v>
      </c>
      <c r="I53" s="15">
        <f t="shared" si="6"/>
        <v>1968936</v>
      </c>
      <c r="J53" s="16">
        <f t="shared" si="7"/>
        <v>5000</v>
      </c>
      <c r="K53" s="15">
        <f t="shared" si="4"/>
        <v>3809887</v>
      </c>
      <c r="L53" s="21"/>
      <c r="M53" s="21"/>
      <c r="S53"/>
    </row>
    <row r="54" spans="1:19" ht="11.5" customHeight="1" x14ac:dyDescent="0.35">
      <c r="A54" s="12" t="s">
        <v>40</v>
      </c>
      <c r="B54" s="2" t="s">
        <v>12</v>
      </c>
      <c r="C54" s="2" t="s">
        <v>71</v>
      </c>
      <c r="D54" s="13">
        <v>45722</v>
      </c>
      <c r="E54" s="2" t="s">
        <v>25</v>
      </c>
      <c r="F54" s="14">
        <v>-1100000</v>
      </c>
      <c r="G54" s="15">
        <f t="shared" si="3"/>
        <v>740951</v>
      </c>
      <c r="H54" s="14">
        <v>0</v>
      </c>
      <c r="I54" s="15">
        <f t="shared" si="6"/>
        <v>1968936</v>
      </c>
      <c r="J54" s="16">
        <f t="shared" si="7"/>
        <v>-1100000</v>
      </c>
      <c r="K54" s="15">
        <f t="shared" si="4"/>
        <v>2709887</v>
      </c>
      <c r="L54" s="21"/>
      <c r="M54" s="21"/>
      <c r="S54"/>
    </row>
    <row r="55" spans="1:19" ht="11.5" customHeight="1" x14ac:dyDescent="0.35">
      <c r="A55" s="12" t="s">
        <v>40</v>
      </c>
      <c r="B55" s="2" t="s">
        <v>16</v>
      </c>
      <c r="C55" s="2" t="s">
        <v>72</v>
      </c>
      <c r="D55" s="13">
        <v>45721</v>
      </c>
      <c r="E55" s="2" t="s">
        <v>14</v>
      </c>
      <c r="F55" s="14">
        <v>-10000</v>
      </c>
      <c r="G55" s="15">
        <f t="shared" si="3"/>
        <v>730951</v>
      </c>
      <c r="H55" s="14">
        <v>0</v>
      </c>
      <c r="I55" s="15">
        <f t="shared" si="6"/>
        <v>1968936</v>
      </c>
      <c r="J55" s="16">
        <f t="shared" si="7"/>
        <v>-10000</v>
      </c>
      <c r="K55" s="15">
        <f t="shared" si="4"/>
        <v>2699887</v>
      </c>
      <c r="L55" s="21"/>
      <c r="M55" s="21"/>
      <c r="S55"/>
    </row>
    <row r="56" spans="1:19" ht="11.5" customHeight="1" x14ac:dyDescent="0.35">
      <c r="A56" s="12" t="s">
        <v>40</v>
      </c>
      <c r="B56" s="2" t="s">
        <v>17</v>
      </c>
      <c r="C56" s="2" t="s">
        <v>72</v>
      </c>
      <c r="D56" s="13">
        <v>45721</v>
      </c>
      <c r="E56" s="2" t="s">
        <v>14</v>
      </c>
      <c r="F56" s="14">
        <v>10000</v>
      </c>
      <c r="G56" s="15">
        <f t="shared" si="3"/>
        <v>740951</v>
      </c>
      <c r="H56" s="14">
        <v>0</v>
      </c>
      <c r="I56" s="15">
        <f t="shared" si="6"/>
        <v>1968936</v>
      </c>
      <c r="J56" s="16">
        <f t="shared" si="7"/>
        <v>10000</v>
      </c>
      <c r="K56" s="15">
        <f t="shared" si="4"/>
        <v>2709887</v>
      </c>
      <c r="L56" s="21"/>
      <c r="M56" s="21"/>
      <c r="S56"/>
    </row>
    <row r="57" spans="1:19" ht="11.5" customHeight="1" x14ac:dyDescent="0.35">
      <c r="A57" s="12" t="s">
        <v>40</v>
      </c>
      <c r="B57" s="2" t="s">
        <v>12</v>
      </c>
      <c r="C57" s="2" t="s">
        <v>73</v>
      </c>
      <c r="D57" s="13">
        <v>45721</v>
      </c>
      <c r="E57" s="2" t="s">
        <v>23</v>
      </c>
      <c r="F57" s="14">
        <v>0</v>
      </c>
      <c r="G57" s="15">
        <f t="shared" si="3"/>
        <v>740951</v>
      </c>
      <c r="H57" s="14">
        <v>-5000</v>
      </c>
      <c r="I57" s="15">
        <f t="shared" si="6"/>
        <v>1963936</v>
      </c>
      <c r="J57" s="16">
        <f t="shared" si="7"/>
        <v>-5000</v>
      </c>
      <c r="K57" s="15">
        <f t="shared" si="4"/>
        <v>2704887</v>
      </c>
      <c r="L57" s="21"/>
      <c r="M57" s="21"/>
      <c r="S57"/>
    </row>
    <row r="58" spans="1:19" ht="11.5" customHeight="1" x14ac:dyDescent="0.35">
      <c r="A58" s="12" t="s">
        <v>40</v>
      </c>
      <c r="B58" s="2" t="s">
        <v>12</v>
      </c>
      <c r="C58" s="2" t="s">
        <v>74</v>
      </c>
      <c r="D58" s="13">
        <v>45721</v>
      </c>
      <c r="E58" s="2" t="s">
        <v>23</v>
      </c>
      <c r="F58" s="14">
        <v>0</v>
      </c>
      <c r="G58" s="15">
        <f t="shared" si="3"/>
        <v>740951</v>
      </c>
      <c r="H58" s="14">
        <v>-12200</v>
      </c>
      <c r="I58" s="15">
        <f t="shared" si="6"/>
        <v>1951736</v>
      </c>
      <c r="J58" s="16">
        <f t="shared" si="7"/>
        <v>-12200</v>
      </c>
      <c r="K58" s="15">
        <f t="shared" si="4"/>
        <v>2692687</v>
      </c>
      <c r="L58" s="21"/>
      <c r="M58" s="21"/>
      <c r="S58"/>
    </row>
    <row r="59" spans="1:19" ht="11.5" customHeight="1" x14ac:dyDescent="0.35">
      <c r="A59" s="12" t="s">
        <v>40</v>
      </c>
      <c r="B59" s="2" t="s">
        <v>17</v>
      </c>
      <c r="C59" s="2" t="s">
        <v>75</v>
      </c>
      <c r="D59" s="13">
        <v>45721</v>
      </c>
      <c r="E59" s="2" t="s">
        <v>14</v>
      </c>
      <c r="F59" s="14">
        <v>0</v>
      </c>
      <c r="G59" s="15">
        <f t="shared" si="3"/>
        <v>740951</v>
      </c>
      <c r="H59" s="14">
        <v>-5000</v>
      </c>
      <c r="I59" s="15">
        <f t="shared" si="6"/>
        <v>1946736</v>
      </c>
      <c r="J59" s="16">
        <f t="shared" si="7"/>
        <v>-5000</v>
      </c>
      <c r="K59" s="15">
        <f t="shared" si="4"/>
        <v>2687687</v>
      </c>
      <c r="L59" s="21"/>
      <c r="M59" s="21"/>
      <c r="S59"/>
    </row>
    <row r="60" spans="1:19" ht="11.5" customHeight="1" x14ac:dyDescent="0.35">
      <c r="A60" s="12" t="s">
        <v>17</v>
      </c>
      <c r="B60" s="2" t="s">
        <v>17</v>
      </c>
      <c r="C60" s="2" t="s">
        <v>76</v>
      </c>
      <c r="D60" s="13">
        <v>45723</v>
      </c>
      <c r="E60" s="2" t="s">
        <v>23</v>
      </c>
      <c r="F60" s="14">
        <v>0</v>
      </c>
      <c r="G60" s="15">
        <f t="shared" si="3"/>
        <v>740951</v>
      </c>
      <c r="H60" s="14">
        <v>5500</v>
      </c>
      <c r="I60" s="15">
        <f t="shared" si="6"/>
        <v>1952236</v>
      </c>
      <c r="J60" s="16">
        <f t="shared" si="7"/>
        <v>5500</v>
      </c>
      <c r="K60" s="15">
        <f t="shared" si="4"/>
        <v>2693187</v>
      </c>
      <c r="L60" s="21"/>
      <c r="M60" s="21"/>
      <c r="S60"/>
    </row>
    <row r="61" spans="1:19" ht="11.5" customHeight="1" x14ac:dyDescent="0.35">
      <c r="A61" s="12" t="s">
        <v>16</v>
      </c>
      <c r="B61" s="2" t="s">
        <v>16</v>
      </c>
      <c r="C61" s="2" t="s">
        <v>77</v>
      </c>
      <c r="D61" s="13">
        <v>45723</v>
      </c>
      <c r="E61" s="2" t="s">
        <v>36</v>
      </c>
      <c r="F61" s="14">
        <v>25000</v>
      </c>
      <c r="G61" s="15">
        <f t="shared" si="3"/>
        <v>765951</v>
      </c>
      <c r="H61" s="14">
        <v>0</v>
      </c>
      <c r="I61" s="15">
        <f t="shared" si="6"/>
        <v>1952236</v>
      </c>
      <c r="J61" s="16">
        <f t="shared" si="7"/>
        <v>25000</v>
      </c>
      <c r="K61" s="15">
        <f t="shared" si="4"/>
        <v>2718187</v>
      </c>
      <c r="L61" s="21"/>
      <c r="M61" s="21"/>
      <c r="S61"/>
    </row>
    <row r="62" spans="1:19" ht="11.5" customHeight="1" x14ac:dyDescent="0.35">
      <c r="A62" s="12" t="s">
        <v>40</v>
      </c>
      <c r="B62" s="2" t="s">
        <v>12</v>
      </c>
      <c r="C62" s="2" t="s">
        <v>78</v>
      </c>
      <c r="D62" s="13">
        <v>45723</v>
      </c>
      <c r="E62" s="2" t="s">
        <v>23</v>
      </c>
      <c r="F62" s="14">
        <v>25000</v>
      </c>
      <c r="G62" s="15">
        <f t="shared" si="3"/>
        <v>790951</v>
      </c>
      <c r="H62" s="14">
        <v>0</v>
      </c>
      <c r="I62" s="15">
        <f t="shared" si="6"/>
        <v>1952236</v>
      </c>
      <c r="J62" s="16">
        <f t="shared" si="7"/>
        <v>25000</v>
      </c>
      <c r="K62" s="15">
        <f t="shared" si="4"/>
        <v>2743187</v>
      </c>
      <c r="L62" s="21"/>
      <c r="M62" s="21"/>
      <c r="S62"/>
    </row>
    <row r="63" spans="1:19" ht="11.5" customHeight="1" x14ac:dyDescent="0.35">
      <c r="A63" s="12" t="s">
        <v>17</v>
      </c>
      <c r="B63" s="2" t="s">
        <v>17</v>
      </c>
      <c r="C63" s="2" t="s">
        <v>79</v>
      </c>
      <c r="D63" s="13">
        <v>45723</v>
      </c>
      <c r="E63" s="2" t="s">
        <v>23</v>
      </c>
      <c r="F63" s="14">
        <v>0</v>
      </c>
      <c r="G63" s="15">
        <f t="shared" si="3"/>
        <v>790951</v>
      </c>
      <c r="H63" s="14">
        <v>5000</v>
      </c>
      <c r="I63" s="15">
        <f t="shared" si="6"/>
        <v>1957236</v>
      </c>
      <c r="J63" s="16">
        <f t="shared" si="7"/>
        <v>5000</v>
      </c>
      <c r="K63" s="15">
        <f t="shared" si="4"/>
        <v>2748187</v>
      </c>
      <c r="L63" s="21"/>
      <c r="M63" s="21"/>
      <c r="S63"/>
    </row>
    <row r="64" spans="1:19" ht="11.5" customHeight="1" x14ac:dyDescent="0.35">
      <c r="A64" s="12" t="s">
        <v>17</v>
      </c>
      <c r="B64" s="2" t="s">
        <v>17</v>
      </c>
      <c r="C64" s="2" t="s">
        <v>80</v>
      </c>
      <c r="D64" s="13">
        <v>45723</v>
      </c>
      <c r="E64" s="2" t="s">
        <v>23</v>
      </c>
      <c r="F64" s="14">
        <v>0</v>
      </c>
      <c r="G64" s="15">
        <f t="shared" si="3"/>
        <v>790951</v>
      </c>
      <c r="H64" s="14">
        <v>10000</v>
      </c>
      <c r="I64" s="15">
        <f t="shared" si="6"/>
        <v>1967236</v>
      </c>
      <c r="J64" s="16">
        <f t="shared" si="7"/>
        <v>10000</v>
      </c>
      <c r="K64" s="15">
        <f t="shared" si="4"/>
        <v>2758187</v>
      </c>
      <c r="L64" s="21"/>
      <c r="M64" s="21"/>
      <c r="S64"/>
    </row>
    <row r="65" spans="1:19" ht="11.5" customHeight="1" x14ac:dyDescent="0.35">
      <c r="A65" s="12" t="s">
        <v>18</v>
      </c>
      <c r="B65" s="2" t="s">
        <v>18</v>
      </c>
      <c r="C65" s="2" t="s">
        <v>81</v>
      </c>
      <c r="D65" s="13">
        <v>45723</v>
      </c>
      <c r="E65" s="2" t="s">
        <v>23</v>
      </c>
      <c r="F65" s="14">
        <v>0</v>
      </c>
      <c r="G65" s="15">
        <f t="shared" si="3"/>
        <v>790951</v>
      </c>
      <c r="H65" s="14">
        <v>10000</v>
      </c>
      <c r="I65" s="15">
        <f t="shared" si="6"/>
        <v>1977236</v>
      </c>
      <c r="J65" s="16">
        <f t="shared" si="7"/>
        <v>10000</v>
      </c>
      <c r="K65" s="15">
        <f t="shared" si="4"/>
        <v>2768187</v>
      </c>
      <c r="L65" s="21"/>
      <c r="M65" s="21"/>
      <c r="S65"/>
    </row>
    <row r="66" spans="1:19" ht="11.5" customHeight="1" x14ac:dyDescent="0.35">
      <c r="A66" s="12" t="s">
        <v>18</v>
      </c>
      <c r="B66" s="2" t="s">
        <v>18</v>
      </c>
      <c r="C66" s="2" t="s">
        <v>61</v>
      </c>
      <c r="D66" s="13">
        <v>45723</v>
      </c>
      <c r="E66" s="2" t="s">
        <v>23</v>
      </c>
      <c r="F66" s="14">
        <v>0</v>
      </c>
      <c r="G66" s="15">
        <f t="shared" si="3"/>
        <v>790951</v>
      </c>
      <c r="H66" s="14">
        <v>500</v>
      </c>
      <c r="I66" s="15">
        <f t="shared" si="6"/>
        <v>1977736</v>
      </c>
      <c r="J66" s="16">
        <f t="shared" si="7"/>
        <v>500</v>
      </c>
      <c r="K66" s="15">
        <f t="shared" si="4"/>
        <v>2768687</v>
      </c>
      <c r="L66" s="21"/>
      <c r="M66" s="21"/>
      <c r="S66"/>
    </row>
    <row r="67" spans="1:19" ht="11.5" customHeight="1" x14ac:dyDescent="0.35">
      <c r="A67" s="12" t="s">
        <v>12</v>
      </c>
      <c r="B67" s="2" t="s">
        <v>12</v>
      </c>
      <c r="C67" s="2" t="s">
        <v>82</v>
      </c>
      <c r="D67" s="13">
        <v>45723</v>
      </c>
      <c r="E67" s="2" t="s">
        <v>23</v>
      </c>
      <c r="F67" s="14">
        <v>6000</v>
      </c>
      <c r="G67" s="15">
        <f t="shared" si="3"/>
        <v>796951</v>
      </c>
      <c r="H67" s="14">
        <v>0</v>
      </c>
      <c r="I67" s="15">
        <f t="shared" si="6"/>
        <v>1977736</v>
      </c>
      <c r="J67" s="16">
        <f t="shared" si="7"/>
        <v>6000</v>
      </c>
      <c r="K67" s="15">
        <f t="shared" si="4"/>
        <v>2774687</v>
      </c>
      <c r="L67" s="21"/>
      <c r="M67" s="21"/>
      <c r="S67"/>
    </row>
    <row r="68" spans="1:19" ht="11.5" customHeight="1" x14ac:dyDescent="0.35">
      <c r="A68" s="12" t="s">
        <v>18</v>
      </c>
      <c r="B68" s="2" t="s">
        <v>19</v>
      </c>
      <c r="C68" s="2" t="s">
        <v>83</v>
      </c>
      <c r="D68" s="13">
        <v>45724</v>
      </c>
      <c r="E68" s="2" t="s">
        <v>14</v>
      </c>
      <c r="F68" s="14">
        <v>0</v>
      </c>
      <c r="G68" s="15">
        <f t="shared" ref="G68:G131" si="9">G67+F68</f>
        <v>796951</v>
      </c>
      <c r="H68" s="14">
        <v>4000</v>
      </c>
      <c r="I68" s="15">
        <f t="shared" si="6"/>
        <v>1981736</v>
      </c>
      <c r="J68" s="16">
        <f t="shared" si="7"/>
        <v>4000</v>
      </c>
      <c r="K68" s="15">
        <f t="shared" ref="K68:K131" si="10">K67+J68</f>
        <v>2778687</v>
      </c>
      <c r="L68" s="21"/>
      <c r="M68" s="21"/>
      <c r="S68"/>
    </row>
    <row r="69" spans="1:19" ht="11.5" customHeight="1" x14ac:dyDescent="0.35">
      <c r="A69" s="12" t="s">
        <v>18</v>
      </c>
      <c r="B69" s="2" t="s">
        <v>18</v>
      </c>
      <c r="C69" s="2" t="s">
        <v>84</v>
      </c>
      <c r="D69" s="13">
        <v>45724</v>
      </c>
      <c r="E69" s="2" t="s">
        <v>36</v>
      </c>
      <c r="F69" s="14">
        <v>0</v>
      </c>
      <c r="G69" s="15">
        <f t="shared" si="9"/>
        <v>796951</v>
      </c>
      <c r="H69" s="14">
        <v>2000</v>
      </c>
      <c r="I69" s="15">
        <f t="shared" ref="I69:I132" si="11">I68+H69</f>
        <v>1983736</v>
      </c>
      <c r="J69" s="16">
        <f t="shared" si="7"/>
        <v>2000</v>
      </c>
      <c r="K69" s="15">
        <f t="shared" si="10"/>
        <v>2780687</v>
      </c>
      <c r="L69" s="21"/>
      <c r="M69" s="21"/>
      <c r="S69"/>
    </row>
    <row r="70" spans="1:19" ht="11.5" customHeight="1" x14ac:dyDescent="0.35">
      <c r="A70" s="12" t="s">
        <v>40</v>
      </c>
      <c r="B70" s="2" t="s">
        <v>17</v>
      </c>
      <c r="C70" s="2" t="s">
        <v>55</v>
      </c>
      <c r="D70" s="13">
        <v>45724</v>
      </c>
      <c r="E70" s="2" t="s">
        <v>23</v>
      </c>
      <c r="F70" s="14">
        <v>0</v>
      </c>
      <c r="G70" s="15">
        <f t="shared" si="9"/>
        <v>796951</v>
      </c>
      <c r="H70" s="14">
        <v>1000</v>
      </c>
      <c r="I70" s="15">
        <f t="shared" si="11"/>
        <v>1984736</v>
      </c>
      <c r="J70" s="16">
        <f t="shared" si="7"/>
        <v>1000</v>
      </c>
      <c r="K70" s="15">
        <f t="shared" si="10"/>
        <v>2781687</v>
      </c>
      <c r="L70" s="21"/>
      <c r="M70" s="21"/>
      <c r="S70"/>
    </row>
    <row r="71" spans="1:19" ht="11.5" customHeight="1" x14ac:dyDescent="0.35">
      <c r="A71" s="12" t="s">
        <v>16</v>
      </c>
      <c r="B71" s="2" t="s">
        <v>16</v>
      </c>
      <c r="C71" s="2" t="s">
        <v>85</v>
      </c>
      <c r="D71" s="13">
        <v>45724</v>
      </c>
      <c r="E71" s="2" t="s">
        <v>23</v>
      </c>
      <c r="F71" s="14">
        <v>0</v>
      </c>
      <c r="G71" s="15">
        <f t="shared" si="9"/>
        <v>796951</v>
      </c>
      <c r="H71" s="14">
        <v>3000</v>
      </c>
      <c r="I71" s="15">
        <f t="shared" si="11"/>
        <v>1987736</v>
      </c>
      <c r="J71" s="16">
        <f t="shared" ref="J71:J134" si="12">F71+H71</f>
        <v>3000</v>
      </c>
      <c r="K71" s="15">
        <f t="shared" si="10"/>
        <v>2784687</v>
      </c>
      <c r="L71" s="21"/>
      <c r="M71" s="21"/>
      <c r="S71"/>
    </row>
    <row r="72" spans="1:19" ht="11.5" customHeight="1" x14ac:dyDescent="0.35">
      <c r="A72" s="12" t="s">
        <v>18</v>
      </c>
      <c r="B72" s="2" t="s">
        <v>18</v>
      </c>
      <c r="C72" s="2" t="s">
        <v>86</v>
      </c>
      <c r="D72" s="13">
        <v>45724</v>
      </c>
      <c r="E72" s="2" t="s">
        <v>23</v>
      </c>
      <c r="F72" s="14">
        <v>0</v>
      </c>
      <c r="G72" s="15">
        <f t="shared" si="9"/>
        <v>796951</v>
      </c>
      <c r="H72" s="14">
        <v>1500</v>
      </c>
      <c r="I72" s="15">
        <f t="shared" si="11"/>
        <v>1989236</v>
      </c>
      <c r="J72" s="16">
        <f t="shared" si="12"/>
        <v>1500</v>
      </c>
      <c r="K72" s="15">
        <f t="shared" si="10"/>
        <v>2786187</v>
      </c>
      <c r="L72" s="21"/>
      <c r="M72" s="21"/>
      <c r="S72"/>
    </row>
    <row r="73" spans="1:19" ht="11.5" customHeight="1" x14ac:dyDescent="0.35">
      <c r="A73" s="12" t="s">
        <v>17</v>
      </c>
      <c r="B73" s="2" t="s">
        <v>17</v>
      </c>
      <c r="C73" s="2" t="s">
        <v>45</v>
      </c>
      <c r="D73" s="13">
        <v>45724</v>
      </c>
      <c r="E73" s="2" t="s">
        <v>14</v>
      </c>
      <c r="F73" s="14">
        <v>15000</v>
      </c>
      <c r="G73" s="15">
        <f t="shared" si="9"/>
        <v>811951</v>
      </c>
      <c r="H73" s="14">
        <v>0</v>
      </c>
      <c r="I73" s="15">
        <f t="shared" si="11"/>
        <v>1989236</v>
      </c>
      <c r="J73" s="16">
        <f t="shared" si="12"/>
        <v>15000</v>
      </c>
      <c r="K73" s="15">
        <f t="shared" si="10"/>
        <v>2801187</v>
      </c>
      <c r="L73" s="21"/>
      <c r="M73" s="21"/>
      <c r="S73"/>
    </row>
    <row r="74" spans="1:19" ht="11.5" customHeight="1" x14ac:dyDescent="0.35">
      <c r="A74" s="12" t="s">
        <v>40</v>
      </c>
      <c r="B74" s="2" t="s">
        <v>17</v>
      </c>
      <c r="C74" s="2" t="s">
        <v>87</v>
      </c>
      <c r="D74" s="13">
        <v>45724</v>
      </c>
      <c r="E74" s="2" t="s">
        <v>23</v>
      </c>
      <c r="F74" s="14">
        <v>0</v>
      </c>
      <c r="G74" s="15">
        <f t="shared" si="9"/>
        <v>811951</v>
      </c>
      <c r="H74" s="14">
        <v>11000</v>
      </c>
      <c r="I74" s="15">
        <f t="shared" si="11"/>
        <v>2000236</v>
      </c>
      <c r="J74" s="16">
        <f t="shared" si="12"/>
        <v>11000</v>
      </c>
      <c r="K74" s="15">
        <f t="shared" si="10"/>
        <v>2812187</v>
      </c>
      <c r="L74" s="21"/>
      <c r="M74" s="21"/>
      <c r="S74"/>
    </row>
    <row r="75" spans="1:19" ht="11.5" customHeight="1" x14ac:dyDescent="0.35">
      <c r="A75" s="12" t="s">
        <v>20</v>
      </c>
      <c r="B75" s="2" t="s">
        <v>20</v>
      </c>
      <c r="C75" s="2" t="s">
        <v>32</v>
      </c>
      <c r="D75" s="13">
        <v>45725</v>
      </c>
      <c r="E75" s="2" t="s">
        <v>25</v>
      </c>
      <c r="F75" s="14">
        <v>5500</v>
      </c>
      <c r="G75" s="15">
        <f t="shared" si="9"/>
        <v>817451</v>
      </c>
      <c r="H75" s="14">
        <v>10000</v>
      </c>
      <c r="I75" s="15">
        <f t="shared" si="11"/>
        <v>2010236</v>
      </c>
      <c r="J75" s="16">
        <f t="shared" si="12"/>
        <v>15500</v>
      </c>
      <c r="K75" s="15">
        <f t="shared" si="10"/>
        <v>2827687</v>
      </c>
      <c r="L75" s="21"/>
      <c r="M75" s="21"/>
      <c r="S75"/>
    </row>
    <row r="76" spans="1:19" ht="11.5" customHeight="1" x14ac:dyDescent="0.35">
      <c r="A76" s="12" t="s">
        <v>12</v>
      </c>
      <c r="B76" s="2" t="s">
        <v>12</v>
      </c>
      <c r="C76" s="2" t="s">
        <v>88</v>
      </c>
      <c r="D76" s="13">
        <v>45725</v>
      </c>
      <c r="E76" s="2" t="s">
        <v>14</v>
      </c>
      <c r="F76" s="14">
        <v>51000</v>
      </c>
      <c r="G76" s="15">
        <f t="shared" si="9"/>
        <v>868451</v>
      </c>
      <c r="H76" s="14">
        <v>0</v>
      </c>
      <c r="I76" s="15">
        <f t="shared" si="11"/>
        <v>2010236</v>
      </c>
      <c r="J76" s="16">
        <f t="shared" si="12"/>
        <v>51000</v>
      </c>
      <c r="K76" s="15">
        <f t="shared" si="10"/>
        <v>2878687</v>
      </c>
      <c r="L76" s="21"/>
      <c r="M76" s="21"/>
      <c r="S76"/>
    </row>
    <row r="77" spans="1:19" ht="11.5" customHeight="1" x14ac:dyDescent="0.35">
      <c r="A77" s="12" t="s">
        <v>12</v>
      </c>
      <c r="B77" s="2" t="s">
        <v>12</v>
      </c>
      <c r="C77" s="2" t="s">
        <v>89</v>
      </c>
      <c r="D77" s="13">
        <v>45725</v>
      </c>
      <c r="E77" s="2" t="s">
        <v>25</v>
      </c>
      <c r="F77" s="14">
        <v>10000</v>
      </c>
      <c r="G77" s="15">
        <f t="shared" si="9"/>
        <v>878451</v>
      </c>
      <c r="H77" s="14">
        <v>4000</v>
      </c>
      <c r="I77" s="15">
        <f t="shared" si="11"/>
        <v>2014236</v>
      </c>
      <c r="J77" s="16">
        <f t="shared" si="12"/>
        <v>14000</v>
      </c>
      <c r="K77" s="15">
        <f t="shared" si="10"/>
        <v>2892687</v>
      </c>
      <c r="L77" s="21"/>
      <c r="M77" s="21"/>
      <c r="S77"/>
    </row>
    <row r="78" spans="1:19" ht="11.5" customHeight="1" x14ac:dyDescent="0.35">
      <c r="A78" s="12" t="s">
        <v>15</v>
      </c>
      <c r="B78" s="2" t="s">
        <v>15</v>
      </c>
      <c r="C78" s="2" t="s">
        <v>32</v>
      </c>
      <c r="D78" s="13">
        <v>45725</v>
      </c>
      <c r="E78" s="2" t="s">
        <v>14</v>
      </c>
      <c r="F78" s="14">
        <v>56000</v>
      </c>
      <c r="G78" s="15">
        <f t="shared" si="9"/>
        <v>934451</v>
      </c>
      <c r="H78" s="14">
        <v>0</v>
      </c>
      <c r="I78" s="15">
        <f t="shared" si="11"/>
        <v>2014236</v>
      </c>
      <c r="J78" s="16">
        <f t="shared" si="12"/>
        <v>56000</v>
      </c>
      <c r="K78" s="15">
        <f t="shared" si="10"/>
        <v>2948687</v>
      </c>
      <c r="L78" s="21"/>
      <c r="M78" s="21"/>
      <c r="S78"/>
    </row>
    <row r="79" spans="1:19" ht="11.5" customHeight="1" x14ac:dyDescent="0.35">
      <c r="A79" s="12" t="s">
        <v>17</v>
      </c>
      <c r="B79" s="2" t="s">
        <v>17</v>
      </c>
      <c r="C79" s="2" t="s">
        <v>90</v>
      </c>
      <c r="D79" s="13">
        <v>45725</v>
      </c>
      <c r="E79" s="2" t="s">
        <v>23</v>
      </c>
      <c r="F79" s="14">
        <v>5000</v>
      </c>
      <c r="G79" s="15">
        <f t="shared" si="9"/>
        <v>939451</v>
      </c>
      <c r="H79" s="14">
        <v>0</v>
      </c>
      <c r="I79" s="15">
        <f t="shared" si="11"/>
        <v>2014236</v>
      </c>
      <c r="J79" s="16">
        <f t="shared" si="12"/>
        <v>5000</v>
      </c>
      <c r="K79" s="15">
        <f t="shared" si="10"/>
        <v>2953687</v>
      </c>
      <c r="L79" s="21"/>
      <c r="M79" s="21"/>
      <c r="S79"/>
    </row>
    <row r="80" spans="1:19" ht="11.5" customHeight="1" x14ac:dyDescent="0.35">
      <c r="A80" s="12" t="s">
        <v>20</v>
      </c>
      <c r="B80" s="2" t="s">
        <v>20</v>
      </c>
      <c r="C80" s="2" t="s">
        <v>91</v>
      </c>
      <c r="D80" s="13">
        <v>45726</v>
      </c>
      <c r="E80" s="2" t="s">
        <v>25</v>
      </c>
      <c r="F80" s="14">
        <v>55000</v>
      </c>
      <c r="G80" s="15">
        <f t="shared" si="9"/>
        <v>994451</v>
      </c>
      <c r="H80" s="14">
        <v>25000</v>
      </c>
      <c r="I80" s="15">
        <f t="shared" si="11"/>
        <v>2039236</v>
      </c>
      <c r="J80" s="16">
        <f t="shared" si="12"/>
        <v>80000</v>
      </c>
      <c r="K80" s="15">
        <f t="shared" si="10"/>
        <v>3033687</v>
      </c>
      <c r="L80" s="21"/>
      <c r="M80" s="21"/>
      <c r="S80"/>
    </row>
    <row r="81" spans="1:19" ht="11.5" customHeight="1" x14ac:dyDescent="0.35">
      <c r="A81" s="12" t="s">
        <v>15</v>
      </c>
      <c r="B81" s="2" t="s">
        <v>15</v>
      </c>
      <c r="C81" s="2" t="s">
        <v>92</v>
      </c>
      <c r="D81" s="13">
        <v>45726</v>
      </c>
      <c r="E81" s="2" t="s">
        <v>25</v>
      </c>
      <c r="F81" s="14">
        <v>20000</v>
      </c>
      <c r="G81" s="15">
        <f t="shared" si="9"/>
        <v>1014451</v>
      </c>
      <c r="H81" s="14">
        <v>0</v>
      </c>
      <c r="I81" s="15">
        <f t="shared" si="11"/>
        <v>2039236</v>
      </c>
      <c r="J81" s="16">
        <f t="shared" si="12"/>
        <v>20000</v>
      </c>
      <c r="K81" s="15">
        <f t="shared" si="10"/>
        <v>3053687</v>
      </c>
      <c r="L81" s="21"/>
      <c r="M81" s="21"/>
      <c r="S81"/>
    </row>
    <row r="82" spans="1:19" ht="11.5" customHeight="1" x14ac:dyDescent="0.35">
      <c r="A82" s="12" t="s">
        <v>19</v>
      </c>
      <c r="B82" s="2" t="s">
        <v>19</v>
      </c>
      <c r="C82" s="2" t="s">
        <v>93</v>
      </c>
      <c r="D82" s="13">
        <v>45726</v>
      </c>
      <c r="E82" s="2" t="s">
        <v>14</v>
      </c>
      <c r="F82" s="14">
        <v>30000</v>
      </c>
      <c r="G82" s="15">
        <f t="shared" si="9"/>
        <v>1044451</v>
      </c>
      <c r="H82" s="14">
        <v>0</v>
      </c>
      <c r="I82" s="15">
        <f t="shared" si="11"/>
        <v>2039236</v>
      </c>
      <c r="J82" s="16">
        <f t="shared" si="12"/>
        <v>30000</v>
      </c>
      <c r="K82" s="15">
        <f t="shared" si="10"/>
        <v>3083687</v>
      </c>
      <c r="L82" s="21"/>
      <c r="M82" s="21"/>
      <c r="S82"/>
    </row>
    <row r="83" spans="1:19" ht="11.5" customHeight="1" x14ac:dyDescent="0.35">
      <c r="A83" s="12" t="s">
        <v>94</v>
      </c>
      <c r="B83" s="2" t="s">
        <v>12</v>
      </c>
      <c r="C83" s="2" t="s">
        <v>95</v>
      </c>
      <c r="D83" s="13">
        <v>45726</v>
      </c>
      <c r="E83" s="2" t="s">
        <v>23</v>
      </c>
      <c r="F83" s="14">
        <v>0</v>
      </c>
      <c r="G83" s="15">
        <f t="shared" si="9"/>
        <v>1044451</v>
      </c>
      <c r="H83" s="14">
        <v>10000</v>
      </c>
      <c r="I83" s="15">
        <f t="shared" si="11"/>
        <v>2049236</v>
      </c>
      <c r="J83" s="16">
        <f t="shared" si="12"/>
        <v>10000</v>
      </c>
      <c r="K83" s="15">
        <f t="shared" si="10"/>
        <v>3093687</v>
      </c>
      <c r="L83" s="21"/>
      <c r="M83" s="21"/>
      <c r="S83"/>
    </row>
    <row r="84" spans="1:19" ht="11.5" customHeight="1" x14ac:dyDescent="0.35">
      <c r="A84" s="12" t="s">
        <v>40</v>
      </c>
      <c r="B84" s="2" t="s">
        <v>12</v>
      </c>
      <c r="C84" s="2" t="s">
        <v>96</v>
      </c>
      <c r="D84" s="13">
        <v>45726</v>
      </c>
      <c r="E84" s="2" t="s">
        <v>27</v>
      </c>
      <c r="F84" s="14">
        <v>0</v>
      </c>
      <c r="G84" s="15">
        <f t="shared" si="9"/>
        <v>1044451</v>
      </c>
      <c r="H84" s="14">
        <v>1000</v>
      </c>
      <c r="I84" s="15">
        <f t="shared" si="11"/>
        <v>2050236</v>
      </c>
      <c r="J84" s="16">
        <f t="shared" si="12"/>
        <v>1000</v>
      </c>
      <c r="K84" s="15">
        <f t="shared" si="10"/>
        <v>3094687</v>
      </c>
      <c r="L84" s="21"/>
      <c r="M84" s="21"/>
      <c r="S84"/>
    </row>
    <row r="85" spans="1:19" ht="11.5" customHeight="1" x14ac:dyDescent="0.35">
      <c r="A85" s="12" t="s">
        <v>16</v>
      </c>
      <c r="B85" s="2" t="s">
        <v>16</v>
      </c>
      <c r="C85" s="2" t="s">
        <v>97</v>
      </c>
      <c r="D85" s="13">
        <v>45726</v>
      </c>
      <c r="E85" s="2" t="s">
        <v>36</v>
      </c>
      <c r="F85" s="14">
        <v>150000</v>
      </c>
      <c r="G85" s="15">
        <f t="shared" si="9"/>
        <v>1194451</v>
      </c>
      <c r="H85" s="14">
        <v>0</v>
      </c>
      <c r="I85" s="15">
        <f t="shared" si="11"/>
        <v>2050236</v>
      </c>
      <c r="J85" s="16">
        <f t="shared" si="12"/>
        <v>150000</v>
      </c>
      <c r="K85" s="15">
        <f t="shared" si="10"/>
        <v>3244687</v>
      </c>
      <c r="L85" s="21"/>
      <c r="M85" s="21"/>
      <c r="S85"/>
    </row>
    <row r="86" spans="1:19" ht="11.5" customHeight="1" x14ac:dyDescent="0.25">
      <c r="A86" s="12" t="s">
        <v>15</v>
      </c>
      <c r="B86" s="2" t="s">
        <v>15</v>
      </c>
      <c r="C86" s="2" t="s">
        <v>32</v>
      </c>
      <c r="D86" s="13">
        <v>45726</v>
      </c>
      <c r="E86" s="2" t="s">
        <v>25</v>
      </c>
      <c r="F86" s="14">
        <v>10000</v>
      </c>
      <c r="G86" s="15">
        <f t="shared" si="9"/>
        <v>1204451</v>
      </c>
      <c r="H86" s="14">
        <v>0</v>
      </c>
      <c r="I86" s="15">
        <f t="shared" si="11"/>
        <v>2050236</v>
      </c>
      <c r="J86" s="16">
        <f t="shared" si="12"/>
        <v>10000</v>
      </c>
      <c r="K86" s="15">
        <f t="shared" si="10"/>
        <v>3254687</v>
      </c>
      <c r="L86" s="21"/>
      <c r="M86" s="21"/>
    </row>
    <row r="87" spans="1:19" ht="11.5" customHeight="1" x14ac:dyDescent="0.25">
      <c r="A87" s="12" t="s">
        <v>15</v>
      </c>
      <c r="B87" s="2" t="s">
        <v>15</v>
      </c>
      <c r="C87" s="2" t="s">
        <v>98</v>
      </c>
      <c r="D87" s="13">
        <v>45726</v>
      </c>
      <c r="E87" s="2" t="s">
        <v>25</v>
      </c>
      <c r="F87" s="14">
        <v>100000</v>
      </c>
      <c r="G87" s="15">
        <f t="shared" si="9"/>
        <v>1304451</v>
      </c>
      <c r="H87" s="14">
        <v>0</v>
      </c>
      <c r="I87" s="15">
        <f t="shared" si="11"/>
        <v>2050236</v>
      </c>
      <c r="J87" s="16">
        <f t="shared" si="12"/>
        <v>100000</v>
      </c>
      <c r="K87" s="15">
        <f t="shared" si="10"/>
        <v>3354687</v>
      </c>
      <c r="L87" s="21"/>
      <c r="M87" s="21"/>
    </row>
    <row r="88" spans="1:19" ht="11.5" customHeight="1" x14ac:dyDescent="0.25">
      <c r="A88" s="12" t="s">
        <v>18</v>
      </c>
      <c r="B88" s="2" t="s">
        <v>18</v>
      </c>
      <c r="C88" s="2" t="s">
        <v>99</v>
      </c>
      <c r="D88" s="13">
        <v>45727</v>
      </c>
      <c r="E88" s="2" t="s">
        <v>14</v>
      </c>
      <c r="F88" s="14">
        <v>20000</v>
      </c>
      <c r="G88" s="15">
        <f t="shared" si="9"/>
        <v>1324451</v>
      </c>
      <c r="H88" s="14">
        <v>0</v>
      </c>
      <c r="I88" s="15">
        <f t="shared" si="11"/>
        <v>2050236</v>
      </c>
      <c r="J88" s="16">
        <f t="shared" si="12"/>
        <v>20000</v>
      </c>
      <c r="K88" s="15">
        <f t="shared" si="10"/>
        <v>3374687</v>
      </c>
      <c r="L88" s="21"/>
      <c r="M88" s="21"/>
    </row>
    <row r="89" spans="1:19" ht="11.5" customHeight="1" x14ac:dyDescent="0.25">
      <c r="A89" s="12" t="s">
        <v>18</v>
      </c>
      <c r="B89" s="2" t="s">
        <v>18</v>
      </c>
      <c r="C89" s="2" t="s">
        <v>100</v>
      </c>
      <c r="D89" s="13">
        <v>45727</v>
      </c>
      <c r="E89" s="2" t="s">
        <v>36</v>
      </c>
      <c r="F89" s="14">
        <v>0</v>
      </c>
      <c r="G89" s="15">
        <f t="shared" si="9"/>
        <v>1324451</v>
      </c>
      <c r="H89" s="14">
        <v>5000</v>
      </c>
      <c r="I89" s="15">
        <f t="shared" si="11"/>
        <v>2055236</v>
      </c>
      <c r="J89" s="16">
        <f t="shared" si="12"/>
        <v>5000</v>
      </c>
      <c r="K89" s="15">
        <f t="shared" si="10"/>
        <v>3379687</v>
      </c>
      <c r="L89" s="21"/>
      <c r="M89" s="21"/>
    </row>
    <row r="90" spans="1:19" ht="11.5" customHeight="1" x14ac:dyDescent="0.25">
      <c r="A90" s="12" t="s">
        <v>17</v>
      </c>
      <c r="B90" s="2" t="s">
        <v>17</v>
      </c>
      <c r="C90" s="2" t="s">
        <v>101</v>
      </c>
      <c r="D90" s="13">
        <v>45727</v>
      </c>
      <c r="E90" s="2" t="s">
        <v>25</v>
      </c>
      <c r="F90" s="14">
        <v>20000</v>
      </c>
      <c r="G90" s="15">
        <f t="shared" si="9"/>
        <v>1344451</v>
      </c>
      <c r="H90" s="14">
        <v>15000</v>
      </c>
      <c r="I90" s="15">
        <f t="shared" si="11"/>
        <v>2070236</v>
      </c>
      <c r="J90" s="16">
        <f t="shared" si="12"/>
        <v>35000</v>
      </c>
      <c r="K90" s="15">
        <f t="shared" si="10"/>
        <v>3414687</v>
      </c>
      <c r="L90" s="21"/>
      <c r="M90" s="21"/>
    </row>
    <row r="91" spans="1:19" ht="11.5" customHeight="1" x14ac:dyDescent="0.25">
      <c r="A91" s="12" t="s">
        <v>18</v>
      </c>
      <c r="B91" s="2" t="s">
        <v>18</v>
      </c>
      <c r="C91" s="2" t="s">
        <v>102</v>
      </c>
      <c r="D91" s="13">
        <v>45727</v>
      </c>
      <c r="E91" s="2" t="s">
        <v>14</v>
      </c>
      <c r="F91" s="14">
        <v>10000</v>
      </c>
      <c r="G91" s="15">
        <f t="shared" si="9"/>
        <v>1354451</v>
      </c>
      <c r="H91" s="14">
        <v>12000</v>
      </c>
      <c r="I91" s="15">
        <f t="shared" si="11"/>
        <v>2082236</v>
      </c>
      <c r="J91" s="16">
        <f t="shared" si="12"/>
        <v>22000</v>
      </c>
      <c r="K91" s="15">
        <f t="shared" si="10"/>
        <v>3436687</v>
      </c>
      <c r="L91" s="21"/>
      <c r="M91" s="21"/>
    </row>
    <row r="92" spans="1:19" ht="11.5" customHeight="1" x14ac:dyDescent="0.25">
      <c r="A92" s="12" t="s">
        <v>17</v>
      </c>
      <c r="B92" s="2" t="s">
        <v>17</v>
      </c>
      <c r="C92" s="2" t="s">
        <v>103</v>
      </c>
      <c r="D92" s="13">
        <v>45727</v>
      </c>
      <c r="E92" s="2" t="s">
        <v>23</v>
      </c>
      <c r="F92" s="14">
        <v>0</v>
      </c>
      <c r="G92" s="15">
        <f t="shared" si="9"/>
        <v>1354451</v>
      </c>
      <c r="H92" s="14">
        <v>6000</v>
      </c>
      <c r="I92" s="15">
        <f t="shared" si="11"/>
        <v>2088236</v>
      </c>
      <c r="J92" s="16">
        <f t="shared" si="12"/>
        <v>6000</v>
      </c>
      <c r="K92" s="15">
        <f t="shared" si="10"/>
        <v>3442687</v>
      </c>
      <c r="L92" s="21"/>
      <c r="M92" s="21"/>
    </row>
    <row r="93" spans="1:19" ht="11.5" customHeight="1" x14ac:dyDescent="0.25">
      <c r="A93" s="12" t="s">
        <v>16</v>
      </c>
      <c r="B93" s="2" t="s">
        <v>16</v>
      </c>
      <c r="C93" s="2" t="s">
        <v>104</v>
      </c>
      <c r="D93" s="13">
        <v>45727</v>
      </c>
      <c r="E93" s="2" t="s">
        <v>36</v>
      </c>
      <c r="F93" s="14">
        <v>3500</v>
      </c>
      <c r="G93" s="15">
        <f t="shared" si="9"/>
        <v>1357951</v>
      </c>
      <c r="H93" s="14">
        <v>2500</v>
      </c>
      <c r="I93" s="15">
        <f t="shared" si="11"/>
        <v>2090736</v>
      </c>
      <c r="J93" s="16">
        <f t="shared" si="12"/>
        <v>6000</v>
      </c>
      <c r="K93" s="15">
        <f t="shared" si="10"/>
        <v>3448687</v>
      </c>
      <c r="L93" s="21"/>
      <c r="M93" s="21"/>
    </row>
    <row r="94" spans="1:19" ht="11.5" customHeight="1" x14ac:dyDescent="0.25">
      <c r="A94" s="12" t="s">
        <v>16</v>
      </c>
      <c r="B94" s="2" t="s">
        <v>16</v>
      </c>
      <c r="C94" s="2" t="s">
        <v>105</v>
      </c>
      <c r="D94" s="13">
        <v>45727</v>
      </c>
      <c r="E94" s="2" t="s">
        <v>23</v>
      </c>
      <c r="F94" s="14">
        <v>2500</v>
      </c>
      <c r="G94" s="15">
        <f t="shared" si="9"/>
        <v>1360451</v>
      </c>
      <c r="H94" s="14">
        <v>0</v>
      </c>
      <c r="I94" s="15">
        <f t="shared" si="11"/>
        <v>2090736</v>
      </c>
      <c r="J94" s="16">
        <f t="shared" si="12"/>
        <v>2500</v>
      </c>
      <c r="K94" s="15">
        <f t="shared" si="10"/>
        <v>3451187</v>
      </c>
      <c r="L94" s="21"/>
      <c r="M94" s="21"/>
    </row>
    <row r="95" spans="1:19" ht="11.5" customHeight="1" x14ac:dyDescent="0.25">
      <c r="A95" s="12" t="s">
        <v>16</v>
      </c>
      <c r="B95" s="2" t="s">
        <v>16</v>
      </c>
      <c r="C95" s="2" t="s">
        <v>106</v>
      </c>
      <c r="D95" s="13">
        <v>45727</v>
      </c>
      <c r="E95" s="2" t="s">
        <v>23</v>
      </c>
      <c r="F95" s="14">
        <v>0</v>
      </c>
      <c r="G95" s="15">
        <f t="shared" si="9"/>
        <v>1360451</v>
      </c>
      <c r="H95" s="14">
        <v>1000</v>
      </c>
      <c r="I95" s="15">
        <f t="shared" si="11"/>
        <v>2091736</v>
      </c>
      <c r="J95" s="16">
        <f t="shared" si="12"/>
        <v>1000</v>
      </c>
      <c r="K95" s="15">
        <f t="shared" si="10"/>
        <v>3452187</v>
      </c>
      <c r="L95" s="21"/>
      <c r="M95" s="21"/>
    </row>
    <row r="96" spans="1:19" ht="11.5" customHeight="1" x14ac:dyDescent="0.25">
      <c r="A96" s="12" t="s">
        <v>16</v>
      </c>
      <c r="B96" s="2" t="s">
        <v>16</v>
      </c>
      <c r="C96" s="2" t="s">
        <v>107</v>
      </c>
      <c r="D96" s="13">
        <v>45727</v>
      </c>
      <c r="E96" s="2" t="s">
        <v>23</v>
      </c>
      <c r="F96" s="14">
        <v>2000</v>
      </c>
      <c r="G96" s="15">
        <f t="shared" si="9"/>
        <v>1362451</v>
      </c>
      <c r="H96" s="14">
        <v>1000</v>
      </c>
      <c r="I96" s="15">
        <f t="shared" si="11"/>
        <v>2092736</v>
      </c>
      <c r="J96" s="16">
        <f t="shared" si="12"/>
        <v>3000</v>
      </c>
      <c r="K96" s="15">
        <f t="shared" si="10"/>
        <v>3455187</v>
      </c>
      <c r="L96" s="21"/>
      <c r="M96" s="21"/>
    </row>
    <row r="97" spans="1:13" ht="11.5" customHeight="1" x14ac:dyDescent="0.25">
      <c r="A97" s="12" t="s">
        <v>12</v>
      </c>
      <c r="B97" s="2" t="s">
        <v>12</v>
      </c>
      <c r="C97" s="2" t="s">
        <v>108</v>
      </c>
      <c r="D97" s="13">
        <v>45727</v>
      </c>
      <c r="E97" s="2" t="s">
        <v>14</v>
      </c>
      <c r="F97" s="14">
        <v>10000</v>
      </c>
      <c r="G97" s="15">
        <f t="shared" si="9"/>
        <v>1372451</v>
      </c>
      <c r="H97" s="14">
        <v>0</v>
      </c>
      <c r="I97" s="15">
        <f t="shared" si="11"/>
        <v>2092736</v>
      </c>
      <c r="J97" s="16">
        <f t="shared" si="12"/>
        <v>10000</v>
      </c>
      <c r="K97" s="15">
        <f t="shared" si="10"/>
        <v>3465187</v>
      </c>
      <c r="L97" s="21"/>
      <c r="M97" s="21"/>
    </row>
    <row r="98" spans="1:13" ht="11.5" customHeight="1" x14ac:dyDescent="0.25">
      <c r="A98" s="12" t="s">
        <v>17</v>
      </c>
      <c r="B98" s="2" t="s">
        <v>17</v>
      </c>
      <c r="C98" s="2" t="s">
        <v>109</v>
      </c>
      <c r="D98" s="13">
        <v>45727</v>
      </c>
      <c r="E98" s="2" t="s">
        <v>23</v>
      </c>
      <c r="F98" s="14">
        <v>0</v>
      </c>
      <c r="G98" s="15">
        <f t="shared" si="9"/>
        <v>1372451</v>
      </c>
      <c r="H98" s="14">
        <v>15000</v>
      </c>
      <c r="I98" s="15">
        <f t="shared" si="11"/>
        <v>2107736</v>
      </c>
      <c r="J98" s="16">
        <f t="shared" si="12"/>
        <v>15000</v>
      </c>
      <c r="K98" s="15">
        <f t="shared" si="10"/>
        <v>3480187</v>
      </c>
      <c r="L98" s="21"/>
      <c r="M98" s="21"/>
    </row>
    <row r="99" spans="1:13" ht="11.5" customHeight="1" x14ac:dyDescent="0.25">
      <c r="A99" s="12" t="s">
        <v>16</v>
      </c>
      <c r="B99" s="2" t="s">
        <v>16</v>
      </c>
      <c r="C99" s="2" t="s">
        <v>110</v>
      </c>
      <c r="D99" s="13">
        <v>45728</v>
      </c>
      <c r="E99" s="2" t="s">
        <v>23</v>
      </c>
      <c r="F99" s="14">
        <v>0</v>
      </c>
      <c r="G99" s="15">
        <f t="shared" si="9"/>
        <v>1372451</v>
      </c>
      <c r="H99" s="14">
        <v>2000</v>
      </c>
      <c r="I99" s="15">
        <f t="shared" si="11"/>
        <v>2109736</v>
      </c>
      <c r="J99" s="16">
        <f t="shared" si="12"/>
        <v>2000</v>
      </c>
      <c r="K99" s="15">
        <f t="shared" si="10"/>
        <v>3482187</v>
      </c>
      <c r="L99" s="21"/>
      <c r="M99" s="21"/>
    </row>
    <row r="100" spans="1:13" ht="11.5" customHeight="1" x14ac:dyDescent="0.25">
      <c r="A100" s="12" t="s">
        <v>40</v>
      </c>
      <c r="B100" s="2" t="s">
        <v>17</v>
      </c>
      <c r="C100" s="2" t="s">
        <v>55</v>
      </c>
      <c r="D100" s="13">
        <v>45728</v>
      </c>
      <c r="E100" s="2" t="s">
        <v>23</v>
      </c>
      <c r="F100" s="14">
        <v>0</v>
      </c>
      <c r="G100" s="15">
        <f t="shared" si="9"/>
        <v>1372451</v>
      </c>
      <c r="H100" s="14">
        <v>1000</v>
      </c>
      <c r="I100" s="15">
        <f t="shared" si="11"/>
        <v>2110736</v>
      </c>
      <c r="J100" s="16">
        <f t="shared" si="12"/>
        <v>1000</v>
      </c>
      <c r="K100" s="15">
        <f t="shared" si="10"/>
        <v>3483187</v>
      </c>
      <c r="L100" s="21"/>
      <c r="M100" s="21"/>
    </row>
    <row r="101" spans="1:13" ht="11.5" customHeight="1" x14ac:dyDescent="0.25">
      <c r="A101" s="12" t="s">
        <v>17</v>
      </c>
      <c r="B101" s="2" t="s">
        <v>17</v>
      </c>
      <c r="C101" s="2" t="s">
        <v>111</v>
      </c>
      <c r="D101" s="13">
        <v>45728</v>
      </c>
      <c r="E101" s="2" t="s">
        <v>23</v>
      </c>
      <c r="F101" s="14">
        <v>0</v>
      </c>
      <c r="G101" s="15">
        <f t="shared" si="9"/>
        <v>1372451</v>
      </c>
      <c r="H101" s="14">
        <v>10000</v>
      </c>
      <c r="I101" s="15">
        <f t="shared" si="11"/>
        <v>2120736</v>
      </c>
      <c r="J101" s="16">
        <f t="shared" si="12"/>
        <v>10000</v>
      </c>
      <c r="K101" s="15">
        <f t="shared" si="10"/>
        <v>3493187</v>
      </c>
      <c r="L101" s="21"/>
      <c r="M101" s="21"/>
    </row>
    <row r="102" spans="1:13" ht="11.5" customHeight="1" x14ac:dyDescent="0.25">
      <c r="A102" s="12" t="s">
        <v>17</v>
      </c>
      <c r="B102" s="2" t="s">
        <v>16</v>
      </c>
      <c r="C102" s="2" t="s">
        <v>112</v>
      </c>
      <c r="D102" s="13">
        <v>45728</v>
      </c>
      <c r="E102" s="2" t="s">
        <v>36</v>
      </c>
      <c r="F102" s="14">
        <v>0</v>
      </c>
      <c r="G102" s="15">
        <f t="shared" si="9"/>
        <v>1372451</v>
      </c>
      <c r="H102" s="14">
        <v>10000</v>
      </c>
      <c r="I102" s="15">
        <f t="shared" si="11"/>
        <v>2130736</v>
      </c>
      <c r="J102" s="16">
        <f t="shared" si="12"/>
        <v>10000</v>
      </c>
      <c r="K102" s="15">
        <f t="shared" si="10"/>
        <v>3503187</v>
      </c>
      <c r="L102" s="21"/>
      <c r="M102" s="21"/>
    </row>
    <row r="103" spans="1:13" ht="11.5" customHeight="1" x14ac:dyDescent="0.25">
      <c r="A103" s="12" t="s">
        <v>21</v>
      </c>
      <c r="B103" s="2" t="s">
        <v>21</v>
      </c>
      <c r="C103" s="2" t="s">
        <v>32</v>
      </c>
      <c r="D103" s="13">
        <v>45728</v>
      </c>
      <c r="E103" s="2" t="s">
        <v>14</v>
      </c>
      <c r="F103" s="14">
        <v>0</v>
      </c>
      <c r="G103" s="15">
        <f t="shared" si="9"/>
        <v>1372451</v>
      </c>
      <c r="H103" s="14">
        <v>48000</v>
      </c>
      <c r="I103" s="15">
        <f t="shared" si="11"/>
        <v>2178736</v>
      </c>
      <c r="J103" s="16">
        <f t="shared" si="12"/>
        <v>48000</v>
      </c>
      <c r="K103" s="15">
        <f t="shared" si="10"/>
        <v>3551187</v>
      </c>
      <c r="L103" s="21"/>
      <c r="M103" s="21"/>
    </row>
    <row r="104" spans="1:13" ht="11.5" customHeight="1" x14ac:dyDescent="0.25">
      <c r="A104" s="12" t="s">
        <v>17</v>
      </c>
      <c r="B104" s="2" t="s">
        <v>17</v>
      </c>
      <c r="C104" s="2" t="s">
        <v>46</v>
      </c>
      <c r="D104" s="13">
        <v>45728</v>
      </c>
      <c r="E104" s="2" t="s">
        <v>14</v>
      </c>
      <c r="F104" s="14">
        <v>0</v>
      </c>
      <c r="G104" s="15">
        <f t="shared" si="9"/>
        <v>1372451</v>
      </c>
      <c r="H104" s="14">
        <v>15000</v>
      </c>
      <c r="I104" s="15">
        <f t="shared" si="11"/>
        <v>2193736</v>
      </c>
      <c r="J104" s="16">
        <f t="shared" si="12"/>
        <v>15000</v>
      </c>
      <c r="K104" s="15">
        <f t="shared" si="10"/>
        <v>3566187</v>
      </c>
      <c r="L104" s="21"/>
      <c r="M104" s="21"/>
    </row>
    <row r="105" spans="1:13" ht="11.5" customHeight="1" x14ac:dyDescent="0.25">
      <c r="A105" s="12" t="s">
        <v>17</v>
      </c>
      <c r="B105" s="2" t="s">
        <v>17</v>
      </c>
      <c r="C105" s="2" t="s">
        <v>45</v>
      </c>
      <c r="D105" s="13">
        <v>45728</v>
      </c>
      <c r="E105" s="2" t="s">
        <v>14</v>
      </c>
      <c r="F105" s="14">
        <v>10000</v>
      </c>
      <c r="G105" s="15">
        <f t="shared" si="9"/>
        <v>1382451</v>
      </c>
      <c r="H105" s="14">
        <v>0</v>
      </c>
      <c r="I105" s="15">
        <f t="shared" si="11"/>
        <v>2193736</v>
      </c>
      <c r="J105" s="16">
        <f t="shared" si="12"/>
        <v>10000</v>
      </c>
      <c r="K105" s="15">
        <f t="shared" si="10"/>
        <v>3576187</v>
      </c>
      <c r="L105" s="21"/>
      <c r="M105" s="21"/>
    </row>
    <row r="106" spans="1:13" ht="11.5" customHeight="1" x14ac:dyDescent="0.25">
      <c r="A106" s="12" t="s">
        <v>15</v>
      </c>
      <c r="B106" s="2" t="s">
        <v>15</v>
      </c>
      <c r="C106" s="2" t="s">
        <v>32</v>
      </c>
      <c r="D106" s="13">
        <v>45728</v>
      </c>
      <c r="E106" s="2" t="s">
        <v>25</v>
      </c>
      <c r="F106" s="14">
        <v>27550</v>
      </c>
      <c r="G106" s="15">
        <f t="shared" si="9"/>
        <v>1410001</v>
      </c>
      <c r="H106" s="14">
        <v>0</v>
      </c>
      <c r="I106" s="15">
        <f t="shared" si="11"/>
        <v>2193736</v>
      </c>
      <c r="J106" s="16">
        <f t="shared" si="12"/>
        <v>27550</v>
      </c>
      <c r="K106" s="15">
        <f t="shared" si="10"/>
        <v>3603737</v>
      </c>
      <c r="L106" s="21"/>
      <c r="M106" s="21"/>
    </row>
    <row r="107" spans="1:13" ht="11.5" customHeight="1" x14ac:dyDescent="0.25">
      <c r="A107" s="12" t="s">
        <v>15</v>
      </c>
      <c r="B107" s="2" t="s">
        <v>15</v>
      </c>
      <c r="C107" s="2" t="s">
        <v>32</v>
      </c>
      <c r="D107" s="13">
        <v>45729</v>
      </c>
      <c r="E107" s="2" t="s">
        <v>25</v>
      </c>
      <c r="F107" s="14">
        <v>5000</v>
      </c>
      <c r="G107" s="15">
        <f t="shared" si="9"/>
        <v>1415001</v>
      </c>
      <c r="H107" s="14">
        <v>0</v>
      </c>
      <c r="I107" s="15">
        <f t="shared" si="11"/>
        <v>2193736</v>
      </c>
      <c r="J107" s="16">
        <f t="shared" si="12"/>
        <v>5000</v>
      </c>
      <c r="K107" s="15">
        <f t="shared" si="10"/>
        <v>3608737</v>
      </c>
      <c r="L107" s="21"/>
      <c r="M107" s="21"/>
    </row>
    <row r="108" spans="1:13" ht="11.5" customHeight="1" x14ac:dyDescent="0.25">
      <c r="A108" s="12" t="s">
        <v>15</v>
      </c>
      <c r="B108" s="2" t="s">
        <v>15</v>
      </c>
      <c r="C108" s="2" t="s">
        <v>113</v>
      </c>
      <c r="D108" s="13">
        <v>45730</v>
      </c>
      <c r="E108" s="2" t="s">
        <v>25</v>
      </c>
      <c r="F108" s="14">
        <v>10000</v>
      </c>
      <c r="G108" s="15">
        <f t="shared" si="9"/>
        <v>1425001</v>
      </c>
      <c r="H108" s="14">
        <v>10000</v>
      </c>
      <c r="I108" s="15">
        <f t="shared" si="11"/>
        <v>2203736</v>
      </c>
      <c r="J108" s="16">
        <f t="shared" si="12"/>
        <v>20000</v>
      </c>
      <c r="K108" s="15">
        <f t="shared" si="10"/>
        <v>3628737</v>
      </c>
      <c r="L108" s="21"/>
      <c r="M108" s="21"/>
    </row>
    <row r="109" spans="1:13" ht="11.5" customHeight="1" x14ac:dyDescent="0.25">
      <c r="A109" s="12" t="s">
        <v>17</v>
      </c>
      <c r="B109" s="2" t="s">
        <v>17</v>
      </c>
      <c r="C109" s="2" t="s">
        <v>114</v>
      </c>
      <c r="D109" s="13">
        <v>45730</v>
      </c>
      <c r="E109" s="2" t="s">
        <v>25</v>
      </c>
      <c r="F109" s="14">
        <v>0</v>
      </c>
      <c r="G109" s="15">
        <f t="shared" si="9"/>
        <v>1425001</v>
      </c>
      <c r="H109" s="14">
        <v>10000</v>
      </c>
      <c r="I109" s="15">
        <f t="shared" si="11"/>
        <v>2213736</v>
      </c>
      <c r="J109" s="16">
        <f t="shared" si="12"/>
        <v>10000</v>
      </c>
      <c r="K109" s="15">
        <f t="shared" si="10"/>
        <v>3638737</v>
      </c>
      <c r="L109" s="21"/>
      <c r="M109" s="21"/>
    </row>
    <row r="110" spans="1:13" ht="11.5" customHeight="1" x14ac:dyDescent="0.25">
      <c r="A110" s="12" t="s">
        <v>40</v>
      </c>
      <c r="B110" s="2" t="s">
        <v>12</v>
      </c>
      <c r="C110" s="2" t="s">
        <v>115</v>
      </c>
      <c r="D110" s="13">
        <v>45730</v>
      </c>
      <c r="E110" s="2" t="s">
        <v>27</v>
      </c>
      <c r="F110" s="14">
        <v>0</v>
      </c>
      <c r="G110" s="15">
        <f t="shared" si="9"/>
        <v>1425001</v>
      </c>
      <c r="H110" s="14">
        <v>3000</v>
      </c>
      <c r="I110" s="15">
        <f t="shared" si="11"/>
        <v>2216736</v>
      </c>
      <c r="J110" s="16">
        <f t="shared" si="12"/>
        <v>3000</v>
      </c>
      <c r="K110" s="15">
        <f t="shared" si="10"/>
        <v>3641737</v>
      </c>
      <c r="L110" s="21"/>
      <c r="M110" s="21"/>
    </row>
    <row r="111" spans="1:13" ht="11.5" customHeight="1" x14ac:dyDescent="0.25">
      <c r="A111" s="12" t="s">
        <v>20</v>
      </c>
      <c r="B111" s="2" t="s">
        <v>20</v>
      </c>
      <c r="C111" s="2" t="s">
        <v>116</v>
      </c>
      <c r="D111" s="13">
        <v>45730</v>
      </c>
      <c r="E111" s="2" t="s">
        <v>23</v>
      </c>
      <c r="F111" s="14">
        <v>50000</v>
      </c>
      <c r="G111" s="15">
        <f t="shared" si="9"/>
        <v>1475001</v>
      </c>
      <c r="H111" s="14">
        <v>0</v>
      </c>
      <c r="I111" s="15">
        <f t="shared" si="11"/>
        <v>2216736</v>
      </c>
      <c r="J111" s="16">
        <f t="shared" si="12"/>
        <v>50000</v>
      </c>
      <c r="K111" s="15">
        <f t="shared" si="10"/>
        <v>3691737</v>
      </c>
      <c r="L111" s="21"/>
      <c r="M111" s="21"/>
    </row>
    <row r="112" spans="1:13" ht="11.5" customHeight="1" x14ac:dyDescent="0.25">
      <c r="A112" s="12" t="s">
        <v>20</v>
      </c>
      <c r="B112" s="2" t="s">
        <v>20</v>
      </c>
      <c r="C112" s="2" t="s">
        <v>32</v>
      </c>
      <c r="D112" s="13">
        <v>45730</v>
      </c>
      <c r="E112" s="2" t="s">
        <v>25</v>
      </c>
      <c r="F112" s="14">
        <v>0</v>
      </c>
      <c r="G112" s="15">
        <f t="shared" si="9"/>
        <v>1475001</v>
      </c>
      <c r="H112" s="14">
        <v>200000</v>
      </c>
      <c r="I112" s="15">
        <f t="shared" si="11"/>
        <v>2416736</v>
      </c>
      <c r="J112" s="16">
        <f t="shared" si="12"/>
        <v>200000</v>
      </c>
      <c r="K112" s="15">
        <f t="shared" si="10"/>
        <v>3891737</v>
      </c>
      <c r="L112" s="21"/>
      <c r="M112" s="21"/>
    </row>
    <row r="113" spans="1:13" ht="11.5" customHeight="1" x14ac:dyDescent="0.25">
      <c r="A113" s="12" t="s">
        <v>15</v>
      </c>
      <c r="B113" s="2" t="s">
        <v>15</v>
      </c>
      <c r="C113" s="2" t="s">
        <v>117</v>
      </c>
      <c r="D113" s="13">
        <v>45731</v>
      </c>
      <c r="E113" s="2" t="s">
        <v>25</v>
      </c>
      <c r="F113" s="14">
        <v>0</v>
      </c>
      <c r="G113" s="15">
        <f t="shared" si="9"/>
        <v>1475001</v>
      </c>
      <c r="H113" s="14">
        <v>5000</v>
      </c>
      <c r="I113" s="15">
        <f t="shared" si="11"/>
        <v>2421736</v>
      </c>
      <c r="J113" s="16">
        <f t="shared" si="12"/>
        <v>5000</v>
      </c>
      <c r="K113" s="15">
        <f t="shared" si="10"/>
        <v>3896737</v>
      </c>
      <c r="L113" s="21"/>
      <c r="M113" s="21"/>
    </row>
    <row r="114" spans="1:13" ht="11.5" customHeight="1" x14ac:dyDescent="0.25">
      <c r="A114" s="12" t="s">
        <v>15</v>
      </c>
      <c r="B114" s="2" t="s">
        <v>15</v>
      </c>
      <c r="C114" s="2" t="s">
        <v>32</v>
      </c>
      <c r="D114" s="13">
        <v>45731</v>
      </c>
      <c r="E114" s="2" t="s">
        <v>25</v>
      </c>
      <c r="F114" s="14">
        <v>5000</v>
      </c>
      <c r="G114" s="15">
        <f t="shared" si="9"/>
        <v>1480001</v>
      </c>
      <c r="H114" s="14">
        <v>0</v>
      </c>
      <c r="I114" s="15">
        <f t="shared" si="11"/>
        <v>2421736</v>
      </c>
      <c r="J114" s="16">
        <f t="shared" si="12"/>
        <v>5000</v>
      </c>
      <c r="K114" s="15">
        <f t="shared" si="10"/>
        <v>3901737</v>
      </c>
      <c r="L114" s="21"/>
      <c r="M114" s="21"/>
    </row>
    <row r="115" spans="1:13" ht="11.5" customHeight="1" x14ac:dyDescent="0.25">
      <c r="A115" s="12" t="s">
        <v>15</v>
      </c>
      <c r="B115" s="2" t="s">
        <v>19</v>
      </c>
      <c r="C115" s="2" t="s">
        <v>32</v>
      </c>
      <c r="D115" s="13">
        <v>45731</v>
      </c>
      <c r="E115" s="2" t="s">
        <v>14</v>
      </c>
      <c r="F115" s="14">
        <v>15000</v>
      </c>
      <c r="G115" s="15">
        <f t="shared" si="9"/>
        <v>1495001</v>
      </c>
      <c r="H115" s="14">
        <v>0</v>
      </c>
      <c r="I115" s="15">
        <f t="shared" si="11"/>
        <v>2421736</v>
      </c>
      <c r="J115" s="16">
        <f t="shared" si="12"/>
        <v>15000</v>
      </c>
      <c r="K115" s="15">
        <f t="shared" si="10"/>
        <v>3916737</v>
      </c>
      <c r="L115" s="21"/>
      <c r="M115" s="21"/>
    </row>
    <row r="116" spans="1:13" ht="11.5" customHeight="1" x14ac:dyDescent="0.25">
      <c r="A116" s="12" t="s">
        <v>17</v>
      </c>
      <c r="B116" s="2" t="s">
        <v>17</v>
      </c>
      <c r="C116" s="2" t="s">
        <v>114</v>
      </c>
      <c r="D116" s="13">
        <v>45731</v>
      </c>
      <c r="E116" s="2" t="s">
        <v>25</v>
      </c>
      <c r="F116" s="14">
        <v>50000</v>
      </c>
      <c r="G116" s="15">
        <f t="shared" si="9"/>
        <v>1545001</v>
      </c>
      <c r="H116" s="14">
        <v>0</v>
      </c>
      <c r="I116" s="15">
        <f t="shared" si="11"/>
        <v>2421736</v>
      </c>
      <c r="J116" s="16">
        <f t="shared" si="12"/>
        <v>50000</v>
      </c>
      <c r="K116" s="15">
        <f t="shared" si="10"/>
        <v>3966737</v>
      </c>
      <c r="L116" s="21"/>
      <c r="M116" s="21"/>
    </row>
    <row r="117" spans="1:13" ht="11.5" customHeight="1" x14ac:dyDescent="0.25">
      <c r="A117" s="12" t="s">
        <v>20</v>
      </c>
      <c r="B117" s="2" t="s">
        <v>20</v>
      </c>
      <c r="C117" s="2" t="s">
        <v>32</v>
      </c>
      <c r="D117" s="13">
        <v>45731</v>
      </c>
      <c r="E117" s="2" t="s">
        <v>14</v>
      </c>
      <c r="F117" s="14">
        <v>5500</v>
      </c>
      <c r="G117" s="15">
        <f t="shared" si="9"/>
        <v>1550501</v>
      </c>
      <c r="H117" s="14">
        <v>0</v>
      </c>
      <c r="I117" s="15">
        <f t="shared" si="11"/>
        <v>2421736</v>
      </c>
      <c r="J117" s="16">
        <f t="shared" si="12"/>
        <v>5500</v>
      </c>
      <c r="K117" s="15">
        <f t="shared" si="10"/>
        <v>3972237</v>
      </c>
      <c r="L117" s="21"/>
      <c r="M117" s="21"/>
    </row>
    <row r="118" spans="1:13" ht="11.5" customHeight="1" x14ac:dyDescent="0.25">
      <c r="A118" s="12" t="s">
        <v>21</v>
      </c>
      <c r="B118" s="2" t="s">
        <v>21</v>
      </c>
      <c r="C118" s="2" t="s">
        <v>118</v>
      </c>
      <c r="D118" s="13">
        <v>45731</v>
      </c>
      <c r="E118" s="2" t="s">
        <v>25</v>
      </c>
      <c r="F118" s="14">
        <v>25000</v>
      </c>
      <c r="G118" s="15">
        <f t="shared" si="9"/>
        <v>1575501</v>
      </c>
      <c r="H118" s="14">
        <v>0</v>
      </c>
      <c r="I118" s="15">
        <f t="shared" si="11"/>
        <v>2421736</v>
      </c>
      <c r="J118" s="16">
        <f t="shared" si="12"/>
        <v>25000</v>
      </c>
      <c r="K118" s="15">
        <f t="shared" si="10"/>
        <v>3997237</v>
      </c>
      <c r="L118" s="21"/>
      <c r="M118" s="21"/>
    </row>
    <row r="119" spans="1:13" ht="11.5" customHeight="1" x14ac:dyDescent="0.25">
      <c r="A119" s="12" t="s">
        <v>17</v>
      </c>
      <c r="B119" s="2" t="s">
        <v>17</v>
      </c>
      <c r="C119" s="2" t="s">
        <v>119</v>
      </c>
      <c r="D119" s="13">
        <v>45731</v>
      </c>
      <c r="E119" s="2" t="s">
        <v>23</v>
      </c>
      <c r="F119" s="14">
        <v>0</v>
      </c>
      <c r="G119" s="15">
        <f t="shared" si="9"/>
        <v>1575501</v>
      </c>
      <c r="H119" s="14">
        <v>5500</v>
      </c>
      <c r="I119" s="15">
        <f t="shared" si="11"/>
        <v>2427236</v>
      </c>
      <c r="J119" s="16">
        <f t="shared" si="12"/>
        <v>5500</v>
      </c>
      <c r="K119" s="15">
        <f t="shared" si="10"/>
        <v>4002737</v>
      </c>
      <c r="L119" s="21"/>
      <c r="M119" s="21"/>
    </row>
    <row r="120" spans="1:13" ht="11.5" customHeight="1" x14ac:dyDescent="0.25">
      <c r="A120" s="12" t="s">
        <v>40</v>
      </c>
      <c r="B120" s="2" t="s">
        <v>17</v>
      </c>
      <c r="C120" s="2" t="s">
        <v>120</v>
      </c>
      <c r="D120" s="13">
        <v>45724</v>
      </c>
      <c r="E120" s="2" t="s">
        <v>14</v>
      </c>
      <c r="F120" s="14">
        <v>0</v>
      </c>
      <c r="G120" s="15">
        <f t="shared" si="9"/>
        <v>1575501</v>
      </c>
      <c r="H120" s="14">
        <v>-5000</v>
      </c>
      <c r="I120" s="15">
        <f t="shared" si="11"/>
        <v>2422236</v>
      </c>
      <c r="J120" s="16">
        <f t="shared" si="12"/>
        <v>-5000</v>
      </c>
      <c r="K120" s="15">
        <f t="shared" si="10"/>
        <v>3997737</v>
      </c>
      <c r="L120" s="21"/>
      <c r="M120" s="21"/>
    </row>
    <row r="121" spans="1:13" ht="11.5" customHeight="1" x14ac:dyDescent="0.25">
      <c r="A121" s="12" t="s">
        <v>40</v>
      </c>
      <c r="B121" s="2" t="s">
        <v>17</v>
      </c>
      <c r="C121" s="2" t="s">
        <v>121</v>
      </c>
      <c r="D121" s="13">
        <v>45724</v>
      </c>
      <c r="E121" s="2" t="s">
        <v>14</v>
      </c>
      <c r="F121" s="14">
        <v>0</v>
      </c>
      <c r="G121" s="15">
        <f t="shared" si="9"/>
        <v>1575501</v>
      </c>
      <c r="H121" s="14">
        <v>-5000</v>
      </c>
      <c r="I121" s="15">
        <f t="shared" si="11"/>
        <v>2417236</v>
      </c>
      <c r="J121" s="16">
        <f t="shared" si="12"/>
        <v>-5000</v>
      </c>
      <c r="K121" s="15">
        <f t="shared" si="10"/>
        <v>3992737</v>
      </c>
      <c r="L121" s="21"/>
      <c r="M121" s="21"/>
    </row>
    <row r="122" spans="1:13" ht="11.5" customHeight="1" x14ac:dyDescent="0.25">
      <c r="A122" s="12" t="s">
        <v>40</v>
      </c>
      <c r="B122" s="2" t="s">
        <v>12</v>
      </c>
      <c r="C122" s="2" t="s">
        <v>122</v>
      </c>
      <c r="D122" s="13">
        <v>45726</v>
      </c>
      <c r="E122" s="2" t="s">
        <v>14</v>
      </c>
      <c r="F122" s="14">
        <v>0</v>
      </c>
      <c r="G122" s="15">
        <f t="shared" si="9"/>
        <v>1575501</v>
      </c>
      <c r="H122" s="14">
        <v>-2000</v>
      </c>
      <c r="I122" s="15">
        <f t="shared" si="11"/>
        <v>2415236</v>
      </c>
      <c r="J122" s="16">
        <f t="shared" si="12"/>
        <v>-2000</v>
      </c>
      <c r="K122" s="15">
        <f t="shared" si="10"/>
        <v>3990737</v>
      </c>
      <c r="L122" s="21"/>
      <c r="M122" s="21"/>
    </row>
    <row r="123" spans="1:13" ht="11.5" customHeight="1" x14ac:dyDescent="0.25">
      <c r="A123" s="12" t="s">
        <v>40</v>
      </c>
      <c r="B123" s="2" t="s">
        <v>12</v>
      </c>
      <c r="C123" s="2" t="s">
        <v>73</v>
      </c>
      <c r="D123" s="13">
        <v>45726</v>
      </c>
      <c r="E123" s="2" t="s">
        <v>14</v>
      </c>
      <c r="F123" s="14">
        <v>0</v>
      </c>
      <c r="G123" s="15">
        <f t="shared" si="9"/>
        <v>1575501</v>
      </c>
      <c r="H123" s="14">
        <v>-7500</v>
      </c>
      <c r="I123" s="15">
        <f t="shared" si="11"/>
        <v>2407736</v>
      </c>
      <c r="J123" s="16">
        <f t="shared" si="12"/>
        <v>-7500</v>
      </c>
      <c r="K123" s="15">
        <f t="shared" si="10"/>
        <v>3983237</v>
      </c>
      <c r="L123" s="21"/>
      <c r="M123" s="21"/>
    </row>
    <row r="124" spans="1:13" ht="11.5" customHeight="1" x14ac:dyDescent="0.25">
      <c r="A124" s="12" t="s">
        <v>40</v>
      </c>
      <c r="B124" s="2" t="s">
        <v>21</v>
      </c>
      <c r="C124" s="2" t="s">
        <v>123</v>
      </c>
      <c r="D124" s="13">
        <v>45728</v>
      </c>
      <c r="E124" s="2" t="s">
        <v>14</v>
      </c>
      <c r="F124" s="14">
        <v>0</v>
      </c>
      <c r="G124" s="15">
        <f t="shared" si="9"/>
        <v>1575501</v>
      </c>
      <c r="H124" s="14">
        <v>-48000</v>
      </c>
      <c r="I124" s="15">
        <f t="shared" si="11"/>
        <v>2359736</v>
      </c>
      <c r="J124" s="16">
        <f t="shared" si="12"/>
        <v>-48000</v>
      </c>
      <c r="K124" s="15">
        <f t="shared" si="10"/>
        <v>3935237</v>
      </c>
      <c r="L124" s="21"/>
      <c r="M124" s="21"/>
    </row>
    <row r="125" spans="1:13" ht="11.5" customHeight="1" x14ac:dyDescent="0.25">
      <c r="A125" s="12" t="s">
        <v>40</v>
      </c>
      <c r="B125" s="2" t="s">
        <v>12</v>
      </c>
      <c r="C125" s="2" t="s">
        <v>124</v>
      </c>
      <c r="D125" s="13">
        <v>45729</v>
      </c>
      <c r="E125" s="2" t="s">
        <v>14</v>
      </c>
      <c r="F125" s="14">
        <v>0</v>
      </c>
      <c r="G125" s="15">
        <f t="shared" si="9"/>
        <v>1575501</v>
      </c>
      <c r="H125" s="14">
        <v>-10000</v>
      </c>
      <c r="I125" s="15">
        <f t="shared" si="11"/>
        <v>2349736</v>
      </c>
      <c r="J125" s="16">
        <f t="shared" si="12"/>
        <v>-10000</v>
      </c>
      <c r="K125" s="15">
        <f t="shared" si="10"/>
        <v>3925237</v>
      </c>
      <c r="L125" s="21"/>
      <c r="M125" s="21"/>
    </row>
    <row r="126" spans="1:13" ht="11.5" customHeight="1" x14ac:dyDescent="0.25">
      <c r="A126" s="12" t="s">
        <v>40</v>
      </c>
      <c r="B126" s="2" t="s">
        <v>12</v>
      </c>
      <c r="C126" s="2" t="s">
        <v>125</v>
      </c>
      <c r="D126" s="13">
        <v>45729</v>
      </c>
      <c r="E126" s="2" t="s">
        <v>25</v>
      </c>
      <c r="F126" s="14">
        <v>0</v>
      </c>
      <c r="G126" s="15">
        <f t="shared" si="9"/>
        <v>1575501</v>
      </c>
      <c r="H126" s="14">
        <v>-200000</v>
      </c>
      <c r="I126" s="15">
        <f t="shared" si="11"/>
        <v>2149736</v>
      </c>
      <c r="J126" s="16">
        <f t="shared" si="12"/>
        <v>-200000</v>
      </c>
      <c r="K126" s="15">
        <f t="shared" si="10"/>
        <v>3725237</v>
      </c>
      <c r="L126" s="21"/>
      <c r="M126" s="21"/>
    </row>
    <row r="127" spans="1:13" ht="11.5" customHeight="1" x14ac:dyDescent="0.25">
      <c r="A127" s="12" t="s">
        <v>40</v>
      </c>
      <c r="B127" s="2" t="s">
        <v>12</v>
      </c>
      <c r="C127" s="2" t="s">
        <v>126</v>
      </c>
      <c r="D127" s="13">
        <v>45729</v>
      </c>
      <c r="E127" s="2" t="s">
        <v>25</v>
      </c>
      <c r="F127" s="14">
        <v>0</v>
      </c>
      <c r="G127" s="15">
        <f t="shared" si="9"/>
        <v>1575501</v>
      </c>
      <c r="H127" s="14">
        <v>-100000</v>
      </c>
      <c r="I127" s="15">
        <f t="shared" si="11"/>
        <v>2049736</v>
      </c>
      <c r="J127" s="16">
        <f t="shared" si="12"/>
        <v>-100000</v>
      </c>
      <c r="K127" s="15">
        <f t="shared" si="10"/>
        <v>3625237</v>
      </c>
      <c r="L127" s="21"/>
      <c r="M127" s="21"/>
    </row>
    <row r="128" spans="1:13" ht="11.5" customHeight="1" x14ac:dyDescent="0.25">
      <c r="A128" s="12" t="s">
        <v>40</v>
      </c>
      <c r="B128" s="2" t="s">
        <v>12</v>
      </c>
      <c r="C128" s="2" t="s">
        <v>127</v>
      </c>
      <c r="D128" s="13">
        <v>45730</v>
      </c>
      <c r="E128" s="2" t="s">
        <v>25</v>
      </c>
      <c r="F128" s="14">
        <v>0</v>
      </c>
      <c r="G128" s="15">
        <f t="shared" si="9"/>
        <v>1575501</v>
      </c>
      <c r="H128" s="14">
        <v>-150000</v>
      </c>
      <c r="I128" s="15">
        <f t="shared" si="11"/>
        <v>1899736</v>
      </c>
      <c r="J128" s="16">
        <f t="shared" si="12"/>
        <v>-150000</v>
      </c>
      <c r="K128" s="15">
        <f t="shared" si="10"/>
        <v>3475237</v>
      </c>
      <c r="L128" s="21"/>
      <c r="M128" s="21"/>
    </row>
    <row r="129" spans="1:13" ht="11.5" customHeight="1" x14ac:dyDescent="0.25">
      <c r="A129" s="12" t="s">
        <v>40</v>
      </c>
      <c r="B129" s="2" t="s">
        <v>17</v>
      </c>
      <c r="C129" s="2" t="s">
        <v>128</v>
      </c>
      <c r="D129" s="13">
        <v>45731</v>
      </c>
      <c r="E129" s="2" t="s">
        <v>14</v>
      </c>
      <c r="F129" s="14">
        <v>0</v>
      </c>
      <c r="G129" s="15">
        <f t="shared" si="9"/>
        <v>1575501</v>
      </c>
      <c r="H129" s="14">
        <v>-10000</v>
      </c>
      <c r="I129" s="15">
        <f t="shared" si="11"/>
        <v>1889736</v>
      </c>
      <c r="J129" s="16">
        <f t="shared" si="12"/>
        <v>-10000</v>
      </c>
      <c r="K129" s="15">
        <f t="shared" si="10"/>
        <v>3465237</v>
      </c>
      <c r="L129" s="21"/>
      <c r="M129" s="21"/>
    </row>
    <row r="130" spans="1:13" ht="11.5" customHeight="1" x14ac:dyDescent="0.25">
      <c r="A130" s="12" t="s">
        <v>12</v>
      </c>
      <c r="B130" s="2" t="s">
        <v>12</v>
      </c>
      <c r="C130" s="2" t="s">
        <v>28</v>
      </c>
      <c r="D130" s="13">
        <v>45731</v>
      </c>
      <c r="E130" s="2" t="s">
        <v>25</v>
      </c>
      <c r="F130" s="14">
        <v>0</v>
      </c>
      <c r="G130" s="15">
        <f t="shared" si="9"/>
        <v>1575501</v>
      </c>
      <c r="H130" s="14">
        <v>50000</v>
      </c>
      <c r="I130" s="15">
        <f t="shared" si="11"/>
        <v>1939736</v>
      </c>
      <c r="J130" s="16">
        <f t="shared" si="12"/>
        <v>50000</v>
      </c>
      <c r="K130" s="15">
        <f t="shared" si="10"/>
        <v>3515237</v>
      </c>
      <c r="L130" s="21"/>
      <c r="M130" s="21"/>
    </row>
    <row r="131" spans="1:13" ht="11.5" customHeight="1" x14ac:dyDescent="0.25">
      <c r="A131" s="12" t="s">
        <v>18</v>
      </c>
      <c r="B131" s="2" t="s">
        <v>18</v>
      </c>
      <c r="C131" s="2" t="s">
        <v>129</v>
      </c>
      <c r="D131" s="13">
        <v>45731</v>
      </c>
      <c r="E131" s="2" t="s">
        <v>36</v>
      </c>
      <c r="F131" s="14">
        <v>0</v>
      </c>
      <c r="G131" s="15">
        <f t="shared" si="9"/>
        <v>1575501</v>
      </c>
      <c r="H131" s="14">
        <v>28000</v>
      </c>
      <c r="I131" s="15">
        <f t="shared" si="11"/>
        <v>1967736</v>
      </c>
      <c r="J131" s="16">
        <f t="shared" si="12"/>
        <v>28000</v>
      </c>
      <c r="K131" s="15">
        <f t="shared" si="10"/>
        <v>3543237</v>
      </c>
      <c r="L131" s="21"/>
      <c r="M131" s="21"/>
    </row>
    <row r="132" spans="1:13" ht="11.5" customHeight="1" x14ac:dyDescent="0.25">
      <c r="A132" s="12" t="s">
        <v>12</v>
      </c>
      <c r="B132" s="2" t="s">
        <v>12</v>
      </c>
      <c r="C132" s="2" t="s">
        <v>130</v>
      </c>
      <c r="D132" s="13">
        <v>45731</v>
      </c>
      <c r="E132" s="2" t="s">
        <v>25</v>
      </c>
      <c r="F132" s="14">
        <v>0</v>
      </c>
      <c r="G132" s="15">
        <f t="shared" ref="G132:G195" si="13">G131+F132</f>
        <v>1575501</v>
      </c>
      <c r="H132" s="14">
        <v>30000</v>
      </c>
      <c r="I132" s="15">
        <f t="shared" si="11"/>
        <v>1997736</v>
      </c>
      <c r="J132" s="16">
        <f t="shared" si="12"/>
        <v>30000</v>
      </c>
      <c r="K132" s="15">
        <f t="shared" ref="K132:K195" si="14">K131+J132</f>
        <v>3573237</v>
      </c>
      <c r="L132" s="21"/>
      <c r="M132" s="21"/>
    </row>
    <row r="133" spans="1:13" ht="11.5" customHeight="1" x14ac:dyDescent="0.25">
      <c r="A133" s="12" t="s">
        <v>17</v>
      </c>
      <c r="B133" s="2" t="s">
        <v>17</v>
      </c>
      <c r="C133" s="2" t="s">
        <v>45</v>
      </c>
      <c r="D133" s="13">
        <v>45731</v>
      </c>
      <c r="E133" s="2" t="s">
        <v>14</v>
      </c>
      <c r="F133" s="14">
        <v>15000</v>
      </c>
      <c r="G133" s="15">
        <f t="shared" si="13"/>
        <v>1590501</v>
      </c>
      <c r="H133" s="14">
        <v>0</v>
      </c>
      <c r="I133" s="15">
        <f t="shared" ref="I133:I196" si="15">I132+H133</f>
        <v>1997736</v>
      </c>
      <c r="J133" s="16">
        <f t="shared" si="12"/>
        <v>15000</v>
      </c>
      <c r="K133" s="15">
        <f t="shared" si="14"/>
        <v>3588237</v>
      </c>
      <c r="L133" s="21"/>
      <c r="M133" s="21"/>
    </row>
    <row r="134" spans="1:13" ht="11.5" customHeight="1" x14ac:dyDescent="0.25">
      <c r="A134" s="12" t="s">
        <v>12</v>
      </c>
      <c r="B134" s="2" t="s">
        <v>12</v>
      </c>
      <c r="C134" s="2" t="s">
        <v>131</v>
      </c>
      <c r="D134" s="13">
        <v>45731</v>
      </c>
      <c r="E134" s="2" t="s">
        <v>25</v>
      </c>
      <c r="F134" s="14">
        <v>0</v>
      </c>
      <c r="G134" s="15">
        <f t="shared" si="13"/>
        <v>1590501</v>
      </c>
      <c r="H134" s="14">
        <v>32000</v>
      </c>
      <c r="I134" s="15">
        <f t="shared" si="15"/>
        <v>2029736</v>
      </c>
      <c r="J134" s="16">
        <f t="shared" si="12"/>
        <v>32000</v>
      </c>
      <c r="K134" s="15">
        <f t="shared" si="14"/>
        <v>3620237</v>
      </c>
      <c r="L134" s="21"/>
      <c r="M134" s="21"/>
    </row>
    <row r="135" spans="1:13" ht="11.5" customHeight="1" x14ac:dyDescent="0.25">
      <c r="A135" s="12" t="s">
        <v>17</v>
      </c>
      <c r="B135" s="2" t="s">
        <v>17</v>
      </c>
      <c r="C135" s="2" t="s">
        <v>33</v>
      </c>
      <c r="D135" s="13">
        <v>45731</v>
      </c>
      <c r="E135" s="2" t="s">
        <v>25</v>
      </c>
      <c r="F135" s="14">
        <v>279590</v>
      </c>
      <c r="G135" s="15">
        <f t="shared" si="13"/>
        <v>1870091</v>
      </c>
      <c r="H135" s="14">
        <v>0</v>
      </c>
      <c r="I135" s="15">
        <f t="shared" si="15"/>
        <v>2029736</v>
      </c>
      <c r="J135" s="16">
        <f t="shared" ref="J135:J198" si="16">F135+H135</f>
        <v>279590</v>
      </c>
      <c r="K135" s="15">
        <f t="shared" si="14"/>
        <v>3899827</v>
      </c>
      <c r="L135" s="21"/>
      <c r="M135" s="21"/>
    </row>
    <row r="136" spans="1:13" ht="11.5" customHeight="1" x14ac:dyDescent="0.25">
      <c r="A136" s="12" t="s">
        <v>40</v>
      </c>
      <c r="B136" s="2" t="s">
        <v>17</v>
      </c>
      <c r="C136" s="2" t="s">
        <v>132</v>
      </c>
      <c r="D136" s="13">
        <v>45732</v>
      </c>
      <c r="E136" s="2" t="s">
        <v>23</v>
      </c>
      <c r="F136" s="14">
        <v>0</v>
      </c>
      <c r="G136" s="15">
        <f t="shared" si="13"/>
        <v>1870091</v>
      </c>
      <c r="H136" s="14">
        <v>1500</v>
      </c>
      <c r="I136" s="15">
        <f t="shared" si="15"/>
        <v>2031236</v>
      </c>
      <c r="J136" s="16">
        <f t="shared" si="16"/>
        <v>1500</v>
      </c>
      <c r="K136" s="15">
        <f t="shared" si="14"/>
        <v>3901327</v>
      </c>
      <c r="L136" s="21"/>
      <c r="M136" s="21"/>
    </row>
    <row r="137" spans="1:13" ht="11.5" customHeight="1" x14ac:dyDescent="0.25">
      <c r="A137" s="12" t="s">
        <v>17</v>
      </c>
      <c r="B137" s="2" t="s">
        <v>17</v>
      </c>
      <c r="C137" s="2" t="s">
        <v>133</v>
      </c>
      <c r="D137" s="13">
        <v>45732</v>
      </c>
      <c r="E137" s="2" t="s">
        <v>14</v>
      </c>
      <c r="F137" s="14">
        <v>0</v>
      </c>
      <c r="G137" s="15">
        <f t="shared" si="13"/>
        <v>1870091</v>
      </c>
      <c r="H137" s="14">
        <v>50000</v>
      </c>
      <c r="I137" s="15">
        <f t="shared" si="15"/>
        <v>2081236</v>
      </c>
      <c r="J137" s="16">
        <f t="shared" si="16"/>
        <v>50000</v>
      </c>
      <c r="K137" s="15">
        <f t="shared" si="14"/>
        <v>3951327</v>
      </c>
      <c r="L137" s="21"/>
      <c r="M137" s="21"/>
    </row>
    <row r="138" spans="1:13" ht="11.5" customHeight="1" x14ac:dyDescent="0.25">
      <c r="A138" s="12" t="s">
        <v>16</v>
      </c>
      <c r="B138" s="2" t="s">
        <v>16</v>
      </c>
      <c r="C138" s="2" t="s">
        <v>134</v>
      </c>
      <c r="D138" s="13">
        <v>45732</v>
      </c>
      <c r="E138" s="2" t="s">
        <v>14</v>
      </c>
      <c r="F138" s="14">
        <v>11000</v>
      </c>
      <c r="G138" s="15">
        <f t="shared" si="13"/>
        <v>1881091</v>
      </c>
      <c r="H138" s="14">
        <v>0</v>
      </c>
      <c r="I138" s="15">
        <f t="shared" si="15"/>
        <v>2081236</v>
      </c>
      <c r="J138" s="16">
        <f t="shared" si="16"/>
        <v>11000</v>
      </c>
      <c r="K138" s="15">
        <f t="shared" si="14"/>
        <v>3962327</v>
      </c>
      <c r="L138" s="21"/>
      <c r="M138" s="21"/>
    </row>
    <row r="139" spans="1:13" ht="11.5" customHeight="1" x14ac:dyDescent="0.25">
      <c r="A139" s="12" t="s">
        <v>16</v>
      </c>
      <c r="B139" s="2" t="s">
        <v>16</v>
      </c>
      <c r="C139" s="2" t="s">
        <v>135</v>
      </c>
      <c r="D139" s="13">
        <v>45732</v>
      </c>
      <c r="E139" s="2" t="s">
        <v>23</v>
      </c>
      <c r="F139" s="14">
        <v>11000</v>
      </c>
      <c r="G139" s="15">
        <f t="shared" si="13"/>
        <v>1892091</v>
      </c>
      <c r="H139" s="14">
        <v>0</v>
      </c>
      <c r="I139" s="15">
        <f t="shared" si="15"/>
        <v>2081236</v>
      </c>
      <c r="J139" s="16">
        <f t="shared" si="16"/>
        <v>11000</v>
      </c>
      <c r="K139" s="15">
        <f t="shared" si="14"/>
        <v>3973327</v>
      </c>
      <c r="L139" s="21"/>
      <c r="M139" s="21"/>
    </row>
    <row r="140" spans="1:13" ht="11.5" customHeight="1" x14ac:dyDescent="0.25">
      <c r="A140" s="12" t="s">
        <v>18</v>
      </c>
      <c r="B140" s="2" t="s">
        <v>18</v>
      </c>
      <c r="C140" s="2" t="s">
        <v>136</v>
      </c>
      <c r="D140" s="13">
        <v>45732</v>
      </c>
      <c r="E140" s="2" t="s">
        <v>14</v>
      </c>
      <c r="F140" s="14">
        <v>0</v>
      </c>
      <c r="G140" s="15">
        <f t="shared" si="13"/>
        <v>1892091</v>
      </c>
      <c r="H140" s="14">
        <v>20000</v>
      </c>
      <c r="I140" s="15">
        <f t="shared" si="15"/>
        <v>2101236</v>
      </c>
      <c r="J140" s="16">
        <f t="shared" si="16"/>
        <v>20000</v>
      </c>
      <c r="K140" s="15">
        <f t="shared" si="14"/>
        <v>3993327</v>
      </c>
      <c r="L140" s="21"/>
      <c r="M140" s="21"/>
    </row>
    <row r="141" spans="1:13" ht="11.5" customHeight="1" x14ac:dyDescent="0.25">
      <c r="A141" s="12" t="s">
        <v>12</v>
      </c>
      <c r="B141" s="2" t="s">
        <v>12</v>
      </c>
      <c r="C141" s="2" t="s">
        <v>137</v>
      </c>
      <c r="D141" s="13">
        <v>45732</v>
      </c>
      <c r="E141" s="2" t="s">
        <v>14</v>
      </c>
      <c r="F141" s="14">
        <v>50000</v>
      </c>
      <c r="G141" s="15">
        <f t="shared" si="13"/>
        <v>1942091</v>
      </c>
      <c r="H141" s="14">
        <v>0</v>
      </c>
      <c r="I141" s="15">
        <f t="shared" si="15"/>
        <v>2101236</v>
      </c>
      <c r="J141" s="16">
        <f t="shared" si="16"/>
        <v>50000</v>
      </c>
      <c r="K141" s="15">
        <f t="shared" si="14"/>
        <v>4043327</v>
      </c>
      <c r="L141" s="21"/>
      <c r="M141" s="21"/>
    </row>
    <row r="142" spans="1:13" ht="11.5" customHeight="1" x14ac:dyDescent="0.25">
      <c r="A142" s="12" t="s">
        <v>12</v>
      </c>
      <c r="B142" s="2" t="s">
        <v>12</v>
      </c>
      <c r="C142" s="2" t="s">
        <v>138</v>
      </c>
      <c r="D142" s="13">
        <v>45732</v>
      </c>
      <c r="E142" s="2" t="s">
        <v>14</v>
      </c>
      <c r="F142" s="14">
        <v>5500</v>
      </c>
      <c r="G142" s="15">
        <f t="shared" si="13"/>
        <v>1947591</v>
      </c>
      <c r="H142" s="14">
        <v>0</v>
      </c>
      <c r="I142" s="15">
        <f t="shared" si="15"/>
        <v>2101236</v>
      </c>
      <c r="J142" s="16">
        <f t="shared" si="16"/>
        <v>5500</v>
      </c>
      <c r="K142" s="15">
        <f t="shared" si="14"/>
        <v>4048827</v>
      </c>
      <c r="L142" s="21"/>
      <c r="M142" s="21"/>
    </row>
    <row r="143" spans="1:13" ht="11.5" customHeight="1" x14ac:dyDescent="0.25">
      <c r="A143" s="12" t="s">
        <v>20</v>
      </c>
      <c r="B143" s="2" t="s">
        <v>20</v>
      </c>
      <c r="C143" s="2" t="s">
        <v>139</v>
      </c>
      <c r="D143" s="13">
        <v>45732</v>
      </c>
      <c r="E143" s="2" t="s">
        <v>14</v>
      </c>
      <c r="F143" s="14">
        <v>50000</v>
      </c>
      <c r="G143" s="15">
        <f t="shared" si="13"/>
        <v>1997591</v>
      </c>
      <c r="H143" s="14">
        <v>50000</v>
      </c>
      <c r="I143" s="15">
        <f t="shared" si="15"/>
        <v>2151236</v>
      </c>
      <c r="J143" s="16">
        <f t="shared" si="16"/>
        <v>100000</v>
      </c>
      <c r="K143" s="15">
        <f t="shared" si="14"/>
        <v>4148827</v>
      </c>
      <c r="L143" s="21"/>
      <c r="M143" s="21"/>
    </row>
    <row r="144" spans="1:13" ht="11.5" customHeight="1" x14ac:dyDescent="0.25">
      <c r="A144" s="12" t="s">
        <v>16</v>
      </c>
      <c r="B144" s="2" t="s">
        <v>16</v>
      </c>
      <c r="C144" s="2" t="s">
        <v>140</v>
      </c>
      <c r="D144" s="13">
        <v>45732</v>
      </c>
      <c r="E144" s="2" t="s">
        <v>23</v>
      </c>
      <c r="F144" s="14">
        <v>11000</v>
      </c>
      <c r="G144" s="15">
        <f t="shared" si="13"/>
        <v>2008591</v>
      </c>
      <c r="H144" s="14">
        <v>0</v>
      </c>
      <c r="I144" s="15">
        <f t="shared" si="15"/>
        <v>2151236</v>
      </c>
      <c r="J144" s="16">
        <f t="shared" si="16"/>
        <v>11000</v>
      </c>
      <c r="K144" s="15">
        <f t="shared" si="14"/>
        <v>4159827</v>
      </c>
      <c r="L144" s="21"/>
      <c r="M144" s="21"/>
    </row>
    <row r="145" spans="1:13" ht="11.5" customHeight="1" x14ac:dyDescent="0.25">
      <c r="A145" s="12" t="s">
        <v>16</v>
      </c>
      <c r="B145" s="2" t="s">
        <v>16</v>
      </c>
      <c r="C145" s="2" t="s">
        <v>141</v>
      </c>
      <c r="D145" s="13">
        <v>45732</v>
      </c>
      <c r="E145" s="2" t="s">
        <v>23</v>
      </c>
      <c r="F145" s="14">
        <v>5000</v>
      </c>
      <c r="G145" s="15">
        <f t="shared" si="13"/>
        <v>2013591</v>
      </c>
      <c r="H145" s="14">
        <v>0</v>
      </c>
      <c r="I145" s="15">
        <f t="shared" si="15"/>
        <v>2151236</v>
      </c>
      <c r="J145" s="16">
        <f t="shared" si="16"/>
        <v>5000</v>
      </c>
      <c r="K145" s="15">
        <f t="shared" si="14"/>
        <v>4164827</v>
      </c>
      <c r="L145" s="21"/>
      <c r="M145" s="21"/>
    </row>
    <row r="146" spans="1:13" ht="11.5" customHeight="1" x14ac:dyDescent="0.25">
      <c r="A146" s="12" t="s">
        <v>15</v>
      </c>
      <c r="B146" s="2" t="s">
        <v>15</v>
      </c>
      <c r="C146" s="2" t="s">
        <v>32</v>
      </c>
      <c r="D146" s="13">
        <v>45732</v>
      </c>
      <c r="E146" s="2" t="s">
        <v>25</v>
      </c>
      <c r="F146" s="14">
        <v>5000</v>
      </c>
      <c r="G146" s="15">
        <f t="shared" si="13"/>
        <v>2018591</v>
      </c>
      <c r="H146" s="14">
        <v>0</v>
      </c>
      <c r="I146" s="15">
        <f t="shared" si="15"/>
        <v>2151236</v>
      </c>
      <c r="J146" s="16">
        <f t="shared" si="16"/>
        <v>5000</v>
      </c>
      <c r="K146" s="15">
        <f t="shared" si="14"/>
        <v>4169827</v>
      </c>
      <c r="L146" s="21"/>
      <c r="M146" s="21"/>
    </row>
    <row r="147" spans="1:13" ht="11.5" customHeight="1" x14ac:dyDescent="0.25">
      <c r="A147" s="12" t="s">
        <v>19</v>
      </c>
      <c r="B147" s="2" t="s">
        <v>19</v>
      </c>
      <c r="C147" s="2" t="s">
        <v>32</v>
      </c>
      <c r="D147" s="13">
        <v>45732</v>
      </c>
      <c r="E147" s="2" t="s">
        <v>14</v>
      </c>
      <c r="F147" s="14">
        <v>20000</v>
      </c>
      <c r="G147" s="15">
        <f t="shared" si="13"/>
        <v>2038591</v>
      </c>
      <c r="H147" s="14">
        <v>30000</v>
      </c>
      <c r="I147" s="15">
        <f t="shared" si="15"/>
        <v>2181236</v>
      </c>
      <c r="J147" s="16">
        <f t="shared" si="16"/>
        <v>50000</v>
      </c>
      <c r="K147" s="15">
        <f t="shared" si="14"/>
        <v>4219827</v>
      </c>
      <c r="L147" s="21"/>
      <c r="M147" s="21"/>
    </row>
    <row r="148" spans="1:13" ht="11.5" customHeight="1" x14ac:dyDescent="0.25">
      <c r="A148" s="12" t="s">
        <v>19</v>
      </c>
      <c r="B148" s="2" t="s">
        <v>19</v>
      </c>
      <c r="C148" s="2" t="s">
        <v>32</v>
      </c>
      <c r="D148" s="13">
        <v>45733</v>
      </c>
      <c r="E148" s="2" t="s">
        <v>14</v>
      </c>
      <c r="F148" s="14">
        <v>50000</v>
      </c>
      <c r="G148" s="15">
        <f t="shared" si="13"/>
        <v>2088591</v>
      </c>
      <c r="H148" s="14">
        <v>25000</v>
      </c>
      <c r="I148" s="15">
        <f t="shared" si="15"/>
        <v>2206236</v>
      </c>
      <c r="J148" s="16">
        <f t="shared" si="16"/>
        <v>75000</v>
      </c>
      <c r="K148" s="15">
        <f t="shared" si="14"/>
        <v>4294827</v>
      </c>
      <c r="L148" s="21"/>
      <c r="M148" s="21"/>
    </row>
    <row r="149" spans="1:13" ht="11.5" customHeight="1" x14ac:dyDescent="0.25">
      <c r="A149" s="12" t="s">
        <v>19</v>
      </c>
      <c r="B149" s="2" t="s">
        <v>19</v>
      </c>
      <c r="C149" s="2" t="s">
        <v>32</v>
      </c>
      <c r="D149" s="13">
        <v>45733</v>
      </c>
      <c r="E149" s="2" t="s">
        <v>14</v>
      </c>
      <c r="F149" s="14">
        <v>55000</v>
      </c>
      <c r="G149" s="15">
        <f t="shared" si="13"/>
        <v>2143591</v>
      </c>
      <c r="H149" s="14">
        <v>27500</v>
      </c>
      <c r="I149" s="15">
        <f t="shared" si="15"/>
        <v>2233736</v>
      </c>
      <c r="J149" s="16">
        <f t="shared" si="16"/>
        <v>82500</v>
      </c>
      <c r="K149" s="15">
        <f t="shared" si="14"/>
        <v>4377327</v>
      </c>
      <c r="L149" s="21"/>
      <c r="M149" s="21"/>
    </row>
    <row r="150" spans="1:13" ht="11.5" customHeight="1" x14ac:dyDescent="0.25">
      <c r="A150" s="12" t="s">
        <v>15</v>
      </c>
      <c r="B150" s="2" t="s">
        <v>15</v>
      </c>
      <c r="C150" s="2" t="s">
        <v>142</v>
      </c>
      <c r="D150" s="13">
        <v>45733</v>
      </c>
      <c r="E150" s="2" t="s">
        <v>14</v>
      </c>
      <c r="F150" s="14">
        <v>20000</v>
      </c>
      <c r="G150" s="15">
        <f t="shared" si="13"/>
        <v>2163591</v>
      </c>
      <c r="H150" s="14">
        <v>0</v>
      </c>
      <c r="I150" s="15">
        <f t="shared" si="15"/>
        <v>2233736</v>
      </c>
      <c r="J150" s="16">
        <f t="shared" si="16"/>
        <v>20000</v>
      </c>
      <c r="K150" s="15">
        <f t="shared" si="14"/>
        <v>4397327</v>
      </c>
      <c r="L150" s="21"/>
      <c r="M150" s="21"/>
    </row>
    <row r="151" spans="1:13" ht="11.5" customHeight="1" x14ac:dyDescent="0.25">
      <c r="A151" s="12" t="s">
        <v>15</v>
      </c>
      <c r="B151" s="2" t="s">
        <v>15</v>
      </c>
      <c r="C151" s="2" t="s">
        <v>143</v>
      </c>
      <c r="D151" s="13">
        <v>45734</v>
      </c>
      <c r="E151" s="2" t="s">
        <v>25</v>
      </c>
      <c r="F151" s="14">
        <v>0</v>
      </c>
      <c r="G151" s="15">
        <f t="shared" si="13"/>
        <v>2163591</v>
      </c>
      <c r="H151" s="14">
        <v>5000</v>
      </c>
      <c r="I151" s="15">
        <f t="shared" si="15"/>
        <v>2238736</v>
      </c>
      <c r="J151" s="16">
        <f t="shared" si="16"/>
        <v>5000</v>
      </c>
      <c r="K151" s="15">
        <f t="shared" si="14"/>
        <v>4402327</v>
      </c>
      <c r="L151" s="21"/>
      <c r="M151" s="21"/>
    </row>
    <row r="152" spans="1:13" ht="11.5" customHeight="1" x14ac:dyDescent="0.25">
      <c r="A152" s="12" t="s">
        <v>15</v>
      </c>
      <c r="B152" s="2" t="s">
        <v>15</v>
      </c>
      <c r="C152" s="2" t="s">
        <v>144</v>
      </c>
      <c r="D152" s="13">
        <v>45734</v>
      </c>
      <c r="E152" s="2" t="s">
        <v>25</v>
      </c>
      <c r="F152" s="14">
        <v>0</v>
      </c>
      <c r="G152" s="15">
        <f t="shared" si="13"/>
        <v>2163591</v>
      </c>
      <c r="H152" s="14">
        <v>6000</v>
      </c>
      <c r="I152" s="15">
        <f t="shared" si="15"/>
        <v>2244736</v>
      </c>
      <c r="J152" s="16">
        <f t="shared" si="16"/>
        <v>6000</v>
      </c>
      <c r="K152" s="15">
        <f t="shared" si="14"/>
        <v>4408327</v>
      </c>
      <c r="L152" s="21"/>
      <c r="M152" s="21"/>
    </row>
    <row r="153" spans="1:13" ht="11.5" customHeight="1" x14ac:dyDescent="0.25">
      <c r="A153" s="12" t="s">
        <v>20</v>
      </c>
      <c r="B153" s="2" t="s">
        <v>20</v>
      </c>
      <c r="C153" s="2" t="s">
        <v>145</v>
      </c>
      <c r="D153" s="13">
        <v>45734</v>
      </c>
      <c r="E153" s="2" t="s">
        <v>14</v>
      </c>
      <c r="F153" s="14">
        <v>45000</v>
      </c>
      <c r="G153" s="15">
        <f t="shared" si="13"/>
        <v>2208591</v>
      </c>
      <c r="H153" s="14">
        <v>0</v>
      </c>
      <c r="I153" s="15">
        <f t="shared" si="15"/>
        <v>2244736</v>
      </c>
      <c r="J153" s="16">
        <f t="shared" si="16"/>
        <v>45000</v>
      </c>
      <c r="K153" s="15">
        <f t="shared" si="14"/>
        <v>4453327</v>
      </c>
      <c r="L153" s="21"/>
      <c r="M153" s="21"/>
    </row>
    <row r="154" spans="1:13" ht="11.5" customHeight="1" x14ac:dyDescent="0.25">
      <c r="A154" s="12" t="s">
        <v>12</v>
      </c>
      <c r="B154" s="2" t="s">
        <v>12</v>
      </c>
      <c r="C154" s="2" t="s">
        <v>146</v>
      </c>
      <c r="D154" s="13">
        <v>45734</v>
      </c>
      <c r="E154" s="2" t="s">
        <v>25</v>
      </c>
      <c r="F154" s="14">
        <v>6000</v>
      </c>
      <c r="G154" s="15">
        <f t="shared" si="13"/>
        <v>2214591</v>
      </c>
      <c r="H154" s="14">
        <v>0</v>
      </c>
      <c r="I154" s="15">
        <f t="shared" si="15"/>
        <v>2244736</v>
      </c>
      <c r="J154" s="16">
        <f t="shared" si="16"/>
        <v>6000</v>
      </c>
      <c r="K154" s="15">
        <f t="shared" si="14"/>
        <v>4459327</v>
      </c>
      <c r="L154" s="21"/>
      <c r="M154" s="21"/>
    </row>
    <row r="155" spans="1:13" ht="11.5" customHeight="1" x14ac:dyDescent="0.25">
      <c r="A155" s="12" t="s">
        <v>17</v>
      </c>
      <c r="B155" s="2" t="s">
        <v>17</v>
      </c>
      <c r="C155" s="2" t="s">
        <v>32</v>
      </c>
      <c r="D155" s="13">
        <v>45734</v>
      </c>
      <c r="E155" s="2" t="s">
        <v>25</v>
      </c>
      <c r="F155" s="14">
        <v>0</v>
      </c>
      <c r="G155" s="15">
        <f t="shared" si="13"/>
        <v>2214591</v>
      </c>
      <c r="H155" s="14">
        <v>5000</v>
      </c>
      <c r="I155" s="15">
        <f t="shared" si="15"/>
        <v>2249736</v>
      </c>
      <c r="J155" s="16">
        <f t="shared" si="16"/>
        <v>5000</v>
      </c>
      <c r="K155" s="15">
        <f t="shared" si="14"/>
        <v>4464327</v>
      </c>
      <c r="L155" s="21"/>
      <c r="M155" s="21"/>
    </row>
    <row r="156" spans="1:13" ht="11.5" customHeight="1" x14ac:dyDescent="0.25">
      <c r="A156" s="12" t="s">
        <v>17</v>
      </c>
      <c r="B156" s="2" t="s">
        <v>17</v>
      </c>
      <c r="C156" s="2" t="s">
        <v>147</v>
      </c>
      <c r="D156" s="13">
        <v>45734</v>
      </c>
      <c r="E156" s="2" t="s">
        <v>25</v>
      </c>
      <c r="F156" s="14">
        <v>50000</v>
      </c>
      <c r="G156" s="15">
        <f t="shared" si="13"/>
        <v>2264591</v>
      </c>
      <c r="H156" s="14">
        <v>0</v>
      </c>
      <c r="I156" s="15">
        <f t="shared" si="15"/>
        <v>2249736</v>
      </c>
      <c r="J156" s="16">
        <f t="shared" si="16"/>
        <v>50000</v>
      </c>
      <c r="K156" s="15">
        <f t="shared" si="14"/>
        <v>4514327</v>
      </c>
      <c r="L156" s="21"/>
      <c r="M156" s="21"/>
    </row>
    <row r="157" spans="1:13" ht="11.5" customHeight="1" x14ac:dyDescent="0.25">
      <c r="A157" s="12" t="s">
        <v>18</v>
      </c>
      <c r="B157" s="2" t="s">
        <v>18</v>
      </c>
      <c r="C157" s="2" t="s">
        <v>148</v>
      </c>
      <c r="D157" s="13">
        <v>45735</v>
      </c>
      <c r="E157" s="2" t="s">
        <v>36</v>
      </c>
      <c r="F157" s="14">
        <v>10000</v>
      </c>
      <c r="G157" s="15">
        <f t="shared" si="13"/>
        <v>2274591</v>
      </c>
      <c r="H157" s="14">
        <v>5000</v>
      </c>
      <c r="I157" s="15">
        <f t="shared" si="15"/>
        <v>2254736</v>
      </c>
      <c r="J157" s="16">
        <f t="shared" si="16"/>
        <v>15000</v>
      </c>
      <c r="K157" s="15">
        <f t="shared" si="14"/>
        <v>4529327</v>
      </c>
      <c r="L157" s="21"/>
      <c r="M157" s="21"/>
    </row>
    <row r="158" spans="1:13" ht="11.5" customHeight="1" x14ac:dyDescent="0.25">
      <c r="A158" s="12" t="s">
        <v>15</v>
      </c>
      <c r="B158" s="2" t="s">
        <v>15</v>
      </c>
      <c r="C158" s="2" t="s">
        <v>32</v>
      </c>
      <c r="D158" s="13">
        <v>45735</v>
      </c>
      <c r="E158" s="2" t="s">
        <v>14</v>
      </c>
      <c r="F158" s="14">
        <v>25000</v>
      </c>
      <c r="G158" s="15">
        <f t="shared" si="13"/>
        <v>2299591</v>
      </c>
      <c r="H158" s="14">
        <v>0</v>
      </c>
      <c r="I158" s="15">
        <f t="shared" si="15"/>
        <v>2254736</v>
      </c>
      <c r="J158" s="16">
        <f t="shared" si="16"/>
        <v>25000</v>
      </c>
      <c r="K158" s="15">
        <f t="shared" si="14"/>
        <v>4554327</v>
      </c>
      <c r="L158" s="21"/>
      <c r="M158" s="21"/>
    </row>
    <row r="159" spans="1:13" ht="11.5" customHeight="1" x14ac:dyDescent="0.25">
      <c r="A159" s="12" t="s">
        <v>17</v>
      </c>
      <c r="B159" s="2" t="s">
        <v>17</v>
      </c>
      <c r="C159" s="2" t="s">
        <v>149</v>
      </c>
      <c r="D159" s="13">
        <v>45735</v>
      </c>
      <c r="E159" s="2" t="s">
        <v>23</v>
      </c>
      <c r="F159" s="14">
        <v>0</v>
      </c>
      <c r="G159" s="15">
        <f t="shared" si="13"/>
        <v>2299591</v>
      </c>
      <c r="H159" s="14">
        <v>70002</v>
      </c>
      <c r="I159" s="15">
        <f t="shared" si="15"/>
        <v>2324738</v>
      </c>
      <c r="J159" s="16">
        <f t="shared" si="16"/>
        <v>70002</v>
      </c>
      <c r="K159" s="15">
        <f t="shared" si="14"/>
        <v>4624329</v>
      </c>
      <c r="L159" s="21"/>
      <c r="M159" s="21"/>
    </row>
    <row r="160" spans="1:13" ht="11.5" customHeight="1" x14ac:dyDescent="0.25">
      <c r="A160" s="12" t="s">
        <v>17</v>
      </c>
      <c r="B160" s="2" t="s">
        <v>17</v>
      </c>
      <c r="C160" s="2" t="s">
        <v>150</v>
      </c>
      <c r="D160" s="13">
        <v>45735</v>
      </c>
      <c r="E160" s="2" t="s">
        <v>25</v>
      </c>
      <c r="F160" s="14">
        <v>0</v>
      </c>
      <c r="G160" s="15">
        <f t="shared" si="13"/>
        <v>2299591</v>
      </c>
      <c r="H160" s="14">
        <v>10000</v>
      </c>
      <c r="I160" s="15">
        <f t="shared" si="15"/>
        <v>2334738</v>
      </c>
      <c r="J160" s="16">
        <f t="shared" si="16"/>
        <v>10000</v>
      </c>
      <c r="K160" s="15">
        <f t="shared" si="14"/>
        <v>4634329</v>
      </c>
      <c r="L160" s="21"/>
      <c r="M160" s="21"/>
    </row>
    <row r="161" spans="1:13" ht="11.5" customHeight="1" x14ac:dyDescent="0.25">
      <c r="A161" s="12" t="s">
        <v>17</v>
      </c>
      <c r="B161" s="2" t="s">
        <v>17</v>
      </c>
      <c r="C161" s="2" t="s">
        <v>151</v>
      </c>
      <c r="D161" s="13">
        <v>45735</v>
      </c>
      <c r="E161" s="2" t="s">
        <v>25</v>
      </c>
      <c r="F161" s="14">
        <v>50000</v>
      </c>
      <c r="G161" s="15">
        <f t="shared" si="13"/>
        <v>2349591</v>
      </c>
      <c r="H161" s="14">
        <v>0</v>
      </c>
      <c r="I161" s="15">
        <f t="shared" si="15"/>
        <v>2334738</v>
      </c>
      <c r="J161" s="16">
        <f t="shared" si="16"/>
        <v>50000</v>
      </c>
      <c r="K161" s="15">
        <f t="shared" si="14"/>
        <v>4684329</v>
      </c>
      <c r="L161" s="21"/>
      <c r="M161" s="21"/>
    </row>
    <row r="162" spans="1:13" ht="11.5" customHeight="1" x14ac:dyDescent="0.25">
      <c r="A162" s="12" t="s">
        <v>17</v>
      </c>
      <c r="B162" s="2" t="s">
        <v>17</v>
      </c>
      <c r="C162" s="2" t="s">
        <v>152</v>
      </c>
      <c r="D162" s="13">
        <v>45736</v>
      </c>
      <c r="E162" s="2" t="s">
        <v>23</v>
      </c>
      <c r="F162" s="14">
        <v>0</v>
      </c>
      <c r="G162" s="15">
        <f t="shared" si="13"/>
        <v>2349591</v>
      </c>
      <c r="H162" s="14">
        <v>50000</v>
      </c>
      <c r="I162" s="15">
        <f t="shared" si="15"/>
        <v>2384738</v>
      </c>
      <c r="J162" s="16">
        <f t="shared" si="16"/>
        <v>50000</v>
      </c>
      <c r="K162" s="15">
        <f t="shared" si="14"/>
        <v>4734329</v>
      </c>
      <c r="L162" s="21"/>
      <c r="M162" s="21"/>
    </row>
    <row r="163" spans="1:13" ht="11.5" customHeight="1" x14ac:dyDescent="0.25">
      <c r="A163" s="12" t="s">
        <v>15</v>
      </c>
      <c r="B163" s="2" t="s">
        <v>15</v>
      </c>
      <c r="C163" s="2" t="s">
        <v>153</v>
      </c>
      <c r="D163" s="13">
        <v>45736</v>
      </c>
      <c r="E163" s="2" t="s">
        <v>14</v>
      </c>
      <c r="F163" s="14">
        <v>30000</v>
      </c>
      <c r="G163" s="15">
        <f t="shared" si="13"/>
        <v>2379591</v>
      </c>
      <c r="H163" s="14">
        <v>12000</v>
      </c>
      <c r="I163" s="15">
        <f t="shared" si="15"/>
        <v>2396738</v>
      </c>
      <c r="J163" s="16">
        <f t="shared" si="16"/>
        <v>42000</v>
      </c>
      <c r="K163" s="15">
        <f t="shared" si="14"/>
        <v>4776329</v>
      </c>
      <c r="L163" s="21"/>
      <c r="M163" s="21"/>
    </row>
    <row r="164" spans="1:13" ht="11.5" customHeight="1" x14ac:dyDescent="0.25">
      <c r="A164" s="12" t="s">
        <v>12</v>
      </c>
      <c r="B164" s="2" t="s">
        <v>12</v>
      </c>
      <c r="C164" s="2" t="s">
        <v>154</v>
      </c>
      <c r="D164" s="13">
        <v>45736</v>
      </c>
      <c r="E164" s="2" t="s">
        <v>25</v>
      </c>
      <c r="F164" s="14">
        <v>25000</v>
      </c>
      <c r="G164" s="15">
        <f t="shared" si="13"/>
        <v>2404591</v>
      </c>
      <c r="H164" s="14">
        <v>10000</v>
      </c>
      <c r="I164" s="15">
        <f t="shared" si="15"/>
        <v>2406738</v>
      </c>
      <c r="J164" s="16">
        <f t="shared" si="16"/>
        <v>35000</v>
      </c>
      <c r="K164" s="15">
        <f t="shared" si="14"/>
        <v>4811329</v>
      </c>
      <c r="L164" s="21"/>
      <c r="M164" s="21"/>
    </row>
    <row r="165" spans="1:13" ht="11.5" customHeight="1" x14ac:dyDescent="0.25">
      <c r="A165" s="12" t="s">
        <v>12</v>
      </c>
      <c r="B165" s="2" t="s">
        <v>12</v>
      </c>
      <c r="C165" s="2" t="s">
        <v>155</v>
      </c>
      <c r="D165" s="13">
        <v>45736</v>
      </c>
      <c r="E165" s="2" t="s">
        <v>14</v>
      </c>
      <c r="F165" s="14">
        <v>0</v>
      </c>
      <c r="G165" s="15">
        <f t="shared" si="13"/>
        <v>2404591</v>
      </c>
      <c r="H165" s="14">
        <v>3000</v>
      </c>
      <c r="I165" s="15">
        <f t="shared" si="15"/>
        <v>2409738</v>
      </c>
      <c r="J165" s="16">
        <f t="shared" si="16"/>
        <v>3000</v>
      </c>
      <c r="K165" s="15">
        <f t="shared" si="14"/>
        <v>4814329</v>
      </c>
      <c r="L165" s="21"/>
      <c r="M165" s="21"/>
    </row>
    <row r="166" spans="1:13" ht="11.5" customHeight="1" x14ac:dyDescent="0.25">
      <c r="A166" s="12" t="s">
        <v>20</v>
      </c>
      <c r="B166" s="2" t="s">
        <v>12</v>
      </c>
      <c r="C166" s="2" t="s">
        <v>34</v>
      </c>
      <c r="D166" s="13">
        <v>45736</v>
      </c>
      <c r="E166" s="2" t="s">
        <v>25</v>
      </c>
      <c r="F166" s="14">
        <v>0</v>
      </c>
      <c r="G166" s="15">
        <f t="shared" si="13"/>
        <v>2404591</v>
      </c>
      <c r="H166" s="14">
        <v>500000</v>
      </c>
      <c r="I166" s="15">
        <f t="shared" si="15"/>
        <v>2909738</v>
      </c>
      <c r="J166" s="16">
        <f t="shared" si="16"/>
        <v>500000</v>
      </c>
      <c r="K166" s="15">
        <f t="shared" si="14"/>
        <v>5314329</v>
      </c>
      <c r="L166" s="21"/>
      <c r="M166" s="21"/>
    </row>
    <row r="167" spans="1:13" ht="11.5" customHeight="1" x14ac:dyDescent="0.25">
      <c r="A167" s="12" t="s">
        <v>20</v>
      </c>
      <c r="B167" s="2" t="s">
        <v>20</v>
      </c>
      <c r="C167" s="2" t="s">
        <v>156</v>
      </c>
      <c r="D167" s="13">
        <v>45736</v>
      </c>
      <c r="E167" s="2" t="s">
        <v>14</v>
      </c>
      <c r="F167" s="14">
        <v>550000</v>
      </c>
      <c r="G167" s="15">
        <f t="shared" si="13"/>
        <v>2954591</v>
      </c>
      <c r="H167" s="14">
        <v>0</v>
      </c>
      <c r="I167" s="15">
        <f t="shared" si="15"/>
        <v>2909738</v>
      </c>
      <c r="J167" s="16">
        <f t="shared" si="16"/>
        <v>550000</v>
      </c>
      <c r="K167" s="15">
        <f t="shared" si="14"/>
        <v>5864329</v>
      </c>
      <c r="L167" s="21"/>
      <c r="M167" s="21"/>
    </row>
    <row r="168" spans="1:13" ht="11.5" customHeight="1" x14ac:dyDescent="0.25">
      <c r="A168" s="12" t="s">
        <v>15</v>
      </c>
      <c r="B168" s="2" t="s">
        <v>15</v>
      </c>
      <c r="C168" s="2" t="s">
        <v>157</v>
      </c>
      <c r="D168" s="13">
        <v>45737</v>
      </c>
      <c r="E168" s="2" t="s">
        <v>25</v>
      </c>
      <c r="F168" s="14">
        <v>0</v>
      </c>
      <c r="G168" s="15">
        <f t="shared" si="13"/>
        <v>2954591</v>
      </c>
      <c r="H168" s="14">
        <v>270000</v>
      </c>
      <c r="I168" s="15">
        <f t="shared" si="15"/>
        <v>3179738</v>
      </c>
      <c r="J168" s="16">
        <f t="shared" si="16"/>
        <v>270000</v>
      </c>
      <c r="K168" s="15">
        <f t="shared" si="14"/>
        <v>6134329</v>
      </c>
      <c r="L168" s="21"/>
      <c r="M168" s="21"/>
    </row>
    <row r="169" spans="1:13" ht="11.5" customHeight="1" x14ac:dyDescent="0.25">
      <c r="A169" s="12" t="s">
        <v>17</v>
      </c>
      <c r="B169" s="2" t="s">
        <v>17</v>
      </c>
      <c r="C169" s="2" t="s">
        <v>111</v>
      </c>
      <c r="D169" s="13">
        <v>45738</v>
      </c>
      <c r="E169" s="2" t="s">
        <v>14</v>
      </c>
      <c r="F169" s="14">
        <v>0</v>
      </c>
      <c r="G169" s="15">
        <f t="shared" si="13"/>
        <v>2954591</v>
      </c>
      <c r="H169" s="14">
        <v>10000</v>
      </c>
      <c r="I169" s="15">
        <f t="shared" si="15"/>
        <v>3189738</v>
      </c>
      <c r="J169" s="16">
        <f t="shared" si="16"/>
        <v>10000</v>
      </c>
      <c r="K169" s="15">
        <f t="shared" si="14"/>
        <v>6144329</v>
      </c>
      <c r="L169" s="21"/>
      <c r="M169" s="21"/>
    </row>
    <row r="170" spans="1:13" ht="11.5" customHeight="1" x14ac:dyDescent="0.25">
      <c r="A170" s="12" t="s">
        <v>94</v>
      </c>
      <c r="B170" s="2" t="s">
        <v>19</v>
      </c>
      <c r="C170" s="2" t="s">
        <v>158</v>
      </c>
      <c r="D170" s="13">
        <v>45738</v>
      </c>
      <c r="E170" s="2" t="s">
        <v>14</v>
      </c>
      <c r="F170" s="14">
        <v>100000</v>
      </c>
      <c r="G170" s="15">
        <f t="shared" si="13"/>
        <v>3054591</v>
      </c>
      <c r="H170" s="14">
        <v>50000</v>
      </c>
      <c r="I170" s="15">
        <f t="shared" si="15"/>
        <v>3239738</v>
      </c>
      <c r="J170" s="16">
        <f t="shared" si="16"/>
        <v>150000</v>
      </c>
      <c r="K170" s="15">
        <f t="shared" si="14"/>
        <v>6294329</v>
      </c>
      <c r="L170" s="21"/>
      <c r="M170" s="21"/>
    </row>
    <row r="171" spans="1:13" ht="11.5" customHeight="1" x14ac:dyDescent="0.25">
      <c r="A171" s="12" t="s">
        <v>12</v>
      </c>
      <c r="B171" s="2" t="s">
        <v>12</v>
      </c>
      <c r="C171" s="2" t="s">
        <v>159</v>
      </c>
      <c r="D171" s="13">
        <v>45738</v>
      </c>
      <c r="E171" s="2" t="s">
        <v>14</v>
      </c>
      <c r="F171" s="14">
        <v>0</v>
      </c>
      <c r="G171" s="15">
        <f t="shared" si="13"/>
        <v>3054591</v>
      </c>
      <c r="H171" s="14">
        <v>30000</v>
      </c>
      <c r="I171" s="15">
        <f t="shared" si="15"/>
        <v>3269738</v>
      </c>
      <c r="J171" s="16">
        <f t="shared" si="16"/>
        <v>30000</v>
      </c>
      <c r="K171" s="15">
        <f t="shared" si="14"/>
        <v>6324329</v>
      </c>
      <c r="L171" s="21"/>
      <c r="M171" s="21"/>
    </row>
    <row r="172" spans="1:13" ht="11.5" customHeight="1" x14ac:dyDescent="0.25">
      <c r="A172" s="12" t="s">
        <v>17</v>
      </c>
      <c r="B172" s="2" t="s">
        <v>17</v>
      </c>
      <c r="C172" s="2" t="s">
        <v>160</v>
      </c>
      <c r="D172" s="13">
        <v>45738</v>
      </c>
      <c r="E172" s="2" t="s">
        <v>25</v>
      </c>
      <c r="F172" s="14">
        <v>0</v>
      </c>
      <c r="G172" s="15">
        <f t="shared" si="13"/>
        <v>3054591</v>
      </c>
      <c r="H172" s="14">
        <v>2000</v>
      </c>
      <c r="I172" s="15">
        <f t="shared" si="15"/>
        <v>3271738</v>
      </c>
      <c r="J172" s="16">
        <f t="shared" si="16"/>
        <v>2000</v>
      </c>
      <c r="K172" s="15">
        <f t="shared" si="14"/>
        <v>6326329</v>
      </c>
      <c r="L172" s="21"/>
      <c r="M172" s="21"/>
    </row>
    <row r="173" spans="1:13" ht="11.5" customHeight="1" x14ac:dyDescent="0.25">
      <c r="A173" s="12" t="s">
        <v>40</v>
      </c>
      <c r="B173" s="2" t="s">
        <v>17</v>
      </c>
      <c r="C173" s="2" t="s">
        <v>132</v>
      </c>
      <c r="D173" s="13">
        <v>45738</v>
      </c>
      <c r="E173" s="2" t="s">
        <v>23</v>
      </c>
      <c r="F173" s="14">
        <v>1000</v>
      </c>
      <c r="G173" s="15">
        <f t="shared" si="13"/>
        <v>3055591</v>
      </c>
      <c r="H173" s="14">
        <v>500</v>
      </c>
      <c r="I173" s="15">
        <f t="shared" si="15"/>
        <v>3272238</v>
      </c>
      <c r="J173" s="16">
        <f t="shared" si="16"/>
        <v>1500</v>
      </c>
      <c r="K173" s="15">
        <f t="shared" si="14"/>
        <v>6327829</v>
      </c>
      <c r="L173" s="21"/>
      <c r="M173" s="21"/>
    </row>
    <row r="174" spans="1:13" ht="11.5" customHeight="1" x14ac:dyDescent="0.25">
      <c r="A174" s="12" t="s">
        <v>40</v>
      </c>
      <c r="B174" s="2" t="s">
        <v>17</v>
      </c>
      <c r="C174" s="2" t="s">
        <v>161</v>
      </c>
      <c r="D174" s="13">
        <v>45738</v>
      </c>
      <c r="E174" s="2" t="s">
        <v>23</v>
      </c>
      <c r="F174" s="14">
        <v>0</v>
      </c>
      <c r="G174" s="15">
        <f t="shared" si="13"/>
        <v>3055591</v>
      </c>
      <c r="H174" s="14">
        <v>500</v>
      </c>
      <c r="I174" s="15">
        <f t="shared" si="15"/>
        <v>3272738</v>
      </c>
      <c r="J174" s="16">
        <f t="shared" si="16"/>
        <v>500</v>
      </c>
      <c r="K174" s="15">
        <f t="shared" si="14"/>
        <v>6328329</v>
      </c>
      <c r="L174" s="21"/>
      <c r="M174" s="21"/>
    </row>
    <row r="175" spans="1:13" ht="11.5" customHeight="1" x14ac:dyDescent="0.25">
      <c r="A175" s="12" t="s">
        <v>18</v>
      </c>
      <c r="B175" s="2" t="s">
        <v>18</v>
      </c>
      <c r="C175" s="2" t="s">
        <v>61</v>
      </c>
      <c r="D175" s="13">
        <v>45738</v>
      </c>
      <c r="E175" s="2" t="s">
        <v>23</v>
      </c>
      <c r="F175" s="14">
        <v>0</v>
      </c>
      <c r="G175" s="15">
        <f t="shared" si="13"/>
        <v>3055591</v>
      </c>
      <c r="H175" s="14">
        <v>500</v>
      </c>
      <c r="I175" s="15">
        <f t="shared" si="15"/>
        <v>3273238</v>
      </c>
      <c r="J175" s="16">
        <f t="shared" si="16"/>
        <v>500</v>
      </c>
      <c r="K175" s="15">
        <f t="shared" si="14"/>
        <v>6328829</v>
      </c>
      <c r="L175" s="21"/>
      <c r="M175" s="21"/>
    </row>
    <row r="176" spans="1:13" ht="11.5" customHeight="1" x14ac:dyDescent="0.25">
      <c r="A176" s="12" t="s">
        <v>15</v>
      </c>
      <c r="B176" s="2" t="s">
        <v>15</v>
      </c>
      <c r="C176" s="2" t="s">
        <v>162</v>
      </c>
      <c r="D176" s="13">
        <v>45738</v>
      </c>
      <c r="E176" s="2" t="s">
        <v>25</v>
      </c>
      <c r="F176" s="14">
        <v>0</v>
      </c>
      <c r="G176" s="15">
        <f t="shared" si="13"/>
        <v>3055591</v>
      </c>
      <c r="H176" s="14">
        <v>17000</v>
      </c>
      <c r="I176" s="15">
        <f t="shared" si="15"/>
        <v>3290238</v>
      </c>
      <c r="J176" s="16">
        <f t="shared" si="16"/>
        <v>17000</v>
      </c>
      <c r="K176" s="15">
        <f t="shared" si="14"/>
        <v>6345829</v>
      </c>
      <c r="L176" s="21"/>
      <c r="M176" s="21"/>
    </row>
    <row r="177" spans="1:13" ht="11.5" customHeight="1" x14ac:dyDescent="0.25">
      <c r="A177" s="12" t="s">
        <v>15</v>
      </c>
      <c r="B177" s="2" t="s">
        <v>15</v>
      </c>
      <c r="C177" s="2" t="s">
        <v>98</v>
      </c>
      <c r="D177" s="13">
        <v>45738</v>
      </c>
      <c r="E177" s="2" t="s">
        <v>25</v>
      </c>
      <c r="F177" s="14">
        <v>100000</v>
      </c>
      <c r="G177" s="15">
        <f t="shared" si="13"/>
        <v>3155591</v>
      </c>
      <c r="H177" s="14">
        <v>0</v>
      </c>
      <c r="I177" s="15">
        <f t="shared" si="15"/>
        <v>3290238</v>
      </c>
      <c r="J177" s="16">
        <f t="shared" si="16"/>
        <v>100000</v>
      </c>
      <c r="K177" s="15">
        <f t="shared" si="14"/>
        <v>6445829</v>
      </c>
      <c r="L177" s="21"/>
      <c r="M177" s="21"/>
    </row>
    <row r="178" spans="1:13" ht="11.5" customHeight="1" x14ac:dyDescent="0.25">
      <c r="A178" s="12" t="s">
        <v>17</v>
      </c>
      <c r="B178" s="2" t="s">
        <v>17</v>
      </c>
      <c r="C178" s="2" t="s">
        <v>46</v>
      </c>
      <c r="D178" s="13">
        <v>45738</v>
      </c>
      <c r="E178" s="2" t="s">
        <v>14</v>
      </c>
      <c r="F178" s="14">
        <v>0</v>
      </c>
      <c r="G178" s="15">
        <f t="shared" si="13"/>
        <v>3155591</v>
      </c>
      <c r="H178" s="14">
        <v>5000</v>
      </c>
      <c r="I178" s="15">
        <f t="shared" si="15"/>
        <v>3295238</v>
      </c>
      <c r="J178" s="16">
        <f t="shared" si="16"/>
        <v>5000</v>
      </c>
      <c r="K178" s="15">
        <f t="shared" si="14"/>
        <v>6450829</v>
      </c>
      <c r="L178" s="21"/>
      <c r="M178" s="21"/>
    </row>
    <row r="179" spans="1:13" ht="11.5" customHeight="1" x14ac:dyDescent="0.25">
      <c r="A179" s="12" t="s">
        <v>17</v>
      </c>
      <c r="B179" s="2" t="s">
        <v>17</v>
      </c>
      <c r="C179" s="2" t="s">
        <v>45</v>
      </c>
      <c r="D179" s="13">
        <v>45738</v>
      </c>
      <c r="E179" s="2" t="s">
        <v>14</v>
      </c>
      <c r="F179" s="14">
        <v>15000</v>
      </c>
      <c r="G179" s="15">
        <f t="shared" si="13"/>
        <v>3170591</v>
      </c>
      <c r="H179" s="14">
        <v>0</v>
      </c>
      <c r="I179" s="15">
        <f t="shared" si="15"/>
        <v>3295238</v>
      </c>
      <c r="J179" s="16">
        <f t="shared" si="16"/>
        <v>15000</v>
      </c>
      <c r="K179" s="15">
        <f t="shared" si="14"/>
        <v>6465829</v>
      </c>
      <c r="L179" s="21"/>
      <c r="M179" s="21"/>
    </row>
    <row r="180" spans="1:13" ht="11.5" customHeight="1" x14ac:dyDescent="0.25">
      <c r="A180" s="12" t="s">
        <v>17</v>
      </c>
      <c r="B180" s="2" t="s">
        <v>17</v>
      </c>
      <c r="C180" s="2" t="s">
        <v>147</v>
      </c>
      <c r="D180" s="13">
        <v>45738</v>
      </c>
      <c r="E180" s="2" t="s">
        <v>25</v>
      </c>
      <c r="F180" s="14">
        <v>10000</v>
      </c>
      <c r="G180" s="15">
        <f t="shared" si="13"/>
        <v>3180591</v>
      </c>
      <c r="H180" s="14">
        <v>0</v>
      </c>
      <c r="I180" s="15">
        <f t="shared" si="15"/>
        <v>3295238</v>
      </c>
      <c r="J180" s="16">
        <f t="shared" si="16"/>
        <v>10000</v>
      </c>
      <c r="K180" s="15">
        <f t="shared" si="14"/>
        <v>6475829</v>
      </c>
      <c r="L180" s="21"/>
      <c r="M180" s="21"/>
    </row>
    <row r="181" spans="1:13" ht="11.5" customHeight="1" x14ac:dyDescent="0.25">
      <c r="A181" s="12" t="s">
        <v>19</v>
      </c>
      <c r="B181" s="2" t="s">
        <v>19</v>
      </c>
      <c r="C181" s="2" t="s">
        <v>163</v>
      </c>
      <c r="D181" s="13">
        <v>45738</v>
      </c>
      <c r="E181" s="2" t="s">
        <v>14</v>
      </c>
      <c r="F181" s="14">
        <v>10000</v>
      </c>
      <c r="G181" s="15">
        <f t="shared" si="13"/>
        <v>3190591</v>
      </c>
      <c r="H181" s="14">
        <v>0</v>
      </c>
      <c r="I181" s="15">
        <f t="shared" si="15"/>
        <v>3295238</v>
      </c>
      <c r="J181" s="16">
        <f t="shared" si="16"/>
        <v>10000</v>
      </c>
      <c r="K181" s="15">
        <f t="shared" si="14"/>
        <v>6485829</v>
      </c>
      <c r="L181" s="21"/>
      <c r="M181" s="21"/>
    </row>
    <row r="182" spans="1:13" ht="11.5" customHeight="1" x14ac:dyDescent="0.25">
      <c r="A182" s="12" t="s">
        <v>40</v>
      </c>
      <c r="B182" s="2" t="s">
        <v>12</v>
      </c>
      <c r="C182" s="2" t="s">
        <v>164</v>
      </c>
      <c r="D182" s="13">
        <v>45731</v>
      </c>
      <c r="E182" s="2" t="s">
        <v>25</v>
      </c>
      <c r="F182" s="14">
        <v>0</v>
      </c>
      <c r="G182" s="15">
        <f t="shared" si="13"/>
        <v>3190591</v>
      </c>
      <c r="H182" s="14">
        <v>-200000</v>
      </c>
      <c r="I182" s="15">
        <f t="shared" si="15"/>
        <v>3095238</v>
      </c>
      <c r="J182" s="16">
        <f t="shared" si="16"/>
        <v>-200000</v>
      </c>
      <c r="K182" s="15">
        <f t="shared" si="14"/>
        <v>6285829</v>
      </c>
      <c r="L182" s="21"/>
      <c r="M182" s="21"/>
    </row>
    <row r="183" spans="1:13" ht="11.5" customHeight="1" x14ac:dyDescent="0.25">
      <c r="A183" s="12" t="s">
        <v>40</v>
      </c>
      <c r="B183" s="2" t="s">
        <v>12</v>
      </c>
      <c r="C183" s="2" t="s">
        <v>124</v>
      </c>
      <c r="D183" s="13">
        <v>45732</v>
      </c>
      <c r="E183" s="2" t="s">
        <v>14</v>
      </c>
      <c r="F183" s="14">
        <v>0</v>
      </c>
      <c r="G183" s="15">
        <f t="shared" si="13"/>
        <v>3190591</v>
      </c>
      <c r="H183" s="14">
        <v>-30000</v>
      </c>
      <c r="I183" s="15">
        <f t="shared" si="15"/>
        <v>3065238</v>
      </c>
      <c r="J183" s="16">
        <f t="shared" si="16"/>
        <v>-30000</v>
      </c>
      <c r="K183" s="15">
        <f t="shared" si="14"/>
        <v>6255829</v>
      </c>
      <c r="L183" s="21"/>
      <c r="M183" s="21"/>
    </row>
    <row r="184" spans="1:13" ht="11.5" customHeight="1" x14ac:dyDescent="0.25">
      <c r="A184" s="12" t="s">
        <v>40</v>
      </c>
      <c r="B184" s="2" t="s">
        <v>17</v>
      </c>
      <c r="C184" s="2" t="s">
        <v>165</v>
      </c>
      <c r="D184" s="13">
        <v>45734</v>
      </c>
      <c r="E184" s="2" t="s">
        <v>25</v>
      </c>
      <c r="F184" s="14">
        <v>-10000</v>
      </c>
      <c r="G184" s="15">
        <f t="shared" si="13"/>
        <v>3180591</v>
      </c>
      <c r="H184" s="14">
        <v>0</v>
      </c>
      <c r="I184" s="15">
        <f t="shared" si="15"/>
        <v>3065238</v>
      </c>
      <c r="J184" s="16">
        <f t="shared" si="16"/>
        <v>-10000</v>
      </c>
      <c r="K184" s="15">
        <f t="shared" si="14"/>
        <v>6245829</v>
      </c>
      <c r="L184" s="21"/>
      <c r="M184" s="21"/>
    </row>
    <row r="185" spans="1:13" ht="11.5" customHeight="1" x14ac:dyDescent="0.25">
      <c r="A185" s="12" t="s">
        <v>40</v>
      </c>
      <c r="B185" s="2" t="s">
        <v>17</v>
      </c>
      <c r="C185" s="2" t="s">
        <v>166</v>
      </c>
      <c r="D185" s="13">
        <v>45734</v>
      </c>
      <c r="E185" s="2" t="s">
        <v>25</v>
      </c>
      <c r="F185" s="14">
        <v>-30000</v>
      </c>
      <c r="G185" s="15">
        <f t="shared" si="13"/>
        <v>3150591</v>
      </c>
      <c r="H185" s="14">
        <v>0</v>
      </c>
      <c r="I185" s="15">
        <f t="shared" si="15"/>
        <v>3065238</v>
      </c>
      <c r="J185" s="16">
        <f t="shared" si="16"/>
        <v>-30000</v>
      </c>
      <c r="K185" s="15">
        <f t="shared" si="14"/>
        <v>6215829</v>
      </c>
      <c r="L185" s="21"/>
      <c r="M185" s="21"/>
    </row>
    <row r="186" spans="1:13" ht="11.5" customHeight="1" x14ac:dyDescent="0.25">
      <c r="A186" s="12" t="s">
        <v>40</v>
      </c>
      <c r="B186" s="2" t="s">
        <v>17</v>
      </c>
      <c r="C186" s="2" t="s">
        <v>165</v>
      </c>
      <c r="D186" s="13">
        <v>45734</v>
      </c>
      <c r="E186" s="2" t="s">
        <v>23</v>
      </c>
      <c r="F186" s="14">
        <v>-9000</v>
      </c>
      <c r="G186" s="15">
        <f t="shared" si="13"/>
        <v>3141591</v>
      </c>
      <c r="H186" s="14">
        <v>0</v>
      </c>
      <c r="I186" s="15">
        <f t="shared" si="15"/>
        <v>3065238</v>
      </c>
      <c r="J186" s="16">
        <f t="shared" si="16"/>
        <v>-9000</v>
      </c>
      <c r="K186" s="15">
        <f t="shared" si="14"/>
        <v>6206829</v>
      </c>
      <c r="L186" s="21"/>
      <c r="M186" s="21"/>
    </row>
    <row r="187" spans="1:13" ht="11.5" customHeight="1" x14ac:dyDescent="0.25">
      <c r="A187" s="12" t="s">
        <v>40</v>
      </c>
      <c r="B187" s="2" t="s">
        <v>17</v>
      </c>
      <c r="C187" s="2" t="s">
        <v>125</v>
      </c>
      <c r="D187" s="13">
        <v>45736</v>
      </c>
      <c r="E187" s="2" t="s">
        <v>23</v>
      </c>
      <c r="F187" s="14">
        <v>0</v>
      </c>
      <c r="G187" s="15">
        <f t="shared" si="13"/>
        <v>3141591</v>
      </c>
      <c r="H187" s="14">
        <v>-150000</v>
      </c>
      <c r="I187" s="15">
        <f t="shared" si="15"/>
        <v>2915238</v>
      </c>
      <c r="J187" s="16">
        <f t="shared" si="16"/>
        <v>-150000</v>
      </c>
      <c r="K187" s="15">
        <f t="shared" si="14"/>
        <v>6056829</v>
      </c>
      <c r="L187" s="21"/>
      <c r="M187" s="21"/>
    </row>
    <row r="188" spans="1:13" ht="11.5" customHeight="1" x14ac:dyDescent="0.25">
      <c r="A188" s="12" t="s">
        <v>40</v>
      </c>
      <c r="B188" s="2" t="s">
        <v>12</v>
      </c>
      <c r="C188" s="2" t="s">
        <v>72</v>
      </c>
      <c r="D188" s="13">
        <v>45739</v>
      </c>
      <c r="E188" s="2" t="s">
        <v>25</v>
      </c>
      <c r="F188" s="14">
        <v>0</v>
      </c>
      <c r="G188" s="15">
        <f t="shared" si="13"/>
        <v>3141591</v>
      </c>
      <c r="H188" s="14">
        <v>-55000</v>
      </c>
      <c r="I188" s="15">
        <f t="shared" si="15"/>
        <v>2860238</v>
      </c>
      <c r="J188" s="16">
        <f t="shared" si="16"/>
        <v>-55000</v>
      </c>
      <c r="K188" s="15">
        <f t="shared" si="14"/>
        <v>6001829</v>
      </c>
      <c r="L188" s="21"/>
      <c r="M188" s="21"/>
    </row>
    <row r="189" spans="1:13" ht="11.5" customHeight="1" x14ac:dyDescent="0.25">
      <c r="A189" s="12" t="s">
        <v>40</v>
      </c>
      <c r="B189" s="2" t="s">
        <v>16</v>
      </c>
      <c r="C189" s="2" t="s">
        <v>72</v>
      </c>
      <c r="D189" s="13">
        <v>45739</v>
      </c>
      <c r="E189" s="2" t="s">
        <v>14</v>
      </c>
      <c r="F189" s="14">
        <v>0</v>
      </c>
      <c r="G189" s="15">
        <f t="shared" si="13"/>
        <v>3141591</v>
      </c>
      <c r="H189" s="14">
        <v>55000</v>
      </c>
      <c r="I189" s="15">
        <f t="shared" si="15"/>
        <v>2915238</v>
      </c>
      <c r="J189" s="16">
        <f t="shared" si="16"/>
        <v>55000</v>
      </c>
      <c r="K189" s="15">
        <f t="shared" si="14"/>
        <v>6056829</v>
      </c>
      <c r="L189" s="21"/>
      <c r="M189" s="21"/>
    </row>
    <row r="190" spans="1:13" ht="11.5" customHeight="1" x14ac:dyDescent="0.25">
      <c r="A190" s="12" t="s">
        <v>40</v>
      </c>
      <c r="B190" s="2" t="s">
        <v>12</v>
      </c>
      <c r="C190" s="2" t="s">
        <v>167</v>
      </c>
      <c r="D190" s="13">
        <v>45739</v>
      </c>
      <c r="E190" s="2" t="s">
        <v>25</v>
      </c>
      <c r="F190" s="14">
        <v>0</v>
      </c>
      <c r="G190" s="15">
        <f t="shared" si="13"/>
        <v>3141591</v>
      </c>
      <c r="H190" s="14">
        <v>-5000</v>
      </c>
      <c r="I190" s="15">
        <f t="shared" si="15"/>
        <v>2910238</v>
      </c>
      <c r="J190" s="16">
        <f t="shared" si="16"/>
        <v>-5000</v>
      </c>
      <c r="K190" s="15">
        <f t="shared" si="14"/>
        <v>6051829</v>
      </c>
      <c r="L190" s="21"/>
      <c r="M190" s="21"/>
    </row>
    <row r="191" spans="1:13" ht="11.5" customHeight="1" x14ac:dyDescent="0.25">
      <c r="A191" s="12" t="s">
        <v>40</v>
      </c>
      <c r="B191" s="2" t="s">
        <v>19</v>
      </c>
      <c r="C191" s="2" t="s">
        <v>168</v>
      </c>
      <c r="D191" s="13">
        <v>45730</v>
      </c>
      <c r="E191" s="2" t="s">
        <v>14</v>
      </c>
      <c r="F191" s="14">
        <v>0</v>
      </c>
      <c r="G191" s="15">
        <f t="shared" si="13"/>
        <v>3141591</v>
      </c>
      <c r="H191" s="14">
        <v>111000</v>
      </c>
      <c r="I191" s="15">
        <f t="shared" si="15"/>
        <v>3021238</v>
      </c>
      <c r="J191" s="16">
        <f t="shared" si="16"/>
        <v>111000</v>
      </c>
      <c r="K191" s="15">
        <f t="shared" si="14"/>
        <v>6162829</v>
      </c>
      <c r="L191" s="21"/>
      <c r="M191" s="21"/>
    </row>
    <row r="192" spans="1:13" ht="11.5" customHeight="1" x14ac:dyDescent="0.25">
      <c r="A192" s="12" t="s">
        <v>40</v>
      </c>
      <c r="B192" s="2" t="s">
        <v>17</v>
      </c>
      <c r="C192" s="2" t="s">
        <v>168</v>
      </c>
      <c r="D192" s="13">
        <v>45730</v>
      </c>
      <c r="E192" s="2" t="s">
        <v>14</v>
      </c>
      <c r="F192" s="14">
        <v>0</v>
      </c>
      <c r="G192" s="15">
        <f t="shared" si="13"/>
        <v>3141591</v>
      </c>
      <c r="H192" s="14">
        <v>35000</v>
      </c>
      <c r="I192" s="15">
        <f t="shared" si="15"/>
        <v>3056238</v>
      </c>
      <c r="J192" s="16">
        <f t="shared" si="16"/>
        <v>35000</v>
      </c>
      <c r="K192" s="15">
        <f t="shared" si="14"/>
        <v>6197829</v>
      </c>
      <c r="L192" s="21"/>
      <c r="M192" s="21"/>
    </row>
    <row r="193" spans="1:13" ht="11.5" customHeight="1" x14ac:dyDescent="0.25">
      <c r="A193" s="12" t="s">
        <v>40</v>
      </c>
      <c r="B193" s="2" t="s">
        <v>15</v>
      </c>
      <c r="C193" s="2" t="s">
        <v>72</v>
      </c>
      <c r="D193" s="13">
        <v>45739</v>
      </c>
      <c r="E193" s="2" t="s">
        <v>14</v>
      </c>
      <c r="F193" s="14">
        <v>-590000</v>
      </c>
      <c r="G193" s="15">
        <f t="shared" si="13"/>
        <v>2551591</v>
      </c>
      <c r="H193" s="14">
        <v>0</v>
      </c>
      <c r="I193" s="15">
        <f t="shared" si="15"/>
        <v>3056238</v>
      </c>
      <c r="J193" s="16">
        <f t="shared" si="16"/>
        <v>-590000</v>
      </c>
      <c r="K193" s="15">
        <f t="shared" si="14"/>
        <v>5607829</v>
      </c>
      <c r="L193" s="21"/>
      <c r="M193" s="21"/>
    </row>
    <row r="194" spans="1:13" ht="11.5" customHeight="1" x14ac:dyDescent="0.25">
      <c r="A194" s="12" t="s">
        <v>40</v>
      </c>
      <c r="B194" s="2" t="s">
        <v>17</v>
      </c>
      <c r="C194" s="2" t="s">
        <v>72</v>
      </c>
      <c r="D194" s="13">
        <v>45739</v>
      </c>
      <c r="E194" s="2" t="s">
        <v>14</v>
      </c>
      <c r="F194" s="14">
        <v>590000</v>
      </c>
      <c r="G194" s="15">
        <f t="shared" si="13"/>
        <v>3141591</v>
      </c>
      <c r="H194" s="14">
        <v>0</v>
      </c>
      <c r="I194" s="15">
        <f t="shared" si="15"/>
        <v>3056238</v>
      </c>
      <c r="J194" s="16">
        <f t="shared" si="16"/>
        <v>590000</v>
      </c>
      <c r="K194" s="15">
        <f t="shared" si="14"/>
        <v>6197829</v>
      </c>
      <c r="L194" s="21"/>
      <c r="M194" s="21"/>
    </row>
    <row r="195" spans="1:13" ht="11.5" customHeight="1" x14ac:dyDescent="0.25">
      <c r="A195" s="1" t="s">
        <v>20</v>
      </c>
      <c r="B195" s="2" t="s">
        <v>20</v>
      </c>
      <c r="C195" s="2" t="s">
        <v>32</v>
      </c>
      <c r="D195" s="13">
        <v>45740</v>
      </c>
      <c r="E195" s="2" t="s">
        <v>14</v>
      </c>
      <c r="F195" s="14">
        <v>10000</v>
      </c>
      <c r="G195" s="24">
        <f t="shared" si="13"/>
        <v>3151591</v>
      </c>
      <c r="H195" s="14">
        <v>0</v>
      </c>
      <c r="I195" s="24">
        <f t="shared" si="15"/>
        <v>3056238</v>
      </c>
      <c r="J195" s="16">
        <f t="shared" si="16"/>
        <v>10000</v>
      </c>
      <c r="K195" s="24">
        <f t="shared" si="14"/>
        <v>6207829</v>
      </c>
      <c r="L195" s="21"/>
      <c r="M195" s="21"/>
    </row>
    <row r="196" spans="1:13" ht="11.5" customHeight="1" x14ac:dyDescent="0.25">
      <c r="A196" s="1" t="s">
        <v>20</v>
      </c>
      <c r="B196" s="2" t="s">
        <v>20</v>
      </c>
      <c r="C196" s="2" t="s">
        <v>169</v>
      </c>
      <c r="D196" s="13">
        <v>45740</v>
      </c>
      <c r="E196" s="2" t="s">
        <v>11</v>
      </c>
      <c r="F196" s="14">
        <v>110000</v>
      </c>
      <c r="G196" s="24">
        <f t="shared" ref="G196:G259" si="17">G195+F196</f>
        <v>3261591</v>
      </c>
      <c r="H196" s="14">
        <v>0</v>
      </c>
      <c r="I196" s="24">
        <f t="shared" si="15"/>
        <v>3056238</v>
      </c>
      <c r="J196" s="16">
        <f t="shared" si="16"/>
        <v>110000</v>
      </c>
      <c r="K196" s="24">
        <f t="shared" ref="K196:K259" si="18">K195+J196</f>
        <v>6317829</v>
      </c>
      <c r="L196" s="21"/>
      <c r="M196" s="21"/>
    </row>
    <row r="197" spans="1:13" ht="11.5" customHeight="1" x14ac:dyDescent="0.25">
      <c r="A197" s="1" t="s">
        <v>16</v>
      </c>
      <c r="B197" s="2" t="s">
        <v>16</v>
      </c>
      <c r="C197" s="2" t="s">
        <v>32</v>
      </c>
      <c r="D197" s="13">
        <v>45740</v>
      </c>
      <c r="E197" s="2" t="s">
        <v>14</v>
      </c>
      <c r="F197" s="14">
        <v>0</v>
      </c>
      <c r="G197" s="24">
        <f t="shared" si="17"/>
        <v>3261591</v>
      </c>
      <c r="H197" s="14">
        <v>15000</v>
      </c>
      <c r="I197" s="24">
        <f t="shared" ref="I197:I260" si="19">I196+H197</f>
        <v>3071238</v>
      </c>
      <c r="J197" s="16">
        <f t="shared" si="16"/>
        <v>15000</v>
      </c>
      <c r="K197" s="24">
        <f t="shared" si="18"/>
        <v>6332829</v>
      </c>
      <c r="L197" s="21"/>
      <c r="M197" s="21"/>
    </row>
    <row r="198" spans="1:13" ht="11.5" customHeight="1" x14ac:dyDescent="0.25">
      <c r="A198" s="1" t="s">
        <v>17</v>
      </c>
      <c r="B198" s="2" t="s">
        <v>17</v>
      </c>
      <c r="C198" s="2" t="s">
        <v>111</v>
      </c>
      <c r="D198" s="13">
        <v>45740</v>
      </c>
      <c r="E198" s="2" t="s">
        <v>14</v>
      </c>
      <c r="F198" s="14">
        <v>0</v>
      </c>
      <c r="G198" s="24">
        <f t="shared" si="17"/>
        <v>3261591</v>
      </c>
      <c r="H198" s="14">
        <v>26000</v>
      </c>
      <c r="I198" s="24">
        <f t="shared" si="19"/>
        <v>3097238</v>
      </c>
      <c r="J198" s="16">
        <f t="shared" si="16"/>
        <v>26000</v>
      </c>
      <c r="K198" s="24">
        <f t="shared" si="18"/>
        <v>6358829</v>
      </c>
      <c r="L198" s="21"/>
      <c r="M198" s="21"/>
    </row>
    <row r="199" spans="1:13" ht="11.5" customHeight="1" x14ac:dyDescent="0.25">
      <c r="A199" s="1" t="s">
        <v>17</v>
      </c>
      <c r="B199" s="2" t="s">
        <v>17</v>
      </c>
      <c r="C199" s="2" t="s">
        <v>170</v>
      </c>
      <c r="D199" s="13">
        <v>45740</v>
      </c>
      <c r="E199" s="2" t="s">
        <v>14</v>
      </c>
      <c r="F199" s="14">
        <v>50000</v>
      </c>
      <c r="G199" s="24">
        <f t="shared" si="17"/>
        <v>3311591</v>
      </c>
      <c r="H199" s="14">
        <v>0</v>
      </c>
      <c r="I199" s="24">
        <f t="shared" si="19"/>
        <v>3097238</v>
      </c>
      <c r="J199" s="16">
        <f t="shared" ref="J199:J262" si="20">F199+H199</f>
        <v>50000</v>
      </c>
      <c r="K199" s="24">
        <f t="shared" si="18"/>
        <v>6408829</v>
      </c>
      <c r="L199" s="21"/>
      <c r="M199" s="21"/>
    </row>
    <row r="200" spans="1:13" ht="11.5" customHeight="1" x14ac:dyDescent="0.25">
      <c r="A200" s="1" t="s">
        <v>40</v>
      </c>
      <c r="B200" s="2" t="s">
        <v>17</v>
      </c>
      <c r="C200" s="2" t="s">
        <v>171</v>
      </c>
      <c r="D200" s="13">
        <v>45740</v>
      </c>
      <c r="E200" s="2" t="s">
        <v>23</v>
      </c>
      <c r="F200" s="14">
        <v>0</v>
      </c>
      <c r="G200" s="24">
        <f t="shared" si="17"/>
        <v>3311591</v>
      </c>
      <c r="H200" s="14">
        <v>5000</v>
      </c>
      <c r="I200" s="24">
        <f t="shared" si="19"/>
        <v>3102238</v>
      </c>
      <c r="J200" s="16">
        <f t="shared" si="20"/>
        <v>5000</v>
      </c>
      <c r="K200" s="24">
        <f t="shared" si="18"/>
        <v>6413829</v>
      </c>
      <c r="L200" s="21"/>
      <c r="M200" s="21"/>
    </row>
    <row r="201" spans="1:13" ht="11.5" customHeight="1" x14ac:dyDescent="0.25">
      <c r="A201" s="1" t="s">
        <v>40</v>
      </c>
      <c r="B201" s="2" t="s">
        <v>17</v>
      </c>
      <c r="C201" s="2" t="s">
        <v>172</v>
      </c>
      <c r="D201" s="13">
        <v>45740</v>
      </c>
      <c r="E201" s="2" t="s">
        <v>23</v>
      </c>
      <c r="F201" s="14">
        <v>0</v>
      </c>
      <c r="G201" s="24">
        <f t="shared" si="17"/>
        <v>3311591</v>
      </c>
      <c r="H201" s="14">
        <v>1000</v>
      </c>
      <c r="I201" s="24">
        <f t="shared" si="19"/>
        <v>3103238</v>
      </c>
      <c r="J201" s="16">
        <f t="shared" si="20"/>
        <v>1000</v>
      </c>
      <c r="K201" s="24">
        <f t="shared" si="18"/>
        <v>6414829</v>
      </c>
      <c r="L201" s="21"/>
      <c r="M201" s="21"/>
    </row>
    <row r="202" spans="1:13" ht="11.5" customHeight="1" x14ac:dyDescent="0.25">
      <c r="A202" s="1" t="s">
        <v>40</v>
      </c>
      <c r="B202" s="2" t="s">
        <v>17</v>
      </c>
      <c r="C202" s="2" t="s">
        <v>173</v>
      </c>
      <c r="D202" s="13">
        <v>45740</v>
      </c>
      <c r="E202" s="2" t="s">
        <v>23</v>
      </c>
      <c r="F202" s="14">
        <v>0</v>
      </c>
      <c r="G202" s="24">
        <f t="shared" si="17"/>
        <v>3311591</v>
      </c>
      <c r="H202" s="14">
        <v>1000</v>
      </c>
      <c r="I202" s="24">
        <f t="shared" si="19"/>
        <v>3104238</v>
      </c>
      <c r="J202" s="16">
        <f t="shared" si="20"/>
        <v>1000</v>
      </c>
      <c r="K202" s="24">
        <f t="shared" si="18"/>
        <v>6415829</v>
      </c>
      <c r="L202" s="21"/>
      <c r="M202" s="21"/>
    </row>
    <row r="203" spans="1:13" ht="11.5" customHeight="1" x14ac:dyDescent="0.25">
      <c r="A203" s="1" t="s">
        <v>17</v>
      </c>
      <c r="B203" s="2" t="s">
        <v>17</v>
      </c>
      <c r="C203" s="2" t="s">
        <v>29</v>
      </c>
      <c r="D203" s="13">
        <v>45740</v>
      </c>
      <c r="E203" s="2" t="s">
        <v>25</v>
      </c>
      <c r="F203" s="14">
        <v>0</v>
      </c>
      <c r="G203" s="24">
        <f t="shared" si="17"/>
        <v>3311591</v>
      </c>
      <c r="H203" s="14">
        <v>5000</v>
      </c>
      <c r="I203" s="24">
        <f t="shared" si="19"/>
        <v>3109238</v>
      </c>
      <c r="J203" s="16">
        <f t="shared" si="20"/>
        <v>5000</v>
      </c>
      <c r="K203" s="24">
        <f t="shared" si="18"/>
        <v>6420829</v>
      </c>
      <c r="L203" s="21"/>
      <c r="M203" s="21"/>
    </row>
    <row r="204" spans="1:13" ht="11.5" customHeight="1" x14ac:dyDescent="0.25">
      <c r="A204" s="1" t="s">
        <v>16</v>
      </c>
      <c r="B204" s="2" t="s">
        <v>16</v>
      </c>
      <c r="C204" s="2" t="s">
        <v>174</v>
      </c>
      <c r="D204" s="13">
        <v>45740</v>
      </c>
      <c r="E204" s="2" t="s">
        <v>14</v>
      </c>
      <c r="F204" s="14">
        <v>0</v>
      </c>
      <c r="G204" s="24">
        <f t="shared" si="17"/>
        <v>3311591</v>
      </c>
      <c r="H204" s="14">
        <v>15000</v>
      </c>
      <c r="I204" s="24">
        <f t="shared" si="19"/>
        <v>3124238</v>
      </c>
      <c r="J204" s="16">
        <f t="shared" si="20"/>
        <v>15000</v>
      </c>
      <c r="K204" s="24">
        <f t="shared" si="18"/>
        <v>6435829</v>
      </c>
      <c r="L204" s="21"/>
      <c r="M204" s="21"/>
    </row>
    <row r="205" spans="1:13" ht="11.5" customHeight="1" x14ac:dyDescent="0.25">
      <c r="A205" s="1" t="s">
        <v>40</v>
      </c>
      <c r="B205" s="2" t="s">
        <v>17</v>
      </c>
      <c r="C205" s="2" t="s">
        <v>75</v>
      </c>
      <c r="D205" s="13">
        <v>45740</v>
      </c>
      <c r="E205" s="2" t="s">
        <v>14</v>
      </c>
      <c r="F205" s="14">
        <v>0</v>
      </c>
      <c r="G205" s="24">
        <f t="shared" si="17"/>
        <v>3311591</v>
      </c>
      <c r="H205" s="14">
        <v>-10000</v>
      </c>
      <c r="I205" s="24">
        <f t="shared" si="19"/>
        <v>3114238</v>
      </c>
      <c r="J205" s="16">
        <f t="shared" si="20"/>
        <v>-10000</v>
      </c>
      <c r="K205" s="24">
        <f t="shared" si="18"/>
        <v>6425829</v>
      </c>
      <c r="L205" s="21"/>
      <c r="M205" s="21"/>
    </row>
    <row r="206" spans="1:13" ht="11.5" customHeight="1" x14ac:dyDescent="0.25">
      <c r="A206" s="1" t="s">
        <v>17</v>
      </c>
      <c r="B206" s="2" t="s">
        <v>17</v>
      </c>
      <c r="C206" s="2" t="s">
        <v>175</v>
      </c>
      <c r="D206" s="13">
        <v>45741</v>
      </c>
      <c r="E206" s="2" t="s">
        <v>25</v>
      </c>
      <c r="F206" s="14">
        <v>0</v>
      </c>
      <c r="G206" s="24">
        <f t="shared" si="17"/>
        <v>3311591</v>
      </c>
      <c r="H206" s="14">
        <v>10000</v>
      </c>
      <c r="I206" s="24">
        <f t="shared" si="19"/>
        <v>3124238</v>
      </c>
      <c r="J206" s="16">
        <f t="shared" si="20"/>
        <v>10000</v>
      </c>
      <c r="K206" s="24">
        <f t="shared" si="18"/>
        <v>6435829</v>
      </c>
      <c r="L206" s="21"/>
      <c r="M206" s="21"/>
    </row>
    <row r="207" spans="1:13" ht="11.5" customHeight="1" x14ac:dyDescent="0.25">
      <c r="A207" s="1" t="s">
        <v>18</v>
      </c>
      <c r="B207" s="2" t="s">
        <v>18</v>
      </c>
      <c r="C207" s="2" t="s">
        <v>176</v>
      </c>
      <c r="D207" s="13">
        <v>45741</v>
      </c>
      <c r="E207" s="2" t="s">
        <v>36</v>
      </c>
      <c r="F207" s="14">
        <v>0</v>
      </c>
      <c r="G207" s="24">
        <f t="shared" si="17"/>
        <v>3311591</v>
      </c>
      <c r="H207" s="14">
        <v>500</v>
      </c>
      <c r="I207" s="24">
        <f t="shared" si="19"/>
        <v>3124738</v>
      </c>
      <c r="J207" s="16">
        <f t="shared" si="20"/>
        <v>500</v>
      </c>
      <c r="K207" s="24">
        <f t="shared" si="18"/>
        <v>6436329</v>
      </c>
      <c r="L207" s="21"/>
      <c r="M207" s="21"/>
    </row>
    <row r="208" spans="1:13" ht="11.5" customHeight="1" x14ac:dyDescent="0.25">
      <c r="A208" s="1" t="s">
        <v>12</v>
      </c>
      <c r="B208" s="2" t="s">
        <v>12</v>
      </c>
      <c r="C208" s="2" t="s">
        <v>177</v>
      </c>
      <c r="D208" s="13">
        <v>45741</v>
      </c>
      <c r="E208" s="2" t="s">
        <v>14</v>
      </c>
      <c r="F208" s="14">
        <v>0</v>
      </c>
      <c r="G208" s="24">
        <f t="shared" si="17"/>
        <v>3311591</v>
      </c>
      <c r="H208" s="14">
        <v>15000</v>
      </c>
      <c r="I208" s="24">
        <f t="shared" si="19"/>
        <v>3139738</v>
      </c>
      <c r="J208" s="16">
        <f t="shared" si="20"/>
        <v>15000</v>
      </c>
      <c r="K208" s="24">
        <f t="shared" si="18"/>
        <v>6451329</v>
      </c>
      <c r="L208" s="21"/>
      <c r="M208" s="21"/>
    </row>
    <row r="209" spans="1:13" ht="11.5" customHeight="1" x14ac:dyDescent="0.25">
      <c r="A209" s="1" t="s">
        <v>17</v>
      </c>
      <c r="B209" s="2" t="s">
        <v>17</v>
      </c>
      <c r="C209" s="2" t="s">
        <v>46</v>
      </c>
      <c r="D209" s="13">
        <v>45741</v>
      </c>
      <c r="E209" s="2" t="s">
        <v>14</v>
      </c>
      <c r="F209" s="14">
        <v>0</v>
      </c>
      <c r="G209" s="24">
        <f t="shared" si="17"/>
        <v>3311591</v>
      </c>
      <c r="H209" s="14">
        <v>5000</v>
      </c>
      <c r="I209" s="24">
        <f t="shared" si="19"/>
        <v>3144738</v>
      </c>
      <c r="J209" s="16">
        <f t="shared" si="20"/>
        <v>5000</v>
      </c>
      <c r="K209" s="24">
        <f t="shared" si="18"/>
        <v>6456329</v>
      </c>
      <c r="L209" s="21"/>
      <c r="M209" s="21"/>
    </row>
    <row r="210" spans="1:13" ht="11.5" customHeight="1" x14ac:dyDescent="0.25">
      <c r="A210" s="1" t="s">
        <v>17</v>
      </c>
      <c r="B210" s="2" t="s">
        <v>17</v>
      </c>
      <c r="C210" s="2" t="s">
        <v>178</v>
      </c>
      <c r="D210" s="13">
        <v>45741</v>
      </c>
      <c r="E210" s="2" t="s">
        <v>14</v>
      </c>
      <c r="F210" s="14">
        <v>500000</v>
      </c>
      <c r="G210" s="24">
        <f t="shared" si="17"/>
        <v>3811591</v>
      </c>
      <c r="H210" s="14">
        <v>500000</v>
      </c>
      <c r="I210" s="24">
        <f t="shared" si="19"/>
        <v>3644738</v>
      </c>
      <c r="J210" s="16">
        <f t="shared" si="20"/>
        <v>1000000</v>
      </c>
      <c r="K210" s="24">
        <f t="shared" si="18"/>
        <v>7456329</v>
      </c>
      <c r="L210" s="21"/>
      <c r="M210" s="21"/>
    </row>
    <row r="211" spans="1:13" ht="11.5" customHeight="1" x14ac:dyDescent="0.25">
      <c r="A211" s="1" t="s">
        <v>15</v>
      </c>
      <c r="B211" s="2" t="s">
        <v>15</v>
      </c>
      <c r="C211" s="2" t="s">
        <v>179</v>
      </c>
      <c r="D211" s="13">
        <v>45741</v>
      </c>
      <c r="E211" s="2" t="s">
        <v>14</v>
      </c>
      <c r="F211" s="14">
        <v>400000</v>
      </c>
      <c r="G211" s="24">
        <f t="shared" si="17"/>
        <v>4211591</v>
      </c>
      <c r="H211" s="14">
        <v>0</v>
      </c>
      <c r="I211" s="24">
        <f t="shared" si="19"/>
        <v>3644738</v>
      </c>
      <c r="J211" s="16">
        <f t="shared" si="20"/>
        <v>400000</v>
      </c>
      <c r="K211" s="24">
        <f t="shared" si="18"/>
        <v>7856329</v>
      </c>
      <c r="L211" s="21"/>
      <c r="M211" s="21"/>
    </row>
    <row r="212" spans="1:13" ht="11.5" customHeight="1" x14ac:dyDescent="0.25">
      <c r="A212" s="1" t="s">
        <v>17</v>
      </c>
      <c r="B212" s="2" t="s">
        <v>17</v>
      </c>
      <c r="C212" s="2" t="s">
        <v>180</v>
      </c>
      <c r="D212" s="13">
        <v>45741</v>
      </c>
      <c r="E212" s="2" t="s">
        <v>25</v>
      </c>
      <c r="F212" s="14">
        <v>0</v>
      </c>
      <c r="G212" s="24">
        <f t="shared" si="17"/>
        <v>4211591</v>
      </c>
      <c r="H212" s="14">
        <v>4000</v>
      </c>
      <c r="I212" s="24">
        <f t="shared" si="19"/>
        <v>3648738</v>
      </c>
      <c r="J212" s="16">
        <f t="shared" si="20"/>
        <v>4000</v>
      </c>
      <c r="K212" s="24">
        <f t="shared" si="18"/>
        <v>7860329</v>
      </c>
      <c r="L212" s="21"/>
      <c r="M212" s="21"/>
    </row>
    <row r="213" spans="1:13" ht="11.5" customHeight="1" x14ac:dyDescent="0.25">
      <c r="A213" s="1" t="s">
        <v>40</v>
      </c>
      <c r="B213" s="2" t="s">
        <v>12</v>
      </c>
      <c r="C213" s="2" t="s">
        <v>157</v>
      </c>
      <c r="D213" s="13">
        <v>45742</v>
      </c>
      <c r="E213" s="2" t="s">
        <v>25</v>
      </c>
      <c r="F213" s="14">
        <v>11000</v>
      </c>
      <c r="G213" s="24">
        <f t="shared" si="17"/>
        <v>4222591</v>
      </c>
      <c r="H213" s="14">
        <v>0</v>
      </c>
      <c r="I213" s="24">
        <f t="shared" si="19"/>
        <v>3648738</v>
      </c>
      <c r="J213" s="16">
        <f t="shared" si="20"/>
        <v>11000</v>
      </c>
      <c r="K213" s="24">
        <f t="shared" si="18"/>
        <v>7871329</v>
      </c>
      <c r="L213" s="21"/>
      <c r="M213" s="21"/>
    </row>
    <row r="214" spans="1:13" ht="11.5" customHeight="1" x14ac:dyDescent="0.25">
      <c r="A214" s="1" t="s">
        <v>40</v>
      </c>
      <c r="B214" s="2" t="s">
        <v>17</v>
      </c>
      <c r="C214" s="2" t="s">
        <v>51</v>
      </c>
      <c r="D214" s="13">
        <v>45742</v>
      </c>
      <c r="E214" s="2" t="s">
        <v>23</v>
      </c>
      <c r="F214" s="14">
        <v>0</v>
      </c>
      <c r="G214" s="24">
        <f t="shared" si="17"/>
        <v>4222591</v>
      </c>
      <c r="H214" s="14">
        <v>1000</v>
      </c>
      <c r="I214" s="24">
        <f t="shared" si="19"/>
        <v>3649738</v>
      </c>
      <c r="J214" s="16">
        <f t="shared" si="20"/>
        <v>1000</v>
      </c>
      <c r="K214" s="24">
        <f t="shared" si="18"/>
        <v>7872329</v>
      </c>
      <c r="L214" s="21"/>
      <c r="M214" s="21"/>
    </row>
    <row r="215" spans="1:13" ht="11.5" customHeight="1" x14ac:dyDescent="0.25">
      <c r="A215" s="1" t="s">
        <v>15</v>
      </c>
      <c r="B215" s="2" t="s">
        <v>15</v>
      </c>
      <c r="C215" s="2" t="s">
        <v>32</v>
      </c>
      <c r="D215" s="13">
        <v>45742</v>
      </c>
      <c r="E215" s="2" t="s">
        <v>25</v>
      </c>
      <c r="F215" s="14">
        <v>55650</v>
      </c>
      <c r="G215" s="24">
        <f t="shared" si="17"/>
        <v>4278241</v>
      </c>
      <c r="H215" s="14">
        <v>0</v>
      </c>
      <c r="I215" s="24">
        <f t="shared" si="19"/>
        <v>3649738</v>
      </c>
      <c r="J215" s="16">
        <f t="shared" si="20"/>
        <v>55650</v>
      </c>
      <c r="K215" s="24">
        <f t="shared" si="18"/>
        <v>7927979</v>
      </c>
      <c r="L215" s="21"/>
      <c r="M215" s="21"/>
    </row>
    <row r="216" spans="1:13" ht="11.5" customHeight="1" x14ac:dyDescent="0.25">
      <c r="A216" s="1" t="s">
        <v>16</v>
      </c>
      <c r="B216" s="2" t="s">
        <v>16</v>
      </c>
      <c r="C216" s="2" t="s">
        <v>181</v>
      </c>
      <c r="D216" s="13">
        <v>45742</v>
      </c>
      <c r="E216" s="2" t="s">
        <v>14</v>
      </c>
      <c r="F216" s="14">
        <v>0</v>
      </c>
      <c r="G216" s="24">
        <f t="shared" si="17"/>
        <v>4278241</v>
      </c>
      <c r="H216" s="14">
        <v>2500</v>
      </c>
      <c r="I216" s="24">
        <f t="shared" si="19"/>
        <v>3652238</v>
      </c>
      <c r="J216" s="16">
        <f t="shared" si="20"/>
        <v>2500</v>
      </c>
      <c r="K216" s="24">
        <f t="shared" si="18"/>
        <v>7930479</v>
      </c>
      <c r="L216" s="21"/>
      <c r="M216" s="21"/>
    </row>
    <row r="217" spans="1:13" ht="11.5" customHeight="1" x14ac:dyDescent="0.25">
      <c r="A217" s="1" t="s">
        <v>16</v>
      </c>
      <c r="B217" s="2" t="s">
        <v>16</v>
      </c>
      <c r="C217" s="2" t="s">
        <v>182</v>
      </c>
      <c r="D217" s="13">
        <v>45742</v>
      </c>
      <c r="E217" s="2" t="s">
        <v>36</v>
      </c>
      <c r="F217" s="14">
        <v>0</v>
      </c>
      <c r="G217" s="24">
        <f t="shared" si="17"/>
        <v>4278241</v>
      </c>
      <c r="H217" s="14">
        <v>10000</v>
      </c>
      <c r="I217" s="24">
        <f t="shared" si="19"/>
        <v>3662238</v>
      </c>
      <c r="J217" s="16">
        <f t="shared" si="20"/>
        <v>10000</v>
      </c>
      <c r="K217" s="24">
        <f t="shared" si="18"/>
        <v>7940479</v>
      </c>
      <c r="L217" s="21"/>
      <c r="M217" s="21"/>
    </row>
    <row r="218" spans="1:13" ht="11.5" customHeight="1" x14ac:dyDescent="0.25">
      <c r="A218" s="1" t="s">
        <v>40</v>
      </c>
      <c r="B218" s="2" t="s">
        <v>12</v>
      </c>
      <c r="C218" s="2" t="s">
        <v>124</v>
      </c>
      <c r="D218" s="13">
        <v>45741</v>
      </c>
      <c r="E218" s="2" t="s">
        <v>14</v>
      </c>
      <c r="F218" s="14">
        <v>0</v>
      </c>
      <c r="G218" s="24">
        <f t="shared" si="17"/>
        <v>4278241</v>
      </c>
      <c r="H218" s="14">
        <v>-5000</v>
      </c>
      <c r="I218" s="24">
        <f t="shared" si="19"/>
        <v>3657238</v>
      </c>
      <c r="J218" s="16">
        <f t="shared" si="20"/>
        <v>-5000</v>
      </c>
      <c r="K218" s="24">
        <f t="shared" si="18"/>
        <v>7935479</v>
      </c>
      <c r="L218" s="21"/>
      <c r="M218" s="21"/>
    </row>
    <row r="219" spans="1:13" ht="11.5" customHeight="1" x14ac:dyDescent="0.25">
      <c r="A219" s="1" t="s">
        <v>40</v>
      </c>
      <c r="B219" s="2" t="s">
        <v>19</v>
      </c>
      <c r="C219" s="2" t="s">
        <v>125</v>
      </c>
      <c r="D219" s="13">
        <v>45742</v>
      </c>
      <c r="E219" s="2" t="s">
        <v>14</v>
      </c>
      <c r="F219" s="14">
        <v>0</v>
      </c>
      <c r="G219" s="24">
        <f t="shared" si="17"/>
        <v>4278241</v>
      </c>
      <c r="H219" s="14">
        <v>-150000</v>
      </c>
      <c r="I219" s="24">
        <f t="shared" si="19"/>
        <v>3507238</v>
      </c>
      <c r="J219" s="16">
        <f t="shared" si="20"/>
        <v>-150000</v>
      </c>
      <c r="K219" s="24">
        <f t="shared" si="18"/>
        <v>7785479</v>
      </c>
      <c r="L219" s="21"/>
      <c r="M219" s="21"/>
    </row>
    <row r="220" spans="1:13" ht="11.5" customHeight="1" x14ac:dyDescent="0.25">
      <c r="A220" s="1" t="s">
        <v>40</v>
      </c>
      <c r="B220" s="2" t="s">
        <v>12</v>
      </c>
      <c r="C220" s="2" t="s">
        <v>72</v>
      </c>
      <c r="D220" s="13">
        <v>45742</v>
      </c>
      <c r="E220" s="2" t="s">
        <v>14</v>
      </c>
      <c r="F220" s="14">
        <v>0</v>
      </c>
      <c r="G220" s="24">
        <f t="shared" si="17"/>
        <v>4278241</v>
      </c>
      <c r="H220" s="14">
        <v>-800000</v>
      </c>
      <c r="I220" s="24">
        <f t="shared" si="19"/>
        <v>2707238</v>
      </c>
      <c r="J220" s="16">
        <f t="shared" si="20"/>
        <v>-800000</v>
      </c>
      <c r="K220" s="24">
        <f t="shared" si="18"/>
        <v>6985479</v>
      </c>
      <c r="L220" s="21"/>
      <c r="M220" s="21"/>
    </row>
    <row r="221" spans="1:13" ht="11.5" customHeight="1" x14ac:dyDescent="0.25">
      <c r="A221" s="1" t="s">
        <v>40</v>
      </c>
      <c r="B221" s="2" t="s">
        <v>17</v>
      </c>
      <c r="C221" s="2" t="s">
        <v>72</v>
      </c>
      <c r="D221" s="13">
        <v>45742</v>
      </c>
      <c r="E221" s="2" t="s">
        <v>14</v>
      </c>
      <c r="F221" s="14">
        <v>0</v>
      </c>
      <c r="G221" s="24">
        <f t="shared" si="17"/>
        <v>4278241</v>
      </c>
      <c r="H221" s="14">
        <v>800000</v>
      </c>
      <c r="I221" s="24">
        <f t="shared" si="19"/>
        <v>3507238</v>
      </c>
      <c r="J221" s="16">
        <f t="shared" si="20"/>
        <v>800000</v>
      </c>
      <c r="K221" s="24">
        <f t="shared" si="18"/>
        <v>7785479</v>
      </c>
      <c r="L221" s="21"/>
      <c r="M221" s="21"/>
    </row>
    <row r="222" spans="1:13" ht="11.5" customHeight="1" x14ac:dyDescent="0.25">
      <c r="A222" s="1" t="s">
        <v>40</v>
      </c>
      <c r="B222" s="2" t="s">
        <v>15</v>
      </c>
      <c r="C222" s="2" t="s">
        <v>72</v>
      </c>
      <c r="D222" s="13">
        <v>45741</v>
      </c>
      <c r="E222" s="2" t="s">
        <v>14</v>
      </c>
      <c r="F222" s="14">
        <v>-475100</v>
      </c>
      <c r="G222" s="24">
        <f t="shared" si="17"/>
        <v>3803141</v>
      </c>
      <c r="H222" s="14">
        <v>0</v>
      </c>
      <c r="I222" s="24">
        <f t="shared" si="19"/>
        <v>3507238</v>
      </c>
      <c r="J222" s="16">
        <f t="shared" si="20"/>
        <v>-475100</v>
      </c>
      <c r="K222" s="24">
        <f t="shared" si="18"/>
        <v>7310379</v>
      </c>
      <c r="L222" s="21"/>
      <c r="M222" s="21"/>
    </row>
    <row r="223" spans="1:13" ht="11.5" customHeight="1" x14ac:dyDescent="0.25">
      <c r="A223" s="1" t="s">
        <v>40</v>
      </c>
      <c r="B223" s="2" t="s">
        <v>17</v>
      </c>
      <c r="C223" s="2" t="s">
        <v>72</v>
      </c>
      <c r="D223" s="13">
        <v>45741</v>
      </c>
      <c r="E223" s="2" t="s">
        <v>14</v>
      </c>
      <c r="F223" s="14">
        <v>475100</v>
      </c>
      <c r="G223" s="24">
        <f t="shared" si="17"/>
        <v>4278241</v>
      </c>
      <c r="H223" s="14">
        <v>0</v>
      </c>
      <c r="I223" s="24">
        <f t="shared" si="19"/>
        <v>3507238</v>
      </c>
      <c r="J223" s="16">
        <f t="shared" si="20"/>
        <v>475100</v>
      </c>
      <c r="K223" s="24">
        <f t="shared" si="18"/>
        <v>7785479</v>
      </c>
      <c r="L223" s="21"/>
      <c r="M223" s="21"/>
    </row>
    <row r="224" spans="1:13" ht="11.5" customHeight="1" x14ac:dyDescent="0.25">
      <c r="A224" s="1" t="s">
        <v>40</v>
      </c>
      <c r="B224" s="2" t="s">
        <v>19</v>
      </c>
      <c r="C224" s="2" t="s">
        <v>183</v>
      </c>
      <c r="D224" s="13">
        <v>45741</v>
      </c>
      <c r="E224" s="2" t="s">
        <v>14</v>
      </c>
      <c r="F224" s="14">
        <v>0</v>
      </c>
      <c r="G224" s="24">
        <f t="shared" si="17"/>
        <v>4278241</v>
      </c>
      <c r="H224" s="14">
        <v>-150000</v>
      </c>
      <c r="I224" s="24">
        <f t="shared" si="19"/>
        <v>3357238</v>
      </c>
      <c r="J224" s="16">
        <f t="shared" si="20"/>
        <v>-150000</v>
      </c>
      <c r="K224" s="24">
        <f t="shared" si="18"/>
        <v>7635479</v>
      </c>
      <c r="L224" s="21"/>
      <c r="M224" s="21"/>
    </row>
    <row r="225" spans="1:13" ht="11.5" customHeight="1" x14ac:dyDescent="0.25">
      <c r="A225" s="1" t="s">
        <v>20</v>
      </c>
      <c r="B225" s="2" t="s">
        <v>20</v>
      </c>
      <c r="C225" s="2" t="s">
        <v>184</v>
      </c>
      <c r="D225" s="13">
        <v>45742</v>
      </c>
      <c r="E225" s="2" t="s">
        <v>14</v>
      </c>
      <c r="F225" s="14">
        <v>0</v>
      </c>
      <c r="G225" s="24">
        <f t="shared" si="17"/>
        <v>4278241</v>
      </c>
      <c r="H225" s="14">
        <v>500000</v>
      </c>
      <c r="I225" s="24">
        <f t="shared" si="19"/>
        <v>3857238</v>
      </c>
      <c r="J225" s="16">
        <f t="shared" si="20"/>
        <v>500000</v>
      </c>
      <c r="K225" s="24">
        <f t="shared" si="18"/>
        <v>8135479</v>
      </c>
      <c r="L225" s="21"/>
      <c r="M225" s="21"/>
    </row>
    <row r="226" spans="1:13" ht="11.5" customHeight="1" x14ac:dyDescent="0.25">
      <c r="A226" s="1" t="s">
        <v>20</v>
      </c>
      <c r="B226" s="2" t="s">
        <v>20</v>
      </c>
      <c r="C226" s="2" t="s">
        <v>185</v>
      </c>
      <c r="D226" s="13">
        <v>45742</v>
      </c>
      <c r="E226" s="2" t="s">
        <v>11</v>
      </c>
      <c r="F226" s="14">
        <v>700000</v>
      </c>
      <c r="G226" s="24">
        <f t="shared" si="17"/>
        <v>4978241</v>
      </c>
      <c r="H226" s="14">
        <v>0</v>
      </c>
      <c r="I226" s="24">
        <f t="shared" si="19"/>
        <v>3857238</v>
      </c>
      <c r="J226" s="16">
        <f t="shared" si="20"/>
        <v>700000</v>
      </c>
      <c r="K226" s="24">
        <f t="shared" si="18"/>
        <v>8835479</v>
      </c>
      <c r="L226" s="21"/>
      <c r="M226" s="21"/>
    </row>
    <row r="227" spans="1:13" ht="11.5" customHeight="1" x14ac:dyDescent="0.25">
      <c r="A227" s="1" t="s">
        <v>18</v>
      </c>
      <c r="B227" s="2" t="s">
        <v>18</v>
      </c>
      <c r="C227" s="2" t="s">
        <v>186</v>
      </c>
      <c r="D227" s="13">
        <v>45742</v>
      </c>
      <c r="E227" s="2" t="s">
        <v>36</v>
      </c>
      <c r="F227" s="14">
        <v>0</v>
      </c>
      <c r="G227" s="24">
        <f t="shared" si="17"/>
        <v>4978241</v>
      </c>
      <c r="H227" s="14">
        <v>50115</v>
      </c>
      <c r="I227" s="24">
        <f t="shared" si="19"/>
        <v>3907353</v>
      </c>
      <c r="J227" s="16">
        <f t="shared" si="20"/>
        <v>50115</v>
      </c>
      <c r="K227" s="24">
        <f t="shared" si="18"/>
        <v>8885594</v>
      </c>
      <c r="L227" s="21"/>
      <c r="M227" s="21"/>
    </row>
    <row r="228" spans="1:13" ht="11.5" customHeight="1" x14ac:dyDescent="0.25">
      <c r="A228" s="1" t="s">
        <v>20</v>
      </c>
      <c r="B228" s="2" t="s">
        <v>20</v>
      </c>
      <c r="C228" s="2" t="s">
        <v>187</v>
      </c>
      <c r="D228" s="13">
        <v>45743</v>
      </c>
      <c r="E228" s="2" t="s">
        <v>23</v>
      </c>
      <c r="F228" s="14">
        <v>0</v>
      </c>
      <c r="G228" s="24">
        <f t="shared" si="17"/>
        <v>4978241</v>
      </c>
      <c r="H228" s="14">
        <v>13617</v>
      </c>
      <c r="I228" s="24">
        <f t="shared" si="19"/>
        <v>3920970</v>
      </c>
      <c r="J228" s="16">
        <f t="shared" si="20"/>
        <v>13617</v>
      </c>
      <c r="K228" s="24">
        <f t="shared" si="18"/>
        <v>8899211</v>
      </c>
      <c r="L228" s="21"/>
      <c r="M228" s="21"/>
    </row>
    <row r="229" spans="1:13" ht="11.5" customHeight="1" x14ac:dyDescent="0.25">
      <c r="A229" s="1" t="s">
        <v>17</v>
      </c>
      <c r="B229" s="2" t="s">
        <v>17</v>
      </c>
      <c r="C229" s="2" t="s">
        <v>180</v>
      </c>
      <c r="D229" s="13">
        <v>45743</v>
      </c>
      <c r="E229" s="2" t="s">
        <v>25</v>
      </c>
      <c r="F229" s="14">
        <v>0</v>
      </c>
      <c r="G229" s="24">
        <f t="shared" si="17"/>
        <v>4978241</v>
      </c>
      <c r="H229" s="14">
        <v>2000</v>
      </c>
      <c r="I229" s="24">
        <f t="shared" si="19"/>
        <v>3922970</v>
      </c>
      <c r="J229" s="16">
        <f t="shared" si="20"/>
        <v>2000</v>
      </c>
      <c r="K229" s="24">
        <f t="shared" si="18"/>
        <v>8901211</v>
      </c>
      <c r="L229" s="21"/>
      <c r="M229" s="21"/>
    </row>
    <row r="230" spans="1:13" ht="11.5" customHeight="1" x14ac:dyDescent="0.25">
      <c r="A230" s="1" t="s">
        <v>15</v>
      </c>
      <c r="B230" s="2" t="s">
        <v>15</v>
      </c>
      <c r="C230" s="2" t="s">
        <v>188</v>
      </c>
      <c r="D230" s="13">
        <v>45743</v>
      </c>
      <c r="E230" s="2" t="s">
        <v>25</v>
      </c>
      <c r="F230" s="14">
        <v>0</v>
      </c>
      <c r="G230" s="24">
        <f t="shared" si="17"/>
        <v>4978241</v>
      </c>
      <c r="H230" s="14">
        <v>20000</v>
      </c>
      <c r="I230" s="24">
        <f t="shared" si="19"/>
        <v>3942970</v>
      </c>
      <c r="J230" s="16">
        <f t="shared" si="20"/>
        <v>20000</v>
      </c>
      <c r="K230" s="24">
        <f t="shared" si="18"/>
        <v>8921211</v>
      </c>
      <c r="L230" s="21"/>
      <c r="M230" s="21"/>
    </row>
    <row r="231" spans="1:13" ht="11.5" customHeight="1" x14ac:dyDescent="0.25">
      <c r="A231" s="1" t="s">
        <v>15</v>
      </c>
      <c r="B231" s="2" t="s">
        <v>15</v>
      </c>
      <c r="C231" s="2" t="s">
        <v>32</v>
      </c>
      <c r="D231" s="13">
        <v>45743</v>
      </c>
      <c r="E231" s="2" t="s">
        <v>25</v>
      </c>
      <c r="F231" s="14">
        <v>10000</v>
      </c>
      <c r="G231" s="24">
        <f t="shared" si="17"/>
        <v>4988241</v>
      </c>
      <c r="H231" s="14">
        <v>0</v>
      </c>
      <c r="I231" s="24">
        <f t="shared" si="19"/>
        <v>3942970</v>
      </c>
      <c r="J231" s="16">
        <f t="shared" si="20"/>
        <v>10000</v>
      </c>
      <c r="K231" s="24">
        <f t="shared" si="18"/>
        <v>8931211</v>
      </c>
      <c r="L231" s="21"/>
      <c r="M231" s="21"/>
    </row>
    <row r="232" spans="1:13" ht="11.5" customHeight="1" x14ac:dyDescent="0.25">
      <c r="A232" s="1" t="s">
        <v>40</v>
      </c>
      <c r="B232" s="2" t="s">
        <v>20</v>
      </c>
      <c r="C232" s="2" t="s">
        <v>125</v>
      </c>
      <c r="D232" s="13">
        <v>45742</v>
      </c>
      <c r="E232" s="2" t="s">
        <v>14</v>
      </c>
      <c r="F232" s="14">
        <v>0</v>
      </c>
      <c r="G232" s="24">
        <f t="shared" si="17"/>
        <v>4988241</v>
      </c>
      <c r="H232" s="14">
        <v>-500000</v>
      </c>
      <c r="I232" s="24">
        <f t="shared" si="19"/>
        <v>3442970</v>
      </c>
      <c r="J232" s="16">
        <f t="shared" si="20"/>
        <v>-500000</v>
      </c>
      <c r="K232" s="24">
        <f t="shared" si="18"/>
        <v>8431211</v>
      </c>
      <c r="L232" s="21"/>
      <c r="M232" s="21"/>
    </row>
    <row r="233" spans="1:13" ht="11.5" customHeight="1" x14ac:dyDescent="0.25">
      <c r="A233" s="1" t="s">
        <v>15</v>
      </c>
      <c r="B233" s="2" t="s">
        <v>15</v>
      </c>
      <c r="C233" s="2" t="s">
        <v>32</v>
      </c>
      <c r="D233" s="13">
        <v>45743</v>
      </c>
      <c r="E233" s="2" t="s">
        <v>25</v>
      </c>
      <c r="F233" s="14">
        <v>56498</v>
      </c>
      <c r="G233" s="24">
        <f t="shared" si="17"/>
        <v>5044739</v>
      </c>
      <c r="H233" s="14">
        <v>0</v>
      </c>
      <c r="I233" s="24">
        <f t="shared" si="19"/>
        <v>3442970</v>
      </c>
      <c r="J233" s="16">
        <f t="shared" si="20"/>
        <v>56498</v>
      </c>
      <c r="K233" s="24">
        <f t="shared" si="18"/>
        <v>8487709</v>
      </c>
      <c r="L233" s="21"/>
      <c r="M233" s="21"/>
    </row>
    <row r="234" spans="1:13" ht="11.5" customHeight="1" x14ac:dyDescent="0.25">
      <c r="A234" s="1" t="s">
        <v>17</v>
      </c>
      <c r="B234" s="2" t="s">
        <v>17</v>
      </c>
      <c r="C234" s="2" t="s">
        <v>189</v>
      </c>
      <c r="D234" s="13">
        <v>45743</v>
      </c>
      <c r="E234" s="2" t="s">
        <v>25</v>
      </c>
      <c r="F234" s="14">
        <v>10000</v>
      </c>
      <c r="G234" s="24">
        <f t="shared" si="17"/>
        <v>5054739</v>
      </c>
      <c r="H234" s="14">
        <v>0</v>
      </c>
      <c r="I234" s="24">
        <f t="shared" si="19"/>
        <v>3442970</v>
      </c>
      <c r="J234" s="16">
        <f t="shared" si="20"/>
        <v>10000</v>
      </c>
      <c r="K234" s="24">
        <f t="shared" si="18"/>
        <v>8497709</v>
      </c>
      <c r="L234" s="21"/>
      <c r="M234" s="21"/>
    </row>
    <row r="235" spans="1:13" ht="11.5" customHeight="1" x14ac:dyDescent="0.25">
      <c r="A235" s="1" t="s">
        <v>17</v>
      </c>
      <c r="B235" s="2" t="s">
        <v>17</v>
      </c>
      <c r="C235" s="2" t="s">
        <v>190</v>
      </c>
      <c r="D235" s="13">
        <v>45743</v>
      </c>
      <c r="E235" s="2" t="s">
        <v>23</v>
      </c>
      <c r="F235" s="14">
        <v>1000</v>
      </c>
      <c r="G235" s="24">
        <f t="shared" si="17"/>
        <v>5055739</v>
      </c>
      <c r="H235" s="14">
        <v>0</v>
      </c>
      <c r="I235" s="24">
        <f t="shared" si="19"/>
        <v>3442970</v>
      </c>
      <c r="J235" s="16">
        <f t="shared" si="20"/>
        <v>1000</v>
      </c>
      <c r="K235" s="24">
        <f t="shared" si="18"/>
        <v>8498709</v>
      </c>
      <c r="L235" s="21"/>
      <c r="M235" s="21"/>
    </row>
    <row r="236" spans="1:13" ht="11.5" customHeight="1" x14ac:dyDescent="0.25">
      <c r="A236" s="1" t="s">
        <v>15</v>
      </c>
      <c r="B236" s="2" t="s">
        <v>15</v>
      </c>
      <c r="C236" s="2" t="s">
        <v>153</v>
      </c>
      <c r="D236" s="13">
        <v>45744</v>
      </c>
      <c r="E236" s="2" t="s">
        <v>25</v>
      </c>
      <c r="F236" s="14">
        <v>25000</v>
      </c>
      <c r="G236" s="24">
        <f t="shared" si="17"/>
        <v>5080739</v>
      </c>
      <c r="H236" s="14">
        <v>0</v>
      </c>
      <c r="I236" s="24">
        <f t="shared" si="19"/>
        <v>3442970</v>
      </c>
      <c r="J236" s="16">
        <f t="shared" si="20"/>
        <v>25000</v>
      </c>
      <c r="K236" s="24">
        <f t="shared" si="18"/>
        <v>8523709</v>
      </c>
      <c r="L236" s="21"/>
      <c r="M236" s="21"/>
    </row>
    <row r="237" spans="1:13" ht="11.5" customHeight="1" x14ac:dyDescent="0.25">
      <c r="A237" s="1" t="s">
        <v>21</v>
      </c>
      <c r="B237" s="2" t="s">
        <v>12</v>
      </c>
      <c r="C237" s="2" t="s">
        <v>191</v>
      </c>
      <c r="D237" s="13">
        <v>45744</v>
      </c>
      <c r="E237" s="2" t="s">
        <v>25</v>
      </c>
      <c r="F237" s="14">
        <v>0</v>
      </c>
      <c r="G237" s="24">
        <f t="shared" si="17"/>
        <v>5080739</v>
      </c>
      <c r="H237" s="14">
        <v>45000</v>
      </c>
      <c r="I237" s="24">
        <f t="shared" si="19"/>
        <v>3487970</v>
      </c>
      <c r="J237" s="16">
        <f t="shared" si="20"/>
        <v>45000</v>
      </c>
      <c r="K237" s="24">
        <f t="shared" si="18"/>
        <v>8568709</v>
      </c>
      <c r="L237" s="21"/>
      <c r="M237" s="21"/>
    </row>
    <row r="238" spans="1:13" ht="11.5" customHeight="1" x14ac:dyDescent="0.25">
      <c r="A238" s="1" t="s">
        <v>40</v>
      </c>
      <c r="B238" s="2" t="s">
        <v>17</v>
      </c>
      <c r="C238" s="2" t="s">
        <v>172</v>
      </c>
      <c r="D238" s="13">
        <v>45744</v>
      </c>
      <c r="E238" s="2" t="s">
        <v>27</v>
      </c>
      <c r="F238" s="14">
        <v>0</v>
      </c>
      <c r="G238" s="24">
        <f t="shared" si="17"/>
        <v>5080739</v>
      </c>
      <c r="H238" s="14">
        <v>500</v>
      </c>
      <c r="I238" s="24">
        <f t="shared" si="19"/>
        <v>3488470</v>
      </c>
      <c r="J238" s="16">
        <f t="shared" si="20"/>
        <v>500</v>
      </c>
      <c r="K238" s="24">
        <f t="shared" si="18"/>
        <v>8569209</v>
      </c>
      <c r="L238" s="21"/>
      <c r="M238" s="21"/>
    </row>
    <row r="239" spans="1:13" ht="11.5" customHeight="1" x14ac:dyDescent="0.25">
      <c r="A239" s="1" t="s">
        <v>17</v>
      </c>
      <c r="B239" s="2" t="s">
        <v>17</v>
      </c>
      <c r="C239" s="2" t="s">
        <v>101</v>
      </c>
      <c r="D239" s="13">
        <v>45744</v>
      </c>
      <c r="E239" s="2" t="s">
        <v>25</v>
      </c>
      <c r="F239" s="14">
        <v>0</v>
      </c>
      <c r="G239" s="24">
        <f t="shared" si="17"/>
        <v>5080739</v>
      </c>
      <c r="H239" s="14">
        <v>15000</v>
      </c>
      <c r="I239" s="24">
        <f t="shared" si="19"/>
        <v>3503470</v>
      </c>
      <c r="J239" s="16">
        <f t="shared" si="20"/>
        <v>15000</v>
      </c>
      <c r="K239" s="24">
        <f t="shared" si="18"/>
        <v>8584209</v>
      </c>
      <c r="L239" s="21"/>
      <c r="M239" s="21"/>
    </row>
    <row r="240" spans="1:13" ht="11.5" customHeight="1" x14ac:dyDescent="0.25">
      <c r="A240" s="1" t="s">
        <v>18</v>
      </c>
      <c r="B240" s="2" t="s">
        <v>18</v>
      </c>
      <c r="C240" s="2" t="s">
        <v>32</v>
      </c>
      <c r="D240" s="13">
        <v>45744</v>
      </c>
      <c r="E240" s="2" t="s">
        <v>36</v>
      </c>
      <c r="F240" s="14">
        <v>0</v>
      </c>
      <c r="G240" s="24">
        <f t="shared" si="17"/>
        <v>5080739</v>
      </c>
      <c r="H240" s="14">
        <v>2000</v>
      </c>
      <c r="I240" s="24">
        <f t="shared" si="19"/>
        <v>3505470</v>
      </c>
      <c r="J240" s="16">
        <f t="shared" si="20"/>
        <v>2000</v>
      </c>
      <c r="K240" s="24">
        <f t="shared" si="18"/>
        <v>8586209</v>
      </c>
      <c r="L240" s="21"/>
      <c r="M240" s="21"/>
    </row>
    <row r="241" spans="1:13" ht="11.5" customHeight="1" x14ac:dyDescent="0.25">
      <c r="A241" s="1" t="s">
        <v>17</v>
      </c>
      <c r="B241" s="2" t="s">
        <v>17</v>
      </c>
      <c r="C241" s="2" t="s">
        <v>101</v>
      </c>
      <c r="D241" s="13">
        <v>45744</v>
      </c>
      <c r="E241" s="2" t="s">
        <v>25</v>
      </c>
      <c r="F241" s="14">
        <v>0</v>
      </c>
      <c r="G241" s="24">
        <f t="shared" si="17"/>
        <v>5080739</v>
      </c>
      <c r="H241" s="14">
        <v>500</v>
      </c>
      <c r="I241" s="24">
        <f t="shared" si="19"/>
        <v>3505970</v>
      </c>
      <c r="J241" s="16">
        <f t="shared" si="20"/>
        <v>500</v>
      </c>
      <c r="K241" s="24">
        <f t="shared" si="18"/>
        <v>8586709</v>
      </c>
      <c r="L241" s="21"/>
      <c r="M241" s="21"/>
    </row>
    <row r="242" spans="1:13" ht="11.5" customHeight="1" x14ac:dyDescent="0.25">
      <c r="A242" s="1" t="s">
        <v>15</v>
      </c>
      <c r="B242" s="2" t="s">
        <v>15</v>
      </c>
      <c r="C242" s="2" t="s">
        <v>38</v>
      </c>
      <c r="D242" s="13">
        <v>45744</v>
      </c>
      <c r="E242" s="2" t="s">
        <v>25</v>
      </c>
      <c r="F242" s="14">
        <v>0</v>
      </c>
      <c r="G242" s="24">
        <f t="shared" si="17"/>
        <v>5080739</v>
      </c>
      <c r="H242" s="14">
        <v>2500</v>
      </c>
      <c r="I242" s="24">
        <f t="shared" si="19"/>
        <v>3508470</v>
      </c>
      <c r="J242" s="16">
        <f t="shared" si="20"/>
        <v>2500</v>
      </c>
      <c r="K242" s="24">
        <f t="shared" si="18"/>
        <v>8589209</v>
      </c>
      <c r="L242" s="21"/>
      <c r="M242" s="21"/>
    </row>
    <row r="243" spans="1:13" ht="11.5" customHeight="1" x14ac:dyDescent="0.25">
      <c r="A243" s="1" t="s">
        <v>15</v>
      </c>
      <c r="B243" s="2" t="s">
        <v>15</v>
      </c>
      <c r="C243" s="2" t="s">
        <v>32</v>
      </c>
      <c r="D243" s="13">
        <v>45744</v>
      </c>
      <c r="E243" s="2" t="s">
        <v>25</v>
      </c>
      <c r="F243" s="14">
        <v>0</v>
      </c>
      <c r="G243" s="24">
        <f t="shared" si="17"/>
        <v>5080739</v>
      </c>
      <c r="H243" s="14">
        <v>10000</v>
      </c>
      <c r="I243" s="24">
        <f t="shared" si="19"/>
        <v>3518470</v>
      </c>
      <c r="J243" s="16">
        <f t="shared" si="20"/>
        <v>10000</v>
      </c>
      <c r="K243" s="24">
        <f t="shared" si="18"/>
        <v>8599209</v>
      </c>
      <c r="L243" s="21"/>
      <c r="M243" s="21"/>
    </row>
    <row r="244" spans="1:13" ht="11.5" customHeight="1" x14ac:dyDescent="0.25">
      <c r="A244" s="1" t="s">
        <v>17</v>
      </c>
      <c r="B244" s="2" t="s">
        <v>17</v>
      </c>
      <c r="C244" s="2" t="s">
        <v>180</v>
      </c>
      <c r="D244" s="13">
        <v>45744</v>
      </c>
      <c r="E244" s="2" t="s">
        <v>25</v>
      </c>
      <c r="F244" s="14">
        <v>0</v>
      </c>
      <c r="G244" s="24">
        <f t="shared" si="17"/>
        <v>5080739</v>
      </c>
      <c r="H244" s="14">
        <v>3000</v>
      </c>
      <c r="I244" s="24">
        <f t="shared" si="19"/>
        <v>3521470</v>
      </c>
      <c r="J244" s="16">
        <f t="shared" si="20"/>
        <v>3000</v>
      </c>
      <c r="K244" s="24">
        <f t="shared" si="18"/>
        <v>8602209</v>
      </c>
      <c r="L244" s="21"/>
      <c r="M244" s="21"/>
    </row>
    <row r="245" spans="1:13" ht="11.5" customHeight="1" x14ac:dyDescent="0.25">
      <c r="A245" s="1" t="s">
        <v>40</v>
      </c>
      <c r="B245" s="2" t="s">
        <v>12</v>
      </c>
      <c r="C245" s="2" t="s">
        <v>115</v>
      </c>
      <c r="D245" s="13">
        <v>45744</v>
      </c>
      <c r="E245" s="2" t="s">
        <v>27</v>
      </c>
      <c r="F245" s="14">
        <v>0</v>
      </c>
      <c r="G245" s="24">
        <f t="shared" si="17"/>
        <v>5080739</v>
      </c>
      <c r="H245" s="14">
        <v>1000</v>
      </c>
      <c r="I245" s="24">
        <f t="shared" si="19"/>
        <v>3522470</v>
      </c>
      <c r="J245" s="16">
        <f t="shared" si="20"/>
        <v>1000</v>
      </c>
      <c r="K245" s="24">
        <f t="shared" si="18"/>
        <v>8603209</v>
      </c>
      <c r="L245" s="21"/>
      <c r="M245" s="21"/>
    </row>
    <row r="246" spans="1:13" ht="11.5" customHeight="1" x14ac:dyDescent="0.25">
      <c r="A246" s="1" t="s">
        <v>17</v>
      </c>
      <c r="B246" s="2" t="s">
        <v>17</v>
      </c>
      <c r="C246" s="2" t="s">
        <v>192</v>
      </c>
      <c r="D246" s="13">
        <v>45744</v>
      </c>
      <c r="E246" s="2" t="s">
        <v>27</v>
      </c>
      <c r="F246" s="14">
        <v>100000</v>
      </c>
      <c r="G246" s="24">
        <f t="shared" si="17"/>
        <v>5180739</v>
      </c>
      <c r="H246" s="14">
        <v>50000</v>
      </c>
      <c r="I246" s="24">
        <f t="shared" si="19"/>
        <v>3572470</v>
      </c>
      <c r="J246" s="16">
        <f t="shared" si="20"/>
        <v>150000</v>
      </c>
      <c r="K246" s="24">
        <f t="shared" si="18"/>
        <v>8753209</v>
      </c>
      <c r="L246" s="21"/>
      <c r="M246" s="21"/>
    </row>
    <row r="247" spans="1:13" ht="11.5" customHeight="1" x14ac:dyDescent="0.25">
      <c r="A247" s="1" t="s">
        <v>40</v>
      </c>
      <c r="B247" s="2" t="s">
        <v>17</v>
      </c>
      <c r="C247" s="2" t="s">
        <v>193</v>
      </c>
      <c r="D247" s="13">
        <v>45744</v>
      </c>
      <c r="E247" s="2" t="s">
        <v>14</v>
      </c>
      <c r="F247" s="14">
        <v>0</v>
      </c>
      <c r="G247" s="24">
        <f t="shared" si="17"/>
        <v>5180739</v>
      </c>
      <c r="H247" s="14">
        <v>56000</v>
      </c>
      <c r="I247" s="24">
        <f t="shared" si="19"/>
        <v>3628470</v>
      </c>
      <c r="J247" s="16">
        <f t="shared" si="20"/>
        <v>56000</v>
      </c>
      <c r="K247" s="24">
        <f t="shared" si="18"/>
        <v>8809209</v>
      </c>
      <c r="L247" s="21"/>
      <c r="M247" s="21"/>
    </row>
    <row r="248" spans="1:13" ht="11.5" customHeight="1" x14ac:dyDescent="0.25">
      <c r="A248" s="1" t="s">
        <v>40</v>
      </c>
      <c r="B248" s="2" t="s">
        <v>19</v>
      </c>
      <c r="C248" s="2" t="s">
        <v>193</v>
      </c>
      <c r="D248" s="13">
        <v>45744</v>
      </c>
      <c r="E248" s="2" t="s">
        <v>14</v>
      </c>
      <c r="F248" s="14">
        <v>0</v>
      </c>
      <c r="G248" s="24">
        <f t="shared" si="17"/>
        <v>5180739</v>
      </c>
      <c r="H248" s="14">
        <v>4000</v>
      </c>
      <c r="I248" s="24">
        <f t="shared" si="19"/>
        <v>3632470</v>
      </c>
      <c r="J248" s="16">
        <f t="shared" si="20"/>
        <v>4000</v>
      </c>
      <c r="K248" s="24">
        <f t="shared" si="18"/>
        <v>8813209</v>
      </c>
      <c r="L248" s="21"/>
      <c r="M248" s="21"/>
    </row>
    <row r="249" spans="1:13" ht="11.5" customHeight="1" x14ac:dyDescent="0.25">
      <c r="A249" s="1" t="s">
        <v>17</v>
      </c>
      <c r="B249" s="2" t="s">
        <v>17</v>
      </c>
      <c r="C249" s="2" t="s">
        <v>46</v>
      </c>
      <c r="D249" s="13">
        <v>45744</v>
      </c>
      <c r="E249" s="2" t="s">
        <v>14</v>
      </c>
      <c r="F249" s="14">
        <v>0</v>
      </c>
      <c r="G249" s="24">
        <f t="shared" si="17"/>
        <v>5180739</v>
      </c>
      <c r="H249" s="14">
        <v>10000</v>
      </c>
      <c r="I249" s="24">
        <f t="shared" si="19"/>
        <v>3642470</v>
      </c>
      <c r="J249" s="16">
        <f t="shared" si="20"/>
        <v>10000</v>
      </c>
      <c r="K249" s="24">
        <f t="shared" si="18"/>
        <v>8823209</v>
      </c>
      <c r="L249" s="21"/>
      <c r="M249" s="21"/>
    </row>
    <row r="250" spans="1:13" ht="11.5" customHeight="1" x14ac:dyDescent="0.25">
      <c r="A250" s="1" t="s">
        <v>16</v>
      </c>
      <c r="B250" s="2" t="s">
        <v>16</v>
      </c>
      <c r="C250" s="2" t="s">
        <v>194</v>
      </c>
      <c r="D250" s="13">
        <v>45744</v>
      </c>
      <c r="E250" s="2" t="s">
        <v>31</v>
      </c>
      <c r="F250" s="14">
        <v>0</v>
      </c>
      <c r="G250" s="24">
        <f t="shared" si="17"/>
        <v>5180739</v>
      </c>
      <c r="H250" s="14">
        <v>11500</v>
      </c>
      <c r="I250" s="24">
        <f t="shared" si="19"/>
        <v>3653970</v>
      </c>
      <c r="J250" s="16">
        <f t="shared" si="20"/>
        <v>11500</v>
      </c>
      <c r="K250" s="24">
        <f t="shared" si="18"/>
        <v>8834709</v>
      </c>
      <c r="L250" s="21"/>
      <c r="M250" s="21"/>
    </row>
    <row r="251" spans="1:13" ht="11.5" customHeight="1" x14ac:dyDescent="0.25">
      <c r="A251" s="1" t="s">
        <v>57</v>
      </c>
      <c r="B251" s="2" t="s">
        <v>12</v>
      </c>
      <c r="C251" s="2" t="s">
        <v>195</v>
      </c>
      <c r="D251" s="13">
        <v>45745</v>
      </c>
      <c r="E251" s="2" t="s">
        <v>25</v>
      </c>
      <c r="F251" s="14">
        <v>42000</v>
      </c>
      <c r="G251" s="24">
        <f t="shared" si="17"/>
        <v>5222739</v>
      </c>
      <c r="H251" s="14">
        <v>0</v>
      </c>
      <c r="I251" s="24">
        <f t="shared" si="19"/>
        <v>3653970</v>
      </c>
      <c r="J251" s="16">
        <f t="shared" si="20"/>
        <v>42000</v>
      </c>
      <c r="K251" s="24">
        <f t="shared" si="18"/>
        <v>8876709</v>
      </c>
      <c r="L251" s="21"/>
      <c r="M251" s="21"/>
    </row>
    <row r="252" spans="1:13" ht="11.5" customHeight="1" x14ac:dyDescent="0.25">
      <c r="A252" s="1" t="s">
        <v>40</v>
      </c>
      <c r="B252" s="2" t="s">
        <v>12</v>
      </c>
      <c r="C252" s="2" t="s">
        <v>196</v>
      </c>
      <c r="D252" s="13">
        <v>45744</v>
      </c>
      <c r="E252" s="2" t="s">
        <v>14</v>
      </c>
      <c r="F252" s="14">
        <v>0</v>
      </c>
      <c r="G252" s="24">
        <f t="shared" si="17"/>
        <v>5222739</v>
      </c>
      <c r="H252" s="14">
        <v>-30000</v>
      </c>
      <c r="I252" s="24">
        <f t="shared" si="19"/>
        <v>3623970</v>
      </c>
      <c r="J252" s="16">
        <f t="shared" si="20"/>
        <v>-30000</v>
      </c>
      <c r="K252" s="24">
        <f t="shared" si="18"/>
        <v>8846709</v>
      </c>
      <c r="L252" s="21"/>
      <c r="M252" s="21"/>
    </row>
    <row r="253" spans="1:13" ht="11.5" customHeight="1" x14ac:dyDescent="0.25">
      <c r="A253" s="1" t="s">
        <v>40</v>
      </c>
      <c r="B253" s="2" t="s">
        <v>17</v>
      </c>
      <c r="C253" s="2" t="s">
        <v>197</v>
      </c>
      <c r="D253" s="13">
        <v>45744</v>
      </c>
      <c r="E253" s="2" t="s">
        <v>14</v>
      </c>
      <c r="F253" s="14">
        <v>0</v>
      </c>
      <c r="G253" s="24">
        <f t="shared" si="17"/>
        <v>5222739</v>
      </c>
      <c r="H253" s="14">
        <v>-30000</v>
      </c>
      <c r="I253" s="24">
        <f t="shared" si="19"/>
        <v>3593970</v>
      </c>
      <c r="J253" s="16">
        <f t="shared" si="20"/>
        <v>-30000</v>
      </c>
      <c r="K253" s="24">
        <f t="shared" si="18"/>
        <v>8816709</v>
      </c>
      <c r="L253" s="21"/>
      <c r="M253" s="21"/>
    </row>
    <row r="254" spans="1:13" ht="11.5" customHeight="1" x14ac:dyDescent="0.25">
      <c r="A254" s="1" t="s">
        <v>40</v>
      </c>
      <c r="B254" s="2" t="s">
        <v>17</v>
      </c>
      <c r="C254" s="2" t="s">
        <v>198</v>
      </c>
      <c r="D254" s="13">
        <v>45744</v>
      </c>
      <c r="E254" s="2" t="s">
        <v>14</v>
      </c>
      <c r="F254" s="14">
        <v>-5000</v>
      </c>
      <c r="G254" s="24">
        <f t="shared" si="17"/>
        <v>5217739</v>
      </c>
      <c r="H254" s="14">
        <v>0</v>
      </c>
      <c r="I254" s="24">
        <f t="shared" si="19"/>
        <v>3593970</v>
      </c>
      <c r="J254" s="16">
        <f t="shared" si="20"/>
        <v>-5000</v>
      </c>
      <c r="K254" s="24">
        <f t="shared" si="18"/>
        <v>8811709</v>
      </c>
      <c r="L254" s="21"/>
      <c r="M254" s="21"/>
    </row>
    <row r="255" spans="1:13" ht="11.5" customHeight="1" x14ac:dyDescent="0.25">
      <c r="A255" s="1" t="s">
        <v>40</v>
      </c>
      <c r="B255" s="2" t="s">
        <v>17</v>
      </c>
      <c r="C255" s="2" t="s">
        <v>199</v>
      </c>
      <c r="D255" s="13">
        <v>45744</v>
      </c>
      <c r="E255" s="2" t="s">
        <v>14</v>
      </c>
      <c r="F255" s="14">
        <v>-7000</v>
      </c>
      <c r="G255" s="24">
        <f t="shared" si="17"/>
        <v>5210739</v>
      </c>
      <c r="H255" s="14">
        <v>0</v>
      </c>
      <c r="I255" s="24">
        <f t="shared" si="19"/>
        <v>3593970</v>
      </c>
      <c r="J255" s="16">
        <f t="shared" si="20"/>
        <v>-7000</v>
      </c>
      <c r="K255" s="24">
        <f t="shared" si="18"/>
        <v>8804709</v>
      </c>
      <c r="L255" s="21"/>
      <c r="M255" s="21"/>
    </row>
    <row r="256" spans="1:13" ht="11.5" customHeight="1" x14ac:dyDescent="0.25">
      <c r="A256" s="1" t="s">
        <v>40</v>
      </c>
      <c r="B256" s="2" t="s">
        <v>17</v>
      </c>
      <c r="C256" s="2" t="s">
        <v>200</v>
      </c>
      <c r="D256" s="13">
        <v>45744</v>
      </c>
      <c r="E256" s="2" t="s">
        <v>14</v>
      </c>
      <c r="F256" s="14">
        <v>0</v>
      </c>
      <c r="G256" s="24">
        <f t="shared" si="17"/>
        <v>5210739</v>
      </c>
      <c r="H256" s="14">
        <v>-2500</v>
      </c>
      <c r="I256" s="24">
        <f t="shared" si="19"/>
        <v>3591470</v>
      </c>
      <c r="J256" s="16">
        <f t="shared" si="20"/>
        <v>-2500</v>
      </c>
      <c r="K256" s="24">
        <f t="shared" si="18"/>
        <v>8802209</v>
      </c>
      <c r="L256" s="21"/>
      <c r="M256" s="21"/>
    </row>
    <row r="257" spans="1:13" ht="11.5" customHeight="1" x14ac:dyDescent="0.25">
      <c r="A257" s="1" t="s">
        <v>40</v>
      </c>
      <c r="B257" s="2" t="s">
        <v>12</v>
      </c>
      <c r="C257" s="2" t="s">
        <v>201</v>
      </c>
      <c r="D257" s="13">
        <v>45744</v>
      </c>
      <c r="E257" s="2" t="s">
        <v>14</v>
      </c>
      <c r="F257" s="14">
        <v>0</v>
      </c>
      <c r="G257" s="24">
        <f t="shared" si="17"/>
        <v>5210739</v>
      </c>
      <c r="H257" s="14">
        <v>-8000</v>
      </c>
      <c r="I257" s="24">
        <f t="shared" si="19"/>
        <v>3583470</v>
      </c>
      <c r="J257" s="16">
        <f t="shared" si="20"/>
        <v>-8000</v>
      </c>
      <c r="K257" s="24">
        <f t="shared" si="18"/>
        <v>8794209</v>
      </c>
      <c r="L257" s="21"/>
      <c r="M257" s="21"/>
    </row>
    <row r="258" spans="1:13" ht="11.5" customHeight="1" x14ac:dyDescent="0.25">
      <c r="A258" s="1" t="s">
        <v>40</v>
      </c>
      <c r="B258" s="2" t="s">
        <v>12</v>
      </c>
      <c r="C258" s="2" t="s">
        <v>202</v>
      </c>
      <c r="D258" s="13">
        <v>45744</v>
      </c>
      <c r="E258" s="2" t="s">
        <v>14</v>
      </c>
      <c r="F258" s="14">
        <v>-50000</v>
      </c>
      <c r="G258" s="24">
        <f t="shared" si="17"/>
        <v>5160739</v>
      </c>
      <c r="H258" s="14">
        <v>0</v>
      </c>
      <c r="I258" s="24">
        <f t="shared" si="19"/>
        <v>3583470</v>
      </c>
      <c r="J258" s="16">
        <f t="shared" si="20"/>
        <v>-50000</v>
      </c>
      <c r="K258" s="24">
        <f t="shared" si="18"/>
        <v>8744209</v>
      </c>
      <c r="L258" s="21"/>
      <c r="M258" s="21"/>
    </row>
    <row r="259" spans="1:13" ht="11.5" customHeight="1" x14ac:dyDescent="0.25">
      <c r="A259" s="1" t="s">
        <v>40</v>
      </c>
      <c r="B259" s="2" t="s">
        <v>19</v>
      </c>
      <c r="C259" s="2" t="s">
        <v>203</v>
      </c>
      <c r="D259" s="13">
        <v>45745</v>
      </c>
      <c r="E259" s="2" t="s">
        <v>14</v>
      </c>
      <c r="F259" s="14">
        <v>-5000</v>
      </c>
      <c r="G259" s="24">
        <f t="shared" si="17"/>
        <v>5155739</v>
      </c>
      <c r="H259" s="14">
        <v>0</v>
      </c>
      <c r="I259" s="24">
        <f t="shared" si="19"/>
        <v>3583470</v>
      </c>
      <c r="J259" s="16">
        <f t="shared" si="20"/>
        <v>-5000</v>
      </c>
      <c r="K259" s="24">
        <f t="shared" si="18"/>
        <v>8739209</v>
      </c>
      <c r="L259" s="21"/>
      <c r="M259" s="21"/>
    </row>
    <row r="260" spans="1:13" ht="11.5" customHeight="1" x14ac:dyDescent="0.25">
      <c r="A260" s="1" t="s">
        <v>40</v>
      </c>
      <c r="B260" s="2" t="s">
        <v>16</v>
      </c>
      <c r="C260" s="2" t="s">
        <v>72</v>
      </c>
      <c r="D260" s="13">
        <v>45746</v>
      </c>
      <c r="E260" s="2" t="s">
        <v>14</v>
      </c>
      <c r="F260" s="25">
        <v>-10000</v>
      </c>
      <c r="G260" s="24">
        <f t="shared" ref="G260:G323" si="21">G259+F260</f>
        <v>5145739</v>
      </c>
      <c r="H260" s="25">
        <v>0</v>
      </c>
      <c r="I260" s="24">
        <f t="shared" si="19"/>
        <v>3583470</v>
      </c>
      <c r="J260" s="17">
        <f t="shared" si="20"/>
        <v>-10000</v>
      </c>
      <c r="K260" s="24">
        <f t="shared" ref="K260:K323" si="22">K259+J260</f>
        <v>8729209</v>
      </c>
      <c r="L260" s="21"/>
      <c r="M260" s="21"/>
    </row>
    <row r="261" spans="1:13" ht="11.5" customHeight="1" x14ac:dyDescent="0.25">
      <c r="A261" s="1" t="s">
        <v>40</v>
      </c>
      <c r="B261" s="2" t="s">
        <v>17</v>
      </c>
      <c r="C261" s="2" t="s">
        <v>72</v>
      </c>
      <c r="D261" s="13">
        <v>45746</v>
      </c>
      <c r="E261" s="2" t="s">
        <v>14</v>
      </c>
      <c r="F261" s="25">
        <v>10000</v>
      </c>
      <c r="G261" s="24">
        <f t="shared" si="21"/>
        <v>5155739</v>
      </c>
      <c r="H261" s="25">
        <v>0</v>
      </c>
      <c r="I261" s="24">
        <f t="shared" ref="I261:I324" si="23">I260+H261</f>
        <v>3583470</v>
      </c>
      <c r="J261" s="17">
        <f t="shared" si="20"/>
        <v>10000</v>
      </c>
      <c r="K261" s="24">
        <f t="shared" si="22"/>
        <v>8739209</v>
      </c>
      <c r="L261" s="21"/>
      <c r="M261" s="21"/>
    </row>
    <row r="262" spans="1:13" ht="11.5" customHeight="1" x14ac:dyDescent="0.25">
      <c r="A262" s="1" t="s">
        <v>40</v>
      </c>
      <c r="B262" s="2" t="s">
        <v>12</v>
      </c>
      <c r="C262" s="2" t="s">
        <v>126</v>
      </c>
      <c r="D262" s="13">
        <v>45746</v>
      </c>
      <c r="E262" s="2" t="s">
        <v>14</v>
      </c>
      <c r="F262" s="25">
        <v>0</v>
      </c>
      <c r="G262" s="24">
        <f t="shared" si="21"/>
        <v>5155739</v>
      </c>
      <c r="H262" s="25">
        <v>-190000</v>
      </c>
      <c r="I262" s="24">
        <f t="shared" si="23"/>
        <v>3393470</v>
      </c>
      <c r="J262" s="17">
        <f t="shared" si="20"/>
        <v>-190000</v>
      </c>
      <c r="K262" s="24">
        <f t="shared" si="22"/>
        <v>8549209</v>
      </c>
      <c r="L262" s="21"/>
      <c r="M262" s="21"/>
    </row>
    <row r="263" spans="1:13" ht="11.5" customHeight="1" x14ac:dyDescent="0.25">
      <c r="A263" s="1" t="s">
        <v>40</v>
      </c>
      <c r="B263" s="2" t="s">
        <v>17</v>
      </c>
      <c r="C263" s="2" t="s">
        <v>75</v>
      </c>
      <c r="D263" s="13">
        <v>45746</v>
      </c>
      <c r="E263" s="2" t="s">
        <v>14</v>
      </c>
      <c r="F263" s="25">
        <v>0</v>
      </c>
      <c r="G263" s="24">
        <f t="shared" si="21"/>
        <v>5155739</v>
      </c>
      <c r="H263" s="25">
        <v>-5000</v>
      </c>
      <c r="I263" s="24">
        <f t="shared" si="23"/>
        <v>3388470</v>
      </c>
      <c r="J263" s="17">
        <f t="shared" ref="J263:J326" si="24">F263+H263</f>
        <v>-5000</v>
      </c>
      <c r="K263" s="24">
        <f t="shared" si="22"/>
        <v>8544209</v>
      </c>
      <c r="L263" s="21"/>
      <c r="M263" s="21"/>
    </row>
    <row r="264" spans="1:13" ht="11.5" customHeight="1" x14ac:dyDescent="0.25">
      <c r="A264" s="1" t="s">
        <v>40</v>
      </c>
      <c r="B264" s="2" t="s">
        <v>12</v>
      </c>
      <c r="C264" s="2" t="s">
        <v>204</v>
      </c>
      <c r="D264" s="13">
        <v>45746</v>
      </c>
      <c r="E264" s="2" t="s">
        <v>14</v>
      </c>
      <c r="F264" s="25">
        <v>0</v>
      </c>
      <c r="G264" s="24">
        <f t="shared" si="21"/>
        <v>5155739</v>
      </c>
      <c r="H264" s="25">
        <v>-39000</v>
      </c>
      <c r="I264" s="24">
        <f t="shared" si="23"/>
        <v>3349470</v>
      </c>
      <c r="J264" s="17">
        <f t="shared" si="24"/>
        <v>-39000</v>
      </c>
      <c r="K264" s="24">
        <f t="shared" si="22"/>
        <v>8505209</v>
      </c>
      <c r="L264" s="21"/>
      <c r="M264" s="21"/>
    </row>
    <row r="265" spans="1:13" ht="11.5" customHeight="1" x14ac:dyDescent="0.25">
      <c r="A265" s="1" t="s">
        <v>17</v>
      </c>
      <c r="B265" s="2" t="s">
        <v>17</v>
      </c>
      <c r="C265" s="2" t="s">
        <v>18</v>
      </c>
      <c r="D265" s="13">
        <v>45746</v>
      </c>
      <c r="E265" s="2" t="s">
        <v>25</v>
      </c>
      <c r="F265" s="25">
        <v>0</v>
      </c>
      <c r="G265" s="24">
        <f t="shared" si="21"/>
        <v>5155739</v>
      </c>
      <c r="H265" s="25">
        <v>12500</v>
      </c>
      <c r="I265" s="24">
        <f t="shared" si="23"/>
        <v>3361970</v>
      </c>
      <c r="J265" s="17">
        <f t="shared" si="24"/>
        <v>12500</v>
      </c>
      <c r="K265" s="24">
        <f t="shared" si="22"/>
        <v>8517709</v>
      </c>
      <c r="L265" s="21"/>
      <c r="M265" s="21"/>
    </row>
    <row r="266" spans="1:13" ht="11.5" customHeight="1" x14ac:dyDescent="0.25">
      <c r="A266" s="1" t="s">
        <v>18</v>
      </c>
      <c r="B266" s="2" t="s">
        <v>18</v>
      </c>
      <c r="C266" s="2" t="s">
        <v>61</v>
      </c>
      <c r="D266" s="13">
        <v>45746</v>
      </c>
      <c r="E266" s="2" t="s">
        <v>23</v>
      </c>
      <c r="F266" s="25">
        <v>0</v>
      </c>
      <c r="G266" s="24">
        <f t="shared" si="21"/>
        <v>5155739</v>
      </c>
      <c r="H266" s="25">
        <v>1900</v>
      </c>
      <c r="I266" s="24">
        <f t="shared" si="23"/>
        <v>3363870</v>
      </c>
      <c r="J266" s="17">
        <f t="shared" si="24"/>
        <v>1900</v>
      </c>
      <c r="K266" s="24">
        <f t="shared" si="22"/>
        <v>8519609</v>
      </c>
      <c r="L266" s="21"/>
      <c r="M266" s="21"/>
    </row>
    <row r="267" spans="1:13" ht="11.5" customHeight="1" x14ac:dyDescent="0.25">
      <c r="A267" s="1" t="s">
        <v>18</v>
      </c>
      <c r="B267" s="2" t="s">
        <v>18</v>
      </c>
      <c r="C267" s="2" t="s">
        <v>205</v>
      </c>
      <c r="D267" s="13">
        <v>45746</v>
      </c>
      <c r="E267" s="2" t="s">
        <v>23</v>
      </c>
      <c r="F267" s="25">
        <v>0</v>
      </c>
      <c r="G267" s="24">
        <f t="shared" si="21"/>
        <v>5155739</v>
      </c>
      <c r="H267" s="25">
        <v>2000</v>
      </c>
      <c r="I267" s="24">
        <f t="shared" si="23"/>
        <v>3365870</v>
      </c>
      <c r="J267" s="17">
        <f t="shared" si="24"/>
        <v>2000</v>
      </c>
      <c r="K267" s="24">
        <f t="shared" si="22"/>
        <v>8521609</v>
      </c>
      <c r="L267" s="21"/>
      <c r="M267" s="21"/>
    </row>
    <row r="268" spans="1:13" ht="11.5" customHeight="1" x14ac:dyDescent="0.25">
      <c r="A268" s="1" t="s">
        <v>12</v>
      </c>
      <c r="B268" s="2" t="s">
        <v>12</v>
      </c>
      <c r="C268" s="2" t="s">
        <v>206</v>
      </c>
      <c r="D268" s="13">
        <v>45746</v>
      </c>
      <c r="E268" s="2" t="s">
        <v>14</v>
      </c>
      <c r="F268" s="25">
        <v>25000</v>
      </c>
      <c r="G268" s="24">
        <f t="shared" si="21"/>
        <v>5180739</v>
      </c>
      <c r="H268" s="25">
        <v>0</v>
      </c>
      <c r="I268" s="24">
        <f t="shared" si="23"/>
        <v>3365870</v>
      </c>
      <c r="J268" s="17">
        <f t="shared" si="24"/>
        <v>25000</v>
      </c>
      <c r="K268" s="24">
        <f t="shared" si="22"/>
        <v>8546609</v>
      </c>
      <c r="L268" s="21"/>
      <c r="M268" s="21"/>
    </row>
    <row r="269" spans="1:13" ht="11.5" customHeight="1" x14ac:dyDescent="0.25">
      <c r="A269" s="1" t="s">
        <v>29</v>
      </c>
      <c r="B269" s="2" t="s">
        <v>29</v>
      </c>
      <c r="C269" s="2" t="s">
        <v>29</v>
      </c>
      <c r="D269" s="13">
        <v>45746</v>
      </c>
      <c r="E269" s="2" t="s">
        <v>14</v>
      </c>
      <c r="F269" s="25">
        <v>366500</v>
      </c>
      <c r="G269" s="24">
        <f t="shared" si="21"/>
        <v>5547239</v>
      </c>
      <c r="H269" s="25">
        <v>80000</v>
      </c>
      <c r="I269" s="24">
        <f t="shared" si="23"/>
        <v>3445870</v>
      </c>
      <c r="J269" s="17">
        <f t="shared" si="24"/>
        <v>446500</v>
      </c>
      <c r="K269" s="24">
        <f t="shared" si="22"/>
        <v>8993109</v>
      </c>
      <c r="L269" s="21"/>
      <c r="M269" s="21"/>
    </row>
    <row r="270" spans="1:13" ht="11.5" customHeight="1" x14ac:dyDescent="0.25">
      <c r="A270" s="1" t="s">
        <v>15</v>
      </c>
      <c r="B270" s="2" t="s">
        <v>12</v>
      </c>
      <c r="C270" s="2" t="s">
        <v>32</v>
      </c>
      <c r="D270" s="13">
        <v>45746</v>
      </c>
      <c r="E270" s="2" t="s">
        <v>25</v>
      </c>
      <c r="F270" s="25">
        <v>0</v>
      </c>
      <c r="G270" s="24">
        <f t="shared" si="21"/>
        <v>5547239</v>
      </c>
      <c r="H270" s="25">
        <v>278420</v>
      </c>
      <c r="I270" s="24">
        <f t="shared" si="23"/>
        <v>3724290</v>
      </c>
      <c r="J270" s="17">
        <f t="shared" si="24"/>
        <v>278420</v>
      </c>
      <c r="K270" s="24">
        <f t="shared" si="22"/>
        <v>9271529</v>
      </c>
      <c r="L270" s="21"/>
      <c r="M270" s="21"/>
    </row>
    <row r="271" spans="1:13" ht="11.5" customHeight="1" x14ac:dyDescent="0.25">
      <c r="A271" s="1" t="s">
        <v>29</v>
      </c>
      <c r="B271" s="2" t="s">
        <v>29</v>
      </c>
      <c r="C271" s="2" t="s">
        <v>29</v>
      </c>
      <c r="D271" s="13">
        <v>45746</v>
      </c>
      <c r="E271" s="2" t="s">
        <v>14</v>
      </c>
      <c r="F271" s="25">
        <v>1100000</v>
      </c>
      <c r="G271" s="24">
        <f t="shared" si="21"/>
        <v>6647239</v>
      </c>
      <c r="H271" s="25">
        <v>1100000</v>
      </c>
      <c r="I271" s="24">
        <f t="shared" si="23"/>
        <v>4824290</v>
      </c>
      <c r="J271" s="17">
        <f t="shared" si="24"/>
        <v>2200000</v>
      </c>
      <c r="K271" s="24">
        <f t="shared" si="22"/>
        <v>11471529</v>
      </c>
      <c r="L271" s="21"/>
      <c r="M271" s="21"/>
    </row>
    <row r="272" spans="1:13" ht="11.5" customHeight="1" x14ac:dyDescent="0.25">
      <c r="A272" s="1" t="s">
        <v>29</v>
      </c>
      <c r="B272" s="2" t="s">
        <v>29</v>
      </c>
      <c r="C272" s="2" t="s">
        <v>71</v>
      </c>
      <c r="D272" s="13">
        <v>45746</v>
      </c>
      <c r="E272" s="2" t="s">
        <v>14</v>
      </c>
      <c r="F272" s="25">
        <v>-1100000</v>
      </c>
      <c r="G272" s="24">
        <f t="shared" si="21"/>
        <v>5547239</v>
      </c>
      <c r="H272" s="25">
        <v>-1100000</v>
      </c>
      <c r="I272" s="24">
        <f t="shared" si="23"/>
        <v>3724290</v>
      </c>
      <c r="J272" s="17">
        <f t="shared" si="24"/>
        <v>-2200000</v>
      </c>
      <c r="K272" s="24">
        <f t="shared" si="22"/>
        <v>9271529</v>
      </c>
      <c r="L272" s="21"/>
      <c r="M272" s="21"/>
    </row>
    <row r="273" spans="1:13" ht="11.5" customHeight="1" x14ac:dyDescent="0.25">
      <c r="A273" s="1" t="s">
        <v>40</v>
      </c>
      <c r="B273" s="2" t="s">
        <v>16</v>
      </c>
      <c r="C273" s="2" t="s">
        <v>72</v>
      </c>
      <c r="D273" s="13">
        <v>45746</v>
      </c>
      <c r="E273" s="2" t="s">
        <v>14</v>
      </c>
      <c r="F273" s="25">
        <v>0</v>
      </c>
      <c r="G273" s="24">
        <f t="shared" si="21"/>
        <v>5547239</v>
      </c>
      <c r="H273" s="25">
        <v>-55000</v>
      </c>
      <c r="I273" s="24">
        <f t="shared" si="23"/>
        <v>3669290</v>
      </c>
      <c r="J273" s="17">
        <f t="shared" si="24"/>
        <v>-55000</v>
      </c>
      <c r="K273" s="24">
        <f t="shared" si="22"/>
        <v>9216529</v>
      </c>
      <c r="L273" s="21"/>
      <c r="M273" s="21"/>
    </row>
    <row r="274" spans="1:13" ht="11.5" customHeight="1" x14ac:dyDescent="0.25">
      <c r="A274" s="1" t="s">
        <v>40</v>
      </c>
      <c r="B274" s="2" t="s">
        <v>19</v>
      </c>
      <c r="C274" s="2" t="s">
        <v>72</v>
      </c>
      <c r="D274" s="13">
        <v>45746</v>
      </c>
      <c r="E274" s="2" t="s">
        <v>14</v>
      </c>
      <c r="F274" s="25">
        <v>0</v>
      </c>
      <c r="G274" s="24">
        <f t="shared" si="21"/>
        <v>5547239</v>
      </c>
      <c r="H274" s="25">
        <v>55000</v>
      </c>
      <c r="I274" s="24">
        <f t="shared" si="23"/>
        <v>3724290</v>
      </c>
      <c r="J274" s="17">
        <f t="shared" si="24"/>
        <v>55000</v>
      </c>
      <c r="K274" s="24">
        <f t="shared" si="22"/>
        <v>9271529</v>
      </c>
      <c r="L274" s="21"/>
      <c r="M274" s="21"/>
    </row>
    <row r="275" spans="1:13" ht="11.5" customHeight="1" x14ac:dyDescent="0.25">
      <c r="A275" s="1" t="s">
        <v>40</v>
      </c>
      <c r="B275" s="2" t="s">
        <v>19</v>
      </c>
      <c r="C275" s="2" t="s">
        <v>125</v>
      </c>
      <c r="D275" s="13">
        <v>45746</v>
      </c>
      <c r="E275" s="2" t="s">
        <v>14</v>
      </c>
      <c r="F275" s="25">
        <v>0</v>
      </c>
      <c r="G275" s="24">
        <f t="shared" si="21"/>
        <v>5547239</v>
      </c>
      <c r="H275" s="25">
        <v>-10000</v>
      </c>
      <c r="I275" s="24">
        <f t="shared" si="23"/>
        <v>3714290</v>
      </c>
      <c r="J275" s="17">
        <f t="shared" si="24"/>
        <v>-10000</v>
      </c>
      <c r="K275" s="24">
        <f t="shared" si="22"/>
        <v>9261529</v>
      </c>
      <c r="L275" s="21"/>
      <c r="M275" s="21"/>
    </row>
    <row r="276" spans="1:13" ht="11.5" customHeight="1" x14ac:dyDescent="0.25">
      <c r="A276" s="1" t="s">
        <v>40</v>
      </c>
      <c r="B276" s="2" t="s">
        <v>16</v>
      </c>
      <c r="C276" s="2" t="s">
        <v>72</v>
      </c>
      <c r="D276" s="13">
        <v>45746</v>
      </c>
      <c r="E276" s="2" t="s">
        <v>14</v>
      </c>
      <c r="F276" s="25">
        <v>-106000</v>
      </c>
      <c r="G276" s="24">
        <f t="shared" si="21"/>
        <v>5441239</v>
      </c>
      <c r="H276" s="25">
        <v>0</v>
      </c>
      <c r="I276" s="24">
        <f t="shared" si="23"/>
        <v>3714290</v>
      </c>
      <c r="J276" s="17">
        <f t="shared" si="24"/>
        <v>-106000</v>
      </c>
      <c r="K276" s="24">
        <f t="shared" si="22"/>
        <v>9155529</v>
      </c>
      <c r="L276" s="21"/>
      <c r="M276" s="21"/>
    </row>
    <row r="277" spans="1:13" ht="11.5" customHeight="1" x14ac:dyDescent="0.25">
      <c r="A277" s="1" t="s">
        <v>40</v>
      </c>
      <c r="B277" s="2" t="s">
        <v>19</v>
      </c>
      <c r="C277" s="2" t="s">
        <v>72</v>
      </c>
      <c r="D277" s="13">
        <v>45746</v>
      </c>
      <c r="E277" s="2" t="s">
        <v>14</v>
      </c>
      <c r="F277" s="25">
        <v>106000</v>
      </c>
      <c r="G277" s="24">
        <f t="shared" si="21"/>
        <v>5547239</v>
      </c>
      <c r="H277" s="25">
        <v>0</v>
      </c>
      <c r="I277" s="24">
        <f t="shared" si="23"/>
        <v>3714290</v>
      </c>
      <c r="J277" s="17">
        <f t="shared" si="24"/>
        <v>106000</v>
      </c>
      <c r="K277" s="24">
        <f t="shared" si="22"/>
        <v>9261529</v>
      </c>
      <c r="L277" s="21"/>
      <c r="M277" s="21"/>
    </row>
    <row r="278" spans="1:13" ht="11.5" customHeight="1" x14ac:dyDescent="0.25">
      <c r="A278" s="1" t="s">
        <v>40</v>
      </c>
      <c r="B278" s="2" t="s">
        <v>15</v>
      </c>
      <c r="C278" s="2" t="s">
        <v>72</v>
      </c>
      <c r="D278" s="13">
        <v>45746</v>
      </c>
      <c r="E278" s="2" t="s">
        <v>14</v>
      </c>
      <c r="F278" s="25">
        <v>-245098</v>
      </c>
      <c r="G278" s="24">
        <f t="shared" si="21"/>
        <v>5302141</v>
      </c>
      <c r="H278" s="25">
        <v>-434902</v>
      </c>
      <c r="I278" s="24">
        <f t="shared" si="23"/>
        <v>3279388</v>
      </c>
      <c r="J278" s="17">
        <f t="shared" si="24"/>
        <v>-680000</v>
      </c>
      <c r="K278" s="24">
        <f t="shared" si="22"/>
        <v>8581529</v>
      </c>
      <c r="L278" s="21"/>
      <c r="M278" s="21"/>
    </row>
    <row r="279" spans="1:13" ht="11.5" customHeight="1" x14ac:dyDescent="0.25">
      <c r="A279" s="1" t="s">
        <v>40</v>
      </c>
      <c r="B279" s="2" t="s">
        <v>19</v>
      </c>
      <c r="C279" s="2" t="s">
        <v>72</v>
      </c>
      <c r="D279" s="13">
        <v>45746</v>
      </c>
      <c r="E279" s="2" t="s">
        <v>14</v>
      </c>
      <c r="F279" s="25">
        <v>245098</v>
      </c>
      <c r="G279" s="24">
        <f t="shared" si="21"/>
        <v>5547239</v>
      </c>
      <c r="H279" s="25">
        <v>434902</v>
      </c>
      <c r="I279" s="24">
        <f t="shared" si="23"/>
        <v>3714290</v>
      </c>
      <c r="J279" s="17">
        <f t="shared" si="24"/>
        <v>680000</v>
      </c>
      <c r="K279" s="24">
        <f t="shared" si="22"/>
        <v>9261529</v>
      </c>
      <c r="L279" s="21"/>
      <c r="M279" s="21"/>
    </row>
    <row r="280" spans="1:13" ht="11.5" customHeight="1" x14ac:dyDescent="0.25">
      <c r="A280" s="1" t="s">
        <v>15</v>
      </c>
      <c r="B280" s="2" t="s">
        <v>15</v>
      </c>
      <c r="C280" s="2" t="s">
        <v>32</v>
      </c>
      <c r="D280" s="13">
        <v>45746</v>
      </c>
      <c r="E280" s="2" t="s">
        <v>14</v>
      </c>
      <c r="F280" s="25">
        <v>100000</v>
      </c>
      <c r="G280" s="24">
        <f t="shared" si="21"/>
        <v>5647239</v>
      </c>
      <c r="H280" s="25">
        <v>52802</v>
      </c>
      <c r="I280" s="24">
        <f t="shared" si="23"/>
        <v>3767092</v>
      </c>
      <c r="J280" s="17">
        <f t="shared" si="24"/>
        <v>152802</v>
      </c>
      <c r="K280" s="24">
        <f t="shared" si="22"/>
        <v>9414331</v>
      </c>
      <c r="L280" s="21"/>
      <c r="M280" s="21"/>
    </row>
    <row r="281" spans="1:13" ht="11.5" customHeight="1" x14ac:dyDescent="0.25">
      <c r="A281" s="1" t="s">
        <v>40</v>
      </c>
      <c r="B281" s="2" t="s">
        <v>19</v>
      </c>
      <c r="C281" s="2" t="s">
        <v>124</v>
      </c>
      <c r="D281" s="13">
        <v>45746</v>
      </c>
      <c r="E281" s="2" t="s">
        <v>14</v>
      </c>
      <c r="F281" s="25">
        <v>0</v>
      </c>
      <c r="G281" s="24">
        <f t="shared" si="21"/>
        <v>5647239</v>
      </c>
      <c r="H281" s="25">
        <v>-12000</v>
      </c>
      <c r="I281" s="24">
        <f t="shared" si="23"/>
        <v>3755092</v>
      </c>
      <c r="J281" s="17">
        <f t="shared" si="24"/>
        <v>-12000</v>
      </c>
      <c r="K281" s="24">
        <f t="shared" si="22"/>
        <v>9402331</v>
      </c>
      <c r="L281" s="21"/>
      <c r="M281" s="21"/>
    </row>
    <row r="282" spans="1:13" ht="11.5" customHeight="1" x14ac:dyDescent="0.25">
      <c r="A282" s="1" t="s">
        <v>40</v>
      </c>
      <c r="B282" s="2" t="s">
        <v>15</v>
      </c>
      <c r="C282" s="2" t="s">
        <v>72</v>
      </c>
      <c r="D282" s="13">
        <v>45746</v>
      </c>
      <c r="E282" s="2" t="s">
        <v>14</v>
      </c>
      <c r="F282" s="25">
        <v>-100000</v>
      </c>
      <c r="G282" s="24">
        <f t="shared" si="21"/>
        <v>5547239</v>
      </c>
      <c r="H282" s="25">
        <v>-270000</v>
      </c>
      <c r="I282" s="24">
        <f t="shared" si="23"/>
        <v>3485092</v>
      </c>
      <c r="J282" s="17">
        <f t="shared" si="24"/>
        <v>-370000</v>
      </c>
      <c r="K282" s="24">
        <f t="shared" si="22"/>
        <v>9032331</v>
      </c>
      <c r="L282" s="21"/>
      <c r="M282" s="21"/>
    </row>
    <row r="283" spans="1:13" ht="11.5" customHeight="1" x14ac:dyDescent="0.25">
      <c r="A283" s="1" t="s">
        <v>40</v>
      </c>
      <c r="B283" s="2" t="s">
        <v>17</v>
      </c>
      <c r="C283" s="2" t="s">
        <v>72</v>
      </c>
      <c r="D283" s="13">
        <v>45746</v>
      </c>
      <c r="E283" s="2" t="s">
        <v>14</v>
      </c>
      <c r="F283" s="25">
        <v>100000</v>
      </c>
      <c r="G283" s="24">
        <f t="shared" si="21"/>
        <v>5647239</v>
      </c>
      <c r="H283" s="25">
        <v>270000</v>
      </c>
      <c r="I283" s="24">
        <f t="shared" si="23"/>
        <v>3755092</v>
      </c>
      <c r="J283" s="17">
        <f t="shared" si="24"/>
        <v>370000</v>
      </c>
      <c r="K283" s="24">
        <f t="shared" si="22"/>
        <v>9402331</v>
      </c>
      <c r="L283" s="21"/>
      <c r="M283" s="21"/>
    </row>
    <row r="284" spans="1:13" ht="11.5" customHeight="1" x14ac:dyDescent="0.25">
      <c r="A284" s="1" t="s">
        <v>40</v>
      </c>
      <c r="B284" s="2" t="s">
        <v>16</v>
      </c>
      <c r="C284" s="2" t="s">
        <v>164</v>
      </c>
      <c r="D284" s="13">
        <v>45746</v>
      </c>
      <c r="E284" s="2" t="s">
        <v>14</v>
      </c>
      <c r="F284" s="25">
        <v>0</v>
      </c>
      <c r="G284" s="24">
        <f t="shared" si="21"/>
        <v>5647239</v>
      </c>
      <c r="H284" s="25">
        <v>-192540</v>
      </c>
      <c r="I284" s="24">
        <f t="shared" si="23"/>
        <v>3562552</v>
      </c>
      <c r="J284" s="17">
        <f t="shared" si="24"/>
        <v>-192540</v>
      </c>
      <c r="K284" s="24">
        <f t="shared" si="22"/>
        <v>9209791</v>
      </c>
      <c r="L284" s="21"/>
      <c r="M284" s="21"/>
    </row>
    <row r="285" spans="1:13" ht="11.5" customHeight="1" x14ac:dyDescent="0.25">
      <c r="A285" s="1" t="s">
        <v>40</v>
      </c>
      <c r="B285" s="2" t="s">
        <v>17</v>
      </c>
      <c r="C285" s="2" t="s">
        <v>125</v>
      </c>
      <c r="D285" s="13">
        <v>45746</v>
      </c>
      <c r="E285" s="2" t="s">
        <v>14</v>
      </c>
      <c r="F285" s="25">
        <v>0</v>
      </c>
      <c r="G285" s="24">
        <f t="shared" si="21"/>
        <v>5647239</v>
      </c>
      <c r="H285" s="25">
        <v>-790000</v>
      </c>
      <c r="I285" s="24">
        <f t="shared" si="23"/>
        <v>2772552</v>
      </c>
      <c r="J285" s="17">
        <f t="shared" si="24"/>
        <v>-790000</v>
      </c>
      <c r="K285" s="24">
        <f t="shared" si="22"/>
        <v>8419791</v>
      </c>
      <c r="L285" s="21"/>
      <c r="M285" s="21"/>
    </row>
    <row r="286" spans="1:13" ht="11.5" customHeight="1" x14ac:dyDescent="0.25">
      <c r="A286" s="1" t="s">
        <v>40</v>
      </c>
      <c r="B286" s="2" t="s">
        <v>12</v>
      </c>
      <c r="C286" s="2" t="s">
        <v>124</v>
      </c>
      <c r="D286" s="13">
        <v>45746</v>
      </c>
      <c r="E286" s="2" t="s">
        <v>14</v>
      </c>
      <c r="F286" s="25">
        <v>0</v>
      </c>
      <c r="G286" s="24">
        <f t="shared" si="21"/>
        <v>5647239</v>
      </c>
      <c r="H286" s="25">
        <v>-59500</v>
      </c>
      <c r="I286" s="24">
        <f t="shared" si="23"/>
        <v>2713052</v>
      </c>
      <c r="J286" s="17">
        <f t="shared" si="24"/>
        <v>-59500</v>
      </c>
      <c r="K286" s="24">
        <f t="shared" si="22"/>
        <v>8360291</v>
      </c>
      <c r="L286" s="21"/>
      <c r="M286" s="21"/>
    </row>
    <row r="287" spans="1:13" ht="11.5" customHeight="1" x14ac:dyDescent="0.25">
      <c r="A287" s="1" t="s">
        <v>40</v>
      </c>
      <c r="B287" s="2" t="s">
        <v>19</v>
      </c>
      <c r="C287" s="2" t="s">
        <v>125</v>
      </c>
      <c r="D287" s="13">
        <v>45746</v>
      </c>
      <c r="E287" s="2" t="s">
        <v>14</v>
      </c>
      <c r="F287" s="25">
        <v>0</v>
      </c>
      <c r="G287" s="24">
        <f t="shared" si="21"/>
        <v>5647239</v>
      </c>
      <c r="H287" s="25">
        <v>-150000</v>
      </c>
      <c r="I287" s="24">
        <f t="shared" si="23"/>
        <v>2563052</v>
      </c>
      <c r="J287" s="17">
        <f t="shared" si="24"/>
        <v>-150000</v>
      </c>
      <c r="K287" s="24">
        <f t="shared" si="22"/>
        <v>8210291</v>
      </c>
      <c r="L287" s="21"/>
      <c r="M287" s="21"/>
    </row>
    <row r="288" spans="1:13" ht="11.5" customHeight="1" x14ac:dyDescent="0.25">
      <c r="A288" s="1" t="s">
        <v>40</v>
      </c>
      <c r="B288" s="2" t="s">
        <v>19</v>
      </c>
      <c r="C288" s="2" t="s">
        <v>126</v>
      </c>
      <c r="D288" s="13">
        <v>45746</v>
      </c>
      <c r="E288" s="2" t="s">
        <v>14</v>
      </c>
      <c r="F288" s="25">
        <v>0</v>
      </c>
      <c r="G288" s="24">
        <f t="shared" si="21"/>
        <v>5647239</v>
      </c>
      <c r="H288" s="25">
        <v>-444000</v>
      </c>
      <c r="I288" s="24">
        <f t="shared" si="23"/>
        <v>2119052</v>
      </c>
      <c r="J288" s="17">
        <f t="shared" si="24"/>
        <v>-444000</v>
      </c>
      <c r="K288" s="24">
        <f t="shared" si="22"/>
        <v>7766291</v>
      </c>
      <c r="L288" s="21"/>
      <c r="M288" s="21"/>
    </row>
    <row r="289" spans="1:13" ht="11.5" customHeight="1" x14ac:dyDescent="0.25">
      <c r="A289" s="1" t="s">
        <v>40</v>
      </c>
      <c r="B289" s="2" t="s">
        <v>18</v>
      </c>
      <c r="C289" s="2" t="s">
        <v>72</v>
      </c>
      <c r="D289" s="13">
        <v>45746</v>
      </c>
      <c r="E289" s="2" t="s">
        <v>14</v>
      </c>
      <c r="F289" s="25">
        <v>0</v>
      </c>
      <c r="G289" s="24">
        <f t="shared" si="21"/>
        <v>5647239</v>
      </c>
      <c r="H289" s="25">
        <v>-62000</v>
      </c>
      <c r="I289" s="24">
        <f t="shared" si="23"/>
        <v>2057052</v>
      </c>
      <c r="J289" s="17">
        <f t="shared" si="24"/>
        <v>-62000</v>
      </c>
      <c r="K289" s="24">
        <f t="shared" si="22"/>
        <v>7704291</v>
      </c>
      <c r="L289" s="21"/>
      <c r="M289" s="21"/>
    </row>
    <row r="290" spans="1:13" ht="11.5" customHeight="1" x14ac:dyDescent="0.25">
      <c r="A290" s="1" t="s">
        <v>40</v>
      </c>
      <c r="B290" s="2" t="s">
        <v>19</v>
      </c>
      <c r="C290" s="2" t="s">
        <v>72</v>
      </c>
      <c r="D290" s="13">
        <v>45746</v>
      </c>
      <c r="E290" s="2" t="s">
        <v>14</v>
      </c>
      <c r="F290" s="25">
        <v>0</v>
      </c>
      <c r="G290" s="24">
        <f t="shared" si="21"/>
        <v>5647239</v>
      </c>
      <c r="H290" s="25">
        <v>62000</v>
      </c>
      <c r="I290" s="24">
        <f t="shared" si="23"/>
        <v>2119052</v>
      </c>
      <c r="J290" s="17">
        <f t="shared" si="24"/>
        <v>62000</v>
      </c>
      <c r="K290" s="24">
        <f t="shared" si="22"/>
        <v>7766291</v>
      </c>
      <c r="L290" s="21"/>
      <c r="M290" s="21"/>
    </row>
    <row r="291" spans="1:13" ht="11.5" customHeight="1" x14ac:dyDescent="0.25">
      <c r="A291" s="1" t="s">
        <v>29</v>
      </c>
      <c r="B291" s="2" t="s">
        <v>12</v>
      </c>
      <c r="C291" s="2" t="s">
        <v>29</v>
      </c>
      <c r="D291" s="13">
        <v>45746</v>
      </c>
      <c r="E291" s="2" t="s">
        <v>14</v>
      </c>
      <c r="F291" s="25">
        <v>0</v>
      </c>
      <c r="G291" s="24">
        <f t="shared" si="21"/>
        <v>5647239</v>
      </c>
      <c r="H291" s="25">
        <v>20000</v>
      </c>
      <c r="I291" s="24">
        <f t="shared" si="23"/>
        <v>2139052</v>
      </c>
      <c r="J291" s="17">
        <f t="shared" si="24"/>
        <v>20000</v>
      </c>
      <c r="K291" s="24">
        <f t="shared" si="22"/>
        <v>7786291</v>
      </c>
      <c r="L291" s="21"/>
      <c r="M291" s="21"/>
    </row>
    <row r="292" spans="1:13" ht="11.5" customHeight="1" x14ac:dyDescent="0.25">
      <c r="A292" s="1" t="s">
        <v>40</v>
      </c>
      <c r="B292" s="2" t="s">
        <v>29</v>
      </c>
      <c r="C292" s="2" t="s">
        <v>71</v>
      </c>
      <c r="D292" s="13">
        <v>45746</v>
      </c>
      <c r="E292" s="2" t="s">
        <v>14</v>
      </c>
      <c r="F292" s="25">
        <v>-266500</v>
      </c>
      <c r="G292" s="24">
        <f t="shared" si="21"/>
        <v>5380739</v>
      </c>
      <c r="H292" s="25">
        <v>0</v>
      </c>
      <c r="I292" s="24">
        <f t="shared" si="23"/>
        <v>2139052</v>
      </c>
      <c r="J292" s="17">
        <f t="shared" si="24"/>
        <v>-266500</v>
      </c>
      <c r="K292" s="24">
        <f t="shared" si="22"/>
        <v>7519791</v>
      </c>
      <c r="L292" s="21"/>
      <c r="M292" s="21"/>
    </row>
    <row r="293" spans="1:13" ht="11.5" customHeight="1" x14ac:dyDescent="0.25">
      <c r="A293" s="1" t="s">
        <v>40</v>
      </c>
      <c r="B293" s="2" t="s">
        <v>29</v>
      </c>
      <c r="C293" s="2" t="s">
        <v>72</v>
      </c>
      <c r="D293" s="13">
        <v>45746</v>
      </c>
      <c r="E293" s="2" t="s">
        <v>14</v>
      </c>
      <c r="F293" s="25">
        <v>-100000</v>
      </c>
      <c r="G293" s="24">
        <f t="shared" si="21"/>
        <v>5280739</v>
      </c>
      <c r="H293" s="25">
        <v>-80000</v>
      </c>
      <c r="I293" s="24">
        <f t="shared" si="23"/>
        <v>2059052</v>
      </c>
      <c r="J293" s="17">
        <f t="shared" si="24"/>
        <v>-180000</v>
      </c>
      <c r="K293" s="24">
        <f t="shared" si="22"/>
        <v>7339791</v>
      </c>
      <c r="L293" s="21"/>
      <c r="M293" s="21"/>
    </row>
    <row r="294" spans="1:13" ht="11.5" customHeight="1" x14ac:dyDescent="0.25">
      <c r="A294" s="1" t="s">
        <v>40</v>
      </c>
      <c r="B294" s="2" t="s">
        <v>19</v>
      </c>
      <c r="C294" s="2" t="s">
        <v>72</v>
      </c>
      <c r="D294" s="13">
        <v>45746</v>
      </c>
      <c r="E294" s="2" t="s">
        <v>14</v>
      </c>
      <c r="F294" s="25">
        <v>100000</v>
      </c>
      <c r="G294" s="24">
        <f t="shared" si="21"/>
        <v>5380739</v>
      </c>
      <c r="H294" s="25">
        <v>80000</v>
      </c>
      <c r="I294" s="24">
        <f t="shared" si="23"/>
        <v>2139052</v>
      </c>
      <c r="J294" s="17">
        <f t="shared" si="24"/>
        <v>180000</v>
      </c>
      <c r="K294" s="24">
        <f t="shared" si="22"/>
        <v>7519791</v>
      </c>
      <c r="L294" s="21"/>
      <c r="M294" s="21"/>
    </row>
    <row r="295" spans="1:13" ht="11.5" customHeight="1" x14ac:dyDescent="0.25">
      <c r="A295" s="1" t="s">
        <v>40</v>
      </c>
      <c r="B295" s="2" t="s">
        <v>19</v>
      </c>
      <c r="C295" s="2" t="s">
        <v>72</v>
      </c>
      <c r="D295" s="13">
        <v>45746</v>
      </c>
      <c r="E295" s="2" t="s">
        <v>14</v>
      </c>
      <c r="F295" s="25">
        <v>-467000</v>
      </c>
      <c r="G295" s="24">
        <f t="shared" si="21"/>
        <v>4913739</v>
      </c>
      <c r="H295" s="25">
        <v>0</v>
      </c>
      <c r="I295" s="24">
        <f t="shared" si="23"/>
        <v>2139052</v>
      </c>
      <c r="J295" s="17">
        <f t="shared" si="24"/>
        <v>-467000</v>
      </c>
      <c r="K295" s="24">
        <f t="shared" si="22"/>
        <v>7052791</v>
      </c>
      <c r="L295" s="21"/>
      <c r="M295" s="21"/>
    </row>
    <row r="296" spans="1:13" ht="11.5" customHeight="1" x14ac:dyDescent="0.25">
      <c r="A296" s="1" t="s">
        <v>40</v>
      </c>
      <c r="B296" s="2" t="s">
        <v>17</v>
      </c>
      <c r="C296" s="2" t="s">
        <v>72</v>
      </c>
      <c r="D296" s="13">
        <v>45746</v>
      </c>
      <c r="E296" s="2" t="s">
        <v>14</v>
      </c>
      <c r="F296" s="25">
        <v>467000</v>
      </c>
      <c r="G296" s="24">
        <f t="shared" si="21"/>
        <v>5380739</v>
      </c>
      <c r="H296" s="25">
        <v>0</v>
      </c>
      <c r="I296" s="24">
        <f t="shared" si="23"/>
        <v>2139052</v>
      </c>
      <c r="J296" s="17">
        <f t="shared" si="24"/>
        <v>467000</v>
      </c>
      <c r="K296" s="24">
        <f t="shared" si="22"/>
        <v>7519791</v>
      </c>
      <c r="L296" s="21"/>
      <c r="M296" s="21"/>
    </row>
    <row r="297" spans="1:13" ht="11.5" customHeight="1" x14ac:dyDescent="0.25">
      <c r="A297" s="1" t="s">
        <v>20</v>
      </c>
      <c r="B297" s="2" t="s">
        <v>20</v>
      </c>
      <c r="C297" s="2" t="s">
        <v>32</v>
      </c>
      <c r="D297" s="13">
        <v>45747</v>
      </c>
      <c r="E297" s="2" t="s">
        <v>23</v>
      </c>
      <c r="F297" s="25">
        <v>10000</v>
      </c>
      <c r="G297" s="24">
        <f t="shared" si="21"/>
        <v>5390739</v>
      </c>
      <c r="H297" s="25">
        <v>0</v>
      </c>
      <c r="I297" s="24">
        <f t="shared" si="23"/>
        <v>2139052</v>
      </c>
      <c r="J297" s="17">
        <f t="shared" si="24"/>
        <v>10000</v>
      </c>
      <c r="K297" s="24">
        <f t="shared" si="22"/>
        <v>7529791</v>
      </c>
      <c r="L297" s="21"/>
      <c r="M297" s="21"/>
    </row>
    <row r="298" spans="1:13" ht="11.5" customHeight="1" x14ac:dyDescent="0.25">
      <c r="A298" s="1" t="s">
        <v>40</v>
      </c>
      <c r="B298" s="2" t="s">
        <v>12</v>
      </c>
      <c r="C298" s="2" t="s">
        <v>207</v>
      </c>
      <c r="D298" s="13">
        <v>45747</v>
      </c>
      <c r="E298" s="2" t="s">
        <v>14</v>
      </c>
      <c r="F298" s="25">
        <v>0</v>
      </c>
      <c r="G298" s="24">
        <f t="shared" si="21"/>
        <v>5390739</v>
      </c>
      <c r="H298" s="25">
        <v>-35000</v>
      </c>
      <c r="I298" s="24">
        <f t="shared" si="23"/>
        <v>2104052</v>
      </c>
      <c r="J298" s="17">
        <f t="shared" si="24"/>
        <v>-35000</v>
      </c>
      <c r="K298" s="24">
        <f t="shared" si="22"/>
        <v>7494791</v>
      </c>
      <c r="L298" s="21"/>
      <c r="M298" s="21"/>
    </row>
    <row r="299" spans="1:13" ht="11.5" customHeight="1" x14ac:dyDescent="0.25">
      <c r="A299" s="1" t="s">
        <v>18</v>
      </c>
      <c r="B299" s="2" t="s">
        <v>18</v>
      </c>
      <c r="C299" s="2" t="s">
        <v>18</v>
      </c>
      <c r="D299" s="13">
        <v>45747</v>
      </c>
      <c r="E299" s="2" t="s">
        <v>14</v>
      </c>
      <c r="F299" s="25">
        <v>100</v>
      </c>
      <c r="G299" s="24">
        <f t="shared" si="21"/>
        <v>5390839</v>
      </c>
      <c r="H299" s="25">
        <v>0</v>
      </c>
      <c r="I299" s="24">
        <f t="shared" si="23"/>
        <v>2104052</v>
      </c>
      <c r="J299" s="17">
        <f t="shared" si="24"/>
        <v>100</v>
      </c>
      <c r="K299" s="24">
        <f t="shared" si="22"/>
        <v>7494891</v>
      </c>
      <c r="L299" s="21"/>
      <c r="M299" s="21"/>
    </row>
    <row r="300" spans="1:13" ht="11.5" customHeight="1" x14ac:dyDescent="0.25">
      <c r="A300" s="1" t="s">
        <v>40</v>
      </c>
      <c r="B300" s="2" t="s">
        <v>18</v>
      </c>
      <c r="C300" s="2" t="s">
        <v>71</v>
      </c>
      <c r="D300" s="13">
        <v>45747</v>
      </c>
      <c r="E300" s="2" t="s">
        <v>14</v>
      </c>
      <c r="F300" s="25">
        <v>-139615</v>
      </c>
      <c r="G300" s="24">
        <f t="shared" si="21"/>
        <v>5251224</v>
      </c>
      <c r="H300" s="25">
        <v>0</v>
      </c>
      <c r="I300" s="24">
        <f t="shared" si="23"/>
        <v>2104052</v>
      </c>
      <c r="J300" s="17">
        <f t="shared" si="24"/>
        <v>-139615</v>
      </c>
      <c r="K300" s="24">
        <f t="shared" si="22"/>
        <v>7355276</v>
      </c>
      <c r="L300" s="21"/>
      <c r="M300" s="21"/>
    </row>
    <row r="301" spans="1:13" ht="11.5" customHeight="1" x14ac:dyDescent="0.25">
      <c r="A301" s="1" t="s">
        <v>40</v>
      </c>
      <c r="B301" s="2" t="s">
        <v>12</v>
      </c>
      <c r="C301" s="2" t="s">
        <v>208</v>
      </c>
      <c r="D301" s="13">
        <v>45749</v>
      </c>
      <c r="E301" s="2" t="s">
        <v>14</v>
      </c>
      <c r="F301" s="25">
        <v>0</v>
      </c>
      <c r="G301" s="24">
        <f t="shared" si="21"/>
        <v>5251224</v>
      </c>
      <c r="H301" s="25">
        <v>-10000</v>
      </c>
      <c r="I301" s="24">
        <f t="shared" si="23"/>
        <v>2094052</v>
      </c>
      <c r="J301" s="17">
        <f t="shared" si="24"/>
        <v>-10000</v>
      </c>
      <c r="K301" s="24">
        <f t="shared" si="22"/>
        <v>7345276</v>
      </c>
      <c r="L301" s="21"/>
      <c r="M301" s="21"/>
    </row>
    <row r="302" spans="1:13" ht="11.5" customHeight="1" x14ac:dyDescent="0.25">
      <c r="A302" s="1" t="s">
        <v>40</v>
      </c>
      <c r="B302" s="2" t="s">
        <v>21</v>
      </c>
      <c r="C302" s="2" t="s">
        <v>209</v>
      </c>
      <c r="D302" s="13">
        <v>45752</v>
      </c>
      <c r="E302" s="2" t="s">
        <v>14</v>
      </c>
      <c r="F302" s="25">
        <v>-20350</v>
      </c>
      <c r="G302" s="24">
        <f t="shared" si="21"/>
        <v>5230874</v>
      </c>
      <c r="H302" s="25">
        <v>-142500</v>
      </c>
      <c r="I302" s="24">
        <f t="shared" si="23"/>
        <v>1951552</v>
      </c>
      <c r="J302" s="17">
        <f t="shared" si="24"/>
        <v>-162850</v>
      </c>
      <c r="K302" s="24">
        <f t="shared" si="22"/>
        <v>7182426</v>
      </c>
      <c r="L302" s="21"/>
      <c r="M302" s="21"/>
    </row>
    <row r="303" spans="1:13" ht="11.5" customHeight="1" x14ac:dyDescent="0.25">
      <c r="A303" s="1" t="s">
        <v>40</v>
      </c>
      <c r="B303" s="2" t="s">
        <v>17</v>
      </c>
      <c r="C303" s="2" t="s">
        <v>209</v>
      </c>
      <c r="D303" s="13">
        <v>45752</v>
      </c>
      <c r="E303" s="2" t="s">
        <v>14</v>
      </c>
      <c r="F303" s="25">
        <v>0</v>
      </c>
      <c r="G303" s="24">
        <f t="shared" si="21"/>
        <v>5230874</v>
      </c>
      <c r="H303" s="25">
        <v>-7000</v>
      </c>
      <c r="I303" s="24">
        <f t="shared" si="23"/>
        <v>1944552</v>
      </c>
      <c r="J303" s="17">
        <f t="shared" si="24"/>
        <v>-7000</v>
      </c>
      <c r="K303" s="24">
        <f t="shared" si="22"/>
        <v>7175426</v>
      </c>
      <c r="L303" s="21"/>
      <c r="M303" s="21"/>
    </row>
    <row r="304" spans="1:13" ht="11.5" customHeight="1" x14ac:dyDescent="0.25">
      <c r="A304" s="1" t="s">
        <v>40</v>
      </c>
      <c r="B304" s="2" t="s">
        <v>17</v>
      </c>
      <c r="C304" s="2" t="s">
        <v>165</v>
      </c>
      <c r="D304" s="13">
        <v>45752</v>
      </c>
      <c r="E304" s="2" t="s">
        <v>14</v>
      </c>
      <c r="F304" s="25">
        <v>-5000</v>
      </c>
      <c r="G304" s="24">
        <f t="shared" si="21"/>
        <v>5225874</v>
      </c>
      <c r="H304" s="25">
        <v>0</v>
      </c>
      <c r="I304" s="24">
        <f t="shared" si="23"/>
        <v>1944552</v>
      </c>
      <c r="J304" s="17">
        <f t="shared" si="24"/>
        <v>-5000</v>
      </c>
      <c r="K304" s="24">
        <f t="shared" si="22"/>
        <v>7170426</v>
      </c>
      <c r="L304" s="21"/>
      <c r="M304" s="21"/>
    </row>
    <row r="305" spans="1:13" ht="11.5" customHeight="1" x14ac:dyDescent="0.25">
      <c r="A305" s="1" t="s">
        <v>40</v>
      </c>
      <c r="B305" s="2" t="s">
        <v>12</v>
      </c>
      <c r="C305" s="2" t="s">
        <v>72</v>
      </c>
      <c r="D305" s="13">
        <v>45753</v>
      </c>
      <c r="E305" s="2" t="s">
        <v>14</v>
      </c>
      <c r="F305" s="25">
        <v>0</v>
      </c>
      <c r="G305" s="24">
        <f t="shared" si="21"/>
        <v>5225874</v>
      </c>
      <c r="H305" s="25">
        <v>-30000</v>
      </c>
      <c r="I305" s="24">
        <f t="shared" si="23"/>
        <v>1914552</v>
      </c>
      <c r="J305" s="17">
        <f t="shared" si="24"/>
        <v>-30000</v>
      </c>
      <c r="K305" s="24">
        <f t="shared" si="22"/>
        <v>7140426</v>
      </c>
      <c r="L305" s="21"/>
      <c r="M305" s="21"/>
    </row>
    <row r="306" spans="1:13" ht="11.5" customHeight="1" x14ac:dyDescent="0.25">
      <c r="A306" s="1" t="s">
        <v>40</v>
      </c>
      <c r="B306" s="2" t="s">
        <v>17</v>
      </c>
      <c r="C306" s="2" t="s">
        <v>72</v>
      </c>
      <c r="D306" s="13">
        <v>45753</v>
      </c>
      <c r="E306" s="2" t="s">
        <v>14</v>
      </c>
      <c r="F306" s="25">
        <v>0</v>
      </c>
      <c r="G306" s="24">
        <f t="shared" si="21"/>
        <v>5225874</v>
      </c>
      <c r="H306" s="25">
        <v>30000</v>
      </c>
      <c r="I306" s="24">
        <f t="shared" si="23"/>
        <v>1944552</v>
      </c>
      <c r="J306" s="17">
        <f t="shared" si="24"/>
        <v>30000</v>
      </c>
      <c r="K306" s="24">
        <f t="shared" si="22"/>
        <v>7170426</v>
      </c>
      <c r="L306" s="21"/>
      <c r="M306" s="21"/>
    </row>
    <row r="307" spans="1:13" ht="11.5" customHeight="1" x14ac:dyDescent="0.25">
      <c r="A307" s="1" t="s">
        <v>40</v>
      </c>
      <c r="B307" s="2" t="s">
        <v>16</v>
      </c>
      <c r="C307" s="2" t="s">
        <v>72</v>
      </c>
      <c r="D307" s="13">
        <v>45753</v>
      </c>
      <c r="E307" s="2" t="s">
        <v>14</v>
      </c>
      <c r="F307" s="25">
        <v>-60000</v>
      </c>
      <c r="G307" s="24">
        <f t="shared" si="21"/>
        <v>5165874</v>
      </c>
      <c r="H307" s="25">
        <v>0</v>
      </c>
      <c r="I307" s="24">
        <f t="shared" si="23"/>
        <v>1944552</v>
      </c>
      <c r="J307" s="17">
        <f t="shared" si="24"/>
        <v>-60000</v>
      </c>
      <c r="K307" s="24">
        <f t="shared" si="22"/>
        <v>7110426</v>
      </c>
      <c r="L307" s="21"/>
      <c r="M307" s="21"/>
    </row>
    <row r="308" spans="1:13" ht="11.5" customHeight="1" x14ac:dyDescent="0.25">
      <c r="A308" s="1" t="s">
        <v>40</v>
      </c>
      <c r="B308" s="2" t="s">
        <v>19</v>
      </c>
      <c r="C308" s="2" t="s">
        <v>72</v>
      </c>
      <c r="D308" s="13">
        <v>45753</v>
      </c>
      <c r="E308" s="2" t="s">
        <v>14</v>
      </c>
      <c r="F308" s="25">
        <v>60000</v>
      </c>
      <c r="G308" s="24">
        <f t="shared" si="21"/>
        <v>5225874</v>
      </c>
      <c r="H308" s="25">
        <v>0</v>
      </c>
      <c r="I308" s="24">
        <f t="shared" si="23"/>
        <v>1944552</v>
      </c>
      <c r="J308" s="17">
        <f t="shared" si="24"/>
        <v>60000</v>
      </c>
      <c r="K308" s="24">
        <f t="shared" si="22"/>
        <v>7170426</v>
      </c>
      <c r="L308" s="21"/>
      <c r="M308" s="21"/>
    </row>
    <row r="309" spans="1:13" ht="11.5" customHeight="1" x14ac:dyDescent="0.25">
      <c r="A309" s="1" t="s">
        <v>40</v>
      </c>
      <c r="B309" s="2" t="s">
        <v>19</v>
      </c>
      <c r="C309" s="2" t="s">
        <v>210</v>
      </c>
      <c r="D309" s="13">
        <v>45753</v>
      </c>
      <c r="E309" s="2" t="s">
        <v>14</v>
      </c>
      <c r="F309" s="25">
        <v>-20500</v>
      </c>
      <c r="G309" s="24">
        <f t="shared" si="21"/>
        <v>5205374</v>
      </c>
      <c r="H309" s="25">
        <v>0</v>
      </c>
      <c r="I309" s="24">
        <f t="shared" si="23"/>
        <v>1944552</v>
      </c>
      <c r="J309" s="17">
        <f t="shared" si="24"/>
        <v>-20500</v>
      </c>
      <c r="K309" s="24">
        <f t="shared" si="22"/>
        <v>7149926</v>
      </c>
      <c r="L309" s="21"/>
      <c r="M309" s="21"/>
    </row>
    <row r="310" spans="1:13" ht="11.5" customHeight="1" x14ac:dyDescent="0.25">
      <c r="A310" s="1" t="s">
        <v>40</v>
      </c>
      <c r="B310" s="2" t="s">
        <v>21</v>
      </c>
      <c r="C310" s="2" t="s">
        <v>211</v>
      </c>
      <c r="D310" s="13">
        <v>45751</v>
      </c>
      <c r="E310" s="2" t="s">
        <v>14</v>
      </c>
      <c r="F310" s="25">
        <v>0</v>
      </c>
      <c r="G310" s="24">
        <f t="shared" si="21"/>
        <v>5205374</v>
      </c>
      <c r="H310" s="25">
        <v>40000</v>
      </c>
      <c r="I310" s="24">
        <f t="shared" si="23"/>
        <v>1984552</v>
      </c>
      <c r="J310" s="17">
        <f t="shared" si="24"/>
        <v>40000</v>
      </c>
      <c r="K310" s="24">
        <f t="shared" si="22"/>
        <v>7189926</v>
      </c>
      <c r="L310" s="21"/>
      <c r="M310" s="21"/>
    </row>
    <row r="311" spans="1:13" ht="11.5" customHeight="1" x14ac:dyDescent="0.25">
      <c r="A311" s="1" t="s">
        <v>40</v>
      </c>
      <c r="B311" s="2" t="s">
        <v>21</v>
      </c>
      <c r="C311" s="2" t="s">
        <v>212</v>
      </c>
      <c r="D311" s="13">
        <v>45751</v>
      </c>
      <c r="E311" s="2" t="s">
        <v>14</v>
      </c>
      <c r="F311" s="25">
        <v>350</v>
      </c>
      <c r="G311" s="24">
        <f t="shared" si="21"/>
        <v>5205724</v>
      </c>
      <c r="H311" s="25">
        <v>0</v>
      </c>
      <c r="I311" s="24">
        <f t="shared" si="23"/>
        <v>1984552</v>
      </c>
      <c r="J311" s="17">
        <f t="shared" si="24"/>
        <v>350</v>
      </c>
      <c r="K311" s="24">
        <f t="shared" si="22"/>
        <v>7190276</v>
      </c>
      <c r="L311" s="21"/>
      <c r="M311" s="21"/>
    </row>
    <row r="312" spans="1:13" ht="11.5" customHeight="1" x14ac:dyDescent="0.25">
      <c r="A312" s="1" t="s">
        <v>40</v>
      </c>
      <c r="B312" s="2" t="s">
        <v>21</v>
      </c>
      <c r="C312" s="2" t="s">
        <v>213</v>
      </c>
      <c r="D312" s="13">
        <v>45751</v>
      </c>
      <c r="E312" s="2" t="s">
        <v>14</v>
      </c>
      <c r="F312" s="25">
        <v>20000</v>
      </c>
      <c r="G312" s="24">
        <f t="shared" si="21"/>
        <v>5225724</v>
      </c>
      <c r="H312" s="25">
        <v>0</v>
      </c>
      <c r="I312" s="24">
        <f t="shared" si="23"/>
        <v>1984552</v>
      </c>
      <c r="J312" s="17">
        <f t="shared" si="24"/>
        <v>20000</v>
      </c>
      <c r="K312" s="24">
        <f t="shared" si="22"/>
        <v>7210276</v>
      </c>
      <c r="L312" s="21"/>
      <c r="M312" s="21"/>
    </row>
    <row r="313" spans="1:13" ht="11.5" customHeight="1" x14ac:dyDescent="0.25">
      <c r="A313" s="1" t="s">
        <v>40</v>
      </c>
      <c r="B313" s="2" t="s">
        <v>21</v>
      </c>
      <c r="C313" s="2" t="s">
        <v>32</v>
      </c>
      <c r="D313" s="13">
        <v>45752</v>
      </c>
      <c r="E313" s="2" t="s">
        <v>14</v>
      </c>
      <c r="F313" s="25">
        <v>0</v>
      </c>
      <c r="G313" s="24">
        <f t="shared" si="21"/>
        <v>5225724</v>
      </c>
      <c r="H313" s="25">
        <v>100000</v>
      </c>
      <c r="I313" s="24">
        <f t="shared" si="23"/>
        <v>2084552</v>
      </c>
      <c r="J313" s="17">
        <f t="shared" si="24"/>
        <v>100000</v>
      </c>
      <c r="K313" s="24">
        <f t="shared" si="22"/>
        <v>7310276</v>
      </c>
      <c r="L313" s="21"/>
      <c r="M313" s="21"/>
    </row>
    <row r="314" spans="1:13" ht="11.5" customHeight="1" x14ac:dyDescent="0.25">
      <c r="A314" s="1" t="s">
        <v>40</v>
      </c>
      <c r="B314" s="2" t="s">
        <v>17</v>
      </c>
      <c r="C314" s="2" t="s">
        <v>58</v>
      </c>
      <c r="D314" s="13">
        <v>45752</v>
      </c>
      <c r="E314" s="2" t="s">
        <v>14</v>
      </c>
      <c r="F314" s="25">
        <v>0</v>
      </c>
      <c r="G314" s="24">
        <f t="shared" si="21"/>
        <v>5225724</v>
      </c>
      <c r="H314" s="25">
        <v>7000</v>
      </c>
      <c r="I314" s="24">
        <f t="shared" si="23"/>
        <v>2091552</v>
      </c>
      <c r="J314" s="17">
        <f t="shared" si="24"/>
        <v>7000</v>
      </c>
      <c r="K314" s="24">
        <f t="shared" si="22"/>
        <v>7317276</v>
      </c>
      <c r="L314" s="21"/>
      <c r="M314" s="21"/>
    </row>
    <row r="315" spans="1:13" ht="11.5" customHeight="1" x14ac:dyDescent="0.25">
      <c r="A315" s="1" t="s">
        <v>40</v>
      </c>
      <c r="B315" s="2" t="s">
        <v>21</v>
      </c>
      <c r="C315" s="2" t="s">
        <v>214</v>
      </c>
      <c r="D315" s="13">
        <v>45752</v>
      </c>
      <c r="E315" s="2" t="s">
        <v>14</v>
      </c>
      <c r="F315" s="25">
        <v>0</v>
      </c>
      <c r="G315" s="24">
        <f t="shared" si="21"/>
        <v>5225724</v>
      </c>
      <c r="H315" s="25">
        <v>2500</v>
      </c>
      <c r="I315" s="24">
        <f t="shared" si="23"/>
        <v>2094052</v>
      </c>
      <c r="J315" s="17">
        <f t="shared" si="24"/>
        <v>2500</v>
      </c>
      <c r="K315" s="24">
        <f t="shared" si="22"/>
        <v>7319776</v>
      </c>
      <c r="L315" s="21"/>
      <c r="M315" s="21"/>
    </row>
    <row r="316" spans="1:13" ht="11.5" customHeight="1" x14ac:dyDescent="0.25">
      <c r="A316" s="1" t="s">
        <v>40</v>
      </c>
      <c r="B316" s="2" t="s">
        <v>16</v>
      </c>
      <c r="C316" s="2" t="s">
        <v>72</v>
      </c>
      <c r="D316" s="13">
        <v>45753</v>
      </c>
      <c r="E316" s="2" t="s">
        <v>14</v>
      </c>
      <c r="F316" s="25">
        <v>-110882</v>
      </c>
      <c r="G316" s="24">
        <f t="shared" si="21"/>
        <v>5114842</v>
      </c>
      <c r="H316" s="25">
        <v>110882</v>
      </c>
      <c r="I316" s="24">
        <f t="shared" si="23"/>
        <v>2204934</v>
      </c>
      <c r="J316" s="17">
        <f t="shared" si="24"/>
        <v>0</v>
      </c>
      <c r="K316" s="24">
        <f t="shared" si="22"/>
        <v>7319776</v>
      </c>
      <c r="L316" s="21"/>
      <c r="M316" s="21"/>
    </row>
    <row r="317" spans="1:13" ht="11.5" customHeight="1" x14ac:dyDescent="0.25">
      <c r="A317" s="1" t="s">
        <v>40</v>
      </c>
      <c r="B317" s="2" t="s">
        <v>19</v>
      </c>
      <c r="C317" s="2" t="s">
        <v>72</v>
      </c>
      <c r="D317" s="13">
        <v>45753</v>
      </c>
      <c r="E317" s="2" t="s">
        <v>14</v>
      </c>
      <c r="F317" s="25">
        <v>110882</v>
      </c>
      <c r="G317" s="24">
        <f t="shared" si="21"/>
        <v>5225724</v>
      </c>
      <c r="H317" s="25">
        <v>-110882</v>
      </c>
      <c r="I317" s="24">
        <f t="shared" si="23"/>
        <v>2094052</v>
      </c>
      <c r="J317" s="17">
        <f t="shared" si="24"/>
        <v>0</v>
      </c>
      <c r="K317" s="24">
        <f t="shared" si="22"/>
        <v>7319776</v>
      </c>
      <c r="L317" s="21"/>
      <c r="M317" s="21"/>
    </row>
    <row r="318" spans="1:13" ht="11.5" customHeight="1" x14ac:dyDescent="0.25">
      <c r="A318" s="1" t="s">
        <v>40</v>
      </c>
      <c r="B318" s="2" t="s">
        <v>18</v>
      </c>
      <c r="C318" s="2" t="s">
        <v>72</v>
      </c>
      <c r="D318" s="13">
        <v>45753</v>
      </c>
      <c r="E318" s="2" t="s">
        <v>14</v>
      </c>
      <c r="F318" s="25">
        <v>99515</v>
      </c>
      <c r="G318" s="24">
        <f t="shared" si="21"/>
        <v>5325239</v>
      </c>
      <c r="H318" s="25">
        <v>-99515</v>
      </c>
      <c r="I318" s="24">
        <f t="shared" si="23"/>
        <v>1994537</v>
      </c>
      <c r="J318" s="17">
        <f t="shared" si="24"/>
        <v>0</v>
      </c>
      <c r="K318" s="24">
        <f t="shared" si="22"/>
        <v>7319776</v>
      </c>
      <c r="L318" s="21"/>
      <c r="M318" s="21"/>
    </row>
    <row r="319" spans="1:13" ht="11.5" customHeight="1" x14ac:dyDescent="0.25">
      <c r="A319" s="1" t="s">
        <v>40</v>
      </c>
      <c r="B319" s="2" t="s">
        <v>19</v>
      </c>
      <c r="C319" s="2" t="s">
        <v>72</v>
      </c>
      <c r="D319" s="13">
        <v>45753</v>
      </c>
      <c r="E319" s="2" t="s">
        <v>14</v>
      </c>
      <c r="F319" s="25">
        <v>-99515</v>
      </c>
      <c r="G319" s="24">
        <f t="shared" si="21"/>
        <v>5225724</v>
      </c>
      <c r="H319" s="25">
        <v>99515</v>
      </c>
      <c r="I319" s="24">
        <f t="shared" si="23"/>
        <v>2094052</v>
      </c>
      <c r="J319" s="17">
        <f t="shared" si="24"/>
        <v>0</v>
      </c>
      <c r="K319" s="24">
        <f t="shared" si="22"/>
        <v>7319776</v>
      </c>
      <c r="L319" s="21"/>
      <c r="M319" s="21"/>
    </row>
    <row r="320" spans="1:13" ht="11.5" customHeight="1" x14ac:dyDescent="0.25">
      <c r="A320" s="1" t="s">
        <v>40</v>
      </c>
      <c r="B320" s="2" t="s">
        <v>19</v>
      </c>
      <c r="C320" s="2" t="s">
        <v>72</v>
      </c>
      <c r="D320" s="13">
        <v>45753</v>
      </c>
      <c r="E320" s="2" t="s">
        <v>14</v>
      </c>
      <c r="F320" s="25">
        <v>-54365</v>
      </c>
      <c r="G320" s="24">
        <f t="shared" si="21"/>
        <v>5171359</v>
      </c>
      <c r="H320" s="25">
        <v>54365</v>
      </c>
      <c r="I320" s="24">
        <f t="shared" si="23"/>
        <v>2148417</v>
      </c>
      <c r="J320" s="17">
        <f t="shared" si="24"/>
        <v>0</v>
      </c>
      <c r="K320" s="24">
        <f t="shared" si="22"/>
        <v>7319776</v>
      </c>
      <c r="L320" s="21"/>
      <c r="M320" s="21"/>
    </row>
    <row r="321" spans="1:13" ht="11.5" customHeight="1" x14ac:dyDescent="0.25">
      <c r="A321" s="1" t="s">
        <v>40</v>
      </c>
      <c r="B321" s="2" t="s">
        <v>17</v>
      </c>
      <c r="C321" s="2" t="s">
        <v>72</v>
      </c>
      <c r="D321" s="13">
        <v>45753</v>
      </c>
      <c r="E321" s="2" t="s">
        <v>14</v>
      </c>
      <c r="F321" s="25">
        <v>54365</v>
      </c>
      <c r="G321" s="24">
        <f t="shared" si="21"/>
        <v>5225724</v>
      </c>
      <c r="H321" s="25">
        <v>-54365</v>
      </c>
      <c r="I321" s="24">
        <f t="shared" si="23"/>
        <v>2094052</v>
      </c>
      <c r="J321" s="17">
        <f t="shared" si="24"/>
        <v>0</v>
      </c>
      <c r="K321" s="24">
        <f t="shared" si="22"/>
        <v>7319776</v>
      </c>
      <c r="L321" s="21"/>
      <c r="M321" s="21"/>
    </row>
    <row r="322" spans="1:13" ht="11.5" customHeight="1" x14ac:dyDescent="0.25">
      <c r="A322" s="1" t="s">
        <v>40</v>
      </c>
      <c r="B322" s="2" t="s">
        <v>21</v>
      </c>
      <c r="C322" s="2" t="s">
        <v>72</v>
      </c>
      <c r="D322" s="13">
        <v>45753</v>
      </c>
      <c r="E322" s="2" t="s">
        <v>14</v>
      </c>
      <c r="F322" s="25">
        <v>-500</v>
      </c>
      <c r="G322" s="24">
        <f t="shared" si="21"/>
        <v>5225224</v>
      </c>
      <c r="H322" s="25">
        <v>500</v>
      </c>
      <c r="I322" s="24">
        <f t="shared" si="23"/>
        <v>2094552</v>
      </c>
      <c r="J322" s="17">
        <f t="shared" si="24"/>
        <v>0</v>
      </c>
      <c r="K322" s="24">
        <f t="shared" si="22"/>
        <v>7319776</v>
      </c>
      <c r="L322" s="21"/>
      <c r="M322" s="21"/>
    </row>
    <row r="323" spans="1:13" ht="11.5" customHeight="1" x14ac:dyDescent="0.25">
      <c r="A323" s="1" t="s">
        <v>40</v>
      </c>
      <c r="B323" s="2" t="s">
        <v>17</v>
      </c>
      <c r="C323" s="2" t="s">
        <v>72</v>
      </c>
      <c r="D323" s="13">
        <v>45753</v>
      </c>
      <c r="E323" s="2" t="s">
        <v>14</v>
      </c>
      <c r="F323" s="25">
        <v>500</v>
      </c>
      <c r="G323" s="24">
        <f t="shared" si="21"/>
        <v>5225724</v>
      </c>
      <c r="H323" s="25">
        <v>-500</v>
      </c>
      <c r="I323" s="24">
        <f t="shared" si="23"/>
        <v>2094052</v>
      </c>
      <c r="J323" s="17">
        <f t="shared" si="24"/>
        <v>0</v>
      </c>
      <c r="K323" s="24">
        <f t="shared" si="22"/>
        <v>7319776</v>
      </c>
      <c r="L323" s="21"/>
      <c r="M323" s="21"/>
    </row>
    <row r="324" spans="1:13" ht="11.5" customHeight="1" x14ac:dyDescent="0.25">
      <c r="A324" s="1" t="s">
        <v>17</v>
      </c>
      <c r="B324" s="2" t="s">
        <v>17</v>
      </c>
      <c r="C324" s="2" t="s">
        <v>215</v>
      </c>
      <c r="D324" s="13">
        <v>45755</v>
      </c>
      <c r="E324" s="2" t="s">
        <v>14</v>
      </c>
      <c r="F324" s="25">
        <v>0</v>
      </c>
      <c r="G324" s="24">
        <f t="shared" ref="G324:G387" si="25">G323+F324</f>
        <v>5225724</v>
      </c>
      <c r="H324" s="25">
        <v>20000</v>
      </c>
      <c r="I324" s="24">
        <f t="shared" si="23"/>
        <v>2114052</v>
      </c>
      <c r="J324" s="17">
        <f t="shared" si="24"/>
        <v>20000</v>
      </c>
      <c r="K324" s="24">
        <f t="shared" ref="K324:K387" si="26">K323+J324</f>
        <v>7339776</v>
      </c>
      <c r="L324" s="21"/>
      <c r="M324" s="21"/>
    </row>
    <row r="325" spans="1:13" ht="11.5" customHeight="1" x14ac:dyDescent="0.25">
      <c r="A325" s="1" t="s">
        <v>40</v>
      </c>
      <c r="B325" s="2" t="s">
        <v>12</v>
      </c>
      <c r="C325" s="2" t="s">
        <v>183</v>
      </c>
      <c r="D325" s="13">
        <v>45757</v>
      </c>
      <c r="E325" s="2" t="s">
        <v>14</v>
      </c>
      <c r="F325" s="25">
        <v>0</v>
      </c>
      <c r="G325" s="24">
        <f t="shared" si="25"/>
        <v>5225724</v>
      </c>
      <c r="H325" s="25">
        <v>-121000</v>
      </c>
      <c r="I325" s="24">
        <f t="shared" ref="I325:I388" si="27">I324+H325</f>
        <v>1993052</v>
      </c>
      <c r="J325" s="17">
        <f t="shared" si="24"/>
        <v>-121000</v>
      </c>
      <c r="K325" s="24">
        <f t="shared" si="26"/>
        <v>7218776</v>
      </c>
      <c r="L325" s="21"/>
      <c r="M325" s="21"/>
    </row>
    <row r="326" spans="1:13" ht="11.5" customHeight="1" x14ac:dyDescent="0.25">
      <c r="A326" s="1" t="s">
        <v>40</v>
      </c>
      <c r="B326" s="2" t="s">
        <v>12</v>
      </c>
      <c r="C326" s="2" t="s">
        <v>183</v>
      </c>
      <c r="D326" s="13">
        <v>45757</v>
      </c>
      <c r="E326" s="2" t="s">
        <v>14</v>
      </c>
      <c r="F326" s="25">
        <v>0</v>
      </c>
      <c r="G326" s="24">
        <f t="shared" si="25"/>
        <v>5225724</v>
      </c>
      <c r="H326" s="25">
        <v>-102000</v>
      </c>
      <c r="I326" s="24">
        <f t="shared" si="27"/>
        <v>1891052</v>
      </c>
      <c r="J326" s="17">
        <f t="shared" si="24"/>
        <v>-102000</v>
      </c>
      <c r="K326" s="24">
        <f t="shared" si="26"/>
        <v>7116776</v>
      </c>
    </row>
    <row r="327" spans="1:13" ht="11.5" customHeight="1" x14ac:dyDescent="0.25">
      <c r="A327" s="1" t="s">
        <v>40</v>
      </c>
      <c r="B327" s="2" t="s">
        <v>21</v>
      </c>
      <c r="C327" s="2" t="s">
        <v>72</v>
      </c>
      <c r="D327" s="13">
        <v>45753</v>
      </c>
      <c r="E327" s="2" t="s">
        <v>14</v>
      </c>
      <c r="F327" s="25">
        <v>800000</v>
      </c>
      <c r="G327" s="24">
        <f t="shared" si="25"/>
        <v>6025724</v>
      </c>
      <c r="H327" s="25">
        <v>0</v>
      </c>
      <c r="I327" s="24">
        <f t="shared" si="27"/>
        <v>1891052</v>
      </c>
      <c r="J327" s="17">
        <f t="shared" ref="J327:J436" si="28">F327+H327</f>
        <v>800000</v>
      </c>
      <c r="K327" s="24">
        <f t="shared" si="26"/>
        <v>7916776</v>
      </c>
    </row>
    <row r="328" spans="1:13" ht="11.5" customHeight="1" x14ac:dyDescent="0.25">
      <c r="A328" s="1" t="s">
        <v>40</v>
      </c>
      <c r="B328" s="2" t="s">
        <v>17</v>
      </c>
      <c r="C328" s="2" t="s">
        <v>72</v>
      </c>
      <c r="D328" s="13">
        <v>45753</v>
      </c>
      <c r="E328" s="2" t="s">
        <v>14</v>
      </c>
      <c r="F328" s="25">
        <v>-800000</v>
      </c>
      <c r="G328" s="24">
        <f t="shared" si="25"/>
        <v>5225724</v>
      </c>
      <c r="H328" s="25">
        <v>0</v>
      </c>
      <c r="I328" s="24">
        <f t="shared" si="27"/>
        <v>1891052</v>
      </c>
      <c r="J328" s="17">
        <f t="shared" si="28"/>
        <v>-800000</v>
      </c>
      <c r="K328" s="24">
        <f t="shared" si="26"/>
        <v>7116776</v>
      </c>
    </row>
    <row r="329" spans="1:13" ht="11.5" customHeight="1" x14ac:dyDescent="0.25">
      <c r="A329" s="1" t="s">
        <v>40</v>
      </c>
      <c r="B329" s="2" t="s">
        <v>12</v>
      </c>
      <c r="C329" s="2" t="s">
        <v>72</v>
      </c>
      <c r="D329" s="13">
        <v>45753</v>
      </c>
      <c r="E329" s="2" t="s">
        <v>14</v>
      </c>
      <c r="F329" s="25">
        <v>0</v>
      </c>
      <c r="G329" s="24">
        <f t="shared" si="25"/>
        <v>5225724</v>
      </c>
      <c r="H329" s="25">
        <v>-25000</v>
      </c>
      <c r="I329" s="24">
        <f t="shared" si="27"/>
        <v>1866052</v>
      </c>
      <c r="J329" s="17">
        <f t="shared" si="28"/>
        <v>-25000</v>
      </c>
      <c r="K329" s="24">
        <f t="shared" si="26"/>
        <v>7091776</v>
      </c>
    </row>
    <row r="330" spans="1:13" ht="11.5" customHeight="1" x14ac:dyDescent="0.25">
      <c r="A330" s="1" t="s">
        <v>40</v>
      </c>
      <c r="B330" s="2" t="s">
        <v>17</v>
      </c>
      <c r="C330" s="2" t="s">
        <v>72</v>
      </c>
      <c r="D330" s="13">
        <v>45753</v>
      </c>
      <c r="E330" s="2" t="s">
        <v>14</v>
      </c>
      <c r="F330" s="25">
        <v>0</v>
      </c>
      <c r="G330" s="24">
        <f t="shared" si="25"/>
        <v>5225724</v>
      </c>
      <c r="H330" s="25">
        <v>25000</v>
      </c>
      <c r="I330" s="24">
        <f t="shared" si="27"/>
        <v>1891052</v>
      </c>
      <c r="J330" s="17">
        <f t="shared" si="28"/>
        <v>25000</v>
      </c>
      <c r="K330" s="24">
        <f t="shared" si="26"/>
        <v>7116776</v>
      </c>
    </row>
    <row r="331" spans="1:13" ht="11.5" customHeight="1" x14ac:dyDescent="0.25">
      <c r="A331" s="1" t="s">
        <v>40</v>
      </c>
      <c r="B331" s="2" t="s">
        <v>12</v>
      </c>
      <c r="C331" s="2" t="s">
        <v>72</v>
      </c>
      <c r="D331" s="13">
        <v>45753</v>
      </c>
      <c r="E331" s="2" t="s">
        <v>14</v>
      </c>
      <c r="F331" s="25">
        <v>-137124</v>
      </c>
      <c r="G331" s="24">
        <f t="shared" si="25"/>
        <v>5088600</v>
      </c>
      <c r="H331" s="25">
        <v>137124</v>
      </c>
      <c r="I331" s="24">
        <f t="shared" si="27"/>
        <v>2028176</v>
      </c>
      <c r="J331" s="17">
        <f t="shared" si="28"/>
        <v>0</v>
      </c>
      <c r="K331" s="24">
        <f t="shared" si="26"/>
        <v>7116776</v>
      </c>
    </row>
    <row r="332" spans="1:13" ht="11.5" customHeight="1" x14ac:dyDescent="0.25">
      <c r="A332" s="1" t="s">
        <v>40</v>
      </c>
      <c r="B332" s="2" t="s">
        <v>17</v>
      </c>
      <c r="C332" s="2" t="s">
        <v>72</v>
      </c>
      <c r="D332" s="13">
        <v>45753</v>
      </c>
      <c r="E332" s="2" t="s">
        <v>14</v>
      </c>
      <c r="F332" s="25">
        <v>137124</v>
      </c>
      <c r="G332" s="24">
        <f t="shared" si="25"/>
        <v>5225724</v>
      </c>
      <c r="H332" s="25">
        <v>-137124</v>
      </c>
      <c r="I332" s="24">
        <f t="shared" si="27"/>
        <v>1891052</v>
      </c>
      <c r="J332" s="17">
        <f t="shared" si="28"/>
        <v>0</v>
      </c>
      <c r="K332" s="24">
        <f t="shared" si="26"/>
        <v>7116776</v>
      </c>
    </row>
    <row r="333" spans="1:13" ht="11.5" customHeight="1" x14ac:dyDescent="0.25">
      <c r="A333" s="1" t="s">
        <v>40</v>
      </c>
      <c r="B333" s="2" t="s">
        <v>19</v>
      </c>
      <c r="C333" s="2" t="s">
        <v>72</v>
      </c>
      <c r="D333" s="13">
        <v>45753</v>
      </c>
      <c r="E333" s="2" t="s">
        <v>14</v>
      </c>
      <c r="F333" s="25">
        <v>-272601</v>
      </c>
      <c r="G333" s="24">
        <f t="shared" si="25"/>
        <v>4953123</v>
      </c>
      <c r="H333" s="25">
        <v>272601</v>
      </c>
      <c r="I333" s="24">
        <f t="shared" si="27"/>
        <v>2163653</v>
      </c>
      <c r="J333" s="17">
        <f t="shared" si="28"/>
        <v>0</v>
      </c>
      <c r="K333" s="24">
        <f t="shared" si="26"/>
        <v>7116776</v>
      </c>
    </row>
    <row r="334" spans="1:13" ht="11.5" customHeight="1" x14ac:dyDescent="0.25">
      <c r="A334" s="1" t="s">
        <v>40</v>
      </c>
      <c r="B334" s="2" t="s">
        <v>17</v>
      </c>
      <c r="C334" s="2" t="s">
        <v>72</v>
      </c>
      <c r="D334" s="13">
        <v>45753</v>
      </c>
      <c r="E334" s="2" t="s">
        <v>14</v>
      </c>
      <c r="F334" s="25">
        <v>272601</v>
      </c>
      <c r="G334" s="24">
        <f t="shared" si="25"/>
        <v>5225724</v>
      </c>
      <c r="H334" s="25">
        <v>-272601</v>
      </c>
      <c r="I334" s="24">
        <f t="shared" si="27"/>
        <v>1891052</v>
      </c>
      <c r="J334" s="17">
        <f t="shared" si="28"/>
        <v>0</v>
      </c>
      <c r="K334" s="24">
        <f t="shared" si="26"/>
        <v>7116776</v>
      </c>
    </row>
    <row r="335" spans="1:13" ht="11.5" customHeight="1" x14ac:dyDescent="0.25">
      <c r="A335" s="1" t="s">
        <v>40</v>
      </c>
      <c r="B335" s="2" t="s">
        <v>20</v>
      </c>
      <c r="C335" s="2" t="s">
        <v>72</v>
      </c>
      <c r="D335" s="13">
        <v>45753</v>
      </c>
      <c r="E335" s="2" t="s">
        <v>14</v>
      </c>
      <c r="F335" s="25">
        <v>-365000</v>
      </c>
      <c r="G335" s="24">
        <f t="shared" si="25"/>
        <v>4860724</v>
      </c>
      <c r="H335" s="25">
        <v>0</v>
      </c>
      <c r="I335" s="24">
        <f t="shared" si="27"/>
        <v>1891052</v>
      </c>
      <c r="J335" s="17">
        <f t="shared" si="28"/>
        <v>-365000</v>
      </c>
      <c r="K335" s="24">
        <f t="shared" si="26"/>
        <v>6751776</v>
      </c>
    </row>
    <row r="336" spans="1:13" ht="11.5" customHeight="1" x14ac:dyDescent="0.25">
      <c r="A336" s="1" t="s">
        <v>40</v>
      </c>
      <c r="B336" s="2" t="s">
        <v>17</v>
      </c>
      <c r="C336" s="2" t="s">
        <v>72</v>
      </c>
      <c r="D336" s="13">
        <v>45753</v>
      </c>
      <c r="E336" s="2" t="s">
        <v>14</v>
      </c>
      <c r="F336" s="25">
        <v>365000</v>
      </c>
      <c r="G336" s="24">
        <f t="shared" si="25"/>
        <v>5225724</v>
      </c>
      <c r="H336" s="25">
        <v>0</v>
      </c>
      <c r="I336" s="24">
        <f t="shared" si="27"/>
        <v>1891052</v>
      </c>
      <c r="J336" s="17">
        <f t="shared" si="28"/>
        <v>365000</v>
      </c>
      <c r="K336" s="24">
        <f t="shared" si="26"/>
        <v>7116776</v>
      </c>
    </row>
    <row r="337" spans="1:11" ht="11.5" customHeight="1" x14ac:dyDescent="0.25">
      <c r="A337" s="1" t="s">
        <v>40</v>
      </c>
      <c r="B337" s="2" t="s">
        <v>20</v>
      </c>
      <c r="C337" s="2" t="s">
        <v>71</v>
      </c>
      <c r="D337" s="13">
        <v>45762</v>
      </c>
      <c r="E337" s="2" t="s">
        <v>14</v>
      </c>
      <c r="F337" s="25">
        <f>-595000-165500</f>
        <v>-760500</v>
      </c>
      <c r="G337" s="24">
        <f t="shared" si="25"/>
        <v>4465224</v>
      </c>
      <c r="H337" s="25">
        <v>0</v>
      </c>
      <c r="I337" s="24">
        <f t="shared" si="27"/>
        <v>1891052</v>
      </c>
      <c r="J337" s="17">
        <f t="shared" si="28"/>
        <v>-760500</v>
      </c>
      <c r="K337" s="24">
        <f t="shared" si="26"/>
        <v>6356276</v>
      </c>
    </row>
    <row r="338" spans="1:11" ht="11.5" customHeight="1" x14ac:dyDescent="0.25">
      <c r="A338" s="1" t="s">
        <v>40</v>
      </c>
      <c r="B338" s="2" t="s">
        <v>17</v>
      </c>
      <c r="C338" s="2" t="s">
        <v>216</v>
      </c>
      <c r="D338" s="13">
        <v>45757</v>
      </c>
      <c r="E338" s="2" t="s">
        <v>14</v>
      </c>
      <c r="F338" s="14">
        <v>0</v>
      </c>
      <c r="G338" s="24">
        <f t="shared" si="25"/>
        <v>4465224</v>
      </c>
      <c r="H338" s="25">
        <v>-15000</v>
      </c>
      <c r="I338" s="24">
        <f t="shared" si="27"/>
        <v>1876052</v>
      </c>
      <c r="J338" s="17">
        <f t="shared" si="28"/>
        <v>-15000</v>
      </c>
      <c r="K338" s="24">
        <f t="shared" si="26"/>
        <v>6341276</v>
      </c>
    </row>
    <row r="339" spans="1:11" ht="11.5" customHeight="1" x14ac:dyDescent="0.25">
      <c r="A339" s="1" t="s">
        <v>40</v>
      </c>
      <c r="B339" s="2" t="s">
        <v>17</v>
      </c>
      <c r="C339" s="2" t="s">
        <v>217</v>
      </c>
      <c r="D339" s="13">
        <v>45757</v>
      </c>
      <c r="E339" s="2" t="s">
        <v>14</v>
      </c>
      <c r="F339" s="14">
        <v>0</v>
      </c>
      <c r="G339" s="24">
        <f t="shared" si="25"/>
        <v>4465224</v>
      </c>
      <c r="H339" s="25">
        <v>-20000</v>
      </c>
      <c r="I339" s="24">
        <f t="shared" si="27"/>
        <v>1856052</v>
      </c>
      <c r="J339" s="17">
        <f t="shared" si="28"/>
        <v>-20000</v>
      </c>
      <c r="K339" s="24">
        <f t="shared" si="26"/>
        <v>6321276</v>
      </c>
    </row>
    <row r="340" spans="1:11" ht="11.5" customHeight="1" x14ac:dyDescent="0.25">
      <c r="A340" s="1" t="s">
        <v>40</v>
      </c>
      <c r="B340" s="2" t="s">
        <v>17</v>
      </c>
      <c r="C340" s="2" t="s">
        <v>165</v>
      </c>
      <c r="D340" s="13">
        <v>45757</v>
      </c>
      <c r="E340" s="2" t="s">
        <v>14</v>
      </c>
      <c r="F340" s="14">
        <v>0</v>
      </c>
      <c r="G340" s="24">
        <f t="shared" si="25"/>
        <v>4465224</v>
      </c>
      <c r="H340" s="25">
        <v>-5000</v>
      </c>
      <c r="I340" s="24">
        <f t="shared" si="27"/>
        <v>1851052</v>
      </c>
      <c r="J340" s="17">
        <f t="shared" si="28"/>
        <v>-5000</v>
      </c>
      <c r="K340" s="24">
        <f t="shared" si="26"/>
        <v>6316276</v>
      </c>
    </row>
    <row r="341" spans="1:11" ht="11.5" customHeight="1" x14ac:dyDescent="0.25">
      <c r="A341" s="1" t="s">
        <v>40</v>
      </c>
      <c r="B341" s="2" t="s">
        <v>16</v>
      </c>
      <c r="C341" s="2" t="s">
        <v>72</v>
      </c>
      <c r="D341" s="13">
        <v>45762</v>
      </c>
      <c r="E341" s="2" t="s">
        <v>14</v>
      </c>
      <c r="F341" s="25">
        <v>-8000</v>
      </c>
      <c r="G341" s="24">
        <f t="shared" si="25"/>
        <v>4457224</v>
      </c>
      <c r="H341" s="25">
        <v>0</v>
      </c>
      <c r="I341" s="24">
        <f t="shared" si="27"/>
        <v>1851052</v>
      </c>
      <c r="J341" s="17">
        <f t="shared" si="28"/>
        <v>-8000</v>
      </c>
      <c r="K341" s="24">
        <f t="shared" si="26"/>
        <v>6308276</v>
      </c>
    </row>
    <row r="342" spans="1:11" ht="11.5" customHeight="1" x14ac:dyDescent="0.25">
      <c r="A342" s="1" t="s">
        <v>40</v>
      </c>
      <c r="B342" s="2" t="s">
        <v>12</v>
      </c>
      <c r="C342" s="2" t="s">
        <v>72</v>
      </c>
      <c r="D342" s="13">
        <v>45762</v>
      </c>
      <c r="E342" s="2" t="s">
        <v>14</v>
      </c>
      <c r="F342" s="25">
        <v>8000</v>
      </c>
      <c r="G342" s="24">
        <f t="shared" si="25"/>
        <v>4465224</v>
      </c>
      <c r="H342" s="25">
        <v>0</v>
      </c>
      <c r="I342" s="24">
        <f t="shared" si="27"/>
        <v>1851052</v>
      </c>
      <c r="J342" s="17">
        <f t="shared" si="28"/>
        <v>8000</v>
      </c>
      <c r="K342" s="24">
        <f t="shared" si="26"/>
        <v>6316276</v>
      </c>
    </row>
    <row r="343" spans="1:11" ht="11.5" customHeight="1" x14ac:dyDescent="0.25">
      <c r="A343" s="1" t="s">
        <v>40</v>
      </c>
      <c r="B343" s="2" t="s">
        <v>21</v>
      </c>
      <c r="C343" s="2" t="s">
        <v>71</v>
      </c>
      <c r="D343" s="13">
        <v>45763</v>
      </c>
      <c r="E343" s="2" t="s">
        <v>14</v>
      </c>
      <c r="F343" s="14">
        <v>-400000</v>
      </c>
      <c r="G343" s="24">
        <f t="shared" si="25"/>
        <v>4065224</v>
      </c>
      <c r="H343" s="25">
        <v>0</v>
      </c>
      <c r="I343" s="24">
        <f t="shared" si="27"/>
        <v>1851052</v>
      </c>
      <c r="J343" s="17">
        <f t="shared" si="28"/>
        <v>-400000</v>
      </c>
      <c r="K343" s="24">
        <f t="shared" si="26"/>
        <v>5916276</v>
      </c>
    </row>
    <row r="344" spans="1:11" ht="11.5" customHeight="1" x14ac:dyDescent="0.25">
      <c r="A344" s="1" t="s">
        <v>40</v>
      </c>
      <c r="B344" s="2" t="s">
        <v>21</v>
      </c>
      <c r="C344" s="2" t="s">
        <v>218</v>
      </c>
      <c r="D344" s="13">
        <v>45765</v>
      </c>
      <c r="E344" s="2" t="s">
        <v>14</v>
      </c>
      <c r="F344" s="25">
        <v>-7000</v>
      </c>
      <c r="G344" s="24">
        <f t="shared" si="25"/>
        <v>4058224</v>
      </c>
      <c r="H344" s="25">
        <v>0</v>
      </c>
      <c r="I344" s="24">
        <f t="shared" si="27"/>
        <v>1851052</v>
      </c>
      <c r="J344" s="17">
        <f t="shared" si="28"/>
        <v>-7000</v>
      </c>
      <c r="K344" s="24">
        <f t="shared" si="26"/>
        <v>5909276</v>
      </c>
    </row>
    <row r="345" spans="1:11" ht="11.5" customHeight="1" x14ac:dyDescent="0.25">
      <c r="A345" s="1" t="s">
        <v>40</v>
      </c>
      <c r="B345" s="2" t="s">
        <v>19</v>
      </c>
      <c r="C345" s="2" t="s">
        <v>219</v>
      </c>
      <c r="D345" s="13">
        <v>45769</v>
      </c>
      <c r="E345" s="2" t="s">
        <v>14</v>
      </c>
      <c r="F345" s="25">
        <v>0</v>
      </c>
      <c r="G345" s="24">
        <f t="shared" si="25"/>
        <v>4058224</v>
      </c>
      <c r="H345" s="25">
        <v>-40000</v>
      </c>
      <c r="I345" s="24">
        <f t="shared" si="27"/>
        <v>1811052</v>
      </c>
      <c r="J345" s="17">
        <f t="shared" si="28"/>
        <v>-40000</v>
      </c>
      <c r="K345" s="24">
        <f t="shared" si="26"/>
        <v>5869276</v>
      </c>
    </row>
    <row r="346" spans="1:11" ht="11.5" customHeight="1" x14ac:dyDescent="0.25">
      <c r="A346" s="1" t="s">
        <v>40</v>
      </c>
      <c r="B346" s="2" t="s">
        <v>21</v>
      </c>
      <c r="C346" s="2" t="s">
        <v>218</v>
      </c>
      <c r="D346" s="13">
        <v>45765</v>
      </c>
      <c r="E346" s="2" t="s">
        <v>14</v>
      </c>
      <c r="F346" s="25">
        <v>-7000</v>
      </c>
      <c r="G346" s="24">
        <f t="shared" si="25"/>
        <v>4051224</v>
      </c>
      <c r="H346" s="25">
        <v>0</v>
      </c>
      <c r="I346" s="24">
        <f t="shared" si="27"/>
        <v>1811052</v>
      </c>
      <c r="J346" s="17">
        <f t="shared" si="28"/>
        <v>-7000</v>
      </c>
      <c r="K346" s="24">
        <f t="shared" si="26"/>
        <v>5862276</v>
      </c>
    </row>
    <row r="347" spans="1:11" ht="11.5" customHeight="1" x14ac:dyDescent="0.25">
      <c r="A347" s="1" t="s">
        <v>40</v>
      </c>
      <c r="B347" s="2" t="s">
        <v>17</v>
      </c>
      <c r="C347" s="2" t="s">
        <v>220</v>
      </c>
      <c r="D347" s="13">
        <v>45773</v>
      </c>
      <c r="E347" s="2" t="s">
        <v>14</v>
      </c>
      <c r="F347" s="25">
        <v>0</v>
      </c>
      <c r="G347" s="24">
        <f t="shared" si="25"/>
        <v>4051224</v>
      </c>
      <c r="H347" s="25">
        <v>-7000</v>
      </c>
      <c r="I347" s="24">
        <f t="shared" si="27"/>
        <v>1804052</v>
      </c>
      <c r="J347" s="17">
        <f t="shared" si="28"/>
        <v>-7000</v>
      </c>
      <c r="K347" s="24">
        <f t="shared" si="26"/>
        <v>5855276</v>
      </c>
    </row>
    <row r="348" spans="1:11" ht="11.5" customHeight="1" x14ac:dyDescent="0.25">
      <c r="A348" s="1" t="s">
        <v>40</v>
      </c>
      <c r="B348" s="2" t="s">
        <v>17</v>
      </c>
      <c r="C348" s="2" t="s">
        <v>71</v>
      </c>
      <c r="D348" s="13">
        <v>45773</v>
      </c>
      <c r="E348" s="2" t="s">
        <v>14</v>
      </c>
      <c r="F348" s="25">
        <v>-300000</v>
      </c>
      <c r="G348" s="24">
        <f t="shared" si="25"/>
        <v>3751224</v>
      </c>
      <c r="H348" s="25">
        <v>0</v>
      </c>
      <c r="I348" s="24">
        <f t="shared" si="27"/>
        <v>1804052</v>
      </c>
      <c r="J348" s="17">
        <f t="shared" si="28"/>
        <v>-300000</v>
      </c>
      <c r="K348" s="24">
        <f t="shared" si="26"/>
        <v>5555276</v>
      </c>
    </row>
    <row r="349" spans="1:11" ht="11.5" customHeight="1" x14ac:dyDescent="0.25">
      <c r="A349" s="1" t="s">
        <v>40</v>
      </c>
      <c r="B349" s="2" t="s">
        <v>12</v>
      </c>
      <c r="C349" s="2" t="s">
        <v>72</v>
      </c>
      <c r="D349" s="13">
        <v>45774</v>
      </c>
      <c r="E349" s="2" t="s">
        <v>14</v>
      </c>
      <c r="F349" s="25">
        <v>-20000</v>
      </c>
      <c r="G349" s="24">
        <f t="shared" si="25"/>
        <v>3731224</v>
      </c>
      <c r="H349" s="25">
        <v>0</v>
      </c>
      <c r="I349" s="24">
        <f t="shared" si="27"/>
        <v>1804052</v>
      </c>
      <c r="J349" s="17">
        <f t="shared" si="28"/>
        <v>-20000</v>
      </c>
      <c r="K349" s="24">
        <f t="shared" si="26"/>
        <v>5535276</v>
      </c>
    </row>
    <row r="350" spans="1:11" ht="11.5" customHeight="1" x14ac:dyDescent="0.25">
      <c r="A350" s="1" t="s">
        <v>40</v>
      </c>
      <c r="B350" s="2" t="s">
        <v>19</v>
      </c>
      <c r="C350" s="2" t="s">
        <v>72</v>
      </c>
      <c r="D350" s="13">
        <v>45774</v>
      </c>
      <c r="E350" s="2" t="s">
        <v>14</v>
      </c>
      <c r="F350" s="25">
        <v>20000</v>
      </c>
      <c r="G350" s="24">
        <f t="shared" si="25"/>
        <v>3751224</v>
      </c>
      <c r="H350" s="25">
        <v>0</v>
      </c>
      <c r="I350" s="24">
        <f t="shared" si="27"/>
        <v>1804052</v>
      </c>
      <c r="J350" s="17">
        <f t="shared" si="28"/>
        <v>20000</v>
      </c>
      <c r="K350" s="24">
        <f t="shared" si="26"/>
        <v>5555276</v>
      </c>
    </row>
    <row r="351" spans="1:11" ht="11.5" customHeight="1" x14ac:dyDescent="0.25">
      <c r="A351" s="1" t="s">
        <v>40</v>
      </c>
      <c r="B351" s="2" t="s">
        <v>17</v>
      </c>
      <c r="C351" s="2" t="s">
        <v>75</v>
      </c>
      <c r="D351" s="13">
        <v>45774</v>
      </c>
      <c r="E351" s="2" t="s">
        <v>14</v>
      </c>
      <c r="F351" s="14">
        <v>0</v>
      </c>
      <c r="G351" s="24">
        <f t="shared" si="25"/>
        <v>3751224</v>
      </c>
      <c r="H351" s="25">
        <v>-5000</v>
      </c>
      <c r="I351" s="24">
        <f t="shared" si="27"/>
        <v>1799052</v>
      </c>
      <c r="J351" s="17">
        <f t="shared" si="28"/>
        <v>-5000</v>
      </c>
      <c r="K351" s="24">
        <f t="shared" si="26"/>
        <v>5550276</v>
      </c>
    </row>
    <row r="352" spans="1:11" ht="11.5" customHeight="1" x14ac:dyDescent="0.25">
      <c r="A352" s="1" t="s">
        <v>40</v>
      </c>
      <c r="B352" s="2" t="s">
        <v>17</v>
      </c>
      <c r="C352" s="2" t="s">
        <v>209</v>
      </c>
      <c r="D352" s="13">
        <v>45774</v>
      </c>
      <c r="E352" s="2" t="s">
        <v>14</v>
      </c>
      <c r="F352" s="14">
        <v>0</v>
      </c>
      <c r="G352" s="24">
        <f t="shared" si="25"/>
        <v>3751224</v>
      </c>
      <c r="H352" s="25">
        <v>-10000</v>
      </c>
      <c r="I352" s="24">
        <f t="shared" si="27"/>
        <v>1789052</v>
      </c>
      <c r="J352" s="17">
        <f t="shared" si="28"/>
        <v>-10000</v>
      </c>
      <c r="K352" s="24">
        <f t="shared" si="26"/>
        <v>5540276</v>
      </c>
    </row>
    <row r="353" spans="1:11" ht="11.5" customHeight="1" x14ac:dyDescent="0.25">
      <c r="A353" s="1" t="s">
        <v>40</v>
      </c>
      <c r="B353" s="2" t="s">
        <v>12</v>
      </c>
      <c r="C353" s="2" t="s">
        <v>221</v>
      </c>
      <c r="D353" s="13">
        <v>45777</v>
      </c>
      <c r="E353" s="2" t="s">
        <v>14</v>
      </c>
      <c r="F353" s="25">
        <v>-304506</v>
      </c>
      <c r="G353" s="24">
        <f t="shared" si="25"/>
        <v>3446718</v>
      </c>
      <c r="H353" s="25">
        <v>0</v>
      </c>
      <c r="I353" s="24">
        <f t="shared" si="27"/>
        <v>1789052</v>
      </c>
      <c r="J353" s="17">
        <f t="shared" si="28"/>
        <v>-304506</v>
      </c>
      <c r="K353" s="24">
        <f t="shared" si="26"/>
        <v>5235770</v>
      </c>
    </row>
    <row r="354" spans="1:11" ht="11.5" customHeight="1" x14ac:dyDescent="0.25">
      <c r="A354" s="1" t="s">
        <v>40</v>
      </c>
      <c r="B354" s="2" t="s">
        <v>12</v>
      </c>
      <c r="C354" s="2" t="s">
        <v>115</v>
      </c>
      <c r="D354" s="13">
        <v>45777</v>
      </c>
      <c r="E354" s="2" t="s">
        <v>14</v>
      </c>
      <c r="F354" s="25">
        <v>2000</v>
      </c>
      <c r="G354" s="24">
        <f t="shared" si="25"/>
        <v>3448718</v>
      </c>
      <c r="H354" s="25">
        <v>0</v>
      </c>
      <c r="I354" s="24">
        <f t="shared" si="27"/>
        <v>1789052</v>
      </c>
      <c r="J354" s="17">
        <f t="shared" si="28"/>
        <v>2000</v>
      </c>
      <c r="K354" s="24">
        <f t="shared" si="26"/>
        <v>5237770</v>
      </c>
    </row>
    <row r="355" spans="1:11" ht="11.5" customHeight="1" x14ac:dyDescent="0.25">
      <c r="A355" s="1" t="s">
        <v>40</v>
      </c>
      <c r="B355" s="2" t="s">
        <v>12</v>
      </c>
      <c r="C355" s="2" t="s">
        <v>222</v>
      </c>
      <c r="D355" s="13">
        <v>45777</v>
      </c>
      <c r="E355" s="2" t="s">
        <v>14</v>
      </c>
      <c r="F355" s="14">
        <v>5000</v>
      </c>
      <c r="G355" s="24">
        <f t="shared" si="25"/>
        <v>3453718</v>
      </c>
      <c r="H355" s="25">
        <v>0</v>
      </c>
      <c r="I355" s="24">
        <f t="shared" si="27"/>
        <v>1789052</v>
      </c>
      <c r="J355" s="17">
        <f t="shared" si="28"/>
        <v>5000</v>
      </c>
      <c r="K355" s="24">
        <f t="shared" si="26"/>
        <v>5242770</v>
      </c>
    </row>
    <row r="356" spans="1:11" ht="11.5" customHeight="1" x14ac:dyDescent="0.25">
      <c r="A356" s="1" t="s">
        <v>40</v>
      </c>
      <c r="B356" s="2" t="s">
        <v>12</v>
      </c>
      <c r="C356" s="2" t="s">
        <v>223</v>
      </c>
      <c r="D356" s="13">
        <v>45777</v>
      </c>
      <c r="E356" s="2" t="s">
        <v>14</v>
      </c>
      <c r="F356" s="25">
        <v>287506</v>
      </c>
      <c r="G356" s="24">
        <f t="shared" si="25"/>
        <v>3741224</v>
      </c>
      <c r="H356" s="25">
        <v>0</v>
      </c>
      <c r="I356" s="24">
        <f t="shared" si="27"/>
        <v>1789052</v>
      </c>
      <c r="J356" s="17">
        <f t="shared" si="28"/>
        <v>287506</v>
      </c>
      <c r="K356" s="24">
        <f t="shared" si="26"/>
        <v>5530276</v>
      </c>
    </row>
    <row r="357" spans="1:11" ht="11.5" customHeight="1" x14ac:dyDescent="0.25">
      <c r="A357" s="1" t="s">
        <v>40</v>
      </c>
      <c r="B357" s="2" t="s">
        <v>19</v>
      </c>
      <c r="C357" s="2" t="s">
        <v>224</v>
      </c>
      <c r="D357" s="13">
        <v>45777</v>
      </c>
      <c r="E357" s="2" t="s">
        <v>14</v>
      </c>
      <c r="F357" s="14">
        <v>10000</v>
      </c>
      <c r="G357" s="24">
        <f t="shared" si="25"/>
        <v>3751224</v>
      </c>
      <c r="H357" s="25">
        <v>0</v>
      </c>
      <c r="I357" s="24">
        <f t="shared" si="27"/>
        <v>1789052</v>
      </c>
      <c r="J357" s="17">
        <f t="shared" si="28"/>
        <v>10000</v>
      </c>
      <c r="K357" s="24">
        <f t="shared" si="26"/>
        <v>5540276</v>
      </c>
    </row>
    <row r="358" spans="1:11" ht="11.5" customHeight="1" x14ac:dyDescent="0.25">
      <c r="A358" s="1" t="s">
        <v>40</v>
      </c>
      <c r="B358" s="2" t="s">
        <v>17</v>
      </c>
      <c r="C358" s="2" t="s">
        <v>71</v>
      </c>
      <c r="D358" s="13">
        <v>45777</v>
      </c>
      <c r="E358" s="2" t="s">
        <v>14</v>
      </c>
      <c r="F358" s="14">
        <v>-365000</v>
      </c>
      <c r="G358" s="24">
        <f t="shared" si="25"/>
        <v>3386224</v>
      </c>
      <c r="H358" s="25">
        <v>0</v>
      </c>
      <c r="I358" s="24">
        <f t="shared" si="27"/>
        <v>1789052</v>
      </c>
      <c r="J358" s="17">
        <f t="shared" si="28"/>
        <v>-365000</v>
      </c>
      <c r="K358" s="24">
        <f t="shared" si="26"/>
        <v>5175276</v>
      </c>
    </row>
    <row r="359" spans="1:11" ht="11.5" customHeight="1" x14ac:dyDescent="0.25">
      <c r="A359" s="1" t="s">
        <v>40</v>
      </c>
      <c r="B359" s="2" t="s">
        <v>12</v>
      </c>
      <c r="C359" s="2" t="s">
        <v>225</v>
      </c>
      <c r="D359" s="13">
        <v>45779</v>
      </c>
      <c r="E359" s="2" t="s">
        <v>14</v>
      </c>
      <c r="F359" s="25">
        <v>0</v>
      </c>
      <c r="G359" s="24">
        <f t="shared" si="25"/>
        <v>3386224</v>
      </c>
      <c r="H359" s="25">
        <v>-4500</v>
      </c>
      <c r="I359" s="24">
        <f t="shared" si="27"/>
        <v>1784552</v>
      </c>
      <c r="J359" s="17">
        <f t="shared" si="28"/>
        <v>-4500</v>
      </c>
      <c r="K359" s="24">
        <f t="shared" si="26"/>
        <v>5170776</v>
      </c>
    </row>
    <row r="360" spans="1:11" ht="11.5" customHeight="1" x14ac:dyDescent="0.25">
      <c r="A360" s="1" t="s">
        <v>40</v>
      </c>
      <c r="B360" s="2" t="s">
        <v>17</v>
      </c>
      <c r="C360" s="2" t="s">
        <v>226</v>
      </c>
      <c r="D360" s="13">
        <v>45780</v>
      </c>
      <c r="E360" s="2" t="s">
        <v>14</v>
      </c>
      <c r="F360" s="25">
        <v>0</v>
      </c>
      <c r="G360" s="24">
        <f t="shared" si="25"/>
        <v>3386224</v>
      </c>
      <c r="H360" s="25">
        <v>-20000</v>
      </c>
      <c r="I360" s="24">
        <f t="shared" si="27"/>
        <v>1764552</v>
      </c>
      <c r="J360" s="17">
        <f t="shared" si="28"/>
        <v>-20000</v>
      </c>
      <c r="K360" s="24">
        <f t="shared" si="26"/>
        <v>5150776</v>
      </c>
    </row>
    <row r="361" spans="1:11" ht="11.5" customHeight="1" x14ac:dyDescent="0.25">
      <c r="A361" s="1" t="s">
        <v>40</v>
      </c>
      <c r="B361" s="2" t="s">
        <v>19</v>
      </c>
      <c r="C361" s="2" t="s">
        <v>227</v>
      </c>
      <c r="D361" s="13">
        <v>45780</v>
      </c>
      <c r="E361" s="2" t="s">
        <v>14</v>
      </c>
      <c r="F361" s="25">
        <v>0</v>
      </c>
      <c r="G361" s="24">
        <f t="shared" si="25"/>
        <v>3386224</v>
      </c>
      <c r="H361" s="25">
        <v>-24000</v>
      </c>
      <c r="I361" s="24">
        <f t="shared" si="27"/>
        <v>1740552</v>
      </c>
      <c r="J361" s="17">
        <f t="shared" si="28"/>
        <v>-24000</v>
      </c>
      <c r="K361" s="24">
        <f t="shared" si="26"/>
        <v>5126776</v>
      </c>
    </row>
    <row r="362" spans="1:11" ht="11.5" customHeight="1" x14ac:dyDescent="0.25">
      <c r="A362" s="1" t="s">
        <v>40</v>
      </c>
      <c r="B362" s="2" t="s">
        <v>17</v>
      </c>
      <c r="C362" s="2" t="s">
        <v>71</v>
      </c>
      <c r="D362" s="13">
        <v>45782</v>
      </c>
      <c r="E362" s="2" t="s">
        <v>14</v>
      </c>
      <c r="F362" s="14">
        <v>-250000</v>
      </c>
      <c r="G362" s="24">
        <f t="shared" si="25"/>
        <v>3136224</v>
      </c>
      <c r="H362" s="25">
        <v>0</v>
      </c>
      <c r="I362" s="24">
        <f t="shared" si="27"/>
        <v>1740552</v>
      </c>
      <c r="J362" s="17">
        <f t="shared" si="28"/>
        <v>-250000</v>
      </c>
      <c r="K362" s="24">
        <f t="shared" si="26"/>
        <v>4876776</v>
      </c>
    </row>
    <row r="363" spans="1:11" ht="11.5" customHeight="1" x14ac:dyDescent="0.25">
      <c r="A363" s="1" t="s">
        <v>40</v>
      </c>
      <c r="B363" s="2" t="s">
        <v>12</v>
      </c>
      <c r="C363" s="2" t="s">
        <v>228</v>
      </c>
      <c r="D363" s="13">
        <v>45783</v>
      </c>
      <c r="E363" s="2" t="s">
        <v>14</v>
      </c>
      <c r="F363" s="25">
        <v>0</v>
      </c>
      <c r="G363" s="24">
        <f t="shared" si="25"/>
        <v>3136224</v>
      </c>
      <c r="H363" s="25">
        <v>-1800</v>
      </c>
      <c r="I363" s="24">
        <f t="shared" si="27"/>
        <v>1738752</v>
      </c>
      <c r="J363" s="17">
        <f t="shared" si="28"/>
        <v>-1800</v>
      </c>
      <c r="K363" s="24">
        <f t="shared" si="26"/>
        <v>4874976</v>
      </c>
    </row>
    <row r="364" spans="1:11" ht="11.5" customHeight="1" x14ac:dyDescent="0.25">
      <c r="A364" s="1" t="s">
        <v>40</v>
      </c>
      <c r="B364" s="2" t="s">
        <v>12</v>
      </c>
      <c r="C364" s="2" t="s">
        <v>229</v>
      </c>
      <c r="D364" s="13">
        <v>45786</v>
      </c>
      <c r="E364" s="2" t="s">
        <v>14</v>
      </c>
      <c r="F364" s="25">
        <v>-100000</v>
      </c>
      <c r="G364" s="24">
        <f t="shared" si="25"/>
        <v>3036224</v>
      </c>
      <c r="H364" s="25">
        <v>0</v>
      </c>
      <c r="I364" s="24">
        <f t="shared" si="27"/>
        <v>1738752</v>
      </c>
      <c r="J364" s="17">
        <f t="shared" si="28"/>
        <v>-100000</v>
      </c>
      <c r="K364" s="24">
        <f t="shared" si="26"/>
        <v>4774976</v>
      </c>
    </row>
    <row r="365" spans="1:11" ht="11.5" customHeight="1" x14ac:dyDescent="0.25">
      <c r="A365" s="1" t="s">
        <v>40</v>
      </c>
      <c r="B365" s="2" t="s">
        <v>17</v>
      </c>
      <c r="C365" s="2" t="s">
        <v>230</v>
      </c>
      <c r="D365" s="13">
        <v>45787</v>
      </c>
      <c r="E365" s="2" t="s">
        <v>14</v>
      </c>
      <c r="F365" s="14">
        <v>0</v>
      </c>
      <c r="G365" s="24">
        <f t="shared" si="25"/>
        <v>3036224</v>
      </c>
      <c r="H365" s="25">
        <v>-15000</v>
      </c>
      <c r="I365" s="24">
        <f t="shared" si="27"/>
        <v>1723752</v>
      </c>
      <c r="J365" s="17">
        <f t="shared" si="28"/>
        <v>-15000</v>
      </c>
      <c r="K365" s="24">
        <f t="shared" si="26"/>
        <v>4759976</v>
      </c>
    </row>
    <row r="366" spans="1:11" ht="11.5" customHeight="1" x14ac:dyDescent="0.25">
      <c r="A366" s="1" t="s">
        <v>40</v>
      </c>
      <c r="B366" s="2" t="s">
        <v>17</v>
      </c>
      <c r="C366" s="2" t="s">
        <v>231</v>
      </c>
      <c r="D366" s="13">
        <v>45787</v>
      </c>
      <c r="E366" s="2" t="s">
        <v>14</v>
      </c>
      <c r="F366" s="25">
        <v>0</v>
      </c>
      <c r="G366" s="24">
        <f t="shared" si="25"/>
        <v>3036224</v>
      </c>
      <c r="H366" s="25">
        <v>-17500</v>
      </c>
      <c r="I366" s="24">
        <f t="shared" si="27"/>
        <v>1706252</v>
      </c>
      <c r="J366" s="17">
        <f t="shared" si="28"/>
        <v>-17500</v>
      </c>
      <c r="K366" s="24">
        <f t="shared" si="26"/>
        <v>4742476</v>
      </c>
    </row>
    <row r="367" spans="1:11" ht="11.5" customHeight="1" x14ac:dyDescent="0.25">
      <c r="A367" s="1" t="s">
        <v>40</v>
      </c>
      <c r="B367" s="2" t="s">
        <v>17</v>
      </c>
      <c r="C367" s="2" t="s">
        <v>71</v>
      </c>
      <c r="D367" s="13">
        <v>45787</v>
      </c>
      <c r="E367" s="2" t="s">
        <v>14</v>
      </c>
      <c r="F367" s="14">
        <v>-300000</v>
      </c>
      <c r="G367" s="24">
        <f t="shared" si="25"/>
        <v>2736224</v>
      </c>
      <c r="H367" s="25">
        <v>0</v>
      </c>
      <c r="I367" s="24">
        <f t="shared" si="27"/>
        <v>1706252</v>
      </c>
      <c r="J367" s="17">
        <f t="shared" si="28"/>
        <v>-300000</v>
      </c>
      <c r="K367" s="24">
        <f t="shared" si="26"/>
        <v>4442476</v>
      </c>
    </row>
    <row r="368" spans="1:11" ht="11.5" customHeight="1" x14ac:dyDescent="0.25">
      <c r="A368" s="1" t="s">
        <v>40</v>
      </c>
      <c r="B368" s="2" t="s">
        <v>17</v>
      </c>
      <c r="C368" s="2" t="s">
        <v>232</v>
      </c>
      <c r="D368" s="13">
        <v>45787</v>
      </c>
      <c r="E368" s="2" t="s">
        <v>14</v>
      </c>
      <c r="F368" s="25">
        <v>0</v>
      </c>
      <c r="G368" s="24">
        <f t="shared" si="25"/>
        <v>2736224</v>
      </c>
      <c r="H368" s="25">
        <v>-15000</v>
      </c>
      <c r="I368" s="24">
        <f t="shared" si="27"/>
        <v>1691252</v>
      </c>
      <c r="J368" s="17">
        <f t="shared" si="28"/>
        <v>-15000</v>
      </c>
      <c r="K368" s="24">
        <f t="shared" si="26"/>
        <v>4427476</v>
      </c>
    </row>
    <row r="369" spans="1:11" ht="11.5" customHeight="1" x14ac:dyDescent="0.25">
      <c r="A369" s="1" t="s">
        <v>40</v>
      </c>
      <c r="B369" s="2" t="s">
        <v>17</v>
      </c>
      <c r="C369" s="2" t="s">
        <v>165</v>
      </c>
      <c r="D369" s="13">
        <v>45787</v>
      </c>
      <c r="E369" s="2" t="s">
        <v>14</v>
      </c>
      <c r="F369" s="14">
        <v>0</v>
      </c>
      <c r="G369" s="24">
        <f t="shared" si="25"/>
        <v>2736224</v>
      </c>
      <c r="H369" s="25">
        <v>-10000</v>
      </c>
      <c r="I369" s="24">
        <f t="shared" si="27"/>
        <v>1681252</v>
      </c>
      <c r="J369" s="17">
        <f t="shared" si="28"/>
        <v>-10000</v>
      </c>
      <c r="K369" s="24">
        <f t="shared" si="26"/>
        <v>4417476</v>
      </c>
    </row>
    <row r="370" spans="1:11" ht="11.5" customHeight="1" x14ac:dyDescent="0.25">
      <c r="A370" s="1" t="s">
        <v>40</v>
      </c>
      <c r="B370" s="2" t="s">
        <v>12</v>
      </c>
      <c r="C370" s="2" t="s">
        <v>217</v>
      </c>
      <c r="D370" s="13">
        <v>45789</v>
      </c>
      <c r="E370" s="2" t="s">
        <v>14</v>
      </c>
      <c r="F370" s="14">
        <v>-5000</v>
      </c>
      <c r="G370" s="24">
        <f t="shared" si="25"/>
        <v>2731224</v>
      </c>
      <c r="H370" s="25">
        <v>0</v>
      </c>
      <c r="I370" s="24">
        <f t="shared" si="27"/>
        <v>1681252</v>
      </c>
      <c r="J370" s="17">
        <f t="shared" si="28"/>
        <v>-5000</v>
      </c>
      <c r="K370" s="24">
        <f t="shared" si="26"/>
        <v>4412476</v>
      </c>
    </row>
    <row r="371" spans="1:11" ht="11.5" customHeight="1" x14ac:dyDescent="0.25">
      <c r="A371" s="1" t="s">
        <v>40</v>
      </c>
      <c r="B371" s="2" t="s">
        <v>17</v>
      </c>
      <c r="C371" s="2" t="s">
        <v>233</v>
      </c>
      <c r="D371" s="13">
        <v>45794</v>
      </c>
      <c r="E371" s="2" t="s">
        <v>14</v>
      </c>
      <c r="F371" s="14">
        <v>0</v>
      </c>
      <c r="G371" s="24">
        <f t="shared" si="25"/>
        <v>2731224</v>
      </c>
      <c r="H371" s="25">
        <v>-20000</v>
      </c>
      <c r="I371" s="24">
        <f t="shared" si="27"/>
        <v>1661252</v>
      </c>
      <c r="J371" s="17">
        <f t="shared" si="28"/>
        <v>-20000</v>
      </c>
      <c r="K371" s="24">
        <f t="shared" si="26"/>
        <v>4392476</v>
      </c>
    </row>
    <row r="372" spans="1:11" ht="11.5" customHeight="1" x14ac:dyDescent="0.25">
      <c r="A372" s="1" t="s">
        <v>40</v>
      </c>
      <c r="B372" s="2" t="s">
        <v>17</v>
      </c>
      <c r="C372" s="2" t="s">
        <v>71</v>
      </c>
      <c r="D372" s="13">
        <v>45796</v>
      </c>
      <c r="E372" s="2" t="s">
        <v>14</v>
      </c>
      <c r="F372" s="25">
        <v>-300000</v>
      </c>
      <c r="G372" s="24">
        <f t="shared" si="25"/>
        <v>2431224</v>
      </c>
      <c r="H372" s="25">
        <v>0</v>
      </c>
      <c r="I372" s="24">
        <f t="shared" si="27"/>
        <v>1661252</v>
      </c>
      <c r="J372" s="17">
        <f t="shared" si="28"/>
        <v>-300000</v>
      </c>
      <c r="K372" s="24">
        <f t="shared" si="26"/>
        <v>4092476</v>
      </c>
    </row>
    <row r="373" spans="1:11" ht="11.5" customHeight="1" x14ac:dyDescent="0.25">
      <c r="A373" s="1" t="s">
        <v>40</v>
      </c>
      <c r="B373" s="1" t="s">
        <v>17</v>
      </c>
      <c r="C373" s="2" t="s">
        <v>234</v>
      </c>
      <c r="D373" s="13">
        <v>45796</v>
      </c>
      <c r="E373" s="2" t="s">
        <v>14</v>
      </c>
      <c r="F373" s="25">
        <v>0</v>
      </c>
      <c r="G373" s="24">
        <f t="shared" si="25"/>
        <v>2431224</v>
      </c>
      <c r="H373" s="25">
        <v>-10000</v>
      </c>
      <c r="I373" s="24">
        <f t="shared" si="27"/>
        <v>1651252</v>
      </c>
      <c r="J373" s="17">
        <f t="shared" si="28"/>
        <v>-10000</v>
      </c>
      <c r="K373" s="24">
        <f t="shared" si="26"/>
        <v>4082476</v>
      </c>
    </row>
    <row r="374" spans="1:11" ht="11.5" customHeight="1" x14ac:dyDescent="0.25">
      <c r="A374" s="1" t="s">
        <v>40</v>
      </c>
      <c r="B374" s="1" t="s">
        <v>17</v>
      </c>
      <c r="C374" s="2" t="s">
        <v>235</v>
      </c>
      <c r="D374" s="13">
        <v>45796</v>
      </c>
      <c r="E374" s="2" t="s">
        <v>14</v>
      </c>
      <c r="F374" s="25">
        <v>0</v>
      </c>
      <c r="G374" s="24">
        <f t="shared" si="25"/>
        <v>2431224</v>
      </c>
      <c r="H374" s="25">
        <v>-10000</v>
      </c>
      <c r="I374" s="24">
        <f t="shared" si="27"/>
        <v>1641252</v>
      </c>
      <c r="J374" s="17">
        <f t="shared" si="28"/>
        <v>-10000</v>
      </c>
      <c r="K374" s="24">
        <f t="shared" si="26"/>
        <v>4072476</v>
      </c>
    </row>
    <row r="375" spans="1:11" ht="11.5" customHeight="1" x14ac:dyDescent="0.25">
      <c r="A375" s="1" t="s">
        <v>40</v>
      </c>
      <c r="B375" s="2" t="s">
        <v>12</v>
      </c>
      <c r="C375" s="2" t="s">
        <v>236</v>
      </c>
      <c r="D375" s="13">
        <v>45796</v>
      </c>
      <c r="E375" s="2" t="s">
        <v>14</v>
      </c>
      <c r="F375" s="25">
        <v>0</v>
      </c>
      <c r="G375" s="24">
        <f t="shared" si="25"/>
        <v>2431224</v>
      </c>
      <c r="H375" s="25">
        <v>-5000</v>
      </c>
      <c r="I375" s="24">
        <f t="shared" si="27"/>
        <v>1636252</v>
      </c>
      <c r="J375" s="17">
        <f t="shared" si="28"/>
        <v>-5000</v>
      </c>
      <c r="K375" s="24">
        <f t="shared" si="26"/>
        <v>4067476</v>
      </c>
    </row>
    <row r="376" spans="1:11" ht="11.5" customHeight="1" x14ac:dyDescent="0.25">
      <c r="A376" s="1" t="s">
        <v>40</v>
      </c>
      <c r="B376" s="2" t="s">
        <v>21</v>
      </c>
      <c r="C376" s="2" t="s">
        <v>71</v>
      </c>
      <c r="D376" s="13">
        <v>45797</v>
      </c>
      <c r="E376" s="2" t="s">
        <v>14</v>
      </c>
      <c r="F376" s="25">
        <v>-100000</v>
      </c>
      <c r="G376" s="24">
        <f t="shared" si="25"/>
        <v>2331224</v>
      </c>
      <c r="H376" s="25">
        <v>0</v>
      </c>
      <c r="I376" s="24">
        <f t="shared" si="27"/>
        <v>1636252</v>
      </c>
      <c r="J376" s="17">
        <f t="shared" si="28"/>
        <v>-100000</v>
      </c>
      <c r="K376" s="24">
        <f t="shared" si="26"/>
        <v>3967476</v>
      </c>
    </row>
    <row r="377" spans="1:11" ht="11.5" customHeight="1" x14ac:dyDescent="0.25">
      <c r="D377" s="13"/>
      <c r="G377" s="24">
        <f t="shared" si="25"/>
        <v>2331224</v>
      </c>
      <c r="I377" s="24">
        <f t="shared" si="27"/>
        <v>1636252</v>
      </c>
      <c r="J377" s="17">
        <f t="shared" si="28"/>
        <v>0</v>
      </c>
      <c r="K377" s="24">
        <f t="shared" si="26"/>
        <v>3967476</v>
      </c>
    </row>
    <row r="378" spans="1:11" ht="11.5" customHeight="1" x14ac:dyDescent="0.25">
      <c r="D378" s="13"/>
      <c r="G378" s="24">
        <f t="shared" si="25"/>
        <v>2331224</v>
      </c>
      <c r="I378" s="24">
        <f t="shared" si="27"/>
        <v>1636252</v>
      </c>
      <c r="J378" s="17">
        <f t="shared" si="28"/>
        <v>0</v>
      </c>
      <c r="K378" s="24">
        <f t="shared" si="26"/>
        <v>3967476</v>
      </c>
    </row>
    <row r="379" spans="1:11" ht="11.5" customHeight="1" x14ac:dyDescent="0.25">
      <c r="D379" s="13"/>
      <c r="G379" s="24">
        <f t="shared" si="25"/>
        <v>2331224</v>
      </c>
      <c r="I379" s="24">
        <f t="shared" si="27"/>
        <v>1636252</v>
      </c>
      <c r="J379" s="17">
        <f t="shared" si="28"/>
        <v>0</v>
      </c>
      <c r="K379" s="24">
        <f t="shared" si="26"/>
        <v>3967476</v>
      </c>
    </row>
    <row r="380" spans="1:11" ht="11.5" customHeight="1" x14ac:dyDescent="0.25">
      <c r="D380" s="13"/>
      <c r="G380" s="24">
        <f t="shared" si="25"/>
        <v>2331224</v>
      </c>
      <c r="I380" s="24">
        <f t="shared" si="27"/>
        <v>1636252</v>
      </c>
      <c r="J380" s="17">
        <f t="shared" si="28"/>
        <v>0</v>
      </c>
      <c r="K380" s="24">
        <f t="shared" si="26"/>
        <v>3967476</v>
      </c>
    </row>
    <row r="381" spans="1:11" ht="11.5" customHeight="1" x14ac:dyDescent="0.25">
      <c r="D381" s="13"/>
      <c r="G381" s="24">
        <f t="shared" si="25"/>
        <v>2331224</v>
      </c>
      <c r="I381" s="24">
        <f t="shared" si="27"/>
        <v>1636252</v>
      </c>
      <c r="J381" s="17">
        <f t="shared" si="28"/>
        <v>0</v>
      </c>
      <c r="K381" s="24">
        <f t="shared" si="26"/>
        <v>3967476</v>
      </c>
    </row>
    <row r="382" spans="1:11" ht="11.5" customHeight="1" x14ac:dyDescent="0.25">
      <c r="D382" s="13"/>
      <c r="G382" s="24">
        <f t="shared" si="25"/>
        <v>2331224</v>
      </c>
      <c r="I382" s="24">
        <f t="shared" si="27"/>
        <v>1636252</v>
      </c>
      <c r="J382" s="17">
        <f t="shared" si="28"/>
        <v>0</v>
      </c>
      <c r="K382" s="24">
        <f t="shared" si="26"/>
        <v>3967476</v>
      </c>
    </row>
    <row r="383" spans="1:11" ht="11.5" customHeight="1" x14ac:dyDescent="0.25">
      <c r="D383" s="13"/>
      <c r="G383" s="24">
        <f t="shared" si="25"/>
        <v>2331224</v>
      </c>
      <c r="I383" s="24">
        <f t="shared" si="27"/>
        <v>1636252</v>
      </c>
      <c r="J383" s="17">
        <f t="shared" si="28"/>
        <v>0</v>
      </c>
      <c r="K383" s="24">
        <f t="shared" si="26"/>
        <v>3967476</v>
      </c>
    </row>
    <row r="384" spans="1:11" ht="11.5" customHeight="1" x14ac:dyDescent="0.25">
      <c r="D384" s="13"/>
      <c r="G384" s="24">
        <f t="shared" si="25"/>
        <v>2331224</v>
      </c>
      <c r="I384" s="24">
        <f t="shared" si="27"/>
        <v>1636252</v>
      </c>
      <c r="J384" s="17">
        <f t="shared" si="28"/>
        <v>0</v>
      </c>
      <c r="K384" s="24">
        <f t="shared" si="26"/>
        <v>3967476</v>
      </c>
    </row>
    <row r="385" spans="4:11" ht="11.5" customHeight="1" x14ac:dyDescent="0.25">
      <c r="D385" s="13"/>
      <c r="G385" s="24">
        <f t="shared" si="25"/>
        <v>2331224</v>
      </c>
      <c r="I385" s="24">
        <f t="shared" si="27"/>
        <v>1636252</v>
      </c>
      <c r="J385" s="17">
        <f t="shared" si="28"/>
        <v>0</v>
      </c>
      <c r="K385" s="24">
        <f t="shared" si="26"/>
        <v>3967476</v>
      </c>
    </row>
    <row r="386" spans="4:11" ht="11.5" customHeight="1" x14ac:dyDescent="0.25">
      <c r="D386" s="13"/>
      <c r="G386" s="24">
        <f t="shared" si="25"/>
        <v>2331224</v>
      </c>
      <c r="I386" s="24">
        <f t="shared" si="27"/>
        <v>1636252</v>
      </c>
      <c r="J386" s="17">
        <f t="shared" si="28"/>
        <v>0</v>
      </c>
      <c r="K386" s="24">
        <f t="shared" si="26"/>
        <v>3967476</v>
      </c>
    </row>
    <row r="387" spans="4:11" ht="11.5" customHeight="1" x14ac:dyDescent="0.25">
      <c r="D387" s="13"/>
      <c r="G387" s="24">
        <f t="shared" si="25"/>
        <v>2331224</v>
      </c>
      <c r="I387" s="24">
        <f t="shared" si="27"/>
        <v>1636252</v>
      </c>
      <c r="J387" s="17">
        <f t="shared" si="28"/>
        <v>0</v>
      </c>
      <c r="K387" s="24">
        <f t="shared" si="26"/>
        <v>3967476</v>
      </c>
    </row>
    <row r="388" spans="4:11" ht="11.5" customHeight="1" x14ac:dyDescent="0.25">
      <c r="D388" s="13"/>
      <c r="G388" s="24">
        <f t="shared" ref="G388:G451" si="29">G387+F388</f>
        <v>2331224</v>
      </c>
      <c r="I388" s="24">
        <f t="shared" si="27"/>
        <v>1636252</v>
      </c>
      <c r="J388" s="17">
        <f t="shared" si="28"/>
        <v>0</v>
      </c>
      <c r="K388" s="24">
        <f t="shared" ref="K388:K451" si="30">K387+J388</f>
        <v>3967476</v>
      </c>
    </row>
    <row r="389" spans="4:11" ht="11.5" customHeight="1" x14ac:dyDescent="0.25">
      <c r="D389" s="13"/>
      <c r="G389" s="24">
        <f t="shared" si="29"/>
        <v>2331224</v>
      </c>
      <c r="I389" s="24">
        <f t="shared" ref="I389:I452" si="31">I388+H389</f>
        <v>1636252</v>
      </c>
      <c r="J389" s="17">
        <f t="shared" si="28"/>
        <v>0</v>
      </c>
      <c r="K389" s="24">
        <f t="shared" si="30"/>
        <v>3967476</v>
      </c>
    </row>
    <row r="390" spans="4:11" ht="11.5" customHeight="1" x14ac:dyDescent="0.25">
      <c r="D390" s="13"/>
      <c r="G390" s="24">
        <f t="shared" si="29"/>
        <v>2331224</v>
      </c>
      <c r="I390" s="24">
        <f t="shared" si="31"/>
        <v>1636252</v>
      </c>
      <c r="J390" s="17">
        <f t="shared" si="28"/>
        <v>0</v>
      </c>
      <c r="K390" s="24">
        <f t="shared" si="30"/>
        <v>3967476</v>
      </c>
    </row>
    <row r="391" spans="4:11" ht="11.5" customHeight="1" x14ac:dyDescent="0.25">
      <c r="D391" s="13"/>
      <c r="G391" s="24">
        <f t="shared" si="29"/>
        <v>2331224</v>
      </c>
      <c r="I391" s="24">
        <f t="shared" si="31"/>
        <v>1636252</v>
      </c>
      <c r="J391" s="17">
        <f t="shared" si="28"/>
        <v>0</v>
      </c>
      <c r="K391" s="24">
        <f t="shared" si="30"/>
        <v>3967476</v>
      </c>
    </row>
    <row r="392" spans="4:11" ht="11.5" customHeight="1" x14ac:dyDescent="0.25">
      <c r="D392" s="13"/>
      <c r="G392" s="24">
        <f t="shared" si="29"/>
        <v>2331224</v>
      </c>
      <c r="I392" s="24">
        <f t="shared" si="31"/>
        <v>1636252</v>
      </c>
      <c r="J392" s="17">
        <f t="shared" si="28"/>
        <v>0</v>
      </c>
      <c r="K392" s="24">
        <f t="shared" si="30"/>
        <v>3967476</v>
      </c>
    </row>
    <row r="393" spans="4:11" ht="11.5" customHeight="1" x14ac:dyDescent="0.25">
      <c r="D393" s="13"/>
      <c r="G393" s="24">
        <f t="shared" si="29"/>
        <v>2331224</v>
      </c>
      <c r="I393" s="24">
        <f t="shared" si="31"/>
        <v>1636252</v>
      </c>
      <c r="J393" s="17">
        <f t="shared" si="28"/>
        <v>0</v>
      </c>
      <c r="K393" s="24">
        <f t="shared" si="30"/>
        <v>3967476</v>
      </c>
    </row>
    <row r="394" spans="4:11" ht="11.5" customHeight="1" x14ac:dyDescent="0.25">
      <c r="D394" s="13"/>
      <c r="G394" s="24">
        <f t="shared" si="29"/>
        <v>2331224</v>
      </c>
      <c r="I394" s="24">
        <f t="shared" si="31"/>
        <v>1636252</v>
      </c>
      <c r="J394" s="17">
        <f t="shared" si="28"/>
        <v>0</v>
      </c>
      <c r="K394" s="24">
        <f t="shared" si="30"/>
        <v>3967476</v>
      </c>
    </row>
    <row r="395" spans="4:11" ht="11.5" customHeight="1" x14ac:dyDescent="0.25">
      <c r="D395" s="13"/>
      <c r="G395" s="24">
        <f t="shared" si="29"/>
        <v>2331224</v>
      </c>
      <c r="I395" s="24">
        <f t="shared" si="31"/>
        <v>1636252</v>
      </c>
      <c r="J395" s="17">
        <f t="shared" si="28"/>
        <v>0</v>
      </c>
      <c r="K395" s="24">
        <f t="shared" si="30"/>
        <v>3967476</v>
      </c>
    </row>
    <row r="396" spans="4:11" ht="11.5" customHeight="1" x14ac:dyDescent="0.25">
      <c r="D396" s="13"/>
      <c r="G396" s="24">
        <f t="shared" si="29"/>
        <v>2331224</v>
      </c>
      <c r="I396" s="24">
        <f t="shared" si="31"/>
        <v>1636252</v>
      </c>
      <c r="J396" s="17">
        <f t="shared" si="28"/>
        <v>0</v>
      </c>
      <c r="K396" s="24">
        <f t="shared" si="30"/>
        <v>3967476</v>
      </c>
    </row>
    <row r="397" spans="4:11" ht="11.5" customHeight="1" x14ac:dyDescent="0.25">
      <c r="D397" s="13"/>
      <c r="G397" s="24">
        <f t="shared" si="29"/>
        <v>2331224</v>
      </c>
      <c r="I397" s="24">
        <f t="shared" si="31"/>
        <v>1636252</v>
      </c>
      <c r="J397" s="17">
        <f t="shared" si="28"/>
        <v>0</v>
      </c>
      <c r="K397" s="24">
        <f t="shared" si="30"/>
        <v>3967476</v>
      </c>
    </row>
    <row r="398" spans="4:11" ht="11.5" customHeight="1" x14ac:dyDescent="0.25">
      <c r="D398" s="13"/>
      <c r="G398" s="24">
        <f t="shared" si="29"/>
        <v>2331224</v>
      </c>
      <c r="I398" s="24">
        <f t="shared" si="31"/>
        <v>1636252</v>
      </c>
      <c r="J398" s="17">
        <f t="shared" si="28"/>
        <v>0</v>
      </c>
      <c r="K398" s="24">
        <f t="shared" si="30"/>
        <v>3967476</v>
      </c>
    </row>
    <row r="399" spans="4:11" ht="11.5" customHeight="1" x14ac:dyDescent="0.25">
      <c r="D399" s="13"/>
      <c r="G399" s="24">
        <f t="shared" si="29"/>
        <v>2331224</v>
      </c>
      <c r="I399" s="24">
        <f t="shared" si="31"/>
        <v>1636252</v>
      </c>
      <c r="J399" s="17">
        <f t="shared" si="28"/>
        <v>0</v>
      </c>
      <c r="K399" s="24">
        <f t="shared" si="30"/>
        <v>3967476</v>
      </c>
    </row>
    <row r="400" spans="4:11" ht="11.5" customHeight="1" x14ac:dyDescent="0.25">
      <c r="D400" s="13"/>
      <c r="G400" s="24">
        <f t="shared" si="29"/>
        <v>2331224</v>
      </c>
      <c r="I400" s="24">
        <f t="shared" si="31"/>
        <v>1636252</v>
      </c>
      <c r="J400" s="17">
        <f t="shared" si="28"/>
        <v>0</v>
      </c>
      <c r="K400" s="24">
        <f t="shared" si="30"/>
        <v>3967476</v>
      </c>
    </row>
    <row r="401" spans="4:11" ht="11.5" customHeight="1" x14ac:dyDescent="0.25">
      <c r="D401" s="13"/>
      <c r="G401" s="24">
        <f t="shared" si="29"/>
        <v>2331224</v>
      </c>
      <c r="I401" s="24">
        <f t="shared" si="31"/>
        <v>1636252</v>
      </c>
      <c r="J401" s="17">
        <f t="shared" si="28"/>
        <v>0</v>
      </c>
      <c r="K401" s="24">
        <f t="shared" si="30"/>
        <v>3967476</v>
      </c>
    </row>
    <row r="402" spans="4:11" ht="11.5" customHeight="1" x14ac:dyDescent="0.25">
      <c r="D402" s="13"/>
      <c r="G402" s="24">
        <f t="shared" si="29"/>
        <v>2331224</v>
      </c>
      <c r="I402" s="24">
        <f t="shared" si="31"/>
        <v>1636252</v>
      </c>
      <c r="J402" s="17">
        <f t="shared" si="28"/>
        <v>0</v>
      </c>
      <c r="K402" s="24">
        <f t="shared" si="30"/>
        <v>3967476</v>
      </c>
    </row>
    <row r="403" spans="4:11" ht="11.5" customHeight="1" x14ac:dyDescent="0.25">
      <c r="D403" s="13"/>
      <c r="G403" s="24">
        <f t="shared" si="29"/>
        <v>2331224</v>
      </c>
      <c r="I403" s="24">
        <f t="shared" si="31"/>
        <v>1636252</v>
      </c>
      <c r="J403" s="17">
        <f t="shared" si="28"/>
        <v>0</v>
      </c>
      <c r="K403" s="24">
        <f t="shared" si="30"/>
        <v>3967476</v>
      </c>
    </row>
    <row r="404" spans="4:11" ht="11.5" customHeight="1" x14ac:dyDescent="0.25">
      <c r="D404" s="13"/>
      <c r="G404" s="24">
        <f t="shared" si="29"/>
        <v>2331224</v>
      </c>
      <c r="I404" s="24">
        <f t="shared" si="31"/>
        <v>1636252</v>
      </c>
      <c r="J404" s="17">
        <f t="shared" si="28"/>
        <v>0</v>
      </c>
      <c r="K404" s="24">
        <f t="shared" si="30"/>
        <v>3967476</v>
      </c>
    </row>
    <row r="405" spans="4:11" ht="11.5" customHeight="1" x14ac:dyDescent="0.25">
      <c r="D405" s="13"/>
      <c r="G405" s="24">
        <f t="shared" si="29"/>
        <v>2331224</v>
      </c>
      <c r="I405" s="24">
        <f t="shared" si="31"/>
        <v>1636252</v>
      </c>
      <c r="J405" s="17">
        <f t="shared" si="28"/>
        <v>0</v>
      </c>
      <c r="K405" s="24">
        <f t="shared" si="30"/>
        <v>3967476</v>
      </c>
    </row>
    <row r="406" spans="4:11" ht="11.5" customHeight="1" x14ac:dyDescent="0.25">
      <c r="D406" s="13"/>
      <c r="G406" s="24">
        <f t="shared" si="29"/>
        <v>2331224</v>
      </c>
      <c r="I406" s="24">
        <f t="shared" si="31"/>
        <v>1636252</v>
      </c>
      <c r="J406" s="17">
        <f t="shared" si="28"/>
        <v>0</v>
      </c>
      <c r="K406" s="24">
        <f t="shared" si="30"/>
        <v>3967476</v>
      </c>
    </row>
    <row r="407" spans="4:11" ht="11.5" customHeight="1" x14ac:dyDescent="0.25">
      <c r="D407" s="13"/>
      <c r="G407" s="24">
        <f t="shared" si="29"/>
        <v>2331224</v>
      </c>
      <c r="I407" s="24">
        <f t="shared" si="31"/>
        <v>1636252</v>
      </c>
      <c r="J407" s="17">
        <f t="shared" si="28"/>
        <v>0</v>
      </c>
      <c r="K407" s="24">
        <f t="shared" si="30"/>
        <v>3967476</v>
      </c>
    </row>
    <row r="408" spans="4:11" ht="11.5" customHeight="1" x14ac:dyDescent="0.25">
      <c r="D408" s="13"/>
      <c r="G408" s="24">
        <f t="shared" si="29"/>
        <v>2331224</v>
      </c>
      <c r="I408" s="24">
        <f t="shared" si="31"/>
        <v>1636252</v>
      </c>
      <c r="J408" s="17">
        <f t="shared" si="28"/>
        <v>0</v>
      </c>
      <c r="K408" s="24">
        <f t="shared" si="30"/>
        <v>3967476</v>
      </c>
    </row>
    <row r="409" spans="4:11" ht="11.5" customHeight="1" x14ac:dyDescent="0.25">
      <c r="D409" s="13"/>
      <c r="G409" s="24">
        <f t="shared" si="29"/>
        <v>2331224</v>
      </c>
      <c r="I409" s="24">
        <f t="shared" si="31"/>
        <v>1636252</v>
      </c>
      <c r="J409" s="17">
        <f t="shared" si="28"/>
        <v>0</v>
      </c>
      <c r="K409" s="24">
        <f t="shared" si="30"/>
        <v>3967476</v>
      </c>
    </row>
    <row r="410" spans="4:11" ht="11.5" customHeight="1" x14ac:dyDescent="0.25">
      <c r="D410" s="13"/>
      <c r="G410" s="24">
        <f t="shared" si="29"/>
        <v>2331224</v>
      </c>
      <c r="I410" s="24">
        <f t="shared" si="31"/>
        <v>1636252</v>
      </c>
      <c r="J410" s="17">
        <f t="shared" si="28"/>
        <v>0</v>
      </c>
      <c r="K410" s="24">
        <f t="shared" si="30"/>
        <v>3967476</v>
      </c>
    </row>
    <row r="411" spans="4:11" ht="11.5" customHeight="1" x14ac:dyDescent="0.25">
      <c r="D411" s="13"/>
      <c r="G411" s="24">
        <f t="shared" si="29"/>
        <v>2331224</v>
      </c>
      <c r="I411" s="24">
        <f t="shared" si="31"/>
        <v>1636252</v>
      </c>
      <c r="J411" s="17">
        <f t="shared" si="28"/>
        <v>0</v>
      </c>
      <c r="K411" s="24">
        <f t="shared" si="30"/>
        <v>3967476</v>
      </c>
    </row>
    <row r="412" spans="4:11" ht="11.5" customHeight="1" x14ac:dyDescent="0.25">
      <c r="D412" s="13"/>
      <c r="G412" s="24">
        <f t="shared" si="29"/>
        <v>2331224</v>
      </c>
      <c r="I412" s="24">
        <f t="shared" si="31"/>
        <v>1636252</v>
      </c>
      <c r="J412" s="17">
        <f t="shared" si="28"/>
        <v>0</v>
      </c>
      <c r="K412" s="24">
        <f t="shared" si="30"/>
        <v>3967476</v>
      </c>
    </row>
    <row r="413" spans="4:11" ht="11.5" customHeight="1" x14ac:dyDescent="0.25">
      <c r="D413" s="13"/>
      <c r="G413" s="24">
        <f t="shared" si="29"/>
        <v>2331224</v>
      </c>
      <c r="I413" s="24">
        <f t="shared" si="31"/>
        <v>1636252</v>
      </c>
      <c r="J413" s="17">
        <f t="shared" si="28"/>
        <v>0</v>
      </c>
      <c r="K413" s="24">
        <f t="shared" si="30"/>
        <v>3967476</v>
      </c>
    </row>
    <row r="414" spans="4:11" ht="11.5" customHeight="1" x14ac:dyDescent="0.25">
      <c r="D414" s="13"/>
      <c r="G414" s="24">
        <f t="shared" si="29"/>
        <v>2331224</v>
      </c>
      <c r="I414" s="24">
        <f t="shared" si="31"/>
        <v>1636252</v>
      </c>
      <c r="J414" s="17">
        <f t="shared" si="28"/>
        <v>0</v>
      </c>
      <c r="K414" s="24">
        <f t="shared" si="30"/>
        <v>3967476</v>
      </c>
    </row>
    <row r="415" spans="4:11" ht="11.5" customHeight="1" x14ac:dyDescent="0.25">
      <c r="D415" s="13"/>
      <c r="G415" s="24">
        <f t="shared" si="29"/>
        <v>2331224</v>
      </c>
      <c r="I415" s="24">
        <f t="shared" si="31"/>
        <v>1636252</v>
      </c>
      <c r="J415" s="17">
        <f t="shared" si="28"/>
        <v>0</v>
      </c>
      <c r="K415" s="24">
        <f t="shared" si="30"/>
        <v>3967476</v>
      </c>
    </row>
    <row r="416" spans="4:11" ht="11.5" customHeight="1" x14ac:dyDescent="0.25">
      <c r="D416" s="13"/>
      <c r="G416" s="24">
        <f t="shared" si="29"/>
        <v>2331224</v>
      </c>
      <c r="I416" s="24">
        <f t="shared" si="31"/>
        <v>1636252</v>
      </c>
      <c r="J416" s="17">
        <f t="shared" si="28"/>
        <v>0</v>
      </c>
      <c r="K416" s="24">
        <f t="shared" si="30"/>
        <v>3967476</v>
      </c>
    </row>
    <row r="417" spans="4:11" ht="11.5" customHeight="1" x14ac:dyDescent="0.25">
      <c r="D417" s="13"/>
      <c r="G417" s="24">
        <f t="shared" si="29"/>
        <v>2331224</v>
      </c>
      <c r="I417" s="24">
        <f t="shared" si="31"/>
        <v>1636252</v>
      </c>
      <c r="J417" s="17">
        <f t="shared" si="28"/>
        <v>0</v>
      </c>
      <c r="K417" s="24">
        <f t="shared" si="30"/>
        <v>3967476</v>
      </c>
    </row>
    <row r="418" spans="4:11" ht="11.5" customHeight="1" x14ac:dyDescent="0.25">
      <c r="D418" s="13"/>
      <c r="G418" s="24">
        <f t="shared" si="29"/>
        <v>2331224</v>
      </c>
      <c r="I418" s="24">
        <f t="shared" si="31"/>
        <v>1636252</v>
      </c>
      <c r="J418" s="17">
        <f t="shared" si="28"/>
        <v>0</v>
      </c>
      <c r="K418" s="24">
        <f t="shared" si="30"/>
        <v>3967476</v>
      </c>
    </row>
    <row r="419" spans="4:11" ht="11.5" customHeight="1" x14ac:dyDescent="0.25">
      <c r="D419" s="13"/>
      <c r="G419" s="24">
        <f t="shared" si="29"/>
        <v>2331224</v>
      </c>
      <c r="I419" s="24">
        <f t="shared" si="31"/>
        <v>1636252</v>
      </c>
      <c r="J419" s="17">
        <f t="shared" si="28"/>
        <v>0</v>
      </c>
      <c r="K419" s="24">
        <f t="shared" si="30"/>
        <v>3967476</v>
      </c>
    </row>
    <row r="420" spans="4:11" ht="11.5" customHeight="1" x14ac:dyDescent="0.25">
      <c r="D420" s="13"/>
      <c r="G420" s="24">
        <f t="shared" si="29"/>
        <v>2331224</v>
      </c>
      <c r="I420" s="24">
        <f t="shared" si="31"/>
        <v>1636252</v>
      </c>
      <c r="J420" s="17">
        <f t="shared" si="28"/>
        <v>0</v>
      </c>
      <c r="K420" s="24">
        <f t="shared" si="30"/>
        <v>3967476</v>
      </c>
    </row>
    <row r="421" spans="4:11" ht="11.5" customHeight="1" x14ac:dyDescent="0.25">
      <c r="D421" s="13"/>
      <c r="G421" s="24">
        <f t="shared" si="29"/>
        <v>2331224</v>
      </c>
      <c r="I421" s="24">
        <f t="shared" si="31"/>
        <v>1636252</v>
      </c>
      <c r="J421" s="17">
        <f t="shared" si="28"/>
        <v>0</v>
      </c>
      <c r="K421" s="24">
        <f t="shared" si="30"/>
        <v>3967476</v>
      </c>
    </row>
    <row r="422" spans="4:11" ht="11.5" customHeight="1" x14ac:dyDescent="0.25">
      <c r="D422" s="13"/>
      <c r="G422" s="24">
        <f t="shared" si="29"/>
        <v>2331224</v>
      </c>
      <c r="I422" s="24">
        <f t="shared" si="31"/>
        <v>1636252</v>
      </c>
      <c r="J422" s="17">
        <f t="shared" si="28"/>
        <v>0</v>
      </c>
      <c r="K422" s="24">
        <f t="shared" si="30"/>
        <v>3967476</v>
      </c>
    </row>
    <row r="423" spans="4:11" ht="11.5" customHeight="1" x14ac:dyDescent="0.25">
      <c r="D423" s="13"/>
      <c r="G423" s="24">
        <f t="shared" si="29"/>
        <v>2331224</v>
      </c>
      <c r="I423" s="24">
        <f t="shared" si="31"/>
        <v>1636252</v>
      </c>
      <c r="J423" s="17">
        <f t="shared" si="28"/>
        <v>0</v>
      </c>
      <c r="K423" s="24">
        <f t="shared" si="30"/>
        <v>3967476</v>
      </c>
    </row>
    <row r="424" spans="4:11" ht="11.5" customHeight="1" x14ac:dyDescent="0.25">
      <c r="D424" s="13"/>
      <c r="G424" s="24">
        <f t="shared" si="29"/>
        <v>2331224</v>
      </c>
      <c r="I424" s="24">
        <f t="shared" si="31"/>
        <v>1636252</v>
      </c>
      <c r="J424" s="17">
        <f t="shared" si="28"/>
        <v>0</v>
      </c>
      <c r="K424" s="24">
        <f t="shared" si="30"/>
        <v>3967476</v>
      </c>
    </row>
    <row r="425" spans="4:11" ht="11.5" customHeight="1" x14ac:dyDescent="0.25">
      <c r="D425" s="13"/>
      <c r="G425" s="24">
        <f t="shared" si="29"/>
        <v>2331224</v>
      </c>
      <c r="I425" s="24">
        <f t="shared" si="31"/>
        <v>1636252</v>
      </c>
      <c r="J425" s="17">
        <f t="shared" si="28"/>
        <v>0</v>
      </c>
      <c r="K425" s="24">
        <f t="shared" si="30"/>
        <v>3967476</v>
      </c>
    </row>
    <row r="426" spans="4:11" ht="11.5" customHeight="1" x14ac:dyDescent="0.25">
      <c r="D426" s="13"/>
      <c r="G426" s="24">
        <f t="shared" si="29"/>
        <v>2331224</v>
      </c>
      <c r="I426" s="24">
        <f t="shared" si="31"/>
        <v>1636252</v>
      </c>
      <c r="J426" s="17">
        <f t="shared" si="28"/>
        <v>0</v>
      </c>
      <c r="K426" s="24">
        <f t="shared" si="30"/>
        <v>3967476</v>
      </c>
    </row>
    <row r="427" spans="4:11" ht="11.5" customHeight="1" x14ac:dyDescent="0.25">
      <c r="D427" s="13"/>
      <c r="G427" s="24">
        <f t="shared" si="29"/>
        <v>2331224</v>
      </c>
      <c r="I427" s="24">
        <f t="shared" si="31"/>
        <v>1636252</v>
      </c>
      <c r="J427" s="17">
        <f t="shared" si="28"/>
        <v>0</v>
      </c>
      <c r="K427" s="24">
        <f t="shared" si="30"/>
        <v>3967476</v>
      </c>
    </row>
    <row r="428" spans="4:11" ht="11.5" customHeight="1" x14ac:dyDescent="0.25">
      <c r="D428" s="13"/>
      <c r="G428" s="24">
        <f t="shared" si="29"/>
        <v>2331224</v>
      </c>
      <c r="I428" s="24">
        <f t="shared" si="31"/>
        <v>1636252</v>
      </c>
      <c r="J428" s="17">
        <f t="shared" si="28"/>
        <v>0</v>
      </c>
      <c r="K428" s="24">
        <f t="shared" si="30"/>
        <v>3967476</v>
      </c>
    </row>
    <row r="429" spans="4:11" ht="11.5" customHeight="1" x14ac:dyDescent="0.25">
      <c r="D429" s="13"/>
      <c r="G429" s="24">
        <f t="shared" si="29"/>
        <v>2331224</v>
      </c>
      <c r="I429" s="24">
        <f t="shared" si="31"/>
        <v>1636252</v>
      </c>
      <c r="J429" s="17">
        <f t="shared" si="28"/>
        <v>0</v>
      </c>
      <c r="K429" s="24">
        <f t="shared" si="30"/>
        <v>3967476</v>
      </c>
    </row>
    <row r="430" spans="4:11" ht="11.5" customHeight="1" x14ac:dyDescent="0.25">
      <c r="D430" s="13"/>
      <c r="G430" s="24">
        <f t="shared" si="29"/>
        <v>2331224</v>
      </c>
      <c r="I430" s="24">
        <f t="shared" si="31"/>
        <v>1636252</v>
      </c>
      <c r="J430" s="17">
        <f t="shared" si="28"/>
        <v>0</v>
      </c>
      <c r="K430" s="24">
        <f t="shared" si="30"/>
        <v>3967476</v>
      </c>
    </row>
    <row r="431" spans="4:11" ht="11.5" customHeight="1" x14ac:dyDescent="0.25">
      <c r="D431" s="13"/>
      <c r="G431" s="24">
        <f t="shared" si="29"/>
        <v>2331224</v>
      </c>
      <c r="I431" s="24">
        <f t="shared" si="31"/>
        <v>1636252</v>
      </c>
      <c r="J431" s="17">
        <f t="shared" si="28"/>
        <v>0</v>
      </c>
      <c r="K431" s="24">
        <f t="shared" si="30"/>
        <v>3967476</v>
      </c>
    </row>
    <row r="432" spans="4:11" ht="11.5" customHeight="1" x14ac:dyDescent="0.25">
      <c r="D432" s="13"/>
      <c r="G432" s="24">
        <f t="shared" si="29"/>
        <v>2331224</v>
      </c>
      <c r="I432" s="24">
        <f t="shared" si="31"/>
        <v>1636252</v>
      </c>
      <c r="J432" s="17">
        <f t="shared" si="28"/>
        <v>0</v>
      </c>
      <c r="K432" s="24">
        <f t="shared" si="30"/>
        <v>3967476</v>
      </c>
    </row>
    <row r="433" spans="4:11" ht="11.5" customHeight="1" x14ac:dyDescent="0.25">
      <c r="D433" s="13"/>
      <c r="G433" s="24">
        <f t="shared" si="29"/>
        <v>2331224</v>
      </c>
      <c r="I433" s="24">
        <f t="shared" si="31"/>
        <v>1636252</v>
      </c>
      <c r="J433" s="17">
        <f t="shared" si="28"/>
        <v>0</v>
      </c>
      <c r="K433" s="24">
        <f t="shared" si="30"/>
        <v>3967476</v>
      </c>
    </row>
    <row r="434" spans="4:11" ht="11.5" customHeight="1" x14ac:dyDescent="0.25">
      <c r="D434" s="13"/>
      <c r="G434" s="24">
        <f t="shared" si="29"/>
        <v>2331224</v>
      </c>
      <c r="I434" s="24">
        <f t="shared" si="31"/>
        <v>1636252</v>
      </c>
      <c r="J434" s="17">
        <f t="shared" si="28"/>
        <v>0</v>
      </c>
      <c r="K434" s="24">
        <f t="shared" si="30"/>
        <v>3967476</v>
      </c>
    </row>
    <row r="435" spans="4:11" ht="11.5" customHeight="1" x14ac:dyDescent="0.25">
      <c r="D435" s="13"/>
      <c r="G435" s="24">
        <f t="shared" si="29"/>
        <v>2331224</v>
      </c>
      <c r="I435" s="24">
        <f t="shared" si="31"/>
        <v>1636252</v>
      </c>
      <c r="J435" s="17">
        <f t="shared" si="28"/>
        <v>0</v>
      </c>
      <c r="K435" s="24">
        <f t="shared" si="30"/>
        <v>3967476</v>
      </c>
    </row>
    <row r="436" spans="4:11" ht="11.5" customHeight="1" x14ac:dyDescent="0.25">
      <c r="D436" s="13"/>
      <c r="G436" s="24">
        <f t="shared" si="29"/>
        <v>2331224</v>
      </c>
      <c r="I436" s="24">
        <f t="shared" si="31"/>
        <v>1636252</v>
      </c>
      <c r="J436" s="17">
        <f t="shared" si="28"/>
        <v>0</v>
      </c>
      <c r="K436" s="24">
        <f t="shared" si="30"/>
        <v>3967476</v>
      </c>
    </row>
    <row r="437" spans="4:11" ht="11.5" customHeight="1" x14ac:dyDescent="0.25">
      <c r="D437" s="13"/>
      <c r="G437" s="24">
        <f t="shared" si="29"/>
        <v>2331224</v>
      </c>
      <c r="I437" s="24">
        <f t="shared" si="31"/>
        <v>1636252</v>
      </c>
      <c r="J437" s="17">
        <f t="shared" ref="J437:J500" si="32">F437+H437</f>
        <v>0</v>
      </c>
      <c r="K437" s="24">
        <f t="shared" si="30"/>
        <v>3967476</v>
      </c>
    </row>
    <row r="438" spans="4:11" ht="11.5" customHeight="1" x14ac:dyDescent="0.25">
      <c r="D438" s="13"/>
      <c r="G438" s="24">
        <f t="shared" si="29"/>
        <v>2331224</v>
      </c>
      <c r="I438" s="24">
        <f t="shared" si="31"/>
        <v>1636252</v>
      </c>
      <c r="J438" s="17">
        <f t="shared" si="32"/>
        <v>0</v>
      </c>
      <c r="K438" s="24">
        <f t="shared" si="30"/>
        <v>3967476</v>
      </c>
    </row>
    <row r="439" spans="4:11" ht="11.5" customHeight="1" x14ac:dyDescent="0.25">
      <c r="D439" s="13"/>
      <c r="G439" s="24">
        <f t="shared" si="29"/>
        <v>2331224</v>
      </c>
      <c r="I439" s="24">
        <f t="shared" si="31"/>
        <v>1636252</v>
      </c>
      <c r="J439" s="17">
        <f t="shared" si="32"/>
        <v>0</v>
      </c>
      <c r="K439" s="24">
        <f t="shared" si="30"/>
        <v>3967476</v>
      </c>
    </row>
    <row r="440" spans="4:11" ht="11.5" customHeight="1" x14ac:dyDescent="0.25">
      <c r="D440" s="13"/>
      <c r="G440" s="24">
        <f t="shared" si="29"/>
        <v>2331224</v>
      </c>
      <c r="I440" s="24">
        <f t="shared" si="31"/>
        <v>1636252</v>
      </c>
      <c r="J440" s="17">
        <f t="shared" si="32"/>
        <v>0</v>
      </c>
      <c r="K440" s="24">
        <f t="shared" si="30"/>
        <v>3967476</v>
      </c>
    </row>
    <row r="441" spans="4:11" ht="11.5" customHeight="1" x14ac:dyDescent="0.25">
      <c r="D441" s="13"/>
      <c r="G441" s="24">
        <f t="shared" si="29"/>
        <v>2331224</v>
      </c>
      <c r="I441" s="24">
        <f t="shared" si="31"/>
        <v>1636252</v>
      </c>
      <c r="J441" s="17">
        <f t="shared" si="32"/>
        <v>0</v>
      </c>
      <c r="K441" s="24">
        <f t="shared" si="30"/>
        <v>3967476</v>
      </c>
    </row>
    <row r="442" spans="4:11" ht="11.5" customHeight="1" x14ac:dyDescent="0.25">
      <c r="D442" s="13"/>
      <c r="G442" s="24">
        <f t="shared" si="29"/>
        <v>2331224</v>
      </c>
      <c r="I442" s="24">
        <f t="shared" si="31"/>
        <v>1636252</v>
      </c>
      <c r="J442" s="17">
        <f t="shared" si="32"/>
        <v>0</v>
      </c>
      <c r="K442" s="24">
        <f t="shared" si="30"/>
        <v>3967476</v>
      </c>
    </row>
    <row r="443" spans="4:11" ht="11.5" customHeight="1" x14ac:dyDescent="0.25">
      <c r="D443" s="13"/>
      <c r="G443" s="24">
        <f t="shared" si="29"/>
        <v>2331224</v>
      </c>
      <c r="I443" s="24">
        <f t="shared" si="31"/>
        <v>1636252</v>
      </c>
      <c r="J443" s="17">
        <f t="shared" si="32"/>
        <v>0</v>
      </c>
      <c r="K443" s="24">
        <f t="shared" si="30"/>
        <v>3967476</v>
      </c>
    </row>
    <row r="444" spans="4:11" ht="11.5" customHeight="1" x14ac:dyDescent="0.25">
      <c r="D444" s="13"/>
      <c r="G444" s="24">
        <f t="shared" si="29"/>
        <v>2331224</v>
      </c>
      <c r="I444" s="24">
        <f t="shared" si="31"/>
        <v>1636252</v>
      </c>
      <c r="J444" s="17">
        <f t="shared" si="32"/>
        <v>0</v>
      </c>
      <c r="K444" s="24">
        <f t="shared" si="30"/>
        <v>3967476</v>
      </c>
    </row>
    <row r="445" spans="4:11" ht="11.5" customHeight="1" x14ac:dyDescent="0.25">
      <c r="D445" s="13"/>
      <c r="G445" s="24">
        <f t="shared" si="29"/>
        <v>2331224</v>
      </c>
      <c r="I445" s="24">
        <f t="shared" si="31"/>
        <v>1636252</v>
      </c>
      <c r="J445" s="17">
        <f t="shared" si="32"/>
        <v>0</v>
      </c>
      <c r="K445" s="24">
        <f t="shared" si="30"/>
        <v>3967476</v>
      </c>
    </row>
    <row r="446" spans="4:11" ht="11.5" customHeight="1" x14ac:dyDescent="0.25">
      <c r="D446" s="13"/>
      <c r="G446" s="24">
        <f t="shared" si="29"/>
        <v>2331224</v>
      </c>
      <c r="I446" s="24">
        <f t="shared" si="31"/>
        <v>1636252</v>
      </c>
      <c r="J446" s="17">
        <f t="shared" si="32"/>
        <v>0</v>
      </c>
      <c r="K446" s="24">
        <f t="shared" si="30"/>
        <v>3967476</v>
      </c>
    </row>
    <row r="447" spans="4:11" ht="11.5" customHeight="1" x14ac:dyDescent="0.25">
      <c r="D447" s="13"/>
      <c r="G447" s="24">
        <f t="shared" si="29"/>
        <v>2331224</v>
      </c>
      <c r="I447" s="24">
        <f t="shared" si="31"/>
        <v>1636252</v>
      </c>
      <c r="J447" s="17">
        <f t="shared" si="32"/>
        <v>0</v>
      </c>
      <c r="K447" s="24">
        <f t="shared" si="30"/>
        <v>3967476</v>
      </c>
    </row>
    <row r="448" spans="4:11" ht="11.5" customHeight="1" x14ac:dyDescent="0.25">
      <c r="D448" s="13"/>
      <c r="G448" s="24">
        <f t="shared" si="29"/>
        <v>2331224</v>
      </c>
      <c r="I448" s="24">
        <f t="shared" si="31"/>
        <v>1636252</v>
      </c>
      <c r="J448" s="17">
        <f t="shared" si="32"/>
        <v>0</v>
      </c>
      <c r="K448" s="24">
        <f t="shared" si="30"/>
        <v>3967476</v>
      </c>
    </row>
    <row r="449" spans="4:11" ht="11.5" customHeight="1" x14ac:dyDescent="0.25">
      <c r="D449" s="13"/>
      <c r="G449" s="24">
        <f t="shared" si="29"/>
        <v>2331224</v>
      </c>
      <c r="I449" s="24">
        <f t="shared" si="31"/>
        <v>1636252</v>
      </c>
      <c r="J449" s="17">
        <f t="shared" si="32"/>
        <v>0</v>
      </c>
      <c r="K449" s="24">
        <f t="shared" si="30"/>
        <v>3967476</v>
      </c>
    </row>
    <row r="450" spans="4:11" ht="11.5" customHeight="1" x14ac:dyDescent="0.25">
      <c r="D450" s="13"/>
      <c r="G450" s="24">
        <f t="shared" si="29"/>
        <v>2331224</v>
      </c>
      <c r="I450" s="24">
        <f t="shared" si="31"/>
        <v>1636252</v>
      </c>
      <c r="J450" s="17">
        <f t="shared" si="32"/>
        <v>0</v>
      </c>
      <c r="K450" s="24">
        <f t="shared" si="30"/>
        <v>3967476</v>
      </c>
    </row>
    <row r="451" spans="4:11" ht="11.5" customHeight="1" x14ac:dyDescent="0.25">
      <c r="D451" s="13"/>
      <c r="G451" s="24">
        <f t="shared" si="29"/>
        <v>2331224</v>
      </c>
      <c r="I451" s="24">
        <f t="shared" si="31"/>
        <v>1636252</v>
      </c>
      <c r="J451" s="17">
        <f t="shared" si="32"/>
        <v>0</v>
      </c>
      <c r="K451" s="24">
        <f t="shared" si="30"/>
        <v>3967476</v>
      </c>
    </row>
    <row r="452" spans="4:11" ht="11.5" customHeight="1" x14ac:dyDescent="0.25">
      <c r="D452" s="13"/>
      <c r="G452" s="24">
        <f t="shared" ref="G452:G515" si="33">G451+F452</f>
        <v>2331224</v>
      </c>
      <c r="I452" s="24">
        <f t="shared" si="31"/>
        <v>1636252</v>
      </c>
      <c r="J452" s="17">
        <f t="shared" si="32"/>
        <v>0</v>
      </c>
      <c r="K452" s="24">
        <f t="shared" ref="K452:K515" si="34">K451+J452</f>
        <v>3967476</v>
      </c>
    </row>
    <row r="453" spans="4:11" ht="11.5" customHeight="1" x14ac:dyDescent="0.25">
      <c r="D453" s="13"/>
      <c r="G453" s="24">
        <f t="shared" si="33"/>
        <v>2331224</v>
      </c>
      <c r="I453" s="24">
        <f t="shared" ref="I453:I516" si="35">I452+H453</f>
        <v>1636252</v>
      </c>
      <c r="J453" s="17">
        <f t="shared" si="32"/>
        <v>0</v>
      </c>
      <c r="K453" s="24">
        <f t="shared" si="34"/>
        <v>3967476</v>
      </c>
    </row>
    <row r="454" spans="4:11" ht="11.5" customHeight="1" x14ac:dyDescent="0.25">
      <c r="D454" s="13"/>
      <c r="G454" s="24">
        <f t="shared" si="33"/>
        <v>2331224</v>
      </c>
      <c r="I454" s="24">
        <f t="shared" si="35"/>
        <v>1636252</v>
      </c>
      <c r="J454" s="17">
        <f t="shared" si="32"/>
        <v>0</v>
      </c>
      <c r="K454" s="24">
        <f t="shared" si="34"/>
        <v>3967476</v>
      </c>
    </row>
    <row r="455" spans="4:11" ht="11.5" customHeight="1" x14ac:dyDescent="0.25">
      <c r="D455" s="13"/>
      <c r="G455" s="24">
        <f t="shared" si="33"/>
        <v>2331224</v>
      </c>
      <c r="I455" s="24">
        <f t="shared" si="35"/>
        <v>1636252</v>
      </c>
      <c r="J455" s="17">
        <f t="shared" si="32"/>
        <v>0</v>
      </c>
      <c r="K455" s="24">
        <f t="shared" si="34"/>
        <v>3967476</v>
      </c>
    </row>
    <row r="456" spans="4:11" ht="11.5" customHeight="1" x14ac:dyDescent="0.25">
      <c r="D456" s="13"/>
      <c r="G456" s="24">
        <f t="shared" si="33"/>
        <v>2331224</v>
      </c>
      <c r="I456" s="24">
        <f t="shared" si="35"/>
        <v>1636252</v>
      </c>
      <c r="J456" s="17">
        <f t="shared" si="32"/>
        <v>0</v>
      </c>
      <c r="K456" s="24">
        <f t="shared" si="34"/>
        <v>3967476</v>
      </c>
    </row>
    <row r="457" spans="4:11" ht="11.5" customHeight="1" x14ac:dyDescent="0.25">
      <c r="D457" s="13"/>
      <c r="G457" s="24">
        <f t="shared" si="33"/>
        <v>2331224</v>
      </c>
      <c r="I457" s="24">
        <f t="shared" si="35"/>
        <v>1636252</v>
      </c>
      <c r="J457" s="17">
        <f t="shared" si="32"/>
        <v>0</v>
      </c>
      <c r="K457" s="24">
        <f t="shared" si="34"/>
        <v>3967476</v>
      </c>
    </row>
    <row r="458" spans="4:11" ht="11.5" customHeight="1" x14ac:dyDescent="0.25">
      <c r="D458" s="13"/>
      <c r="G458" s="24">
        <f t="shared" si="33"/>
        <v>2331224</v>
      </c>
      <c r="I458" s="24">
        <f t="shared" si="35"/>
        <v>1636252</v>
      </c>
      <c r="J458" s="17">
        <f t="shared" si="32"/>
        <v>0</v>
      </c>
      <c r="K458" s="24">
        <f t="shared" si="34"/>
        <v>3967476</v>
      </c>
    </row>
    <row r="459" spans="4:11" ht="11.5" customHeight="1" x14ac:dyDescent="0.25">
      <c r="D459" s="13"/>
      <c r="G459" s="24">
        <f t="shared" si="33"/>
        <v>2331224</v>
      </c>
      <c r="I459" s="24">
        <f t="shared" si="35"/>
        <v>1636252</v>
      </c>
      <c r="J459" s="17">
        <f t="shared" si="32"/>
        <v>0</v>
      </c>
      <c r="K459" s="24">
        <f t="shared" si="34"/>
        <v>3967476</v>
      </c>
    </row>
    <row r="460" spans="4:11" ht="11.5" customHeight="1" x14ac:dyDescent="0.25">
      <c r="D460" s="13"/>
      <c r="G460" s="24">
        <f t="shared" si="33"/>
        <v>2331224</v>
      </c>
      <c r="I460" s="24">
        <f t="shared" si="35"/>
        <v>1636252</v>
      </c>
      <c r="J460" s="17">
        <f t="shared" si="32"/>
        <v>0</v>
      </c>
      <c r="K460" s="24">
        <f t="shared" si="34"/>
        <v>3967476</v>
      </c>
    </row>
    <row r="461" spans="4:11" ht="11.5" customHeight="1" x14ac:dyDescent="0.25">
      <c r="D461" s="13"/>
      <c r="G461" s="24">
        <f t="shared" si="33"/>
        <v>2331224</v>
      </c>
      <c r="I461" s="24">
        <f t="shared" si="35"/>
        <v>1636252</v>
      </c>
      <c r="J461" s="17">
        <f t="shared" si="32"/>
        <v>0</v>
      </c>
      <c r="K461" s="24">
        <f t="shared" si="34"/>
        <v>3967476</v>
      </c>
    </row>
    <row r="462" spans="4:11" ht="11.5" customHeight="1" x14ac:dyDescent="0.25">
      <c r="D462" s="13"/>
      <c r="G462" s="24">
        <f t="shared" si="33"/>
        <v>2331224</v>
      </c>
      <c r="I462" s="24">
        <f t="shared" si="35"/>
        <v>1636252</v>
      </c>
      <c r="J462" s="17">
        <f t="shared" si="32"/>
        <v>0</v>
      </c>
      <c r="K462" s="24">
        <f t="shared" si="34"/>
        <v>3967476</v>
      </c>
    </row>
    <row r="463" spans="4:11" ht="11.5" customHeight="1" x14ac:dyDescent="0.25">
      <c r="D463" s="13"/>
      <c r="G463" s="24">
        <f t="shared" si="33"/>
        <v>2331224</v>
      </c>
      <c r="I463" s="24">
        <f t="shared" si="35"/>
        <v>1636252</v>
      </c>
      <c r="J463" s="17">
        <f t="shared" si="32"/>
        <v>0</v>
      </c>
      <c r="K463" s="24">
        <f t="shared" si="34"/>
        <v>3967476</v>
      </c>
    </row>
    <row r="464" spans="4:11" ht="11.5" customHeight="1" x14ac:dyDescent="0.25">
      <c r="D464" s="13"/>
      <c r="G464" s="24">
        <f t="shared" si="33"/>
        <v>2331224</v>
      </c>
      <c r="I464" s="24">
        <f t="shared" si="35"/>
        <v>1636252</v>
      </c>
      <c r="J464" s="17">
        <f t="shared" si="32"/>
        <v>0</v>
      </c>
      <c r="K464" s="24">
        <f t="shared" si="34"/>
        <v>3967476</v>
      </c>
    </row>
    <row r="465" spans="4:11" ht="11.5" customHeight="1" x14ac:dyDescent="0.25">
      <c r="D465" s="13"/>
      <c r="G465" s="24">
        <f t="shared" si="33"/>
        <v>2331224</v>
      </c>
      <c r="I465" s="24">
        <f t="shared" si="35"/>
        <v>1636252</v>
      </c>
      <c r="J465" s="17">
        <f t="shared" si="32"/>
        <v>0</v>
      </c>
      <c r="K465" s="24">
        <f t="shared" si="34"/>
        <v>3967476</v>
      </c>
    </row>
    <row r="466" spans="4:11" ht="11.5" customHeight="1" x14ac:dyDescent="0.25">
      <c r="D466" s="13"/>
      <c r="G466" s="24">
        <f t="shared" si="33"/>
        <v>2331224</v>
      </c>
      <c r="I466" s="24">
        <f t="shared" si="35"/>
        <v>1636252</v>
      </c>
      <c r="J466" s="17">
        <f t="shared" si="32"/>
        <v>0</v>
      </c>
      <c r="K466" s="24">
        <f t="shared" si="34"/>
        <v>3967476</v>
      </c>
    </row>
    <row r="467" spans="4:11" ht="11.5" customHeight="1" x14ac:dyDescent="0.25">
      <c r="D467" s="13"/>
      <c r="G467" s="24">
        <f t="shared" si="33"/>
        <v>2331224</v>
      </c>
      <c r="I467" s="24">
        <f t="shared" si="35"/>
        <v>1636252</v>
      </c>
      <c r="J467" s="17">
        <f t="shared" si="32"/>
        <v>0</v>
      </c>
      <c r="K467" s="24">
        <f t="shared" si="34"/>
        <v>3967476</v>
      </c>
    </row>
    <row r="468" spans="4:11" ht="11.5" customHeight="1" x14ac:dyDescent="0.25">
      <c r="D468" s="13"/>
      <c r="G468" s="24">
        <f t="shared" si="33"/>
        <v>2331224</v>
      </c>
      <c r="I468" s="24">
        <f t="shared" si="35"/>
        <v>1636252</v>
      </c>
      <c r="J468" s="17">
        <f t="shared" si="32"/>
        <v>0</v>
      </c>
      <c r="K468" s="24">
        <f t="shared" si="34"/>
        <v>3967476</v>
      </c>
    </row>
    <row r="469" spans="4:11" ht="11.5" customHeight="1" x14ac:dyDescent="0.25">
      <c r="D469" s="13"/>
      <c r="G469" s="24">
        <f t="shared" si="33"/>
        <v>2331224</v>
      </c>
      <c r="I469" s="24">
        <f t="shared" si="35"/>
        <v>1636252</v>
      </c>
      <c r="J469" s="17">
        <f t="shared" si="32"/>
        <v>0</v>
      </c>
      <c r="K469" s="24">
        <f t="shared" si="34"/>
        <v>3967476</v>
      </c>
    </row>
    <row r="470" spans="4:11" ht="11.5" customHeight="1" x14ac:dyDescent="0.25">
      <c r="D470" s="13"/>
      <c r="G470" s="24">
        <f t="shared" si="33"/>
        <v>2331224</v>
      </c>
      <c r="I470" s="24">
        <f t="shared" si="35"/>
        <v>1636252</v>
      </c>
      <c r="J470" s="17">
        <f t="shared" si="32"/>
        <v>0</v>
      </c>
      <c r="K470" s="24">
        <f t="shared" si="34"/>
        <v>3967476</v>
      </c>
    </row>
    <row r="471" spans="4:11" ht="11.5" customHeight="1" x14ac:dyDescent="0.25">
      <c r="D471" s="13"/>
      <c r="G471" s="24">
        <f t="shared" si="33"/>
        <v>2331224</v>
      </c>
      <c r="I471" s="24">
        <f t="shared" si="35"/>
        <v>1636252</v>
      </c>
      <c r="J471" s="17">
        <f t="shared" si="32"/>
        <v>0</v>
      </c>
      <c r="K471" s="24">
        <f t="shared" si="34"/>
        <v>3967476</v>
      </c>
    </row>
    <row r="472" spans="4:11" ht="11.5" customHeight="1" x14ac:dyDescent="0.25">
      <c r="D472" s="13"/>
      <c r="G472" s="24">
        <f t="shared" si="33"/>
        <v>2331224</v>
      </c>
      <c r="I472" s="24">
        <f t="shared" si="35"/>
        <v>1636252</v>
      </c>
      <c r="J472" s="17">
        <f t="shared" si="32"/>
        <v>0</v>
      </c>
      <c r="K472" s="24">
        <f t="shared" si="34"/>
        <v>3967476</v>
      </c>
    </row>
    <row r="473" spans="4:11" ht="11.5" customHeight="1" x14ac:dyDescent="0.25">
      <c r="D473" s="13"/>
      <c r="G473" s="24">
        <f t="shared" si="33"/>
        <v>2331224</v>
      </c>
      <c r="I473" s="24">
        <f t="shared" si="35"/>
        <v>1636252</v>
      </c>
      <c r="J473" s="17">
        <f t="shared" si="32"/>
        <v>0</v>
      </c>
      <c r="K473" s="24">
        <f t="shared" si="34"/>
        <v>3967476</v>
      </c>
    </row>
    <row r="474" spans="4:11" ht="11.5" customHeight="1" x14ac:dyDescent="0.25">
      <c r="D474" s="13"/>
      <c r="G474" s="24">
        <f t="shared" si="33"/>
        <v>2331224</v>
      </c>
      <c r="I474" s="24">
        <f t="shared" si="35"/>
        <v>1636252</v>
      </c>
      <c r="J474" s="17">
        <f t="shared" si="32"/>
        <v>0</v>
      </c>
      <c r="K474" s="24">
        <f t="shared" si="34"/>
        <v>3967476</v>
      </c>
    </row>
    <row r="475" spans="4:11" ht="11.5" customHeight="1" x14ac:dyDescent="0.25">
      <c r="D475" s="13"/>
      <c r="G475" s="24">
        <f t="shared" si="33"/>
        <v>2331224</v>
      </c>
      <c r="I475" s="24">
        <f t="shared" si="35"/>
        <v>1636252</v>
      </c>
      <c r="J475" s="17">
        <f t="shared" si="32"/>
        <v>0</v>
      </c>
      <c r="K475" s="24">
        <f t="shared" si="34"/>
        <v>3967476</v>
      </c>
    </row>
    <row r="476" spans="4:11" ht="11.5" customHeight="1" x14ac:dyDescent="0.25">
      <c r="D476" s="13"/>
      <c r="G476" s="24">
        <f t="shared" si="33"/>
        <v>2331224</v>
      </c>
      <c r="I476" s="24">
        <f t="shared" si="35"/>
        <v>1636252</v>
      </c>
      <c r="J476" s="17">
        <f t="shared" si="32"/>
        <v>0</v>
      </c>
      <c r="K476" s="24">
        <f t="shared" si="34"/>
        <v>3967476</v>
      </c>
    </row>
    <row r="477" spans="4:11" ht="11.5" customHeight="1" x14ac:dyDescent="0.25">
      <c r="D477" s="13"/>
      <c r="G477" s="24">
        <f t="shared" si="33"/>
        <v>2331224</v>
      </c>
      <c r="I477" s="24">
        <f t="shared" si="35"/>
        <v>1636252</v>
      </c>
      <c r="J477" s="17">
        <f t="shared" si="32"/>
        <v>0</v>
      </c>
      <c r="K477" s="24">
        <f t="shared" si="34"/>
        <v>3967476</v>
      </c>
    </row>
    <row r="478" spans="4:11" ht="11.5" customHeight="1" x14ac:dyDescent="0.25">
      <c r="D478" s="13"/>
      <c r="G478" s="24">
        <f t="shared" si="33"/>
        <v>2331224</v>
      </c>
      <c r="I478" s="24">
        <f t="shared" si="35"/>
        <v>1636252</v>
      </c>
      <c r="J478" s="17">
        <f t="shared" si="32"/>
        <v>0</v>
      </c>
      <c r="K478" s="24">
        <f t="shared" si="34"/>
        <v>3967476</v>
      </c>
    </row>
    <row r="479" spans="4:11" ht="11.5" customHeight="1" x14ac:dyDescent="0.25">
      <c r="D479" s="13"/>
      <c r="G479" s="24">
        <f t="shared" si="33"/>
        <v>2331224</v>
      </c>
      <c r="I479" s="24">
        <f t="shared" si="35"/>
        <v>1636252</v>
      </c>
      <c r="J479" s="17">
        <f t="shared" si="32"/>
        <v>0</v>
      </c>
      <c r="K479" s="24">
        <f t="shared" si="34"/>
        <v>3967476</v>
      </c>
    </row>
    <row r="480" spans="4:11" ht="11.5" customHeight="1" x14ac:dyDescent="0.25">
      <c r="D480" s="13"/>
      <c r="G480" s="24">
        <f t="shared" si="33"/>
        <v>2331224</v>
      </c>
      <c r="I480" s="24">
        <f t="shared" si="35"/>
        <v>1636252</v>
      </c>
      <c r="J480" s="17">
        <f t="shared" si="32"/>
        <v>0</v>
      </c>
      <c r="K480" s="24">
        <f t="shared" si="34"/>
        <v>3967476</v>
      </c>
    </row>
    <row r="481" spans="4:11" ht="11.5" customHeight="1" x14ac:dyDescent="0.25">
      <c r="D481" s="13"/>
      <c r="G481" s="24">
        <f t="shared" si="33"/>
        <v>2331224</v>
      </c>
      <c r="I481" s="24">
        <f t="shared" si="35"/>
        <v>1636252</v>
      </c>
      <c r="J481" s="17">
        <f t="shared" si="32"/>
        <v>0</v>
      </c>
      <c r="K481" s="24">
        <f t="shared" si="34"/>
        <v>3967476</v>
      </c>
    </row>
    <row r="482" spans="4:11" ht="11.5" customHeight="1" x14ac:dyDescent="0.25">
      <c r="D482" s="13"/>
      <c r="G482" s="24">
        <f t="shared" si="33"/>
        <v>2331224</v>
      </c>
      <c r="I482" s="24">
        <f t="shared" si="35"/>
        <v>1636252</v>
      </c>
      <c r="J482" s="17">
        <f t="shared" si="32"/>
        <v>0</v>
      </c>
      <c r="K482" s="24">
        <f t="shared" si="34"/>
        <v>3967476</v>
      </c>
    </row>
    <row r="483" spans="4:11" ht="11.5" customHeight="1" x14ac:dyDescent="0.25">
      <c r="D483" s="13"/>
      <c r="G483" s="24">
        <f t="shared" si="33"/>
        <v>2331224</v>
      </c>
      <c r="I483" s="24">
        <f t="shared" si="35"/>
        <v>1636252</v>
      </c>
      <c r="J483" s="17">
        <f t="shared" si="32"/>
        <v>0</v>
      </c>
      <c r="K483" s="24">
        <f t="shared" si="34"/>
        <v>3967476</v>
      </c>
    </row>
    <row r="484" spans="4:11" ht="11.5" customHeight="1" x14ac:dyDescent="0.25">
      <c r="D484" s="13"/>
      <c r="G484" s="24">
        <f t="shared" si="33"/>
        <v>2331224</v>
      </c>
      <c r="I484" s="24">
        <f t="shared" si="35"/>
        <v>1636252</v>
      </c>
      <c r="J484" s="17">
        <f t="shared" si="32"/>
        <v>0</v>
      </c>
      <c r="K484" s="24">
        <f t="shared" si="34"/>
        <v>3967476</v>
      </c>
    </row>
    <row r="485" spans="4:11" ht="11.5" customHeight="1" x14ac:dyDescent="0.25">
      <c r="D485" s="13"/>
      <c r="G485" s="24">
        <f t="shared" si="33"/>
        <v>2331224</v>
      </c>
      <c r="I485" s="24">
        <f t="shared" si="35"/>
        <v>1636252</v>
      </c>
      <c r="J485" s="17">
        <f t="shared" si="32"/>
        <v>0</v>
      </c>
      <c r="K485" s="24">
        <f t="shared" si="34"/>
        <v>3967476</v>
      </c>
    </row>
    <row r="486" spans="4:11" ht="11.5" customHeight="1" x14ac:dyDescent="0.25">
      <c r="D486" s="13"/>
      <c r="G486" s="24">
        <f t="shared" si="33"/>
        <v>2331224</v>
      </c>
      <c r="I486" s="24">
        <f t="shared" si="35"/>
        <v>1636252</v>
      </c>
      <c r="J486" s="17">
        <f t="shared" si="32"/>
        <v>0</v>
      </c>
      <c r="K486" s="24">
        <f t="shared" si="34"/>
        <v>3967476</v>
      </c>
    </row>
    <row r="487" spans="4:11" ht="11.5" customHeight="1" x14ac:dyDescent="0.25">
      <c r="D487" s="13"/>
      <c r="G487" s="24">
        <f t="shared" si="33"/>
        <v>2331224</v>
      </c>
      <c r="I487" s="24">
        <f t="shared" si="35"/>
        <v>1636252</v>
      </c>
      <c r="J487" s="17">
        <f t="shared" si="32"/>
        <v>0</v>
      </c>
      <c r="K487" s="24">
        <f t="shared" si="34"/>
        <v>3967476</v>
      </c>
    </row>
    <row r="488" spans="4:11" ht="11.5" customHeight="1" x14ac:dyDescent="0.25">
      <c r="D488" s="13"/>
      <c r="G488" s="24">
        <f t="shared" si="33"/>
        <v>2331224</v>
      </c>
      <c r="I488" s="24">
        <f t="shared" si="35"/>
        <v>1636252</v>
      </c>
      <c r="J488" s="17">
        <f t="shared" si="32"/>
        <v>0</v>
      </c>
      <c r="K488" s="24">
        <f t="shared" si="34"/>
        <v>3967476</v>
      </c>
    </row>
    <row r="489" spans="4:11" ht="11.5" customHeight="1" x14ac:dyDescent="0.25">
      <c r="D489" s="13"/>
      <c r="G489" s="24">
        <f t="shared" si="33"/>
        <v>2331224</v>
      </c>
      <c r="I489" s="24">
        <f t="shared" si="35"/>
        <v>1636252</v>
      </c>
      <c r="J489" s="17">
        <f t="shared" si="32"/>
        <v>0</v>
      </c>
      <c r="K489" s="24">
        <f t="shared" si="34"/>
        <v>3967476</v>
      </c>
    </row>
    <row r="490" spans="4:11" ht="11.5" customHeight="1" x14ac:dyDescent="0.25">
      <c r="D490" s="13"/>
      <c r="G490" s="24">
        <f t="shared" si="33"/>
        <v>2331224</v>
      </c>
      <c r="I490" s="24">
        <f t="shared" si="35"/>
        <v>1636252</v>
      </c>
      <c r="J490" s="17">
        <f t="shared" si="32"/>
        <v>0</v>
      </c>
      <c r="K490" s="24">
        <f t="shared" si="34"/>
        <v>3967476</v>
      </c>
    </row>
    <row r="491" spans="4:11" ht="11.5" customHeight="1" x14ac:dyDescent="0.25">
      <c r="D491" s="13"/>
      <c r="G491" s="24">
        <f t="shared" si="33"/>
        <v>2331224</v>
      </c>
      <c r="I491" s="24">
        <f t="shared" si="35"/>
        <v>1636252</v>
      </c>
      <c r="J491" s="17">
        <f t="shared" si="32"/>
        <v>0</v>
      </c>
      <c r="K491" s="24">
        <f t="shared" si="34"/>
        <v>3967476</v>
      </c>
    </row>
    <row r="492" spans="4:11" ht="11.5" customHeight="1" x14ac:dyDescent="0.25">
      <c r="D492" s="13"/>
      <c r="G492" s="24">
        <f t="shared" si="33"/>
        <v>2331224</v>
      </c>
      <c r="I492" s="24">
        <f t="shared" si="35"/>
        <v>1636252</v>
      </c>
      <c r="J492" s="17">
        <f t="shared" si="32"/>
        <v>0</v>
      </c>
      <c r="K492" s="24">
        <f t="shared" si="34"/>
        <v>3967476</v>
      </c>
    </row>
    <row r="493" spans="4:11" ht="11.5" customHeight="1" x14ac:dyDescent="0.25">
      <c r="D493" s="13"/>
      <c r="G493" s="24">
        <f t="shared" si="33"/>
        <v>2331224</v>
      </c>
      <c r="I493" s="24">
        <f t="shared" si="35"/>
        <v>1636252</v>
      </c>
      <c r="J493" s="17">
        <f t="shared" si="32"/>
        <v>0</v>
      </c>
      <c r="K493" s="24">
        <f t="shared" si="34"/>
        <v>3967476</v>
      </c>
    </row>
    <row r="494" spans="4:11" ht="11.5" customHeight="1" x14ac:dyDescent="0.25">
      <c r="D494" s="13"/>
      <c r="G494" s="24">
        <f t="shared" si="33"/>
        <v>2331224</v>
      </c>
      <c r="I494" s="24">
        <f t="shared" si="35"/>
        <v>1636252</v>
      </c>
      <c r="J494" s="17">
        <f t="shared" si="32"/>
        <v>0</v>
      </c>
      <c r="K494" s="24">
        <f t="shared" si="34"/>
        <v>3967476</v>
      </c>
    </row>
    <row r="495" spans="4:11" ht="11.5" customHeight="1" x14ac:dyDescent="0.25">
      <c r="D495" s="13"/>
      <c r="G495" s="24">
        <f t="shared" si="33"/>
        <v>2331224</v>
      </c>
      <c r="I495" s="24">
        <f t="shared" si="35"/>
        <v>1636252</v>
      </c>
      <c r="J495" s="17">
        <f t="shared" si="32"/>
        <v>0</v>
      </c>
      <c r="K495" s="24">
        <f t="shared" si="34"/>
        <v>3967476</v>
      </c>
    </row>
    <row r="496" spans="4:11" ht="11.5" customHeight="1" x14ac:dyDescent="0.25">
      <c r="D496" s="13"/>
      <c r="G496" s="24">
        <f t="shared" si="33"/>
        <v>2331224</v>
      </c>
      <c r="I496" s="24">
        <f t="shared" si="35"/>
        <v>1636252</v>
      </c>
      <c r="J496" s="17">
        <f t="shared" si="32"/>
        <v>0</v>
      </c>
      <c r="K496" s="24">
        <f t="shared" si="34"/>
        <v>3967476</v>
      </c>
    </row>
    <row r="497" spans="4:11" ht="11.5" customHeight="1" x14ac:dyDescent="0.25">
      <c r="D497" s="13"/>
      <c r="G497" s="24">
        <f t="shared" si="33"/>
        <v>2331224</v>
      </c>
      <c r="I497" s="24">
        <f t="shared" si="35"/>
        <v>1636252</v>
      </c>
      <c r="J497" s="17">
        <f t="shared" si="32"/>
        <v>0</v>
      </c>
      <c r="K497" s="24">
        <f t="shared" si="34"/>
        <v>3967476</v>
      </c>
    </row>
    <row r="498" spans="4:11" ht="11.5" customHeight="1" x14ac:dyDescent="0.25">
      <c r="D498" s="13"/>
      <c r="G498" s="24">
        <f t="shared" si="33"/>
        <v>2331224</v>
      </c>
      <c r="I498" s="24">
        <f t="shared" si="35"/>
        <v>1636252</v>
      </c>
      <c r="J498" s="17">
        <f t="shared" si="32"/>
        <v>0</v>
      </c>
      <c r="K498" s="24">
        <f t="shared" si="34"/>
        <v>3967476</v>
      </c>
    </row>
    <row r="499" spans="4:11" ht="11.5" customHeight="1" x14ac:dyDescent="0.25">
      <c r="D499" s="13"/>
      <c r="G499" s="24">
        <f t="shared" si="33"/>
        <v>2331224</v>
      </c>
      <c r="I499" s="24">
        <f t="shared" si="35"/>
        <v>1636252</v>
      </c>
      <c r="J499" s="17">
        <f t="shared" si="32"/>
        <v>0</v>
      </c>
      <c r="K499" s="24">
        <f t="shared" si="34"/>
        <v>3967476</v>
      </c>
    </row>
    <row r="500" spans="4:11" ht="11.5" customHeight="1" x14ac:dyDescent="0.25">
      <c r="D500" s="13"/>
      <c r="G500" s="24">
        <f t="shared" si="33"/>
        <v>2331224</v>
      </c>
      <c r="I500" s="24">
        <f t="shared" si="35"/>
        <v>1636252</v>
      </c>
      <c r="J500" s="17">
        <f t="shared" si="32"/>
        <v>0</v>
      </c>
      <c r="K500" s="24">
        <f t="shared" si="34"/>
        <v>3967476</v>
      </c>
    </row>
    <row r="501" spans="4:11" ht="11.5" customHeight="1" x14ac:dyDescent="0.25">
      <c r="D501" s="13"/>
      <c r="G501" s="24">
        <f t="shared" si="33"/>
        <v>2331224</v>
      </c>
      <c r="I501" s="24">
        <f t="shared" si="35"/>
        <v>1636252</v>
      </c>
      <c r="J501" s="17">
        <f t="shared" ref="J501:J564" si="36">F501+H501</f>
        <v>0</v>
      </c>
      <c r="K501" s="24">
        <f t="shared" si="34"/>
        <v>3967476</v>
      </c>
    </row>
    <row r="502" spans="4:11" ht="11.5" customHeight="1" x14ac:dyDescent="0.25">
      <c r="D502" s="13"/>
      <c r="G502" s="24">
        <f t="shared" si="33"/>
        <v>2331224</v>
      </c>
      <c r="I502" s="24">
        <f t="shared" si="35"/>
        <v>1636252</v>
      </c>
      <c r="J502" s="17">
        <f t="shared" si="36"/>
        <v>0</v>
      </c>
      <c r="K502" s="24">
        <f t="shared" si="34"/>
        <v>3967476</v>
      </c>
    </row>
    <row r="503" spans="4:11" ht="11.5" customHeight="1" x14ac:dyDescent="0.25">
      <c r="D503" s="13"/>
      <c r="G503" s="24">
        <f t="shared" si="33"/>
        <v>2331224</v>
      </c>
      <c r="I503" s="24">
        <f t="shared" si="35"/>
        <v>1636252</v>
      </c>
      <c r="J503" s="17">
        <f t="shared" si="36"/>
        <v>0</v>
      </c>
      <c r="K503" s="24">
        <f t="shared" si="34"/>
        <v>3967476</v>
      </c>
    </row>
    <row r="504" spans="4:11" ht="11.5" customHeight="1" x14ac:dyDescent="0.25">
      <c r="D504" s="13"/>
      <c r="G504" s="24">
        <f t="shared" si="33"/>
        <v>2331224</v>
      </c>
      <c r="I504" s="24">
        <f t="shared" si="35"/>
        <v>1636252</v>
      </c>
      <c r="J504" s="17">
        <f t="shared" si="36"/>
        <v>0</v>
      </c>
      <c r="K504" s="24">
        <f t="shared" si="34"/>
        <v>3967476</v>
      </c>
    </row>
    <row r="505" spans="4:11" ht="11.5" customHeight="1" x14ac:dyDescent="0.25">
      <c r="D505" s="13"/>
      <c r="G505" s="24">
        <f t="shared" si="33"/>
        <v>2331224</v>
      </c>
      <c r="I505" s="24">
        <f t="shared" si="35"/>
        <v>1636252</v>
      </c>
      <c r="J505" s="17">
        <f t="shared" si="36"/>
        <v>0</v>
      </c>
      <c r="K505" s="24">
        <f t="shared" si="34"/>
        <v>3967476</v>
      </c>
    </row>
    <row r="506" spans="4:11" ht="11.5" customHeight="1" x14ac:dyDescent="0.25">
      <c r="D506" s="13"/>
      <c r="G506" s="24">
        <f t="shared" si="33"/>
        <v>2331224</v>
      </c>
      <c r="I506" s="24">
        <f t="shared" si="35"/>
        <v>1636252</v>
      </c>
      <c r="J506" s="17">
        <f t="shared" si="36"/>
        <v>0</v>
      </c>
      <c r="K506" s="24">
        <f t="shared" si="34"/>
        <v>3967476</v>
      </c>
    </row>
    <row r="507" spans="4:11" ht="11.5" customHeight="1" x14ac:dyDescent="0.25">
      <c r="D507" s="13"/>
      <c r="G507" s="24">
        <f t="shared" si="33"/>
        <v>2331224</v>
      </c>
      <c r="I507" s="24">
        <f t="shared" si="35"/>
        <v>1636252</v>
      </c>
      <c r="J507" s="17">
        <f t="shared" si="36"/>
        <v>0</v>
      </c>
      <c r="K507" s="24">
        <f t="shared" si="34"/>
        <v>3967476</v>
      </c>
    </row>
    <row r="508" spans="4:11" ht="11.5" customHeight="1" x14ac:dyDescent="0.25">
      <c r="D508" s="13"/>
      <c r="G508" s="24">
        <f t="shared" si="33"/>
        <v>2331224</v>
      </c>
      <c r="I508" s="24">
        <f t="shared" si="35"/>
        <v>1636252</v>
      </c>
      <c r="J508" s="17">
        <f t="shared" si="36"/>
        <v>0</v>
      </c>
      <c r="K508" s="24">
        <f t="shared" si="34"/>
        <v>3967476</v>
      </c>
    </row>
    <row r="509" spans="4:11" ht="11.5" customHeight="1" x14ac:dyDescent="0.25">
      <c r="D509" s="13"/>
      <c r="G509" s="24">
        <f t="shared" si="33"/>
        <v>2331224</v>
      </c>
      <c r="I509" s="24">
        <f t="shared" si="35"/>
        <v>1636252</v>
      </c>
      <c r="J509" s="17">
        <f t="shared" si="36"/>
        <v>0</v>
      </c>
      <c r="K509" s="24">
        <f t="shared" si="34"/>
        <v>3967476</v>
      </c>
    </row>
    <row r="510" spans="4:11" ht="11.5" customHeight="1" x14ac:dyDescent="0.25">
      <c r="D510" s="13"/>
      <c r="G510" s="24">
        <f t="shared" si="33"/>
        <v>2331224</v>
      </c>
      <c r="I510" s="24">
        <f t="shared" si="35"/>
        <v>1636252</v>
      </c>
      <c r="J510" s="17">
        <f t="shared" si="36"/>
        <v>0</v>
      </c>
      <c r="K510" s="24">
        <f t="shared" si="34"/>
        <v>3967476</v>
      </c>
    </row>
    <row r="511" spans="4:11" ht="11.5" customHeight="1" x14ac:dyDescent="0.25">
      <c r="D511" s="13"/>
      <c r="G511" s="24">
        <f t="shared" si="33"/>
        <v>2331224</v>
      </c>
      <c r="I511" s="24">
        <f t="shared" si="35"/>
        <v>1636252</v>
      </c>
      <c r="J511" s="17">
        <f t="shared" si="36"/>
        <v>0</v>
      </c>
      <c r="K511" s="24">
        <f t="shared" si="34"/>
        <v>3967476</v>
      </c>
    </row>
    <row r="512" spans="4:11" ht="11.5" customHeight="1" x14ac:dyDescent="0.25">
      <c r="D512" s="13"/>
      <c r="G512" s="24">
        <f t="shared" si="33"/>
        <v>2331224</v>
      </c>
      <c r="I512" s="24">
        <f t="shared" si="35"/>
        <v>1636252</v>
      </c>
      <c r="J512" s="17">
        <f t="shared" si="36"/>
        <v>0</v>
      </c>
      <c r="K512" s="24">
        <f t="shared" si="34"/>
        <v>3967476</v>
      </c>
    </row>
    <row r="513" spans="4:11" ht="11.5" customHeight="1" x14ac:dyDescent="0.25">
      <c r="D513" s="13"/>
      <c r="G513" s="24">
        <f t="shared" si="33"/>
        <v>2331224</v>
      </c>
      <c r="I513" s="24">
        <f t="shared" si="35"/>
        <v>1636252</v>
      </c>
      <c r="J513" s="17">
        <f t="shared" si="36"/>
        <v>0</v>
      </c>
      <c r="K513" s="24">
        <f t="shared" si="34"/>
        <v>3967476</v>
      </c>
    </row>
    <row r="514" spans="4:11" ht="11.5" customHeight="1" x14ac:dyDescent="0.25">
      <c r="D514" s="13"/>
      <c r="G514" s="24">
        <f t="shared" si="33"/>
        <v>2331224</v>
      </c>
      <c r="I514" s="24">
        <f t="shared" si="35"/>
        <v>1636252</v>
      </c>
      <c r="J514" s="17">
        <f t="shared" si="36"/>
        <v>0</v>
      </c>
      <c r="K514" s="24">
        <f t="shared" si="34"/>
        <v>3967476</v>
      </c>
    </row>
    <row r="515" spans="4:11" ht="11.5" customHeight="1" x14ac:dyDescent="0.25">
      <c r="D515" s="13"/>
      <c r="G515" s="24">
        <f t="shared" si="33"/>
        <v>2331224</v>
      </c>
      <c r="I515" s="24">
        <f t="shared" si="35"/>
        <v>1636252</v>
      </c>
      <c r="J515" s="17">
        <f t="shared" si="36"/>
        <v>0</v>
      </c>
      <c r="K515" s="24">
        <f t="shared" si="34"/>
        <v>3967476</v>
      </c>
    </row>
    <row r="516" spans="4:11" ht="11.5" customHeight="1" x14ac:dyDescent="0.25">
      <c r="D516" s="13"/>
      <c r="G516" s="24">
        <f t="shared" ref="G516:G579" si="37">G515+F516</f>
        <v>2331224</v>
      </c>
      <c r="I516" s="24">
        <f t="shared" si="35"/>
        <v>1636252</v>
      </c>
      <c r="J516" s="17">
        <f t="shared" si="36"/>
        <v>0</v>
      </c>
      <c r="K516" s="24">
        <f t="shared" ref="K516:K579" si="38">K515+J516</f>
        <v>3967476</v>
      </c>
    </row>
    <row r="517" spans="4:11" ht="11.5" customHeight="1" x14ac:dyDescent="0.25">
      <c r="D517" s="13"/>
      <c r="G517" s="24">
        <f t="shared" si="37"/>
        <v>2331224</v>
      </c>
      <c r="I517" s="24">
        <f t="shared" ref="I517:I580" si="39">I516+H517</f>
        <v>1636252</v>
      </c>
      <c r="J517" s="17">
        <f t="shared" si="36"/>
        <v>0</v>
      </c>
      <c r="K517" s="24">
        <f t="shared" si="38"/>
        <v>3967476</v>
      </c>
    </row>
    <row r="518" spans="4:11" ht="11.5" customHeight="1" x14ac:dyDescent="0.25">
      <c r="D518" s="13"/>
      <c r="G518" s="24">
        <f t="shared" si="37"/>
        <v>2331224</v>
      </c>
      <c r="I518" s="24">
        <f t="shared" si="39"/>
        <v>1636252</v>
      </c>
      <c r="J518" s="17">
        <f t="shared" si="36"/>
        <v>0</v>
      </c>
      <c r="K518" s="24">
        <f t="shared" si="38"/>
        <v>3967476</v>
      </c>
    </row>
    <row r="519" spans="4:11" ht="11.5" customHeight="1" x14ac:dyDescent="0.25">
      <c r="D519" s="13"/>
      <c r="G519" s="24">
        <f t="shared" si="37"/>
        <v>2331224</v>
      </c>
      <c r="I519" s="24">
        <f t="shared" si="39"/>
        <v>1636252</v>
      </c>
      <c r="J519" s="17">
        <f t="shared" si="36"/>
        <v>0</v>
      </c>
      <c r="K519" s="24">
        <f t="shared" si="38"/>
        <v>3967476</v>
      </c>
    </row>
    <row r="520" spans="4:11" ht="11.5" customHeight="1" x14ac:dyDescent="0.25">
      <c r="D520" s="13"/>
      <c r="G520" s="24">
        <f t="shared" si="37"/>
        <v>2331224</v>
      </c>
      <c r="I520" s="24">
        <f t="shared" si="39"/>
        <v>1636252</v>
      </c>
      <c r="J520" s="17">
        <f t="shared" si="36"/>
        <v>0</v>
      </c>
      <c r="K520" s="24">
        <f t="shared" si="38"/>
        <v>3967476</v>
      </c>
    </row>
    <row r="521" spans="4:11" ht="11.5" customHeight="1" x14ac:dyDescent="0.25">
      <c r="D521" s="13"/>
      <c r="G521" s="24">
        <f t="shared" si="37"/>
        <v>2331224</v>
      </c>
      <c r="I521" s="24">
        <f t="shared" si="39"/>
        <v>1636252</v>
      </c>
      <c r="J521" s="17">
        <f t="shared" si="36"/>
        <v>0</v>
      </c>
      <c r="K521" s="24">
        <f t="shared" si="38"/>
        <v>3967476</v>
      </c>
    </row>
    <row r="522" spans="4:11" ht="11.5" customHeight="1" x14ac:dyDescent="0.25">
      <c r="D522" s="13"/>
      <c r="G522" s="24">
        <f t="shared" si="37"/>
        <v>2331224</v>
      </c>
      <c r="I522" s="24">
        <f t="shared" si="39"/>
        <v>1636252</v>
      </c>
      <c r="J522" s="17">
        <f t="shared" si="36"/>
        <v>0</v>
      </c>
      <c r="K522" s="24">
        <f t="shared" si="38"/>
        <v>3967476</v>
      </c>
    </row>
    <row r="523" spans="4:11" ht="11.5" customHeight="1" x14ac:dyDescent="0.25">
      <c r="D523" s="13"/>
      <c r="G523" s="24">
        <f t="shared" si="37"/>
        <v>2331224</v>
      </c>
      <c r="I523" s="24">
        <f t="shared" si="39"/>
        <v>1636252</v>
      </c>
      <c r="J523" s="17">
        <f t="shared" si="36"/>
        <v>0</v>
      </c>
      <c r="K523" s="24">
        <f t="shared" si="38"/>
        <v>3967476</v>
      </c>
    </row>
    <row r="524" spans="4:11" ht="11.5" customHeight="1" x14ac:dyDescent="0.25">
      <c r="D524" s="13"/>
      <c r="G524" s="24">
        <f t="shared" si="37"/>
        <v>2331224</v>
      </c>
      <c r="I524" s="24">
        <f t="shared" si="39"/>
        <v>1636252</v>
      </c>
      <c r="J524" s="17">
        <f t="shared" si="36"/>
        <v>0</v>
      </c>
      <c r="K524" s="24">
        <f t="shared" si="38"/>
        <v>3967476</v>
      </c>
    </row>
    <row r="525" spans="4:11" ht="11.5" customHeight="1" x14ac:dyDescent="0.25">
      <c r="D525" s="13"/>
      <c r="G525" s="24">
        <f t="shared" si="37"/>
        <v>2331224</v>
      </c>
      <c r="I525" s="24">
        <f t="shared" si="39"/>
        <v>1636252</v>
      </c>
      <c r="J525" s="17">
        <f t="shared" si="36"/>
        <v>0</v>
      </c>
      <c r="K525" s="24">
        <f t="shared" si="38"/>
        <v>3967476</v>
      </c>
    </row>
    <row r="526" spans="4:11" ht="11.5" customHeight="1" x14ac:dyDescent="0.25">
      <c r="D526" s="13"/>
      <c r="G526" s="24">
        <f t="shared" si="37"/>
        <v>2331224</v>
      </c>
      <c r="I526" s="24">
        <f t="shared" si="39"/>
        <v>1636252</v>
      </c>
      <c r="J526" s="17">
        <f t="shared" si="36"/>
        <v>0</v>
      </c>
      <c r="K526" s="24">
        <f t="shared" si="38"/>
        <v>3967476</v>
      </c>
    </row>
    <row r="527" spans="4:11" ht="11.5" customHeight="1" x14ac:dyDescent="0.25">
      <c r="D527" s="13"/>
      <c r="G527" s="24">
        <f t="shared" si="37"/>
        <v>2331224</v>
      </c>
      <c r="I527" s="24">
        <f t="shared" si="39"/>
        <v>1636252</v>
      </c>
      <c r="J527" s="17">
        <f t="shared" si="36"/>
        <v>0</v>
      </c>
      <c r="K527" s="24">
        <f t="shared" si="38"/>
        <v>3967476</v>
      </c>
    </row>
    <row r="528" spans="4:11" ht="11.5" customHeight="1" x14ac:dyDescent="0.25">
      <c r="D528" s="13"/>
      <c r="G528" s="24">
        <f t="shared" si="37"/>
        <v>2331224</v>
      </c>
      <c r="I528" s="24">
        <f t="shared" si="39"/>
        <v>1636252</v>
      </c>
      <c r="J528" s="17">
        <f t="shared" si="36"/>
        <v>0</v>
      </c>
      <c r="K528" s="24">
        <f t="shared" si="38"/>
        <v>3967476</v>
      </c>
    </row>
    <row r="529" spans="4:11" ht="11.5" customHeight="1" x14ac:dyDescent="0.25">
      <c r="D529" s="13"/>
      <c r="G529" s="24">
        <f t="shared" si="37"/>
        <v>2331224</v>
      </c>
      <c r="I529" s="24">
        <f t="shared" si="39"/>
        <v>1636252</v>
      </c>
      <c r="J529" s="17">
        <f t="shared" si="36"/>
        <v>0</v>
      </c>
      <c r="K529" s="24">
        <f t="shared" si="38"/>
        <v>3967476</v>
      </c>
    </row>
    <row r="530" spans="4:11" ht="11.5" customHeight="1" x14ac:dyDescent="0.25">
      <c r="D530" s="13"/>
      <c r="G530" s="24">
        <f t="shared" si="37"/>
        <v>2331224</v>
      </c>
      <c r="I530" s="24">
        <f t="shared" si="39"/>
        <v>1636252</v>
      </c>
      <c r="J530" s="17">
        <f t="shared" si="36"/>
        <v>0</v>
      </c>
      <c r="K530" s="24">
        <f t="shared" si="38"/>
        <v>3967476</v>
      </c>
    </row>
    <row r="531" spans="4:11" ht="11.5" customHeight="1" x14ac:dyDescent="0.25">
      <c r="D531" s="13"/>
      <c r="G531" s="24">
        <f t="shared" si="37"/>
        <v>2331224</v>
      </c>
      <c r="I531" s="24">
        <f t="shared" si="39"/>
        <v>1636252</v>
      </c>
      <c r="J531" s="17">
        <f t="shared" si="36"/>
        <v>0</v>
      </c>
      <c r="K531" s="24">
        <f t="shared" si="38"/>
        <v>3967476</v>
      </c>
    </row>
    <row r="532" spans="4:11" ht="11.5" customHeight="1" x14ac:dyDescent="0.25">
      <c r="D532" s="13"/>
      <c r="G532" s="24">
        <f t="shared" si="37"/>
        <v>2331224</v>
      </c>
      <c r="I532" s="24">
        <f t="shared" si="39"/>
        <v>1636252</v>
      </c>
      <c r="J532" s="17">
        <f t="shared" si="36"/>
        <v>0</v>
      </c>
      <c r="K532" s="24">
        <f t="shared" si="38"/>
        <v>3967476</v>
      </c>
    </row>
    <row r="533" spans="4:11" ht="11.5" customHeight="1" x14ac:dyDescent="0.25">
      <c r="D533" s="13"/>
      <c r="G533" s="24">
        <f t="shared" si="37"/>
        <v>2331224</v>
      </c>
      <c r="I533" s="24">
        <f t="shared" si="39"/>
        <v>1636252</v>
      </c>
      <c r="J533" s="17">
        <f t="shared" si="36"/>
        <v>0</v>
      </c>
      <c r="K533" s="24">
        <f t="shared" si="38"/>
        <v>3967476</v>
      </c>
    </row>
    <row r="534" spans="4:11" ht="11.5" customHeight="1" x14ac:dyDescent="0.25">
      <c r="D534" s="13"/>
      <c r="G534" s="24">
        <f t="shared" si="37"/>
        <v>2331224</v>
      </c>
      <c r="I534" s="24">
        <f t="shared" si="39"/>
        <v>1636252</v>
      </c>
      <c r="J534" s="17">
        <f t="shared" si="36"/>
        <v>0</v>
      </c>
      <c r="K534" s="24">
        <f t="shared" si="38"/>
        <v>3967476</v>
      </c>
    </row>
    <row r="535" spans="4:11" ht="11.5" customHeight="1" x14ac:dyDescent="0.25">
      <c r="D535" s="13"/>
      <c r="G535" s="24">
        <f t="shared" si="37"/>
        <v>2331224</v>
      </c>
      <c r="I535" s="24">
        <f t="shared" si="39"/>
        <v>1636252</v>
      </c>
      <c r="J535" s="17">
        <f t="shared" si="36"/>
        <v>0</v>
      </c>
      <c r="K535" s="24">
        <f t="shared" si="38"/>
        <v>3967476</v>
      </c>
    </row>
    <row r="536" spans="4:11" ht="11.5" customHeight="1" x14ac:dyDescent="0.25">
      <c r="D536" s="13"/>
      <c r="G536" s="24">
        <f t="shared" si="37"/>
        <v>2331224</v>
      </c>
      <c r="I536" s="24">
        <f t="shared" si="39"/>
        <v>1636252</v>
      </c>
      <c r="J536" s="17">
        <f t="shared" si="36"/>
        <v>0</v>
      </c>
      <c r="K536" s="24">
        <f t="shared" si="38"/>
        <v>3967476</v>
      </c>
    </row>
    <row r="537" spans="4:11" ht="11.5" customHeight="1" x14ac:dyDescent="0.25">
      <c r="D537" s="13"/>
      <c r="G537" s="24">
        <f t="shared" si="37"/>
        <v>2331224</v>
      </c>
      <c r="I537" s="24">
        <f t="shared" si="39"/>
        <v>1636252</v>
      </c>
      <c r="J537" s="17">
        <f t="shared" si="36"/>
        <v>0</v>
      </c>
      <c r="K537" s="24">
        <f t="shared" si="38"/>
        <v>3967476</v>
      </c>
    </row>
    <row r="538" spans="4:11" ht="11.5" customHeight="1" x14ac:dyDescent="0.25">
      <c r="D538" s="13"/>
      <c r="G538" s="24">
        <f t="shared" si="37"/>
        <v>2331224</v>
      </c>
      <c r="I538" s="24">
        <f t="shared" si="39"/>
        <v>1636252</v>
      </c>
      <c r="J538" s="17">
        <f t="shared" si="36"/>
        <v>0</v>
      </c>
      <c r="K538" s="24">
        <f t="shared" si="38"/>
        <v>3967476</v>
      </c>
    </row>
    <row r="539" spans="4:11" ht="11.5" customHeight="1" x14ac:dyDescent="0.25">
      <c r="D539" s="13"/>
      <c r="G539" s="24">
        <f t="shared" si="37"/>
        <v>2331224</v>
      </c>
      <c r="I539" s="24">
        <f t="shared" si="39"/>
        <v>1636252</v>
      </c>
      <c r="J539" s="17">
        <f t="shared" si="36"/>
        <v>0</v>
      </c>
      <c r="K539" s="24">
        <f t="shared" si="38"/>
        <v>3967476</v>
      </c>
    </row>
    <row r="540" spans="4:11" ht="11.5" customHeight="1" x14ac:dyDescent="0.25">
      <c r="D540" s="13"/>
      <c r="G540" s="24">
        <f t="shared" si="37"/>
        <v>2331224</v>
      </c>
      <c r="I540" s="24">
        <f t="shared" si="39"/>
        <v>1636252</v>
      </c>
      <c r="J540" s="17">
        <f t="shared" si="36"/>
        <v>0</v>
      </c>
      <c r="K540" s="24">
        <f t="shared" si="38"/>
        <v>3967476</v>
      </c>
    </row>
    <row r="541" spans="4:11" ht="11.5" customHeight="1" x14ac:dyDescent="0.25">
      <c r="D541" s="13"/>
      <c r="G541" s="24">
        <f t="shared" si="37"/>
        <v>2331224</v>
      </c>
      <c r="I541" s="24">
        <f t="shared" si="39"/>
        <v>1636252</v>
      </c>
      <c r="J541" s="17">
        <f t="shared" si="36"/>
        <v>0</v>
      </c>
      <c r="K541" s="24">
        <f t="shared" si="38"/>
        <v>3967476</v>
      </c>
    </row>
    <row r="542" spans="4:11" ht="11.5" customHeight="1" x14ac:dyDescent="0.25">
      <c r="D542" s="13"/>
      <c r="G542" s="24">
        <f t="shared" si="37"/>
        <v>2331224</v>
      </c>
      <c r="I542" s="24">
        <f t="shared" si="39"/>
        <v>1636252</v>
      </c>
      <c r="J542" s="17">
        <f t="shared" si="36"/>
        <v>0</v>
      </c>
      <c r="K542" s="24">
        <f t="shared" si="38"/>
        <v>3967476</v>
      </c>
    </row>
    <row r="543" spans="4:11" ht="11.5" customHeight="1" x14ac:dyDescent="0.25">
      <c r="D543" s="13"/>
      <c r="G543" s="24">
        <f t="shared" si="37"/>
        <v>2331224</v>
      </c>
      <c r="I543" s="24">
        <f t="shared" si="39"/>
        <v>1636252</v>
      </c>
      <c r="J543" s="17">
        <f t="shared" si="36"/>
        <v>0</v>
      </c>
      <c r="K543" s="24">
        <f t="shared" si="38"/>
        <v>3967476</v>
      </c>
    </row>
    <row r="544" spans="4:11" ht="11.5" customHeight="1" x14ac:dyDescent="0.25">
      <c r="D544" s="13"/>
      <c r="G544" s="24">
        <f t="shared" si="37"/>
        <v>2331224</v>
      </c>
      <c r="I544" s="24">
        <f t="shared" si="39"/>
        <v>1636252</v>
      </c>
      <c r="J544" s="17">
        <f t="shared" si="36"/>
        <v>0</v>
      </c>
      <c r="K544" s="24">
        <f t="shared" si="38"/>
        <v>3967476</v>
      </c>
    </row>
    <row r="545" spans="2:11" ht="11.5" customHeight="1" x14ac:dyDescent="0.25">
      <c r="D545" s="13"/>
      <c r="G545" s="24">
        <f t="shared" si="37"/>
        <v>2331224</v>
      </c>
      <c r="I545" s="24">
        <f t="shared" si="39"/>
        <v>1636252</v>
      </c>
      <c r="J545" s="17">
        <f t="shared" si="36"/>
        <v>0</v>
      </c>
      <c r="K545" s="24">
        <f t="shared" si="38"/>
        <v>3967476</v>
      </c>
    </row>
    <row r="546" spans="2:11" ht="11.5" customHeight="1" x14ac:dyDescent="0.25">
      <c r="D546" s="13"/>
      <c r="G546" s="24">
        <f t="shared" si="37"/>
        <v>2331224</v>
      </c>
      <c r="I546" s="24">
        <f t="shared" si="39"/>
        <v>1636252</v>
      </c>
      <c r="J546" s="17">
        <f t="shared" si="36"/>
        <v>0</v>
      </c>
      <c r="K546" s="24">
        <f t="shared" si="38"/>
        <v>3967476</v>
      </c>
    </row>
    <row r="547" spans="2:11" ht="11.5" customHeight="1" x14ac:dyDescent="0.25">
      <c r="D547" s="13"/>
      <c r="G547" s="24">
        <f t="shared" si="37"/>
        <v>2331224</v>
      </c>
      <c r="I547" s="24">
        <f t="shared" si="39"/>
        <v>1636252</v>
      </c>
      <c r="J547" s="17">
        <f t="shared" si="36"/>
        <v>0</v>
      </c>
      <c r="K547" s="24">
        <f t="shared" si="38"/>
        <v>3967476</v>
      </c>
    </row>
    <row r="548" spans="2:11" ht="11.5" customHeight="1" x14ac:dyDescent="0.25">
      <c r="D548" s="13"/>
      <c r="G548" s="24">
        <f t="shared" si="37"/>
        <v>2331224</v>
      </c>
      <c r="I548" s="24">
        <f t="shared" si="39"/>
        <v>1636252</v>
      </c>
      <c r="J548" s="17">
        <f t="shared" si="36"/>
        <v>0</v>
      </c>
      <c r="K548" s="24">
        <f t="shared" si="38"/>
        <v>3967476</v>
      </c>
    </row>
    <row r="549" spans="2:11" ht="11.5" customHeight="1" x14ac:dyDescent="0.25">
      <c r="D549" s="13"/>
      <c r="G549" s="24">
        <f t="shared" si="37"/>
        <v>2331224</v>
      </c>
      <c r="I549" s="24">
        <f t="shared" si="39"/>
        <v>1636252</v>
      </c>
      <c r="J549" s="17">
        <f t="shared" si="36"/>
        <v>0</v>
      </c>
      <c r="K549" s="24">
        <f t="shared" si="38"/>
        <v>3967476</v>
      </c>
    </row>
    <row r="550" spans="2:11" ht="11.5" customHeight="1" x14ac:dyDescent="0.25">
      <c r="D550" s="13"/>
      <c r="G550" s="24">
        <f t="shared" si="37"/>
        <v>2331224</v>
      </c>
      <c r="I550" s="24">
        <f t="shared" si="39"/>
        <v>1636252</v>
      </c>
      <c r="J550" s="17">
        <f t="shared" si="36"/>
        <v>0</v>
      </c>
      <c r="K550" s="24">
        <f t="shared" si="38"/>
        <v>3967476</v>
      </c>
    </row>
    <row r="551" spans="2:11" ht="11.5" customHeight="1" x14ac:dyDescent="0.25">
      <c r="B551" s="26"/>
      <c r="C551" s="26"/>
      <c r="D551" s="27"/>
      <c r="E551" s="26"/>
      <c r="G551" s="28">
        <f t="shared" si="37"/>
        <v>2331224</v>
      </c>
      <c r="H551" s="29"/>
      <c r="I551" s="28">
        <f t="shared" si="39"/>
        <v>1636252</v>
      </c>
      <c r="J551" s="30">
        <f t="shared" si="36"/>
        <v>0</v>
      </c>
      <c r="K551" s="28">
        <f t="shared" si="38"/>
        <v>3967476</v>
      </c>
    </row>
    <row r="552" spans="2:11" ht="11.5" customHeight="1" x14ac:dyDescent="0.25">
      <c r="D552" s="13"/>
      <c r="G552" s="24">
        <f t="shared" si="37"/>
        <v>2331224</v>
      </c>
      <c r="I552" s="24">
        <f t="shared" si="39"/>
        <v>1636252</v>
      </c>
      <c r="J552" s="17">
        <f t="shared" si="36"/>
        <v>0</v>
      </c>
      <c r="K552" s="24">
        <f t="shared" si="38"/>
        <v>3967476</v>
      </c>
    </row>
    <row r="553" spans="2:11" ht="11.5" customHeight="1" x14ac:dyDescent="0.25">
      <c r="D553" s="13"/>
      <c r="G553" s="24">
        <f t="shared" si="37"/>
        <v>2331224</v>
      </c>
      <c r="I553" s="24">
        <f t="shared" si="39"/>
        <v>1636252</v>
      </c>
      <c r="J553" s="17">
        <f t="shared" si="36"/>
        <v>0</v>
      </c>
      <c r="K553" s="24">
        <f t="shared" si="38"/>
        <v>3967476</v>
      </c>
    </row>
    <row r="554" spans="2:11" ht="11.5" customHeight="1" x14ac:dyDescent="0.25">
      <c r="D554" s="13"/>
      <c r="G554" s="24">
        <f t="shared" si="37"/>
        <v>2331224</v>
      </c>
      <c r="I554" s="24">
        <f t="shared" si="39"/>
        <v>1636252</v>
      </c>
      <c r="J554" s="17">
        <f t="shared" si="36"/>
        <v>0</v>
      </c>
      <c r="K554" s="24">
        <f t="shared" si="38"/>
        <v>3967476</v>
      </c>
    </row>
    <row r="555" spans="2:11" ht="11.5" customHeight="1" x14ac:dyDescent="0.25">
      <c r="D555" s="13"/>
      <c r="G555" s="24">
        <f t="shared" si="37"/>
        <v>2331224</v>
      </c>
      <c r="I555" s="24">
        <f t="shared" si="39"/>
        <v>1636252</v>
      </c>
      <c r="J555" s="17">
        <f t="shared" si="36"/>
        <v>0</v>
      </c>
      <c r="K555" s="24">
        <f t="shared" si="38"/>
        <v>3967476</v>
      </c>
    </row>
    <row r="556" spans="2:11" ht="11.5" customHeight="1" x14ac:dyDescent="0.25">
      <c r="D556" s="13"/>
      <c r="G556" s="24">
        <f t="shared" si="37"/>
        <v>2331224</v>
      </c>
      <c r="I556" s="24">
        <f t="shared" si="39"/>
        <v>1636252</v>
      </c>
      <c r="J556" s="17">
        <f t="shared" si="36"/>
        <v>0</v>
      </c>
      <c r="K556" s="24">
        <f t="shared" si="38"/>
        <v>3967476</v>
      </c>
    </row>
    <row r="557" spans="2:11" ht="11.5" customHeight="1" x14ac:dyDescent="0.25">
      <c r="D557" s="13"/>
      <c r="G557" s="24">
        <f t="shared" si="37"/>
        <v>2331224</v>
      </c>
      <c r="I557" s="24">
        <f t="shared" si="39"/>
        <v>1636252</v>
      </c>
      <c r="J557" s="17">
        <f t="shared" si="36"/>
        <v>0</v>
      </c>
      <c r="K557" s="24">
        <f t="shared" si="38"/>
        <v>3967476</v>
      </c>
    </row>
    <row r="558" spans="2:11" ht="11.5" customHeight="1" x14ac:dyDescent="0.25">
      <c r="D558" s="13"/>
      <c r="G558" s="24">
        <f t="shared" si="37"/>
        <v>2331224</v>
      </c>
      <c r="I558" s="24">
        <f t="shared" si="39"/>
        <v>1636252</v>
      </c>
      <c r="J558" s="17">
        <f t="shared" si="36"/>
        <v>0</v>
      </c>
      <c r="K558" s="24">
        <f t="shared" si="38"/>
        <v>3967476</v>
      </c>
    </row>
    <row r="559" spans="2:11" ht="11.5" customHeight="1" x14ac:dyDescent="0.25">
      <c r="D559" s="13"/>
      <c r="G559" s="24">
        <f t="shared" si="37"/>
        <v>2331224</v>
      </c>
      <c r="I559" s="24">
        <f t="shared" si="39"/>
        <v>1636252</v>
      </c>
      <c r="J559" s="17">
        <f t="shared" si="36"/>
        <v>0</v>
      </c>
      <c r="K559" s="24">
        <f t="shared" si="38"/>
        <v>3967476</v>
      </c>
    </row>
    <row r="560" spans="2:11" ht="11.5" customHeight="1" x14ac:dyDescent="0.25">
      <c r="D560" s="13"/>
      <c r="G560" s="24">
        <f t="shared" si="37"/>
        <v>2331224</v>
      </c>
      <c r="I560" s="24">
        <f t="shared" si="39"/>
        <v>1636252</v>
      </c>
      <c r="J560" s="17">
        <f t="shared" si="36"/>
        <v>0</v>
      </c>
      <c r="K560" s="24">
        <f t="shared" si="38"/>
        <v>3967476</v>
      </c>
    </row>
    <row r="561" spans="4:11" ht="11.5" customHeight="1" x14ac:dyDescent="0.25">
      <c r="D561" s="13"/>
      <c r="G561" s="24">
        <f t="shared" si="37"/>
        <v>2331224</v>
      </c>
      <c r="I561" s="24">
        <f t="shared" si="39"/>
        <v>1636252</v>
      </c>
      <c r="J561" s="17">
        <f t="shared" si="36"/>
        <v>0</v>
      </c>
      <c r="K561" s="24">
        <f t="shared" si="38"/>
        <v>3967476</v>
      </c>
    </row>
    <row r="562" spans="4:11" ht="11.5" customHeight="1" x14ac:dyDescent="0.25">
      <c r="D562" s="13"/>
      <c r="G562" s="24">
        <f t="shared" si="37"/>
        <v>2331224</v>
      </c>
      <c r="I562" s="24">
        <f t="shared" si="39"/>
        <v>1636252</v>
      </c>
      <c r="J562" s="17">
        <f t="shared" si="36"/>
        <v>0</v>
      </c>
      <c r="K562" s="24">
        <f t="shared" si="38"/>
        <v>3967476</v>
      </c>
    </row>
    <row r="563" spans="4:11" ht="11.5" customHeight="1" x14ac:dyDescent="0.25">
      <c r="D563" s="13"/>
      <c r="G563" s="24">
        <f t="shared" si="37"/>
        <v>2331224</v>
      </c>
      <c r="I563" s="24">
        <f t="shared" si="39"/>
        <v>1636252</v>
      </c>
      <c r="J563" s="17">
        <f t="shared" si="36"/>
        <v>0</v>
      </c>
      <c r="K563" s="24">
        <f t="shared" si="38"/>
        <v>3967476</v>
      </c>
    </row>
    <row r="564" spans="4:11" ht="11.5" customHeight="1" x14ac:dyDescent="0.25">
      <c r="D564" s="13"/>
      <c r="G564" s="24">
        <f t="shared" si="37"/>
        <v>2331224</v>
      </c>
      <c r="I564" s="24">
        <f t="shared" si="39"/>
        <v>1636252</v>
      </c>
      <c r="J564" s="17">
        <f t="shared" si="36"/>
        <v>0</v>
      </c>
      <c r="K564" s="24">
        <f t="shared" si="38"/>
        <v>3967476</v>
      </c>
    </row>
    <row r="565" spans="4:11" ht="11.5" customHeight="1" x14ac:dyDescent="0.25">
      <c r="D565" s="13"/>
      <c r="G565" s="24">
        <f t="shared" si="37"/>
        <v>2331224</v>
      </c>
      <c r="I565" s="24">
        <f t="shared" si="39"/>
        <v>1636252</v>
      </c>
      <c r="J565" s="17">
        <f t="shared" ref="J565:J628" si="40">F565+H565</f>
        <v>0</v>
      </c>
      <c r="K565" s="24">
        <f t="shared" si="38"/>
        <v>3967476</v>
      </c>
    </row>
    <row r="566" spans="4:11" ht="11.5" customHeight="1" x14ac:dyDescent="0.25">
      <c r="D566" s="13"/>
      <c r="G566" s="24">
        <f t="shared" si="37"/>
        <v>2331224</v>
      </c>
      <c r="I566" s="24">
        <f t="shared" si="39"/>
        <v>1636252</v>
      </c>
      <c r="J566" s="17">
        <f t="shared" si="40"/>
        <v>0</v>
      </c>
      <c r="K566" s="24">
        <f t="shared" si="38"/>
        <v>3967476</v>
      </c>
    </row>
    <row r="567" spans="4:11" ht="11.5" customHeight="1" x14ac:dyDescent="0.25">
      <c r="D567" s="13"/>
      <c r="G567" s="24">
        <f t="shared" si="37"/>
        <v>2331224</v>
      </c>
      <c r="I567" s="24">
        <f t="shared" si="39"/>
        <v>1636252</v>
      </c>
      <c r="J567" s="17">
        <f t="shared" si="40"/>
        <v>0</v>
      </c>
      <c r="K567" s="24">
        <f t="shared" si="38"/>
        <v>3967476</v>
      </c>
    </row>
    <row r="568" spans="4:11" ht="11.5" customHeight="1" x14ac:dyDescent="0.25">
      <c r="D568" s="13"/>
      <c r="G568" s="24">
        <f t="shared" si="37"/>
        <v>2331224</v>
      </c>
      <c r="I568" s="24">
        <f t="shared" si="39"/>
        <v>1636252</v>
      </c>
      <c r="J568" s="17">
        <f t="shared" si="40"/>
        <v>0</v>
      </c>
      <c r="K568" s="24">
        <f t="shared" si="38"/>
        <v>3967476</v>
      </c>
    </row>
    <row r="569" spans="4:11" ht="11.5" customHeight="1" x14ac:dyDescent="0.25">
      <c r="D569" s="13"/>
      <c r="G569" s="24">
        <f t="shared" si="37"/>
        <v>2331224</v>
      </c>
      <c r="I569" s="24">
        <f t="shared" si="39"/>
        <v>1636252</v>
      </c>
      <c r="J569" s="17">
        <f t="shared" si="40"/>
        <v>0</v>
      </c>
      <c r="K569" s="24">
        <f t="shared" si="38"/>
        <v>3967476</v>
      </c>
    </row>
    <row r="570" spans="4:11" ht="11.5" customHeight="1" x14ac:dyDescent="0.25">
      <c r="D570" s="13"/>
      <c r="G570" s="24">
        <f t="shared" si="37"/>
        <v>2331224</v>
      </c>
      <c r="I570" s="24">
        <f t="shared" si="39"/>
        <v>1636252</v>
      </c>
      <c r="J570" s="17">
        <f t="shared" si="40"/>
        <v>0</v>
      </c>
      <c r="K570" s="24">
        <f t="shared" si="38"/>
        <v>3967476</v>
      </c>
    </row>
    <row r="571" spans="4:11" ht="11.5" customHeight="1" x14ac:dyDescent="0.25">
      <c r="D571" s="13"/>
      <c r="G571" s="24">
        <f t="shared" si="37"/>
        <v>2331224</v>
      </c>
      <c r="I571" s="24">
        <f t="shared" si="39"/>
        <v>1636252</v>
      </c>
      <c r="J571" s="17">
        <f t="shared" si="40"/>
        <v>0</v>
      </c>
      <c r="K571" s="24">
        <f t="shared" si="38"/>
        <v>3967476</v>
      </c>
    </row>
    <row r="572" spans="4:11" ht="11.5" customHeight="1" x14ac:dyDescent="0.25">
      <c r="D572" s="13"/>
      <c r="G572" s="24">
        <f t="shared" si="37"/>
        <v>2331224</v>
      </c>
      <c r="I572" s="24">
        <f t="shared" si="39"/>
        <v>1636252</v>
      </c>
      <c r="J572" s="17">
        <f t="shared" si="40"/>
        <v>0</v>
      </c>
      <c r="K572" s="24">
        <f t="shared" si="38"/>
        <v>3967476</v>
      </c>
    </row>
    <row r="573" spans="4:11" ht="11.5" customHeight="1" x14ac:dyDescent="0.25">
      <c r="D573" s="13"/>
      <c r="G573" s="24">
        <f t="shared" si="37"/>
        <v>2331224</v>
      </c>
      <c r="I573" s="24">
        <f t="shared" si="39"/>
        <v>1636252</v>
      </c>
      <c r="J573" s="17">
        <f t="shared" si="40"/>
        <v>0</v>
      </c>
      <c r="K573" s="24">
        <f t="shared" si="38"/>
        <v>3967476</v>
      </c>
    </row>
    <row r="574" spans="4:11" ht="11.5" customHeight="1" x14ac:dyDescent="0.25">
      <c r="D574" s="13"/>
      <c r="G574" s="24">
        <f t="shared" si="37"/>
        <v>2331224</v>
      </c>
      <c r="I574" s="24">
        <f t="shared" si="39"/>
        <v>1636252</v>
      </c>
      <c r="J574" s="17">
        <f t="shared" si="40"/>
        <v>0</v>
      </c>
      <c r="K574" s="24">
        <f t="shared" si="38"/>
        <v>3967476</v>
      </c>
    </row>
    <row r="575" spans="4:11" ht="11.5" customHeight="1" x14ac:dyDescent="0.25">
      <c r="D575" s="13"/>
      <c r="G575" s="24">
        <f t="shared" si="37"/>
        <v>2331224</v>
      </c>
      <c r="I575" s="24">
        <f t="shared" si="39"/>
        <v>1636252</v>
      </c>
      <c r="J575" s="17">
        <f t="shared" si="40"/>
        <v>0</v>
      </c>
      <c r="K575" s="24">
        <f t="shared" si="38"/>
        <v>3967476</v>
      </c>
    </row>
    <row r="576" spans="4:11" ht="11.5" customHeight="1" x14ac:dyDescent="0.25">
      <c r="D576" s="13"/>
      <c r="G576" s="24">
        <f t="shared" si="37"/>
        <v>2331224</v>
      </c>
      <c r="I576" s="24">
        <f t="shared" si="39"/>
        <v>1636252</v>
      </c>
      <c r="J576" s="17">
        <f t="shared" si="40"/>
        <v>0</v>
      </c>
      <c r="K576" s="24">
        <f t="shared" si="38"/>
        <v>3967476</v>
      </c>
    </row>
    <row r="577" spans="4:11" ht="11.5" customHeight="1" x14ac:dyDescent="0.25">
      <c r="D577" s="13"/>
      <c r="G577" s="24">
        <f t="shared" si="37"/>
        <v>2331224</v>
      </c>
      <c r="I577" s="24">
        <f t="shared" si="39"/>
        <v>1636252</v>
      </c>
      <c r="J577" s="17">
        <f t="shared" si="40"/>
        <v>0</v>
      </c>
      <c r="K577" s="24">
        <f t="shared" si="38"/>
        <v>3967476</v>
      </c>
    </row>
    <row r="578" spans="4:11" ht="11.5" customHeight="1" x14ac:dyDescent="0.25">
      <c r="D578" s="13"/>
      <c r="G578" s="24">
        <f t="shared" si="37"/>
        <v>2331224</v>
      </c>
      <c r="I578" s="24">
        <f t="shared" si="39"/>
        <v>1636252</v>
      </c>
      <c r="J578" s="17">
        <f t="shared" si="40"/>
        <v>0</v>
      </c>
      <c r="K578" s="24">
        <f t="shared" si="38"/>
        <v>3967476</v>
      </c>
    </row>
    <row r="579" spans="4:11" ht="11.5" customHeight="1" x14ac:dyDescent="0.25">
      <c r="D579" s="13"/>
      <c r="G579" s="24">
        <f t="shared" si="37"/>
        <v>2331224</v>
      </c>
      <c r="I579" s="24">
        <f t="shared" si="39"/>
        <v>1636252</v>
      </c>
      <c r="J579" s="17">
        <f t="shared" si="40"/>
        <v>0</v>
      </c>
      <c r="K579" s="24">
        <f t="shared" si="38"/>
        <v>3967476</v>
      </c>
    </row>
    <row r="580" spans="4:11" ht="11.5" customHeight="1" x14ac:dyDescent="0.25">
      <c r="D580" s="13"/>
      <c r="G580" s="24">
        <f t="shared" ref="G580:G643" si="41">G579+F580</f>
        <v>2331224</v>
      </c>
      <c r="I580" s="24">
        <f t="shared" si="39"/>
        <v>1636252</v>
      </c>
      <c r="J580" s="17">
        <f t="shared" si="40"/>
        <v>0</v>
      </c>
      <c r="K580" s="24">
        <f t="shared" ref="K580:K643" si="42">K579+J580</f>
        <v>3967476</v>
      </c>
    </row>
    <row r="581" spans="4:11" ht="11.5" customHeight="1" x14ac:dyDescent="0.25">
      <c r="D581" s="13"/>
      <c r="G581" s="24">
        <f t="shared" si="41"/>
        <v>2331224</v>
      </c>
      <c r="I581" s="24">
        <f t="shared" ref="I581:I644" si="43">I580+H581</f>
        <v>1636252</v>
      </c>
      <c r="J581" s="17">
        <f t="shared" si="40"/>
        <v>0</v>
      </c>
      <c r="K581" s="24">
        <f t="shared" si="42"/>
        <v>3967476</v>
      </c>
    </row>
    <row r="582" spans="4:11" ht="11.5" customHeight="1" x14ac:dyDescent="0.25">
      <c r="D582" s="13"/>
      <c r="G582" s="24">
        <f t="shared" si="41"/>
        <v>2331224</v>
      </c>
      <c r="I582" s="24">
        <f t="shared" si="43"/>
        <v>1636252</v>
      </c>
      <c r="J582" s="17">
        <f t="shared" si="40"/>
        <v>0</v>
      </c>
      <c r="K582" s="24">
        <f t="shared" si="42"/>
        <v>3967476</v>
      </c>
    </row>
    <row r="583" spans="4:11" ht="11.5" customHeight="1" x14ac:dyDescent="0.25">
      <c r="D583" s="13"/>
      <c r="G583" s="24">
        <f t="shared" si="41"/>
        <v>2331224</v>
      </c>
      <c r="I583" s="24">
        <f t="shared" si="43"/>
        <v>1636252</v>
      </c>
      <c r="J583" s="17">
        <f t="shared" si="40"/>
        <v>0</v>
      </c>
      <c r="K583" s="24">
        <f t="shared" si="42"/>
        <v>3967476</v>
      </c>
    </row>
    <row r="584" spans="4:11" ht="11.5" customHeight="1" x14ac:dyDescent="0.25">
      <c r="D584" s="13"/>
      <c r="G584" s="24">
        <f t="shared" si="41"/>
        <v>2331224</v>
      </c>
      <c r="I584" s="24">
        <f t="shared" si="43"/>
        <v>1636252</v>
      </c>
      <c r="J584" s="17">
        <f t="shared" si="40"/>
        <v>0</v>
      </c>
      <c r="K584" s="24">
        <f t="shared" si="42"/>
        <v>3967476</v>
      </c>
    </row>
    <row r="585" spans="4:11" ht="11.5" customHeight="1" x14ac:dyDescent="0.25">
      <c r="D585" s="13"/>
      <c r="G585" s="24">
        <f t="shared" si="41"/>
        <v>2331224</v>
      </c>
      <c r="I585" s="24">
        <f t="shared" si="43"/>
        <v>1636252</v>
      </c>
      <c r="J585" s="17">
        <f t="shared" si="40"/>
        <v>0</v>
      </c>
      <c r="K585" s="24">
        <f t="shared" si="42"/>
        <v>3967476</v>
      </c>
    </row>
    <row r="586" spans="4:11" ht="11.5" customHeight="1" x14ac:dyDescent="0.25">
      <c r="D586" s="13"/>
      <c r="G586" s="24">
        <f t="shared" si="41"/>
        <v>2331224</v>
      </c>
      <c r="I586" s="24">
        <f t="shared" si="43"/>
        <v>1636252</v>
      </c>
      <c r="J586" s="17">
        <f t="shared" si="40"/>
        <v>0</v>
      </c>
      <c r="K586" s="24">
        <f t="shared" si="42"/>
        <v>3967476</v>
      </c>
    </row>
    <row r="587" spans="4:11" ht="11.5" customHeight="1" x14ac:dyDescent="0.25">
      <c r="D587" s="13"/>
      <c r="G587" s="24">
        <f t="shared" si="41"/>
        <v>2331224</v>
      </c>
      <c r="I587" s="24">
        <f t="shared" si="43"/>
        <v>1636252</v>
      </c>
      <c r="J587" s="17">
        <f t="shared" si="40"/>
        <v>0</v>
      </c>
      <c r="K587" s="24">
        <f t="shared" si="42"/>
        <v>3967476</v>
      </c>
    </row>
    <row r="588" spans="4:11" ht="11.5" customHeight="1" x14ac:dyDescent="0.25">
      <c r="D588" s="13"/>
      <c r="G588" s="24">
        <f t="shared" si="41"/>
        <v>2331224</v>
      </c>
      <c r="I588" s="24">
        <f t="shared" si="43"/>
        <v>1636252</v>
      </c>
      <c r="J588" s="17">
        <f t="shared" si="40"/>
        <v>0</v>
      </c>
      <c r="K588" s="24">
        <f t="shared" si="42"/>
        <v>3967476</v>
      </c>
    </row>
    <row r="589" spans="4:11" ht="11.5" customHeight="1" x14ac:dyDescent="0.25">
      <c r="D589" s="13"/>
      <c r="G589" s="24">
        <f t="shared" si="41"/>
        <v>2331224</v>
      </c>
      <c r="I589" s="24">
        <f t="shared" si="43"/>
        <v>1636252</v>
      </c>
      <c r="J589" s="17">
        <f t="shared" si="40"/>
        <v>0</v>
      </c>
      <c r="K589" s="24">
        <f t="shared" si="42"/>
        <v>3967476</v>
      </c>
    </row>
    <row r="590" spans="4:11" ht="11.5" customHeight="1" x14ac:dyDescent="0.25">
      <c r="D590" s="13"/>
      <c r="G590" s="24">
        <f t="shared" si="41"/>
        <v>2331224</v>
      </c>
      <c r="I590" s="24">
        <f t="shared" si="43"/>
        <v>1636252</v>
      </c>
      <c r="J590" s="17">
        <f t="shared" si="40"/>
        <v>0</v>
      </c>
      <c r="K590" s="24">
        <f t="shared" si="42"/>
        <v>3967476</v>
      </c>
    </row>
    <row r="591" spans="4:11" ht="11.5" customHeight="1" x14ac:dyDescent="0.25">
      <c r="D591" s="13"/>
      <c r="G591" s="24">
        <f t="shared" si="41"/>
        <v>2331224</v>
      </c>
      <c r="I591" s="24">
        <f t="shared" si="43"/>
        <v>1636252</v>
      </c>
      <c r="J591" s="17">
        <f t="shared" si="40"/>
        <v>0</v>
      </c>
      <c r="K591" s="24">
        <f t="shared" si="42"/>
        <v>3967476</v>
      </c>
    </row>
    <row r="592" spans="4:11" ht="11.5" customHeight="1" x14ac:dyDescent="0.25">
      <c r="D592" s="13"/>
      <c r="G592" s="24">
        <f t="shared" si="41"/>
        <v>2331224</v>
      </c>
      <c r="I592" s="24">
        <f t="shared" si="43"/>
        <v>1636252</v>
      </c>
      <c r="J592" s="17">
        <f t="shared" si="40"/>
        <v>0</v>
      </c>
      <c r="K592" s="24">
        <f t="shared" si="42"/>
        <v>3967476</v>
      </c>
    </row>
    <row r="593" spans="4:11" ht="11.5" customHeight="1" x14ac:dyDescent="0.25">
      <c r="D593" s="13"/>
      <c r="G593" s="24">
        <f t="shared" si="41"/>
        <v>2331224</v>
      </c>
      <c r="I593" s="24">
        <f t="shared" si="43"/>
        <v>1636252</v>
      </c>
      <c r="J593" s="17">
        <f t="shared" si="40"/>
        <v>0</v>
      </c>
      <c r="K593" s="24">
        <f t="shared" si="42"/>
        <v>3967476</v>
      </c>
    </row>
    <row r="594" spans="4:11" ht="11.5" customHeight="1" x14ac:dyDescent="0.25">
      <c r="D594" s="13"/>
      <c r="G594" s="24">
        <f t="shared" si="41"/>
        <v>2331224</v>
      </c>
      <c r="I594" s="24">
        <f t="shared" si="43"/>
        <v>1636252</v>
      </c>
      <c r="J594" s="17">
        <f t="shared" si="40"/>
        <v>0</v>
      </c>
      <c r="K594" s="24">
        <f t="shared" si="42"/>
        <v>3967476</v>
      </c>
    </row>
    <row r="595" spans="4:11" ht="11.5" customHeight="1" x14ac:dyDescent="0.25">
      <c r="D595" s="13"/>
      <c r="G595" s="24">
        <f t="shared" si="41"/>
        <v>2331224</v>
      </c>
      <c r="I595" s="24">
        <f t="shared" si="43"/>
        <v>1636252</v>
      </c>
      <c r="J595" s="17">
        <f t="shared" si="40"/>
        <v>0</v>
      </c>
      <c r="K595" s="24">
        <f t="shared" si="42"/>
        <v>3967476</v>
      </c>
    </row>
    <row r="596" spans="4:11" ht="11.5" customHeight="1" x14ac:dyDescent="0.25">
      <c r="D596" s="13"/>
      <c r="F596" s="14"/>
      <c r="G596" s="24">
        <f t="shared" si="41"/>
        <v>2331224</v>
      </c>
      <c r="H596" s="14"/>
      <c r="I596" s="24">
        <f t="shared" si="43"/>
        <v>1636252</v>
      </c>
      <c r="J596" s="16">
        <f t="shared" si="40"/>
        <v>0</v>
      </c>
      <c r="K596" s="24">
        <f t="shared" si="42"/>
        <v>3967476</v>
      </c>
    </row>
    <row r="597" spans="4:11" ht="11.5" customHeight="1" x14ac:dyDescent="0.25">
      <c r="D597" s="13"/>
      <c r="G597" s="24">
        <f t="shared" si="41"/>
        <v>2331224</v>
      </c>
      <c r="I597" s="24">
        <f t="shared" si="43"/>
        <v>1636252</v>
      </c>
      <c r="J597" s="17">
        <f t="shared" si="40"/>
        <v>0</v>
      </c>
      <c r="K597" s="24">
        <f t="shared" si="42"/>
        <v>3967476</v>
      </c>
    </row>
    <row r="598" spans="4:11" ht="11.5" customHeight="1" x14ac:dyDescent="0.25">
      <c r="D598" s="13"/>
      <c r="G598" s="24">
        <f t="shared" si="41"/>
        <v>2331224</v>
      </c>
      <c r="I598" s="24">
        <f t="shared" si="43"/>
        <v>1636252</v>
      </c>
      <c r="J598" s="17">
        <f t="shared" si="40"/>
        <v>0</v>
      </c>
      <c r="K598" s="24">
        <f t="shared" si="42"/>
        <v>3967476</v>
      </c>
    </row>
    <row r="599" spans="4:11" ht="11.5" customHeight="1" x14ac:dyDescent="0.25">
      <c r="D599" s="13"/>
      <c r="G599" s="24">
        <f t="shared" si="41"/>
        <v>2331224</v>
      </c>
      <c r="I599" s="24">
        <f t="shared" si="43"/>
        <v>1636252</v>
      </c>
      <c r="J599" s="17">
        <f t="shared" si="40"/>
        <v>0</v>
      </c>
      <c r="K599" s="24">
        <f t="shared" si="42"/>
        <v>3967476</v>
      </c>
    </row>
    <row r="600" spans="4:11" ht="11.5" customHeight="1" x14ac:dyDescent="0.25">
      <c r="D600" s="13"/>
      <c r="G600" s="24">
        <f t="shared" si="41"/>
        <v>2331224</v>
      </c>
      <c r="I600" s="24">
        <f t="shared" si="43"/>
        <v>1636252</v>
      </c>
      <c r="J600" s="17">
        <f t="shared" si="40"/>
        <v>0</v>
      </c>
      <c r="K600" s="24">
        <f t="shared" si="42"/>
        <v>3967476</v>
      </c>
    </row>
    <row r="601" spans="4:11" ht="11.5" customHeight="1" x14ac:dyDescent="0.25">
      <c r="D601" s="13"/>
      <c r="G601" s="24">
        <f t="shared" si="41"/>
        <v>2331224</v>
      </c>
      <c r="I601" s="24">
        <f t="shared" si="43"/>
        <v>1636252</v>
      </c>
      <c r="J601" s="17">
        <f t="shared" si="40"/>
        <v>0</v>
      </c>
      <c r="K601" s="24">
        <f t="shared" si="42"/>
        <v>3967476</v>
      </c>
    </row>
    <row r="602" spans="4:11" ht="11.5" customHeight="1" x14ac:dyDescent="0.25">
      <c r="D602" s="13"/>
      <c r="G602" s="24">
        <f t="shared" si="41"/>
        <v>2331224</v>
      </c>
      <c r="I602" s="24">
        <f t="shared" si="43"/>
        <v>1636252</v>
      </c>
      <c r="J602" s="17">
        <f t="shared" si="40"/>
        <v>0</v>
      </c>
      <c r="K602" s="24">
        <f t="shared" si="42"/>
        <v>3967476</v>
      </c>
    </row>
    <row r="603" spans="4:11" ht="11.5" customHeight="1" x14ac:dyDescent="0.25">
      <c r="D603" s="13"/>
      <c r="G603" s="24">
        <f t="shared" si="41"/>
        <v>2331224</v>
      </c>
      <c r="I603" s="24">
        <f t="shared" si="43"/>
        <v>1636252</v>
      </c>
      <c r="J603" s="17">
        <f t="shared" si="40"/>
        <v>0</v>
      </c>
      <c r="K603" s="24">
        <f t="shared" si="42"/>
        <v>3967476</v>
      </c>
    </row>
    <row r="604" spans="4:11" ht="11.5" customHeight="1" x14ac:dyDescent="0.25">
      <c r="D604" s="13"/>
      <c r="G604" s="24">
        <f t="shared" si="41"/>
        <v>2331224</v>
      </c>
      <c r="I604" s="24">
        <f t="shared" si="43"/>
        <v>1636252</v>
      </c>
      <c r="J604" s="17">
        <f t="shared" si="40"/>
        <v>0</v>
      </c>
      <c r="K604" s="24">
        <f t="shared" si="42"/>
        <v>3967476</v>
      </c>
    </row>
    <row r="605" spans="4:11" ht="11.5" customHeight="1" x14ac:dyDescent="0.25">
      <c r="D605" s="13"/>
      <c r="G605" s="24">
        <f t="shared" si="41"/>
        <v>2331224</v>
      </c>
      <c r="I605" s="24">
        <f t="shared" si="43"/>
        <v>1636252</v>
      </c>
      <c r="J605" s="17">
        <f t="shared" si="40"/>
        <v>0</v>
      </c>
      <c r="K605" s="24">
        <f t="shared" si="42"/>
        <v>3967476</v>
      </c>
    </row>
    <row r="606" spans="4:11" ht="11.5" customHeight="1" x14ac:dyDescent="0.25">
      <c r="D606" s="13"/>
      <c r="G606" s="24">
        <f t="shared" si="41"/>
        <v>2331224</v>
      </c>
      <c r="I606" s="24">
        <f t="shared" si="43"/>
        <v>1636252</v>
      </c>
      <c r="J606" s="17">
        <f t="shared" si="40"/>
        <v>0</v>
      </c>
      <c r="K606" s="24">
        <f t="shared" si="42"/>
        <v>3967476</v>
      </c>
    </row>
    <row r="607" spans="4:11" ht="11.5" customHeight="1" x14ac:dyDescent="0.25">
      <c r="D607" s="13"/>
      <c r="G607" s="24">
        <f t="shared" si="41"/>
        <v>2331224</v>
      </c>
      <c r="I607" s="24">
        <f t="shared" si="43"/>
        <v>1636252</v>
      </c>
      <c r="J607" s="17">
        <f t="shared" si="40"/>
        <v>0</v>
      </c>
      <c r="K607" s="24">
        <f t="shared" si="42"/>
        <v>3967476</v>
      </c>
    </row>
    <row r="608" spans="4:11" ht="11.5" customHeight="1" x14ac:dyDescent="0.25">
      <c r="D608" s="13"/>
      <c r="G608" s="24">
        <f t="shared" si="41"/>
        <v>2331224</v>
      </c>
      <c r="I608" s="24">
        <f t="shared" si="43"/>
        <v>1636252</v>
      </c>
      <c r="J608" s="17">
        <f t="shared" si="40"/>
        <v>0</v>
      </c>
      <c r="K608" s="24">
        <f t="shared" si="42"/>
        <v>3967476</v>
      </c>
    </row>
    <row r="609" spans="4:11" ht="11.5" customHeight="1" x14ac:dyDescent="0.25">
      <c r="D609" s="13"/>
      <c r="G609" s="24">
        <f t="shared" si="41"/>
        <v>2331224</v>
      </c>
      <c r="I609" s="24">
        <f t="shared" si="43"/>
        <v>1636252</v>
      </c>
      <c r="J609" s="17">
        <f t="shared" si="40"/>
        <v>0</v>
      </c>
      <c r="K609" s="24">
        <f t="shared" si="42"/>
        <v>3967476</v>
      </c>
    </row>
    <row r="610" spans="4:11" ht="11.5" customHeight="1" x14ac:dyDescent="0.25">
      <c r="D610" s="13"/>
      <c r="G610" s="24">
        <f t="shared" si="41"/>
        <v>2331224</v>
      </c>
      <c r="I610" s="24">
        <f t="shared" si="43"/>
        <v>1636252</v>
      </c>
      <c r="J610" s="17">
        <f t="shared" si="40"/>
        <v>0</v>
      </c>
      <c r="K610" s="24">
        <f t="shared" si="42"/>
        <v>3967476</v>
      </c>
    </row>
    <row r="611" spans="4:11" ht="11.5" customHeight="1" x14ac:dyDescent="0.25">
      <c r="D611" s="13"/>
      <c r="G611" s="24">
        <f t="shared" si="41"/>
        <v>2331224</v>
      </c>
      <c r="I611" s="24">
        <f t="shared" si="43"/>
        <v>1636252</v>
      </c>
      <c r="J611" s="17">
        <f t="shared" si="40"/>
        <v>0</v>
      </c>
      <c r="K611" s="24">
        <f t="shared" si="42"/>
        <v>3967476</v>
      </c>
    </row>
    <row r="612" spans="4:11" ht="11.5" customHeight="1" x14ac:dyDescent="0.25">
      <c r="D612" s="13"/>
      <c r="G612" s="24">
        <f t="shared" si="41"/>
        <v>2331224</v>
      </c>
      <c r="I612" s="24">
        <f t="shared" si="43"/>
        <v>1636252</v>
      </c>
      <c r="J612" s="17">
        <f t="shared" si="40"/>
        <v>0</v>
      </c>
      <c r="K612" s="24">
        <f t="shared" si="42"/>
        <v>3967476</v>
      </c>
    </row>
    <row r="613" spans="4:11" ht="11.5" customHeight="1" x14ac:dyDescent="0.25">
      <c r="D613" s="13"/>
      <c r="G613" s="24">
        <f t="shared" si="41"/>
        <v>2331224</v>
      </c>
      <c r="I613" s="24">
        <f t="shared" si="43"/>
        <v>1636252</v>
      </c>
      <c r="J613" s="17">
        <f t="shared" si="40"/>
        <v>0</v>
      </c>
      <c r="K613" s="24">
        <f t="shared" si="42"/>
        <v>3967476</v>
      </c>
    </row>
    <row r="614" spans="4:11" ht="11.5" customHeight="1" x14ac:dyDescent="0.25">
      <c r="D614" s="13"/>
      <c r="G614" s="24">
        <f t="shared" si="41"/>
        <v>2331224</v>
      </c>
      <c r="I614" s="24">
        <f t="shared" si="43"/>
        <v>1636252</v>
      </c>
      <c r="J614" s="17">
        <f t="shared" si="40"/>
        <v>0</v>
      </c>
      <c r="K614" s="24">
        <f t="shared" si="42"/>
        <v>3967476</v>
      </c>
    </row>
    <row r="615" spans="4:11" ht="11.5" customHeight="1" x14ac:dyDescent="0.25">
      <c r="D615" s="13"/>
      <c r="G615" s="24">
        <f t="shared" si="41"/>
        <v>2331224</v>
      </c>
      <c r="I615" s="24">
        <f t="shared" si="43"/>
        <v>1636252</v>
      </c>
      <c r="J615" s="17">
        <f t="shared" si="40"/>
        <v>0</v>
      </c>
      <c r="K615" s="24">
        <f t="shared" si="42"/>
        <v>3967476</v>
      </c>
    </row>
    <row r="616" spans="4:11" ht="11.5" customHeight="1" x14ac:dyDescent="0.25">
      <c r="D616" s="13"/>
      <c r="G616" s="24">
        <f t="shared" si="41"/>
        <v>2331224</v>
      </c>
      <c r="I616" s="24">
        <f t="shared" si="43"/>
        <v>1636252</v>
      </c>
      <c r="J616" s="17">
        <f t="shared" si="40"/>
        <v>0</v>
      </c>
      <c r="K616" s="24">
        <f t="shared" si="42"/>
        <v>3967476</v>
      </c>
    </row>
    <row r="617" spans="4:11" ht="11.5" customHeight="1" x14ac:dyDescent="0.25">
      <c r="D617" s="13"/>
      <c r="G617" s="24">
        <f t="shared" si="41"/>
        <v>2331224</v>
      </c>
      <c r="I617" s="24">
        <f t="shared" si="43"/>
        <v>1636252</v>
      </c>
      <c r="J617" s="17">
        <f t="shared" si="40"/>
        <v>0</v>
      </c>
      <c r="K617" s="24">
        <f t="shared" si="42"/>
        <v>3967476</v>
      </c>
    </row>
    <row r="618" spans="4:11" ht="11.5" customHeight="1" x14ac:dyDescent="0.25">
      <c r="D618" s="13"/>
      <c r="G618" s="24">
        <f t="shared" si="41"/>
        <v>2331224</v>
      </c>
      <c r="I618" s="24">
        <f t="shared" si="43"/>
        <v>1636252</v>
      </c>
      <c r="J618" s="17">
        <f t="shared" si="40"/>
        <v>0</v>
      </c>
      <c r="K618" s="24">
        <f t="shared" si="42"/>
        <v>3967476</v>
      </c>
    </row>
    <row r="619" spans="4:11" ht="11.5" customHeight="1" x14ac:dyDescent="0.25">
      <c r="D619" s="13"/>
      <c r="G619" s="24">
        <f t="shared" si="41"/>
        <v>2331224</v>
      </c>
      <c r="I619" s="24">
        <f t="shared" si="43"/>
        <v>1636252</v>
      </c>
      <c r="J619" s="17">
        <f t="shared" si="40"/>
        <v>0</v>
      </c>
      <c r="K619" s="24">
        <f t="shared" si="42"/>
        <v>3967476</v>
      </c>
    </row>
    <row r="620" spans="4:11" ht="11.5" customHeight="1" x14ac:dyDescent="0.25">
      <c r="D620" s="13"/>
      <c r="G620" s="24">
        <f t="shared" si="41"/>
        <v>2331224</v>
      </c>
      <c r="I620" s="24">
        <f t="shared" si="43"/>
        <v>1636252</v>
      </c>
      <c r="J620" s="17">
        <f t="shared" si="40"/>
        <v>0</v>
      </c>
      <c r="K620" s="24">
        <f t="shared" si="42"/>
        <v>3967476</v>
      </c>
    </row>
    <row r="621" spans="4:11" ht="11.5" customHeight="1" x14ac:dyDescent="0.25">
      <c r="D621" s="13"/>
      <c r="G621" s="24">
        <f t="shared" si="41"/>
        <v>2331224</v>
      </c>
      <c r="I621" s="24">
        <f t="shared" si="43"/>
        <v>1636252</v>
      </c>
      <c r="J621" s="17">
        <f t="shared" si="40"/>
        <v>0</v>
      </c>
      <c r="K621" s="24">
        <f t="shared" si="42"/>
        <v>3967476</v>
      </c>
    </row>
    <row r="622" spans="4:11" ht="11.5" customHeight="1" x14ac:dyDescent="0.25">
      <c r="D622" s="13"/>
      <c r="G622" s="24">
        <f t="shared" si="41"/>
        <v>2331224</v>
      </c>
      <c r="I622" s="24">
        <f t="shared" si="43"/>
        <v>1636252</v>
      </c>
      <c r="J622" s="17">
        <f t="shared" si="40"/>
        <v>0</v>
      </c>
      <c r="K622" s="24">
        <f t="shared" si="42"/>
        <v>3967476</v>
      </c>
    </row>
    <row r="623" spans="4:11" ht="11.5" customHeight="1" x14ac:dyDescent="0.25">
      <c r="D623" s="13"/>
      <c r="G623" s="24">
        <f t="shared" si="41"/>
        <v>2331224</v>
      </c>
      <c r="I623" s="24">
        <f t="shared" si="43"/>
        <v>1636252</v>
      </c>
      <c r="J623" s="17">
        <f t="shared" si="40"/>
        <v>0</v>
      </c>
      <c r="K623" s="24">
        <f t="shared" si="42"/>
        <v>3967476</v>
      </c>
    </row>
    <row r="624" spans="4:11" ht="11.5" customHeight="1" x14ac:dyDescent="0.25">
      <c r="D624" s="13"/>
      <c r="G624" s="24">
        <f t="shared" si="41"/>
        <v>2331224</v>
      </c>
      <c r="I624" s="24">
        <f t="shared" si="43"/>
        <v>1636252</v>
      </c>
      <c r="J624" s="17">
        <f t="shared" si="40"/>
        <v>0</v>
      </c>
      <c r="K624" s="24">
        <f t="shared" si="42"/>
        <v>3967476</v>
      </c>
    </row>
    <row r="625" spans="4:11" ht="11.5" customHeight="1" x14ac:dyDescent="0.25">
      <c r="D625" s="13"/>
      <c r="G625" s="24">
        <f t="shared" si="41"/>
        <v>2331224</v>
      </c>
      <c r="I625" s="24">
        <f t="shared" si="43"/>
        <v>1636252</v>
      </c>
      <c r="J625" s="17">
        <f t="shared" si="40"/>
        <v>0</v>
      </c>
      <c r="K625" s="24">
        <f t="shared" si="42"/>
        <v>3967476</v>
      </c>
    </row>
    <row r="626" spans="4:11" ht="11.5" customHeight="1" x14ac:dyDescent="0.25">
      <c r="D626" s="13"/>
      <c r="G626" s="24">
        <f t="shared" si="41"/>
        <v>2331224</v>
      </c>
      <c r="I626" s="24">
        <f t="shared" si="43"/>
        <v>1636252</v>
      </c>
      <c r="J626" s="17">
        <f t="shared" si="40"/>
        <v>0</v>
      </c>
      <c r="K626" s="24">
        <f t="shared" si="42"/>
        <v>3967476</v>
      </c>
    </row>
    <row r="627" spans="4:11" ht="11.5" customHeight="1" x14ac:dyDescent="0.25">
      <c r="D627" s="13"/>
      <c r="G627" s="24">
        <f t="shared" si="41"/>
        <v>2331224</v>
      </c>
      <c r="I627" s="24">
        <f t="shared" si="43"/>
        <v>1636252</v>
      </c>
      <c r="J627" s="17">
        <f t="shared" si="40"/>
        <v>0</v>
      </c>
      <c r="K627" s="24">
        <f t="shared" si="42"/>
        <v>3967476</v>
      </c>
    </row>
    <row r="628" spans="4:11" ht="11.5" customHeight="1" x14ac:dyDescent="0.25">
      <c r="D628" s="13"/>
      <c r="G628" s="24">
        <f t="shared" si="41"/>
        <v>2331224</v>
      </c>
      <c r="I628" s="24">
        <f t="shared" si="43"/>
        <v>1636252</v>
      </c>
      <c r="J628" s="17">
        <f t="shared" si="40"/>
        <v>0</v>
      </c>
      <c r="K628" s="24">
        <f t="shared" si="42"/>
        <v>3967476</v>
      </c>
    </row>
    <row r="629" spans="4:11" ht="11.5" customHeight="1" x14ac:dyDescent="0.25">
      <c r="D629" s="13"/>
      <c r="G629" s="24">
        <f t="shared" si="41"/>
        <v>2331224</v>
      </c>
      <c r="I629" s="24">
        <f t="shared" si="43"/>
        <v>1636252</v>
      </c>
      <c r="J629" s="17">
        <f t="shared" ref="J629:J662" si="44">F629+H629</f>
        <v>0</v>
      </c>
      <c r="K629" s="24">
        <f t="shared" si="42"/>
        <v>3967476</v>
      </c>
    </row>
    <row r="630" spans="4:11" ht="11.5" customHeight="1" x14ac:dyDescent="0.25">
      <c r="D630" s="13"/>
      <c r="G630" s="24">
        <f t="shared" si="41"/>
        <v>2331224</v>
      </c>
      <c r="I630" s="24">
        <f t="shared" si="43"/>
        <v>1636252</v>
      </c>
      <c r="J630" s="17">
        <f t="shared" si="44"/>
        <v>0</v>
      </c>
      <c r="K630" s="24">
        <f t="shared" si="42"/>
        <v>3967476</v>
      </c>
    </row>
    <row r="631" spans="4:11" ht="11.5" customHeight="1" x14ac:dyDescent="0.25">
      <c r="D631" s="13"/>
      <c r="G631" s="24">
        <f t="shared" si="41"/>
        <v>2331224</v>
      </c>
      <c r="I631" s="24">
        <f t="shared" si="43"/>
        <v>1636252</v>
      </c>
      <c r="J631" s="17">
        <f t="shared" si="44"/>
        <v>0</v>
      </c>
      <c r="K631" s="24">
        <f t="shared" si="42"/>
        <v>3967476</v>
      </c>
    </row>
    <row r="632" spans="4:11" ht="11.5" customHeight="1" x14ac:dyDescent="0.25">
      <c r="D632" s="13"/>
      <c r="G632" s="24">
        <f t="shared" si="41"/>
        <v>2331224</v>
      </c>
      <c r="I632" s="24">
        <f t="shared" si="43"/>
        <v>1636252</v>
      </c>
      <c r="J632" s="17">
        <f t="shared" si="44"/>
        <v>0</v>
      </c>
      <c r="K632" s="24">
        <f t="shared" si="42"/>
        <v>3967476</v>
      </c>
    </row>
    <row r="633" spans="4:11" ht="11.5" customHeight="1" x14ac:dyDescent="0.25">
      <c r="D633" s="13"/>
      <c r="G633" s="24">
        <f t="shared" si="41"/>
        <v>2331224</v>
      </c>
      <c r="I633" s="24">
        <f t="shared" si="43"/>
        <v>1636252</v>
      </c>
      <c r="J633" s="17">
        <f t="shared" si="44"/>
        <v>0</v>
      </c>
      <c r="K633" s="24">
        <f t="shared" si="42"/>
        <v>3967476</v>
      </c>
    </row>
    <row r="634" spans="4:11" ht="11.5" customHeight="1" x14ac:dyDescent="0.25">
      <c r="D634" s="13"/>
      <c r="G634" s="24">
        <f t="shared" si="41"/>
        <v>2331224</v>
      </c>
      <c r="I634" s="24">
        <f t="shared" si="43"/>
        <v>1636252</v>
      </c>
      <c r="J634" s="17">
        <f t="shared" si="44"/>
        <v>0</v>
      </c>
      <c r="K634" s="24">
        <f t="shared" si="42"/>
        <v>3967476</v>
      </c>
    </row>
    <row r="635" spans="4:11" ht="11.5" customHeight="1" x14ac:dyDescent="0.25">
      <c r="D635" s="13"/>
      <c r="G635" s="24">
        <f t="shared" si="41"/>
        <v>2331224</v>
      </c>
      <c r="I635" s="24">
        <f t="shared" si="43"/>
        <v>1636252</v>
      </c>
      <c r="J635" s="17">
        <f t="shared" si="44"/>
        <v>0</v>
      </c>
      <c r="K635" s="24">
        <f t="shared" si="42"/>
        <v>3967476</v>
      </c>
    </row>
    <row r="636" spans="4:11" ht="11.5" customHeight="1" x14ac:dyDescent="0.25">
      <c r="D636" s="13"/>
      <c r="G636" s="24">
        <f t="shared" si="41"/>
        <v>2331224</v>
      </c>
      <c r="I636" s="24">
        <f t="shared" si="43"/>
        <v>1636252</v>
      </c>
      <c r="J636" s="17">
        <f t="shared" si="44"/>
        <v>0</v>
      </c>
      <c r="K636" s="24">
        <f t="shared" si="42"/>
        <v>3967476</v>
      </c>
    </row>
    <row r="637" spans="4:11" ht="11.5" customHeight="1" x14ac:dyDescent="0.25">
      <c r="D637" s="13"/>
      <c r="G637" s="24">
        <f t="shared" si="41"/>
        <v>2331224</v>
      </c>
      <c r="I637" s="24">
        <f t="shared" si="43"/>
        <v>1636252</v>
      </c>
      <c r="J637" s="17">
        <f t="shared" si="44"/>
        <v>0</v>
      </c>
      <c r="K637" s="24">
        <f t="shared" si="42"/>
        <v>3967476</v>
      </c>
    </row>
    <row r="638" spans="4:11" ht="11.5" customHeight="1" x14ac:dyDescent="0.25">
      <c r="D638" s="13"/>
      <c r="G638" s="24">
        <f t="shared" si="41"/>
        <v>2331224</v>
      </c>
      <c r="I638" s="24">
        <f t="shared" si="43"/>
        <v>1636252</v>
      </c>
      <c r="J638" s="17">
        <f t="shared" si="44"/>
        <v>0</v>
      </c>
      <c r="K638" s="24">
        <f t="shared" si="42"/>
        <v>3967476</v>
      </c>
    </row>
    <row r="639" spans="4:11" ht="11.5" customHeight="1" x14ac:dyDescent="0.25">
      <c r="D639" s="13"/>
      <c r="G639" s="24">
        <f t="shared" si="41"/>
        <v>2331224</v>
      </c>
      <c r="I639" s="24">
        <f t="shared" si="43"/>
        <v>1636252</v>
      </c>
      <c r="J639" s="17">
        <f t="shared" si="44"/>
        <v>0</v>
      </c>
      <c r="K639" s="24">
        <f t="shared" si="42"/>
        <v>3967476</v>
      </c>
    </row>
    <row r="640" spans="4:11" ht="11.5" customHeight="1" x14ac:dyDescent="0.25">
      <c r="D640" s="13"/>
      <c r="G640" s="24">
        <f t="shared" si="41"/>
        <v>2331224</v>
      </c>
      <c r="I640" s="24">
        <f t="shared" si="43"/>
        <v>1636252</v>
      </c>
      <c r="J640" s="17">
        <f t="shared" si="44"/>
        <v>0</v>
      </c>
      <c r="K640" s="24">
        <f t="shared" si="42"/>
        <v>3967476</v>
      </c>
    </row>
    <row r="641" spans="4:11" ht="11.5" customHeight="1" x14ac:dyDescent="0.25">
      <c r="D641" s="13"/>
      <c r="G641" s="24">
        <f t="shared" si="41"/>
        <v>2331224</v>
      </c>
      <c r="I641" s="24">
        <f t="shared" si="43"/>
        <v>1636252</v>
      </c>
      <c r="J641" s="17">
        <f t="shared" si="44"/>
        <v>0</v>
      </c>
      <c r="K641" s="24">
        <f t="shared" si="42"/>
        <v>3967476</v>
      </c>
    </row>
    <row r="642" spans="4:11" ht="11.5" customHeight="1" x14ac:dyDescent="0.25">
      <c r="D642" s="13"/>
      <c r="G642" s="24">
        <f t="shared" si="41"/>
        <v>2331224</v>
      </c>
      <c r="I642" s="24">
        <f t="shared" si="43"/>
        <v>1636252</v>
      </c>
      <c r="J642" s="17">
        <f t="shared" si="44"/>
        <v>0</v>
      </c>
      <c r="K642" s="24">
        <f t="shared" si="42"/>
        <v>3967476</v>
      </c>
    </row>
    <row r="643" spans="4:11" ht="11.5" customHeight="1" x14ac:dyDescent="0.25">
      <c r="D643" s="13"/>
      <c r="G643" s="24">
        <f t="shared" si="41"/>
        <v>2331224</v>
      </c>
      <c r="I643" s="24">
        <f t="shared" si="43"/>
        <v>1636252</v>
      </c>
      <c r="J643" s="17">
        <f t="shared" si="44"/>
        <v>0</v>
      </c>
      <c r="K643" s="24">
        <f t="shared" si="42"/>
        <v>3967476</v>
      </c>
    </row>
    <row r="644" spans="4:11" ht="11.5" customHeight="1" x14ac:dyDescent="0.25">
      <c r="D644" s="13"/>
      <c r="G644" s="24">
        <f t="shared" ref="G644:G661" si="45">G643+F644</f>
        <v>2331224</v>
      </c>
      <c r="I644" s="24">
        <f t="shared" si="43"/>
        <v>1636252</v>
      </c>
      <c r="J644" s="17">
        <f t="shared" si="44"/>
        <v>0</v>
      </c>
      <c r="K644" s="24">
        <f t="shared" ref="K644:K661" si="46">K643+J644</f>
        <v>3967476</v>
      </c>
    </row>
    <row r="645" spans="4:11" ht="11.5" customHeight="1" x14ac:dyDescent="0.25">
      <c r="D645" s="13"/>
      <c r="G645" s="24">
        <f t="shared" si="45"/>
        <v>2331224</v>
      </c>
      <c r="I645" s="24">
        <f t="shared" ref="I645:I661" si="47">I644+H645</f>
        <v>1636252</v>
      </c>
      <c r="J645" s="17">
        <f t="shared" si="44"/>
        <v>0</v>
      </c>
      <c r="K645" s="24">
        <f t="shared" si="46"/>
        <v>3967476</v>
      </c>
    </row>
    <row r="646" spans="4:11" ht="11.5" customHeight="1" x14ac:dyDescent="0.25">
      <c r="D646" s="13"/>
      <c r="G646" s="24">
        <f t="shared" si="45"/>
        <v>2331224</v>
      </c>
      <c r="I646" s="24">
        <f t="shared" si="47"/>
        <v>1636252</v>
      </c>
      <c r="J646" s="17">
        <f t="shared" si="44"/>
        <v>0</v>
      </c>
      <c r="K646" s="24">
        <f t="shared" si="46"/>
        <v>3967476</v>
      </c>
    </row>
    <row r="647" spans="4:11" ht="11.5" customHeight="1" x14ac:dyDescent="0.25">
      <c r="D647" s="13"/>
      <c r="G647" s="24">
        <f t="shared" si="45"/>
        <v>2331224</v>
      </c>
      <c r="I647" s="24">
        <f t="shared" si="47"/>
        <v>1636252</v>
      </c>
      <c r="J647" s="17">
        <f t="shared" si="44"/>
        <v>0</v>
      </c>
      <c r="K647" s="24">
        <f t="shared" si="46"/>
        <v>3967476</v>
      </c>
    </row>
    <row r="648" spans="4:11" ht="11.5" customHeight="1" x14ac:dyDescent="0.25">
      <c r="D648" s="13"/>
      <c r="G648" s="24">
        <f t="shared" si="45"/>
        <v>2331224</v>
      </c>
      <c r="I648" s="24">
        <f t="shared" si="47"/>
        <v>1636252</v>
      </c>
      <c r="J648" s="17">
        <f t="shared" si="44"/>
        <v>0</v>
      </c>
      <c r="K648" s="24">
        <f t="shared" si="46"/>
        <v>3967476</v>
      </c>
    </row>
    <row r="649" spans="4:11" ht="11.5" customHeight="1" x14ac:dyDescent="0.25">
      <c r="D649" s="13"/>
      <c r="G649" s="24">
        <f t="shared" si="45"/>
        <v>2331224</v>
      </c>
      <c r="I649" s="24">
        <f t="shared" si="47"/>
        <v>1636252</v>
      </c>
      <c r="J649" s="17">
        <f t="shared" si="44"/>
        <v>0</v>
      </c>
      <c r="K649" s="24">
        <f t="shared" si="46"/>
        <v>3967476</v>
      </c>
    </row>
    <row r="650" spans="4:11" ht="11.5" customHeight="1" x14ac:dyDescent="0.25">
      <c r="D650" s="13"/>
      <c r="G650" s="24">
        <f t="shared" si="45"/>
        <v>2331224</v>
      </c>
      <c r="I650" s="24">
        <f t="shared" si="47"/>
        <v>1636252</v>
      </c>
      <c r="J650" s="17">
        <f t="shared" si="44"/>
        <v>0</v>
      </c>
      <c r="K650" s="24">
        <f t="shared" si="46"/>
        <v>3967476</v>
      </c>
    </row>
    <row r="651" spans="4:11" ht="11.5" customHeight="1" x14ac:dyDescent="0.25">
      <c r="D651" s="13"/>
      <c r="G651" s="24">
        <f t="shared" si="45"/>
        <v>2331224</v>
      </c>
      <c r="I651" s="24">
        <f t="shared" si="47"/>
        <v>1636252</v>
      </c>
      <c r="J651" s="17">
        <f t="shared" si="44"/>
        <v>0</v>
      </c>
      <c r="K651" s="24">
        <f t="shared" si="46"/>
        <v>3967476</v>
      </c>
    </row>
    <row r="652" spans="4:11" ht="11.5" customHeight="1" x14ac:dyDescent="0.25">
      <c r="D652" s="13"/>
      <c r="G652" s="24">
        <f t="shared" si="45"/>
        <v>2331224</v>
      </c>
      <c r="I652" s="24">
        <f t="shared" si="47"/>
        <v>1636252</v>
      </c>
      <c r="J652" s="17">
        <f t="shared" si="44"/>
        <v>0</v>
      </c>
      <c r="K652" s="24">
        <f t="shared" si="46"/>
        <v>3967476</v>
      </c>
    </row>
    <row r="653" spans="4:11" ht="11.5" customHeight="1" x14ac:dyDescent="0.25">
      <c r="D653" s="13"/>
      <c r="G653" s="24">
        <f t="shared" si="45"/>
        <v>2331224</v>
      </c>
      <c r="I653" s="24">
        <f t="shared" si="47"/>
        <v>1636252</v>
      </c>
      <c r="J653" s="17">
        <f t="shared" si="44"/>
        <v>0</v>
      </c>
      <c r="K653" s="24">
        <f t="shared" si="46"/>
        <v>3967476</v>
      </c>
    </row>
    <row r="654" spans="4:11" ht="11.5" customHeight="1" x14ac:dyDescent="0.25">
      <c r="D654" s="13"/>
      <c r="G654" s="24">
        <f t="shared" si="45"/>
        <v>2331224</v>
      </c>
      <c r="I654" s="24">
        <f t="shared" si="47"/>
        <v>1636252</v>
      </c>
      <c r="J654" s="17">
        <f t="shared" si="44"/>
        <v>0</v>
      </c>
      <c r="K654" s="24">
        <f t="shared" si="46"/>
        <v>3967476</v>
      </c>
    </row>
    <row r="655" spans="4:11" ht="11.5" customHeight="1" x14ac:dyDescent="0.25">
      <c r="D655" s="13"/>
      <c r="G655" s="24">
        <f t="shared" si="45"/>
        <v>2331224</v>
      </c>
      <c r="I655" s="24">
        <f t="shared" si="47"/>
        <v>1636252</v>
      </c>
      <c r="J655" s="17">
        <f t="shared" si="44"/>
        <v>0</v>
      </c>
      <c r="K655" s="24">
        <f t="shared" si="46"/>
        <v>3967476</v>
      </c>
    </row>
    <row r="656" spans="4:11" ht="11.5" customHeight="1" x14ac:dyDescent="0.25">
      <c r="D656" s="13"/>
      <c r="G656" s="24">
        <f t="shared" si="45"/>
        <v>2331224</v>
      </c>
      <c r="I656" s="24">
        <f t="shared" si="47"/>
        <v>1636252</v>
      </c>
      <c r="J656" s="17">
        <f t="shared" si="44"/>
        <v>0</v>
      </c>
      <c r="K656" s="24">
        <f t="shared" si="46"/>
        <v>3967476</v>
      </c>
    </row>
    <row r="657" spans="4:11" ht="11.5" customHeight="1" x14ac:dyDescent="0.25">
      <c r="D657" s="13"/>
      <c r="G657" s="24">
        <f t="shared" si="45"/>
        <v>2331224</v>
      </c>
      <c r="I657" s="24">
        <f t="shared" si="47"/>
        <v>1636252</v>
      </c>
      <c r="J657" s="17">
        <f t="shared" si="44"/>
        <v>0</v>
      </c>
      <c r="K657" s="24">
        <f t="shared" si="46"/>
        <v>3967476</v>
      </c>
    </row>
    <row r="658" spans="4:11" ht="11.5" customHeight="1" x14ac:dyDescent="0.25">
      <c r="D658" s="13"/>
      <c r="G658" s="24">
        <f t="shared" si="45"/>
        <v>2331224</v>
      </c>
      <c r="I658" s="24">
        <f t="shared" si="47"/>
        <v>1636252</v>
      </c>
      <c r="J658" s="17">
        <f t="shared" si="44"/>
        <v>0</v>
      </c>
      <c r="K658" s="24">
        <f t="shared" si="46"/>
        <v>3967476</v>
      </c>
    </row>
    <row r="659" spans="4:11" ht="11.5" customHeight="1" x14ac:dyDescent="0.25">
      <c r="D659" s="13"/>
      <c r="G659" s="24">
        <f t="shared" si="45"/>
        <v>2331224</v>
      </c>
      <c r="I659" s="24">
        <f t="shared" si="47"/>
        <v>1636252</v>
      </c>
      <c r="J659" s="17">
        <f t="shared" si="44"/>
        <v>0</v>
      </c>
      <c r="K659" s="24">
        <f t="shared" si="46"/>
        <v>3967476</v>
      </c>
    </row>
    <row r="660" spans="4:11" ht="11.5" customHeight="1" x14ac:dyDescent="0.25">
      <c r="D660" s="13"/>
      <c r="G660" s="24">
        <f t="shared" si="45"/>
        <v>2331224</v>
      </c>
      <c r="I660" s="24">
        <f t="shared" si="47"/>
        <v>1636252</v>
      </c>
      <c r="J660" s="17">
        <f t="shared" si="44"/>
        <v>0</v>
      </c>
      <c r="K660" s="24">
        <f t="shared" si="46"/>
        <v>3967476</v>
      </c>
    </row>
    <row r="661" spans="4:11" ht="11.5" customHeight="1" x14ac:dyDescent="0.25">
      <c r="D661" s="13"/>
      <c r="G661" s="24">
        <f t="shared" si="45"/>
        <v>2331224</v>
      </c>
      <c r="I661" s="24">
        <f t="shared" si="47"/>
        <v>1636252</v>
      </c>
      <c r="J661" s="17">
        <f t="shared" si="44"/>
        <v>0</v>
      </c>
      <c r="K661" s="24">
        <f t="shared" si="46"/>
        <v>3967476</v>
      </c>
    </row>
  </sheetData>
  <autoFilter ref="A2:K659" xr:uid="{2803B3E2-EE97-42C9-9AD2-556FE12E9BCB}">
    <filterColumn colId="9" showButton="0"/>
  </autoFilter>
  <mergeCells count="3">
    <mergeCell ref="F1:G1"/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Mukaty (PK)</dc:creator>
  <cp:lastModifiedBy>Muhammad Mukaty (PK)</cp:lastModifiedBy>
  <dcterms:created xsi:type="dcterms:W3CDTF">2025-05-20T22:13:24Z</dcterms:created>
  <dcterms:modified xsi:type="dcterms:W3CDTF">2025-05-20T22:13:54Z</dcterms:modified>
</cp:coreProperties>
</file>