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45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<sst xmlns="http://schemas.openxmlformats.org/spreadsheetml/2006/main" count="37" uniqueCount="30">
  <si>
    <t>JAMINAN UANG MUKA / ADVANCED PAYMENT BOND</t>
  </si>
  <si>
    <t>TARIF JAMKRIDA</t>
  </si>
  <si>
    <t>Uraian</t>
  </si>
  <si>
    <t>Nilai</t>
  </si>
  <si>
    <t>Satuan</t>
  </si>
  <si>
    <t>Tarif Minimal Bank</t>
  </si>
  <si>
    <t>Tarif Normal (Rp 0 - Rp 500.000.000)</t>
  </si>
  <si>
    <t>Nilai Proyek</t>
  </si>
  <si>
    <t>rupiah</t>
  </si>
  <si>
    <t>Tarif &lt;6 / Maks 6 Bulan</t>
  </si>
  <si>
    <t>Tarif Minimum (Rp 501.000.000 - seterusnya)</t>
  </si>
  <si>
    <t>Persentase Jaminan</t>
  </si>
  <si>
    <t>Tarif 6 Bulan / Lebih</t>
  </si>
  <si>
    <t>Jangka Waktu</t>
  </si>
  <si>
    <t>bulan</t>
  </si>
  <si>
    <t>Tarif Minimal</t>
  </si>
  <si>
    <t>Nilai Jaminan</t>
  </si>
  <si>
    <t>Tarif Agen</t>
  </si>
  <si>
    <t>Biaya Administrasi</t>
  </si>
  <si>
    <t>Tarif Jamkrida</t>
  </si>
  <si>
    <t>Biaya Materai</t>
  </si>
  <si>
    <t>Service Charge Agen</t>
  </si>
  <si>
    <t>Service Charge Jamkrida</t>
  </si>
  <si>
    <t>(Service Charge Agen)</t>
  </si>
  <si>
    <t>(Service Charge Jamkrida)</t>
  </si>
  <si>
    <t>JUMLAH BIAYA</t>
  </si>
  <si>
    <t>IJP JAMKRIDA</t>
  </si>
  <si>
    <t>KONTRA GARANSI BANK</t>
  </si>
  <si>
    <t>TOTAL BIAYA</t>
  </si>
  <si>
    <t>CV. TELAGA SARI</t>
  </si>
</sst>
</file>

<file path=xl/styles.xml><?xml version="1.0" encoding="utf-8"?>
<styleSheet xmlns="http://schemas.openxmlformats.org/spreadsheetml/2006/main">
  <numFmts count="10">
    <numFmt numFmtId="176" formatCode="_-&quot;Rp&quot;* #,##0.00_-;\-&quot;Rp&quot;* #,##0.00_-;_-&quot;Rp&quot;* &quot;-&quot;_-;_-@_-"/>
    <numFmt numFmtId="177" formatCode="[$-421]dd\ mmmm\ yyyy;@"/>
    <numFmt numFmtId="178" formatCode="_(* #,##0_);_(* \(#,##0\);_(* &quot;-&quot;??_);_(@_)"/>
    <numFmt numFmtId="42" formatCode="_(&quot;$&quot;* #,##0_);_(&quot;$&quot;* \(#,##0\);_(&quot;$&quot;* &quot;-&quot;_);_(@_)"/>
    <numFmt numFmtId="179" formatCode="0.000%"/>
    <numFmt numFmtId="180" formatCode="_ * #,##0_ ;_ * \-#,##0_ ;_ * &quot;-&quot;_ ;_ @_ "/>
    <numFmt numFmtId="181" formatCode="_(* #,##0_);_(* \(#,##0\);_(* &quot;-&quot;???_);_(@_)"/>
    <numFmt numFmtId="182" formatCode="_ * #,##0.00_ ;_ * \-#,##0.00_ ;_ * &quot;-&quot;??_ ;_ @_ "/>
    <numFmt numFmtId="183" formatCode="_([$IDR]\ * #,##0_);_([$IDR]\ * \(#,##0\);_([$IDR]\ * &quot;-&quot;??_);_(@_)"/>
    <numFmt numFmtId="44" formatCode="_(&quot;$&quot;* #,##0.00_);_(&quot;$&quot;* \(#,##0.00\);_(&quot;$&quot;* &quot;-&quot;??_);_(@_)"/>
  </numFmts>
  <fonts count="31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b/>
      <sz val="15"/>
      <color theme="1"/>
      <name val="Times New Roman"/>
      <charset val="134"/>
    </font>
    <font>
      <b/>
      <sz val="15"/>
      <name val="Times New Roman"/>
      <charset val="134"/>
    </font>
    <font>
      <sz val="15"/>
      <name val="Times New Roman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178" fontId="0" fillId="0" borderId="0" xfId="2" applyNumberFormat="1" applyFont="1" applyAlignment="1"/>
    <xf numFmtId="178" fontId="2" fillId="0" borderId="0" xfId="2" applyNumberFormat="1" applyFont="1" applyAlignment="1"/>
    <xf numFmtId="178" fontId="3" fillId="0" borderId="0" xfId="2" applyNumberFormat="1" applyFont="1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8" fontId="5" fillId="0" borderId="0" xfId="2" applyNumberFormat="1" applyFont="1" applyAlignment="1"/>
    <xf numFmtId="178" fontId="6" fillId="0" borderId="0" xfId="2" applyNumberFormat="1" applyFont="1" applyAlignment="1"/>
    <xf numFmtId="178" fontId="7" fillId="0" borderId="0" xfId="2" applyNumberFormat="1" applyFont="1" applyAlignment="1"/>
    <xf numFmtId="177" fontId="8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178" fontId="4" fillId="0" borderId="4" xfId="2" applyNumberFormat="1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4" xfId="0" applyFont="1" applyFill="1" applyBorder="1" applyAlignment="1"/>
    <xf numFmtId="176" fontId="7" fillId="0" borderId="4" xfId="0" applyNumberFormat="1" applyFont="1" applyFill="1" applyBorder="1" applyAlignment="1"/>
    <xf numFmtId="178" fontId="7" fillId="0" borderId="4" xfId="2" applyNumberFormat="1" applyFont="1" applyFill="1" applyBorder="1" applyAlignment="1"/>
    <xf numFmtId="10" fontId="6" fillId="0" borderId="0" xfId="6" applyNumberFormat="1" applyFont="1" applyAlignment="1"/>
    <xf numFmtId="9" fontId="4" fillId="0" borderId="4" xfId="2" applyNumberFormat="1" applyFont="1" applyFill="1" applyBorder="1" applyAlignment="1"/>
    <xf numFmtId="9" fontId="6" fillId="0" borderId="0" xfId="6" applyFont="1" applyAlignment="1"/>
    <xf numFmtId="178" fontId="4" fillId="0" borderId="4" xfId="2" applyNumberFormat="1" applyFont="1" applyFill="1" applyBorder="1" applyAlignment="1"/>
    <xf numFmtId="176" fontId="7" fillId="0" borderId="4" xfId="2" applyNumberFormat="1" applyFont="1" applyFill="1" applyBorder="1" applyAlignment="1"/>
    <xf numFmtId="179" fontId="7" fillId="0" borderId="0" xfId="6" applyNumberFormat="1" applyFont="1" applyAlignment="1"/>
    <xf numFmtId="181" fontId="7" fillId="0" borderId="0" xfId="0" applyNumberFormat="1" applyFont="1" applyFill="1" applyAlignment="1"/>
    <xf numFmtId="179" fontId="6" fillId="0" borderId="0" xfId="6" applyNumberFormat="1" applyFont="1" applyAlignment="1"/>
    <xf numFmtId="178" fontId="7" fillId="0" borderId="0" xfId="2" applyNumberFormat="1" applyFont="1" applyFill="1" applyAlignment="1"/>
    <xf numFmtId="0" fontId="4" fillId="0" borderId="4" xfId="0" applyFont="1" applyFill="1" applyBorder="1" applyAlignment="1"/>
    <xf numFmtId="183" fontId="9" fillId="0" borderId="1" xfId="2" applyNumberFormat="1" applyFont="1" applyFill="1" applyBorder="1" applyAlignment="1">
      <alignment horizontal="center"/>
    </xf>
    <xf numFmtId="183" fontId="9" fillId="0" borderId="3" xfId="2" applyNumberFormat="1" applyFont="1" applyFill="1" applyBorder="1" applyAlignment="1">
      <alignment horizontal="center"/>
    </xf>
    <xf numFmtId="178" fontId="4" fillId="0" borderId="4" xfId="2" applyNumberFormat="1" applyFont="1" applyBorder="1" applyAlignment="1"/>
    <xf numFmtId="178" fontId="10" fillId="0" borderId="4" xfId="2" applyNumberFormat="1" applyFont="1" applyBorder="1" applyAlignment="1"/>
    <xf numFmtId="178" fontId="4" fillId="0" borderId="0" xfId="2" applyNumberFormat="1" applyFont="1" applyAlignment="1"/>
    <xf numFmtId="178" fontId="7" fillId="0" borderId="4" xfId="2" applyNumberFormat="1" applyFont="1" applyBorder="1" applyAlignment="1"/>
    <xf numFmtId="178" fontId="11" fillId="0" borderId="4" xfId="2" applyNumberFormat="1" applyFont="1" applyBorder="1" applyAlignment="1"/>
    <xf numFmtId="183" fontId="7" fillId="0" borderId="0" xfId="0" applyNumberFormat="1" applyFont="1" applyFill="1" applyAlignment="1"/>
    <xf numFmtId="183" fontId="9" fillId="0" borderId="4" xfId="2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83" fontId="0" fillId="0" borderId="0" xfId="0" applyNumberFormat="1" applyFont="1" applyFill="1" applyAlignment="1"/>
    <xf numFmtId="9" fontId="0" fillId="0" borderId="0" xfId="0" applyNumberFormat="1" applyFont="1" applyFill="1" applyAlignment="1"/>
    <xf numFmtId="179" fontId="7" fillId="0" borderId="0" xfId="0" applyNumberFormat="1" applyFont="1" applyFill="1" applyAlignment="1"/>
    <xf numFmtId="9" fontId="7" fillId="0" borderId="0" xfId="0" applyNumberFormat="1" applyFont="1" applyFill="1" applyAlignment="1">
      <alignment horizontal="right"/>
    </xf>
    <xf numFmtId="10" fontId="7" fillId="0" borderId="0" xfId="0" applyNumberFormat="1" applyFont="1" applyFill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tabSelected="1" workbookViewId="0">
      <selection activeCell="C20" sqref="C20"/>
    </sheetView>
  </sheetViews>
  <sheetFormatPr defaultColWidth="9" defaultRowHeight="15"/>
  <cols>
    <col min="1" max="1" width="3.66666666666667" style="1" customWidth="1"/>
    <col min="2" max="2" width="29.6666666666667" style="1" customWidth="1"/>
    <col min="3" max="3" width="22.8857142857143" style="3" customWidth="1"/>
    <col min="4" max="4" width="9" style="3" customWidth="1"/>
    <col min="5" max="5" width="23.6666666666667" style="4" customWidth="1"/>
    <col min="6" max="6" width="16.3333333333333" style="5" customWidth="1"/>
    <col min="7" max="7" width="8.66666666666667" style="3" customWidth="1"/>
    <col min="8" max="8" width="42.3333333333333" style="1" customWidth="1"/>
    <col min="9" max="9" width="8" style="1" customWidth="1"/>
    <col min="10" max="10" width="5.1047619047619" style="1" customWidth="1"/>
    <col min="11" max="16384" width="9" style="1"/>
  </cols>
  <sheetData>
    <row r="1" s="1" customFormat="1" ht="15.75" spans="2:9">
      <c r="B1" s="6" t="s">
        <v>0</v>
      </c>
      <c r="C1" s="7"/>
      <c r="D1" s="8"/>
      <c r="E1" s="9"/>
      <c r="F1" s="10"/>
      <c r="G1" s="11"/>
      <c r="H1" s="12" t="s">
        <v>1</v>
      </c>
      <c r="I1" s="12"/>
    </row>
    <row r="2" s="1" customFormat="1" ht="15.75" spans="2:10">
      <c r="B2" s="13" t="s">
        <v>2</v>
      </c>
      <c r="C2" s="14" t="s">
        <v>3</v>
      </c>
      <c r="D2" s="14" t="s">
        <v>4</v>
      </c>
      <c r="E2" s="10" t="s">
        <v>5</v>
      </c>
      <c r="F2" s="10">
        <v>512000</v>
      </c>
      <c r="G2" s="11"/>
      <c r="H2" s="15" t="s">
        <v>6</v>
      </c>
      <c r="I2" s="41">
        <v>0.00325</v>
      </c>
      <c r="J2" s="42">
        <v>0.3</v>
      </c>
    </row>
    <row r="3" s="1" customFormat="1" ht="15.75" spans="2:10">
      <c r="B3" s="16" t="s">
        <v>7</v>
      </c>
      <c r="C3" s="17">
        <v>190676000</v>
      </c>
      <c r="D3" s="18" t="s">
        <v>8</v>
      </c>
      <c r="E3" s="10" t="s">
        <v>9</v>
      </c>
      <c r="F3" s="19">
        <v>0.0075</v>
      </c>
      <c r="G3" s="11"/>
      <c r="H3" s="15" t="s">
        <v>10</v>
      </c>
      <c r="I3" s="43">
        <v>0.0025</v>
      </c>
      <c r="J3" s="42">
        <v>0.2</v>
      </c>
    </row>
    <row r="4" s="1" customFormat="1" ht="15.75" spans="2:7">
      <c r="B4" s="16" t="s">
        <v>11</v>
      </c>
      <c r="C4" s="20">
        <v>0.3</v>
      </c>
      <c r="D4" s="18"/>
      <c r="E4" s="10" t="s">
        <v>12</v>
      </c>
      <c r="F4" s="21">
        <v>0.01</v>
      </c>
      <c r="G4" s="11"/>
    </row>
    <row r="5" s="1" customFormat="1" ht="15.75" spans="2:7">
      <c r="B5" s="16" t="s">
        <v>13</v>
      </c>
      <c r="C5" s="22">
        <v>3</v>
      </c>
      <c r="D5" s="18" t="s">
        <v>14</v>
      </c>
      <c r="E5" s="10" t="s">
        <v>15</v>
      </c>
      <c r="F5" s="10">
        <v>130000</v>
      </c>
      <c r="G5" s="11">
        <v>75000</v>
      </c>
    </row>
    <row r="6" s="1" customFormat="1" ht="15.75" spans="2:9">
      <c r="B6" s="16" t="s">
        <v>16</v>
      </c>
      <c r="C6" s="23">
        <f>C3*C4</f>
        <v>57202800</v>
      </c>
      <c r="D6" s="18" t="s">
        <v>8</v>
      </c>
      <c r="E6" s="10" t="s">
        <v>17</v>
      </c>
      <c r="F6" s="24">
        <v>0.005</v>
      </c>
      <c r="G6" s="24">
        <v>0.00669</v>
      </c>
      <c r="H6" s="25"/>
      <c r="I6" s="15"/>
    </row>
    <row r="7" s="1" customFormat="1" ht="15.75" spans="2:9">
      <c r="B7" s="16" t="s">
        <v>18</v>
      </c>
      <c r="C7" s="18">
        <v>14000</v>
      </c>
      <c r="D7" s="18" t="s">
        <v>8</v>
      </c>
      <c r="E7" s="10" t="s">
        <v>19</v>
      </c>
      <c r="F7" s="26">
        <v>0.0025</v>
      </c>
      <c r="G7" s="11"/>
      <c r="H7" s="15"/>
      <c r="I7" s="15"/>
    </row>
    <row r="8" s="1" customFormat="1" ht="15.75" spans="2:9">
      <c r="B8" s="16" t="s">
        <v>20</v>
      </c>
      <c r="C8" s="18">
        <v>6000</v>
      </c>
      <c r="D8" s="18" t="s">
        <v>8</v>
      </c>
      <c r="E8" s="10"/>
      <c r="F8" s="10"/>
      <c r="G8" s="11"/>
      <c r="H8" s="15"/>
      <c r="I8" s="15"/>
    </row>
    <row r="9" s="1" customFormat="1" ht="15.75" spans="2:9">
      <c r="B9" s="16" t="s">
        <v>21</v>
      </c>
      <c r="C9" s="18">
        <f>IF(C5&lt;=3,(C6*F6),IF(C5&lt;=6,(C6*F6*2),IF(C5&lt;=9,(C6*F6*3),IF(C5&lt;=12,(C6*F6*4)))))</f>
        <v>286014</v>
      </c>
      <c r="D9" s="18"/>
      <c r="E9" s="10"/>
      <c r="F9" s="10"/>
      <c r="G9" s="11"/>
      <c r="H9" s="15"/>
      <c r="I9" s="15"/>
    </row>
    <row r="10" s="1" customFormat="1" ht="15.75" spans="2:9">
      <c r="B10" s="16" t="s">
        <v>22</v>
      </c>
      <c r="C10" s="18">
        <f>IF(C5&lt;=3,(C6*F7),IF(C5&lt;=6,(C6*F7*2),IF(C5&lt;=9,(C6*F7*3),IF(C5&lt;=12,(C6*F7*4)))))</f>
        <v>143007</v>
      </c>
      <c r="D10" s="18"/>
      <c r="E10" s="9"/>
      <c r="F10" s="10"/>
      <c r="G10" s="11"/>
      <c r="H10" s="15"/>
      <c r="I10" s="15"/>
    </row>
    <row r="11" s="1" customFormat="1" ht="15.75" spans="2:9">
      <c r="B11" s="16" t="s">
        <v>23</v>
      </c>
      <c r="C11" s="18">
        <f>IF(C9&lt;=F5,F5,IF(C9&gt;F5,C9))</f>
        <v>286014</v>
      </c>
      <c r="D11" s="18" t="s">
        <v>8</v>
      </c>
      <c r="E11" s="9"/>
      <c r="F11" s="10"/>
      <c r="G11" s="11"/>
      <c r="H11" s="15"/>
      <c r="I11" s="15"/>
    </row>
    <row r="12" s="1" customFormat="1" ht="15.75" spans="2:9">
      <c r="B12" s="16" t="s">
        <v>24</v>
      </c>
      <c r="C12" s="18">
        <f>IF(C10&lt;=G5,G5,IF(C10&gt;G5,C10))</f>
        <v>143007</v>
      </c>
      <c r="D12" s="18" t="s">
        <v>8</v>
      </c>
      <c r="E12" s="9"/>
      <c r="F12" s="10"/>
      <c r="G12" s="11"/>
      <c r="H12" s="15"/>
      <c r="I12" s="15"/>
    </row>
    <row r="13" s="1" customFormat="1" ht="15.75" spans="2:9">
      <c r="B13" s="15"/>
      <c r="C13" s="27"/>
      <c r="D13" s="27"/>
      <c r="E13" s="9"/>
      <c r="F13" s="10"/>
      <c r="G13" s="11"/>
      <c r="H13" s="15"/>
      <c r="I13" s="15"/>
    </row>
    <row r="14" s="2" customFormat="1" ht="19.5" spans="2:9">
      <c r="B14" s="28" t="s">
        <v>25</v>
      </c>
      <c r="C14" s="29">
        <f>C11+C8+C7</f>
        <v>306014</v>
      </c>
      <c r="D14" s="30"/>
      <c r="E14" s="31" t="s">
        <v>26</v>
      </c>
      <c r="F14" s="32">
        <f>C7+C8+C12</f>
        <v>163007</v>
      </c>
      <c r="G14" s="33"/>
      <c r="H14" s="33"/>
      <c r="I14" s="44"/>
    </row>
    <row r="15" s="1" customFormat="1" ht="19.5" hidden="1" customHeight="1" spans="2:9">
      <c r="B15" s="28" t="s">
        <v>27</v>
      </c>
      <c r="C15" s="29">
        <f>IF(C5&lt;=6,(C6*F3+12000),IF(C5&gt;6,(C6*F4+12000)))</f>
        <v>441021</v>
      </c>
      <c r="D15" s="30"/>
      <c r="E15" s="34"/>
      <c r="F15" s="35"/>
      <c r="G15" s="11"/>
      <c r="H15" s="15"/>
      <c r="I15" s="15"/>
    </row>
    <row r="16" s="1" customFormat="1" ht="19.5" spans="2:9">
      <c r="B16" s="28" t="s">
        <v>27</v>
      </c>
      <c r="C16" s="29">
        <f>IF(C15&lt;=F2,F2,IF(C15&gt;F2,C15))</f>
        <v>512000</v>
      </c>
      <c r="D16" s="30"/>
      <c r="E16" s="31" t="s">
        <v>28</v>
      </c>
      <c r="F16" s="32">
        <f>F14</f>
        <v>163007</v>
      </c>
      <c r="G16" s="11"/>
      <c r="H16" s="36"/>
      <c r="I16" s="15"/>
    </row>
    <row r="17" s="1" customFormat="1" ht="19.5" spans="2:9">
      <c r="B17" s="28" t="s">
        <v>28</v>
      </c>
      <c r="C17" s="37">
        <f>C14+C16</f>
        <v>818014</v>
      </c>
      <c r="D17" s="37"/>
      <c r="E17" s="9"/>
      <c r="F17" s="10"/>
      <c r="G17" s="11"/>
      <c r="H17" s="36"/>
      <c r="I17" s="15"/>
    </row>
    <row r="18" ht="15.75" spans="2:4">
      <c r="B18" s="38" t="s">
        <v>29</v>
      </c>
      <c r="C18" s="38"/>
      <c r="D18" s="38"/>
    </row>
    <row r="19" s="1" customFormat="1" spans="3:8">
      <c r="C19" s="3"/>
      <c r="D19" s="3"/>
      <c r="E19" s="4"/>
      <c r="F19" s="5"/>
      <c r="G19" s="3"/>
      <c r="H19" s="39"/>
    </row>
    <row r="20" spans="2:2">
      <c r="B20" s="39"/>
    </row>
    <row r="21" s="1" customFormat="1" spans="3:7">
      <c r="C21" s="3"/>
      <c r="D21" s="3"/>
      <c r="E21" s="4"/>
      <c r="F21" s="5"/>
      <c r="G21" s="3"/>
    </row>
    <row r="22" s="1" customFormat="1" spans="3:7">
      <c r="C22" s="3"/>
      <c r="D22" s="3"/>
      <c r="E22" s="4"/>
      <c r="F22" s="5"/>
      <c r="G22" s="3"/>
    </row>
    <row r="23" spans="2:2">
      <c r="B23" s="40"/>
    </row>
  </sheetData>
  <mergeCells count="7">
    <mergeCell ref="B1:D1"/>
    <mergeCell ref="H1:I1"/>
    <mergeCell ref="C14:D14"/>
    <mergeCell ref="C15:D15"/>
    <mergeCell ref="C16:D16"/>
    <mergeCell ref="C17:D17"/>
    <mergeCell ref="B18:D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pikabot</dc:creator>
  <cp:lastModifiedBy>pikabot</cp:lastModifiedBy>
  <dcterms:created xsi:type="dcterms:W3CDTF">2020-01-01T10:48:00Z</dcterms:created>
  <dcterms:modified xsi:type="dcterms:W3CDTF">2020-01-03T11:51:27Z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