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ieedu-my.sharepoint.com/personal/vijayagupta_nitie_ac_in/Documents/Project on labour productivity/Data/ASI/"/>
    </mc:Choice>
  </mc:AlternateContent>
  <xr:revisionPtr revIDLastSave="163" documentId="8_{B5A16970-CA53-CE4F-BB68-30B1571E1147}" xr6:coauthVersionLast="47" xr6:coauthVersionMax="47" xr10:uidLastSave="{EB369817-A8FD-E24E-AFAA-0005180DB96E}"/>
  <bookViews>
    <workbookView xWindow="0" yWindow="0" windowWidth="28800" windowHeight="18000" firstSheet="3" activeTab="8" xr2:uid="{00000000-000D-0000-FFFF-FFFF00000000}"/>
  </bookViews>
  <sheets>
    <sheet name="LHM" sheetId="15" r:id="rId1"/>
    <sheet name="MI" sheetId="12" r:id="rId2"/>
    <sheet name="Manufacturing - cumulative" sheetId="8" r:id="rId3"/>
    <sheet name="Manufacturing" sheetId="14" r:id="rId4"/>
    <sheet name="Dynamics LHM" sheetId="10" r:id="rId5"/>
    <sheet name="Sector" sheetId="9" r:id="rId6"/>
    <sheet name="TP and MI" sheetId="11" r:id="rId7"/>
    <sheet name="LHM-IO" sheetId="13" r:id="rId8"/>
    <sheet name="LHM-TFP" sheetId="1" r:id="rId9"/>
    <sheet name="LHM-TEC" sheetId="2" r:id="rId10"/>
    <sheet name="LHM-TP" sheetId="3" r:id="rId11"/>
    <sheet name="LHM-SEC" sheetId="4" r:id="rId12"/>
    <sheet name="Sector Cumulative" sheetId="16" r:id="rId13"/>
    <sheet name="MI-TFP" sheetId="5" r:id="rId14"/>
    <sheet name="MI-TEC" sheetId="6" r:id="rId15"/>
    <sheet name="MI-TP" sheetId="7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1" l="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T27" i="12" s="1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V8" i="6" s="1"/>
  <c r="T36" i="12"/>
  <c r="T35" i="12"/>
  <c r="T34" i="12"/>
  <c r="T33" i="12"/>
  <c r="T32" i="12"/>
  <c r="T31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V9" i="7" s="1"/>
  <c r="T64" i="12"/>
  <c r="T63" i="12"/>
  <c r="V7" i="7" s="1"/>
  <c r="T62" i="12"/>
  <c r="T61" i="12"/>
  <c r="V5" i="7" s="1"/>
  <c r="T60" i="12"/>
  <c r="T59" i="12"/>
  <c r="V3" i="7" s="1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T27" i="15" s="1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F11" i="16" s="1"/>
  <c r="T10" i="15"/>
  <c r="T9" i="15"/>
  <c r="T8" i="15"/>
  <c r="T7" i="15"/>
  <c r="F7" i="16" s="1"/>
  <c r="T6" i="15"/>
  <c r="T5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32" i="15"/>
  <c r="T33" i="15"/>
  <c r="T34" i="15"/>
  <c r="T35" i="15"/>
  <c r="V6" i="2" s="1"/>
  <c r="T36" i="15"/>
  <c r="T37" i="15"/>
  <c r="T38" i="15"/>
  <c r="T39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59" i="15"/>
  <c r="C3" i="10" s="1"/>
  <c r="T60" i="15"/>
  <c r="T61" i="15"/>
  <c r="T62" i="15"/>
  <c r="T63" i="15"/>
  <c r="C7" i="10" s="1"/>
  <c r="T64" i="15"/>
  <c r="T65" i="15"/>
  <c r="T66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T107" i="15"/>
  <c r="T106" i="15"/>
  <c r="T105" i="15"/>
  <c r="T104" i="15"/>
  <c r="T103" i="15"/>
  <c r="T102" i="15"/>
  <c r="T101" i="15"/>
  <c r="T100" i="15"/>
  <c r="T99" i="15"/>
  <c r="T98" i="15"/>
  <c r="T97" i="15"/>
  <c r="T96" i="15"/>
  <c r="T95" i="15"/>
  <c r="T94" i="15"/>
  <c r="T93" i="15"/>
  <c r="T92" i="15"/>
  <c r="T91" i="15"/>
  <c r="V8" i="4" s="1"/>
  <c r="D8" i="10" s="1"/>
  <c r="T90" i="15"/>
  <c r="V7" i="4" s="1"/>
  <c r="D7" i="10" s="1"/>
  <c r="T89" i="15"/>
  <c r="T88" i="15"/>
  <c r="T87" i="15"/>
  <c r="V4" i="4" s="1"/>
  <c r="D4" i="10" s="1"/>
  <c r="T86" i="15"/>
  <c r="V3" i="4" s="1"/>
  <c r="D3" i="10" s="1"/>
  <c r="S135" i="15"/>
  <c r="R135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B135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13" i="15"/>
  <c r="T114" i="15"/>
  <c r="T16" i="13" s="1"/>
  <c r="W4" i="13" s="1"/>
  <c r="T115" i="15"/>
  <c r="T17" i="13" s="1"/>
  <c r="W5" i="13" s="1"/>
  <c r="T116" i="15"/>
  <c r="T117" i="15"/>
  <c r="T118" i="15"/>
  <c r="T20" i="13" s="1"/>
  <c r="W8" i="13" s="1"/>
  <c r="T119" i="15"/>
  <c r="T120" i="15"/>
  <c r="S162" i="15"/>
  <c r="R162" i="15"/>
  <c r="Q162" i="15"/>
  <c r="P162" i="15"/>
  <c r="O162" i="15"/>
  <c r="N162" i="15"/>
  <c r="M162" i="15"/>
  <c r="L162" i="15"/>
  <c r="K162" i="15"/>
  <c r="J162" i="15"/>
  <c r="I162" i="15"/>
  <c r="H162" i="15"/>
  <c r="G162" i="15"/>
  <c r="F162" i="15"/>
  <c r="E162" i="15"/>
  <c r="D162" i="15"/>
  <c r="C162" i="15"/>
  <c r="B162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40" i="15"/>
  <c r="T141" i="15"/>
  <c r="T142" i="15"/>
  <c r="T29" i="13" s="1"/>
  <c r="X5" i="13" s="1"/>
  <c r="T143" i="15"/>
  <c r="T144" i="15"/>
  <c r="T145" i="15"/>
  <c r="T146" i="15"/>
  <c r="T33" i="13" s="1"/>
  <c r="X9" i="13" s="1"/>
  <c r="T147" i="15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U9" i="4"/>
  <c r="T9" i="4"/>
  <c r="S9" i="4"/>
  <c r="AP9" i="4" s="1"/>
  <c r="R9" i="4"/>
  <c r="AO9" i="4" s="1"/>
  <c r="Q9" i="4"/>
  <c r="P9" i="4"/>
  <c r="O9" i="4"/>
  <c r="AL9" i="4" s="1"/>
  <c r="N9" i="4"/>
  <c r="AK9" i="4" s="1"/>
  <c r="M9" i="4"/>
  <c r="L9" i="4"/>
  <c r="K9" i="4"/>
  <c r="AH9" i="4" s="1"/>
  <c r="J9" i="4"/>
  <c r="AG9" i="4" s="1"/>
  <c r="I9" i="4"/>
  <c r="H9" i="4"/>
  <c r="G9" i="4"/>
  <c r="AD9" i="4" s="1"/>
  <c r="F9" i="4"/>
  <c r="AC9" i="4" s="1"/>
  <c r="E9" i="4"/>
  <c r="D9" i="4"/>
  <c r="C9" i="4"/>
  <c r="Z9" i="4" s="1"/>
  <c r="B9" i="4"/>
  <c r="Y9" i="4" s="1"/>
  <c r="U8" i="4"/>
  <c r="T8" i="4"/>
  <c r="S8" i="4"/>
  <c r="AP8" i="4" s="1"/>
  <c r="R8" i="4"/>
  <c r="AO8" i="4" s="1"/>
  <c r="Q8" i="4"/>
  <c r="P8" i="4"/>
  <c r="O8" i="4"/>
  <c r="AL8" i="4" s="1"/>
  <c r="N8" i="4"/>
  <c r="M8" i="4"/>
  <c r="L8" i="4"/>
  <c r="K8" i="4"/>
  <c r="AH8" i="4" s="1"/>
  <c r="J8" i="4"/>
  <c r="AG8" i="4" s="1"/>
  <c r="I8" i="4"/>
  <c r="H8" i="4"/>
  <c r="G8" i="4"/>
  <c r="AD8" i="4" s="1"/>
  <c r="F8" i="4"/>
  <c r="AC8" i="4" s="1"/>
  <c r="E8" i="4"/>
  <c r="D8" i="4"/>
  <c r="C8" i="4"/>
  <c r="Z8" i="4" s="1"/>
  <c r="B8" i="4"/>
  <c r="U7" i="4"/>
  <c r="T7" i="4"/>
  <c r="S7" i="4"/>
  <c r="AP7" i="4" s="1"/>
  <c r="R7" i="4"/>
  <c r="AO7" i="4" s="1"/>
  <c r="Q7" i="4"/>
  <c r="P7" i="4"/>
  <c r="O7" i="4"/>
  <c r="AL7" i="4" s="1"/>
  <c r="N7" i="4"/>
  <c r="AK7" i="4" s="1"/>
  <c r="M7" i="4"/>
  <c r="L7" i="4"/>
  <c r="K7" i="4"/>
  <c r="AH7" i="4" s="1"/>
  <c r="J7" i="4"/>
  <c r="AG7" i="4" s="1"/>
  <c r="I7" i="4"/>
  <c r="H7" i="4"/>
  <c r="G7" i="4"/>
  <c r="AD7" i="4" s="1"/>
  <c r="F7" i="4"/>
  <c r="AC7" i="4" s="1"/>
  <c r="E7" i="4"/>
  <c r="D7" i="4"/>
  <c r="C7" i="4"/>
  <c r="Z7" i="4" s="1"/>
  <c r="B7" i="4"/>
  <c r="B50" i="4" s="1"/>
  <c r="U6" i="4"/>
  <c r="T6" i="4"/>
  <c r="S6" i="4"/>
  <c r="AP6" i="4" s="1"/>
  <c r="R6" i="4"/>
  <c r="AO6" i="4" s="1"/>
  <c r="Q6" i="4"/>
  <c r="P6" i="4"/>
  <c r="O6" i="4"/>
  <c r="AL6" i="4" s="1"/>
  <c r="N6" i="4"/>
  <c r="AK6" i="4" s="1"/>
  <c r="M6" i="4"/>
  <c r="L6" i="4"/>
  <c r="K6" i="4"/>
  <c r="AH6" i="4" s="1"/>
  <c r="J6" i="4"/>
  <c r="AG6" i="4" s="1"/>
  <c r="I6" i="4"/>
  <c r="H6" i="4"/>
  <c r="G6" i="4"/>
  <c r="AD6" i="4" s="1"/>
  <c r="F6" i="4"/>
  <c r="AC6" i="4" s="1"/>
  <c r="E6" i="4"/>
  <c r="D6" i="4"/>
  <c r="C6" i="4"/>
  <c r="Z6" i="4" s="1"/>
  <c r="B6" i="4"/>
  <c r="B49" i="4" s="1"/>
  <c r="U5" i="4"/>
  <c r="T5" i="4"/>
  <c r="S5" i="4"/>
  <c r="AP5" i="4" s="1"/>
  <c r="R5" i="4"/>
  <c r="AO5" i="4" s="1"/>
  <c r="Q5" i="4"/>
  <c r="P5" i="4"/>
  <c r="O5" i="4"/>
  <c r="AL5" i="4" s="1"/>
  <c r="N5" i="4"/>
  <c r="AK5" i="4" s="1"/>
  <c r="M5" i="4"/>
  <c r="L5" i="4"/>
  <c r="K5" i="4"/>
  <c r="AH5" i="4" s="1"/>
  <c r="J5" i="4"/>
  <c r="I5" i="4"/>
  <c r="H5" i="4"/>
  <c r="G5" i="4"/>
  <c r="AD5" i="4" s="1"/>
  <c r="F5" i="4"/>
  <c r="AC5" i="4" s="1"/>
  <c r="E5" i="4"/>
  <c r="D5" i="4"/>
  <c r="C5" i="4"/>
  <c r="Z5" i="4" s="1"/>
  <c r="B5" i="4"/>
  <c r="U4" i="4"/>
  <c r="T4" i="4"/>
  <c r="S4" i="4"/>
  <c r="AP4" i="4" s="1"/>
  <c r="R4" i="4"/>
  <c r="AO4" i="4" s="1"/>
  <c r="Q4" i="4"/>
  <c r="P4" i="4"/>
  <c r="O4" i="4"/>
  <c r="AL4" i="4" s="1"/>
  <c r="N4" i="4"/>
  <c r="AK4" i="4" s="1"/>
  <c r="M4" i="4"/>
  <c r="L4" i="4"/>
  <c r="K4" i="4"/>
  <c r="AH4" i="4" s="1"/>
  <c r="J4" i="4"/>
  <c r="AG4" i="4" s="1"/>
  <c r="I4" i="4"/>
  <c r="H4" i="4"/>
  <c r="G4" i="4"/>
  <c r="AD4" i="4" s="1"/>
  <c r="F4" i="4"/>
  <c r="AC4" i="4" s="1"/>
  <c r="E4" i="4"/>
  <c r="D4" i="4"/>
  <c r="C4" i="4"/>
  <c r="Z4" i="4" s="1"/>
  <c r="B4" i="4"/>
  <c r="U3" i="4"/>
  <c r="T3" i="4"/>
  <c r="S3" i="4"/>
  <c r="AP3" i="4" s="1"/>
  <c r="R3" i="4"/>
  <c r="Q3" i="4"/>
  <c r="P3" i="4"/>
  <c r="O3" i="4"/>
  <c r="AL3" i="4" s="1"/>
  <c r="N3" i="4"/>
  <c r="AK3" i="4" s="1"/>
  <c r="M3" i="4"/>
  <c r="L3" i="4"/>
  <c r="K3" i="4"/>
  <c r="AH3" i="4" s="1"/>
  <c r="J3" i="4"/>
  <c r="AG3" i="4" s="1"/>
  <c r="I3" i="4"/>
  <c r="H3" i="4"/>
  <c r="G3" i="4"/>
  <c r="AD3" i="4" s="1"/>
  <c r="F3" i="4"/>
  <c r="AC3" i="4" s="1"/>
  <c r="E3" i="4"/>
  <c r="D3" i="4"/>
  <c r="C3" i="4"/>
  <c r="Z3" i="4" s="1"/>
  <c r="B3" i="4"/>
  <c r="B46" i="4" s="1"/>
  <c r="U2" i="4"/>
  <c r="T2" i="4"/>
  <c r="S2" i="4"/>
  <c r="AP2" i="4" s="1"/>
  <c r="R2" i="4"/>
  <c r="AO2" i="4" s="1"/>
  <c r="Q2" i="4"/>
  <c r="P2" i="4"/>
  <c r="O2" i="4"/>
  <c r="AL2" i="4" s="1"/>
  <c r="N2" i="4"/>
  <c r="AK2" i="4" s="1"/>
  <c r="M2" i="4"/>
  <c r="L2" i="4"/>
  <c r="K2" i="4"/>
  <c r="AH2" i="4" s="1"/>
  <c r="J2" i="4"/>
  <c r="AG2" i="4" s="1"/>
  <c r="I2" i="4"/>
  <c r="H2" i="4"/>
  <c r="G2" i="4"/>
  <c r="AD2" i="4" s="1"/>
  <c r="F2" i="4"/>
  <c r="E2" i="4"/>
  <c r="D2" i="4"/>
  <c r="C2" i="4"/>
  <c r="Z2" i="4" s="1"/>
  <c r="B2" i="4"/>
  <c r="B45" i="4" s="1"/>
  <c r="B2" i="3"/>
  <c r="W2" i="3" s="1"/>
  <c r="U9" i="2"/>
  <c r="T9" i="2"/>
  <c r="S9" i="2"/>
  <c r="AP9" i="2" s="1"/>
  <c r="R9" i="2"/>
  <c r="AO9" i="2" s="1"/>
  <c r="Q9" i="2"/>
  <c r="P9" i="2"/>
  <c r="O9" i="2"/>
  <c r="AL9" i="2" s="1"/>
  <c r="N9" i="2"/>
  <c r="AK9" i="2" s="1"/>
  <c r="M9" i="2"/>
  <c r="L9" i="2"/>
  <c r="K9" i="2"/>
  <c r="AH9" i="2" s="1"/>
  <c r="J9" i="2"/>
  <c r="AG9" i="2" s="1"/>
  <c r="I9" i="2"/>
  <c r="H9" i="2"/>
  <c r="G9" i="2"/>
  <c r="AD9" i="2" s="1"/>
  <c r="F9" i="2"/>
  <c r="AC9" i="2" s="1"/>
  <c r="E9" i="2"/>
  <c r="D9" i="2"/>
  <c r="C9" i="2"/>
  <c r="Z9" i="2" s="1"/>
  <c r="B9" i="2"/>
  <c r="B52" i="2" s="1"/>
  <c r="U8" i="2"/>
  <c r="T8" i="2"/>
  <c r="S8" i="2"/>
  <c r="AP8" i="2" s="1"/>
  <c r="R8" i="2"/>
  <c r="AO8" i="2" s="1"/>
  <c r="Q8" i="2"/>
  <c r="P8" i="2"/>
  <c r="O8" i="2"/>
  <c r="AL8" i="2" s="1"/>
  <c r="N8" i="2"/>
  <c r="AK8" i="2" s="1"/>
  <c r="M8" i="2"/>
  <c r="L8" i="2"/>
  <c r="K8" i="2"/>
  <c r="AH8" i="2" s="1"/>
  <c r="J8" i="2"/>
  <c r="AG8" i="2" s="1"/>
  <c r="I8" i="2"/>
  <c r="H8" i="2"/>
  <c r="G8" i="2"/>
  <c r="AD8" i="2" s="1"/>
  <c r="F8" i="2"/>
  <c r="AC8" i="2" s="1"/>
  <c r="E8" i="2"/>
  <c r="D8" i="2"/>
  <c r="C8" i="2"/>
  <c r="Z8" i="2" s="1"/>
  <c r="B8" i="2"/>
  <c r="Y8" i="2" s="1"/>
  <c r="U7" i="2"/>
  <c r="T7" i="2"/>
  <c r="AQ7" i="2" s="1"/>
  <c r="S7" i="2"/>
  <c r="AP7" i="2" s="1"/>
  <c r="R7" i="2"/>
  <c r="AO7" i="2" s="1"/>
  <c r="Q7" i="2"/>
  <c r="P7" i="2"/>
  <c r="AM7" i="2" s="1"/>
  <c r="O7" i="2"/>
  <c r="AL7" i="2" s="1"/>
  <c r="N7" i="2"/>
  <c r="AK7" i="2" s="1"/>
  <c r="M7" i="2"/>
  <c r="L7" i="2"/>
  <c r="AI7" i="2" s="1"/>
  <c r="K7" i="2"/>
  <c r="J7" i="2"/>
  <c r="AG7" i="2" s="1"/>
  <c r="I7" i="2"/>
  <c r="H7" i="2"/>
  <c r="AE7" i="2" s="1"/>
  <c r="G7" i="2"/>
  <c r="AD7" i="2" s="1"/>
  <c r="F7" i="2"/>
  <c r="AC7" i="2" s="1"/>
  <c r="E7" i="2"/>
  <c r="D7" i="2"/>
  <c r="AA7" i="2" s="1"/>
  <c r="C7" i="2"/>
  <c r="Z7" i="2" s="1"/>
  <c r="B7" i="2"/>
  <c r="B50" i="2" s="1"/>
  <c r="U6" i="2"/>
  <c r="AR6" i="2" s="1"/>
  <c r="T6" i="2"/>
  <c r="S6" i="2"/>
  <c r="AP6" i="2" s="1"/>
  <c r="R6" i="2"/>
  <c r="AO6" i="2" s="1"/>
  <c r="Q6" i="2"/>
  <c r="AN6" i="2" s="1"/>
  <c r="P6" i="2"/>
  <c r="O6" i="2"/>
  <c r="AL6" i="2" s="1"/>
  <c r="N6" i="2"/>
  <c r="AK6" i="2" s="1"/>
  <c r="M6" i="2"/>
  <c r="AJ6" i="2" s="1"/>
  <c r="L6" i="2"/>
  <c r="K6" i="2"/>
  <c r="AH6" i="2" s="1"/>
  <c r="J6" i="2"/>
  <c r="AG6" i="2" s="1"/>
  <c r="I6" i="2"/>
  <c r="AF6" i="2" s="1"/>
  <c r="H6" i="2"/>
  <c r="G6" i="2"/>
  <c r="AD6" i="2" s="1"/>
  <c r="F6" i="2"/>
  <c r="AC6" i="2" s="1"/>
  <c r="E6" i="2"/>
  <c r="AB6" i="2" s="1"/>
  <c r="D6" i="2"/>
  <c r="C6" i="2"/>
  <c r="Z6" i="2" s="1"/>
  <c r="B6" i="2"/>
  <c r="B49" i="2" s="1"/>
  <c r="U5" i="2"/>
  <c r="T5" i="2"/>
  <c r="S5" i="2"/>
  <c r="R5" i="2"/>
  <c r="AO5" i="2" s="1"/>
  <c r="Q5" i="2"/>
  <c r="P5" i="2"/>
  <c r="O5" i="2"/>
  <c r="AL5" i="2" s="1"/>
  <c r="N5" i="2"/>
  <c r="AK5" i="2" s="1"/>
  <c r="M5" i="2"/>
  <c r="L5" i="2"/>
  <c r="K5" i="2"/>
  <c r="AH5" i="2" s="1"/>
  <c r="J5" i="2"/>
  <c r="AG5" i="2" s="1"/>
  <c r="I5" i="2"/>
  <c r="H5" i="2"/>
  <c r="G5" i="2"/>
  <c r="AD5" i="2" s="1"/>
  <c r="F5" i="2"/>
  <c r="AC5" i="2" s="1"/>
  <c r="E5" i="2"/>
  <c r="D5" i="2"/>
  <c r="C5" i="2"/>
  <c r="Z5" i="2" s="1"/>
  <c r="B5" i="2"/>
  <c r="Y5" i="2" s="1"/>
  <c r="U4" i="2"/>
  <c r="T4" i="2"/>
  <c r="S4" i="2"/>
  <c r="AP4" i="2" s="1"/>
  <c r="R4" i="2"/>
  <c r="AO4" i="2" s="1"/>
  <c r="Q4" i="2"/>
  <c r="P4" i="2"/>
  <c r="O4" i="2"/>
  <c r="AL4" i="2" s="1"/>
  <c r="N4" i="2"/>
  <c r="AK4" i="2" s="1"/>
  <c r="M4" i="2"/>
  <c r="L4" i="2"/>
  <c r="K4" i="2"/>
  <c r="AH4" i="2" s="1"/>
  <c r="J4" i="2"/>
  <c r="AG4" i="2" s="1"/>
  <c r="I4" i="2"/>
  <c r="H4" i="2"/>
  <c r="G4" i="2"/>
  <c r="AD4" i="2" s="1"/>
  <c r="F4" i="2"/>
  <c r="AC4" i="2" s="1"/>
  <c r="E4" i="2"/>
  <c r="D4" i="2"/>
  <c r="C4" i="2"/>
  <c r="Z4" i="2" s="1"/>
  <c r="B4" i="2"/>
  <c r="B47" i="2" s="1"/>
  <c r="U3" i="2"/>
  <c r="T3" i="2"/>
  <c r="AQ3" i="2" s="1"/>
  <c r="S3" i="2"/>
  <c r="AP3" i="2" s="1"/>
  <c r="R3" i="2"/>
  <c r="AO3" i="2" s="1"/>
  <c r="Q3" i="2"/>
  <c r="P3" i="2"/>
  <c r="AM3" i="2" s="1"/>
  <c r="O3" i="2"/>
  <c r="AL3" i="2" s="1"/>
  <c r="N3" i="2"/>
  <c r="AK3" i="2" s="1"/>
  <c r="M3" i="2"/>
  <c r="L3" i="2"/>
  <c r="AI3" i="2" s="1"/>
  <c r="K3" i="2"/>
  <c r="AH3" i="2" s="1"/>
  <c r="J3" i="2"/>
  <c r="AG3" i="2" s="1"/>
  <c r="I3" i="2"/>
  <c r="H3" i="2"/>
  <c r="AE3" i="2" s="1"/>
  <c r="G3" i="2"/>
  <c r="AD3" i="2" s="1"/>
  <c r="F3" i="2"/>
  <c r="AC3" i="2" s="1"/>
  <c r="E3" i="2"/>
  <c r="D3" i="2"/>
  <c r="AA3" i="2" s="1"/>
  <c r="C3" i="2"/>
  <c r="Z3" i="2" s="1"/>
  <c r="B3" i="2"/>
  <c r="U2" i="2"/>
  <c r="T2" i="2"/>
  <c r="S2" i="2"/>
  <c r="AP2" i="2" s="1"/>
  <c r="R2" i="2"/>
  <c r="AO2" i="2" s="1"/>
  <c r="Q2" i="2"/>
  <c r="P2" i="2"/>
  <c r="O2" i="2"/>
  <c r="N2" i="2"/>
  <c r="AK2" i="2" s="1"/>
  <c r="M2" i="2"/>
  <c r="L2" i="2"/>
  <c r="K2" i="2"/>
  <c r="AH2" i="2" s="1"/>
  <c r="J2" i="2"/>
  <c r="AG2" i="2" s="1"/>
  <c r="I2" i="2"/>
  <c r="H2" i="2"/>
  <c r="G2" i="2"/>
  <c r="AD2" i="2" s="1"/>
  <c r="F2" i="2"/>
  <c r="AC2" i="2" s="1"/>
  <c r="E2" i="2"/>
  <c r="D2" i="2"/>
  <c r="C2" i="2"/>
  <c r="Z2" i="2" s="1"/>
  <c r="B2" i="2"/>
  <c r="S9" i="13"/>
  <c r="O9" i="13"/>
  <c r="N9" i="13"/>
  <c r="K9" i="13"/>
  <c r="F9" i="13"/>
  <c r="E9" i="13"/>
  <c r="C9" i="13"/>
  <c r="B9" i="13"/>
  <c r="S8" i="13"/>
  <c r="O8" i="13"/>
  <c r="J8" i="13"/>
  <c r="G8" i="13"/>
  <c r="B8" i="13"/>
  <c r="S6" i="13"/>
  <c r="Q6" i="13"/>
  <c r="J6" i="13"/>
  <c r="G6" i="13"/>
  <c r="B6" i="13"/>
  <c r="O5" i="13"/>
  <c r="K5" i="13"/>
  <c r="O4" i="13"/>
  <c r="N4" i="13"/>
  <c r="B4" i="13"/>
  <c r="S3" i="13"/>
  <c r="R3" i="13"/>
  <c r="M3" i="13"/>
  <c r="G3" i="13"/>
  <c r="F3" i="13"/>
  <c r="C3" i="13"/>
  <c r="S2" i="13"/>
  <c r="J2" i="13"/>
  <c r="B2" i="1"/>
  <c r="W2" i="1" s="1"/>
  <c r="S34" i="13"/>
  <c r="S39" i="13" s="1"/>
  <c r="R34" i="13"/>
  <c r="R39" i="13" s="1"/>
  <c r="Q34" i="13"/>
  <c r="Q39" i="13" s="1"/>
  <c r="P34" i="13"/>
  <c r="P39" i="13" s="1"/>
  <c r="O34" i="13"/>
  <c r="O39" i="13" s="1"/>
  <c r="N34" i="13"/>
  <c r="N39" i="13" s="1"/>
  <c r="M34" i="13"/>
  <c r="M39" i="13" s="1"/>
  <c r="L34" i="13"/>
  <c r="L39" i="13" s="1"/>
  <c r="K34" i="13"/>
  <c r="K39" i="13" s="1"/>
  <c r="J34" i="13"/>
  <c r="J39" i="13" s="1"/>
  <c r="I34" i="13"/>
  <c r="I39" i="13" s="1"/>
  <c r="H34" i="13"/>
  <c r="H39" i="13" s="1"/>
  <c r="G34" i="13"/>
  <c r="G39" i="13" s="1"/>
  <c r="F34" i="13"/>
  <c r="F39" i="13" s="1"/>
  <c r="E34" i="13"/>
  <c r="E39" i="13" s="1"/>
  <c r="D34" i="13"/>
  <c r="D39" i="13" s="1"/>
  <c r="C34" i="13"/>
  <c r="C39" i="13" s="1"/>
  <c r="T32" i="13"/>
  <c r="X8" i="13" s="1"/>
  <c r="T31" i="13"/>
  <c r="X7" i="13" s="1"/>
  <c r="T30" i="13"/>
  <c r="X6" i="13" s="1"/>
  <c r="T28" i="13"/>
  <c r="X4" i="13" s="1"/>
  <c r="T27" i="13"/>
  <c r="X3" i="13" s="1"/>
  <c r="T139" i="15"/>
  <c r="T26" i="13" s="1"/>
  <c r="S22" i="13"/>
  <c r="S38" i="13" s="1"/>
  <c r="R22" i="13"/>
  <c r="R38" i="13" s="1"/>
  <c r="Q22" i="13"/>
  <c r="Q38" i="13" s="1"/>
  <c r="P22" i="13"/>
  <c r="P38" i="13" s="1"/>
  <c r="O22" i="13"/>
  <c r="O38" i="13" s="1"/>
  <c r="N22" i="13"/>
  <c r="N38" i="13" s="1"/>
  <c r="M22" i="13"/>
  <c r="M38" i="13" s="1"/>
  <c r="L22" i="13"/>
  <c r="L38" i="13" s="1"/>
  <c r="K22" i="13"/>
  <c r="K38" i="13" s="1"/>
  <c r="J22" i="13"/>
  <c r="J38" i="13" s="1"/>
  <c r="I22" i="13"/>
  <c r="I38" i="13" s="1"/>
  <c r="H22" i="13"/>
  <c r="H38" i="13" s="1"/>
  <c r="G22" i="13"/>
  <c r="G38" i="13" s="1"/>
  <c r="F22" i="13"/>
  <c r="F38" i="13" s="1"/>
  <c r="E22" i="13"/>
  <c r="E38" i="13" s="1"/>
  <c r="D22" i="13"/>
  <c r="D38" i="13" s="1"/>
  <c r="C22" i="13"/>
  <c r="C38" i="13" s="1"/>
  <c r="B22" i="13"/>
  <c r="B38" i="13" s="1"/>
  <c r="B43" i="13" s="1"/>
  <c r="T21" i="13"/>
  <c r="W9" i="13" s="1"/>
  <c r="T19" i="13"/>
  <c r="W7" i="13" s="1"/>
  <c r="T18" i="13"/>
  <c r="W6" i="13" s="1"/>
  <c r="T15" i="13"/>
  <c r="W3" i="13" s="1"/>
  <c r="T112" i="15"/>
  <c r="T14" i="13" s="1"/>
  <c r="W2" i="13" s="1"/>
  <c r="U10" i="4"/>
  <c r="U5" i="14" s="1"/>
  <c r="T10" i="4"/>
  <c r="T5" i="14" s="1"/>
  <c r="S10" i="4"/>
  <c r="S5" i="14" s="1"/>
  <c r="R10" i="4"/>
  <c r="R5" i="14" s="1"/>
  <c r="Q10" i="4"/>
  <c r="Q5" i="14" s="1"/>
  <c r="P10" i="4"/>
  <c r="P5" i="14" s="1"/>
  <c r="O10" i="4"/>
  <c r="O5" i="14" s="1"/>
  <c r="N10" i="4"/>
  <c r="N5" i="14" s="1"/>
  <c r="M10" i="4"/>
  <c r="M5" i="14" s="1"/>
  <c r="L10" i="4"/>
  <c r="L5" i="14" s="1"/>
  <c r="K10" i="4"/>
  <c r="K5" i="14" s="1"/>
  <c r="J10" i="4"/>
  <c r="J5" i="14" s="1"/>
  <c r="I10" i="4"/>
  <c r="I5" i="14" s="1"/>
  <c r="H10" i="4"/>
  <c r="H5" i="14" s="1"/>
  <c r="G10" i="4"/>
  <c r="G5" i="14" s="1"/>
  <c r="F10" i="4"/>
  <c r="F5" i="14" s="1"/>
  <c r="E10" i="4"/>
  <c r="E5" i="14" s="1"/>
  <c r="D10" i="4"/>
  <c r="D5" i="14" s="1"/>
  <c r="C10" i="4"/>
  <c r="C5" i="14" s="1"/>
  <c r="V9" i="4"/>
  <c r="V6" i="4"/>
  <c r="V5" i="4"/>
  <c r="T85" i="15"/>
  <c r="V2" i="4" s="1"/>
  <c r="C8" i="10"/>
  <c r="C4" i="10"/>
  <c r="T58" i="15"/>
  <c r="U10" i="2"/>
  <c r="U3" i="14" s="1"/>
  <c r="T10" i="2"/>
  <c r="T3" i="14" s="1"/>
  <c r="S10" i="2"/>
  <c r="S3" i="14" s="1"/>
  <c r="R10" i="2"/>
  <c r="R3" i="14" s="1"/>
  <c r="Q10" i="2"/>
  <c r="Q3" i="14" s="1"/>
  <c r="P10" i="2"/>
  <c r="P3" i="14" s="1"/>
  <c r="O10" i="2"/>
  <c r="O3" i="14" s="1"/>
  <c r="N10" i="2"/>
  <c r="N3" i="14" s="1"/>
  <c r="M10" i="2"/>
  <c r="M3" i="14" s="1"/>
  <c r="L10" i="2"/>
  <c r="L3" i="14" s="1"/>
  <c r="K10" i="2"/>
  <c r="K3" i="14" s="1"/>
  <c r="J10" i="2"/>
  <c r="J3" i="14" s="1"/>
  <c r="I10" i="2"/>
  <c r="I3" i="14" s="1"/>
  <c r="H10" i="2"/>
  <c r="H3" i="14" s="1"/>
  <c r="G10" i="2"/>
  <c r="G3" i="14" s="1"/>
  <c r="F10" i="2"/>
  <c r="F3" i="14" s="1"/>
  <c r="E10" i="2"/>
  <c r="E3" i="14" s="1"/>
  <c r="D10" i="2"/>
  <c r="D3" i="14" s="1"/>
  <c r="C10" i="2"/>
  <c r="V9" i="2"/>
  <c r="V8" i="2"/>
  <c r="B8" i="10" s="1"/>
  <c r="V7" i="2"/>
  <c r="B7" i="10" s="1"/>
  <c r="V5" i="2"/>
  <c r="V4" i="2"/>
  <c r="B4" i="10" s="1"/>
  <c r="V3" i="2"/>
  <c r="B3" i="10" s="1"/>
  <c r="T31" i="15"/>
  <c r="V2" i="2" s="1"/>
  <c r="B2" i="10" s="1"/>
  <c r="F10" i="16"/>
  <c r="F9" i="16"/>
  <c r="F8" i="16"/>
  <c r="F6" i="16"/>
  <c r="F5" i="16"/>
  <c r="T4" i="15"/>
  <c r="B2" i="9" s="1"/>
  <c r="AR9" i="4"/>
  <c r="AQ9" i="4"/>
  <c r="AN9" i="4"/>
  <c r="AM9" i="4"/>
  <c r="AJ9" i="4"/>
  <c r="AI9" i="4"/>
  <c r="AF9" i="4"/>
  <c r="AE9" i="4"/>
  <c r="AB9" i="4"/>
  <c r="AA9" i="4"/>
  <c r="AR8" i="4"/>
  <c r="AQ8" i="4"/>
  <c r="AN8" i="4"/>
  <c r="AM8" i="4"/>
  <c r="AK8" i="4"/>
  <c r="AJ8" i="4"/>
  <c r="AI8" i="4"/>
  <c r="AF8" i="4"/>
  <c r="AE8" i="4"/>
  <c r="AB8" i="4"/>
  <c r="AA8" i="4"/>
  <c r="AR7" i="4"/>
  <c r="AQ7" i="4"/>
  <c r="AN7" i="4"/>
  <c r="AM7" i="4"/>
  <c r="AJ7" i="4"/>
  <c r="AI7" i="4"/>
  <c r="AF7" i="4"/>
  <c r="AE7" i="4"/>
  <c r="AB7" i="4"/>
  <c r="AA7" i="4"/>
  <c r="Y7" i="4"/>
  <c r="AR6" i="4"/>
  <c r="AQ6" i="4"/>
  <c r="AN6" i="4"/>
  <c r="AM6" i="4"/>
  <c r="AJ6" i="4"/>
  <c r="AI6" i="4"/>
  <c r="AF6" i="4"/>
  <c r="AE6" i="4"/>
  <c r="AB6" i="4"/>
  <c r="AA6" i="4"/>
  <c r="AR5" i="4"/>
  <c r="AQ5" i="4"/>
  <c r="AN5" i="4"/>
  <c r="AM5" i="4"/>
  <c r="AJ5" i="4"/>
  <c r="AI5" i="4"/>
  <c r="AG5" i="4"/>
  <c r="AF5" i="4"/>
  <c r="AE5" i="4"/>
  <c r="AB5" i="4"/>
  <c r="AA5" i="4"/>
  <c r="AR4" i="4"/>
  <c r="AQ4" i="4"/>
  <c r="AN4" i="4"/>
  <c r="AM4" i="4"/>
  <c r="AJ4" i="4"/>
  <c r="AI4" i="4"/>
  <c r="AF4" i="4"/>
  <c r="AE4" i="4"/>
  <c r="AB4" i="4"/>
  <c r="AA4" i="4"/>
  <c r="AR3" i="4"/>
  <c r="AQ3" i="4"/>
  <c r="AO3" i="4"/>
  <c r="AN3" i="4"/>
  <c r="AM3" i="4"/>
  <c r="AJ3" i="4"/>
  <c r="AI3" i="4"/>
  <c r="AF3" i="4"/>
  <c r="AE3" i="4"/>
  <c r="AB3" i="4"/>
  <c r="AA3" i="4"/>
  <c r="AR2" i="4"/>
  <c r="AQ2" i="4"/>
  <c r="AN2" i="4"/>
  <c r="AM2" i="4"/>
  <c r="AJ2" i="4"/>
  <c r="AI2" i="4"/>
  <c r="AF2" i="4"/>
  <c r="AE2" i="4"/>
  <c r="AC2" i="4"/>
  <c r="AB2" i="4"/>
  <c r="AA2" i="4"/>
  <c r="B52" i="4"/>
  <c r="C52" i="4" s="1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E11" i="16" s="1"/>
  <c r="AR9" i="2"/>
  <c r="AQ9" i="2"/>
  <c r="AN9" i="2"/>
  <c r="AM9" i="2"/>
  <c r="AJ9" i="2"/>
  <c r="AI9" i="2"/>
  <c r="AF9" i="2"/>
  <c r="AE9" i="2"/>
  <c r="AB9" i="2"/>
  <c r="AA9" i="2"/>
  <c r="AR8" i="2"/>
  <c r="AQ8" i="2"/>
  <c r="AN8" i="2"/>
  <c r="AM8" i="2"/>
  <c r="AJ8" i="2"/>
  <c r="AI8" i="2"/>
  <c r="AF8" i="2"/>
  <c r="AE8" i="2"/>
  <c r="AB8" i="2"/>
  <c r="AA8" i="2"/>
  <c r="AR7" i="2"/>
  <c r="AN7" i="2"/>
  <c r="AJ7" i="2"/>
  <c r="AH7" i="2"/>
  <c r="AF7" i="2"/>
  <c r="AB7" i="2"/>
  <c r="AQ6" i="2"/>
  <c r="AM6" i="2"/>
  <c r="AI6" i="2"/>
  <c r="AE6" i="2"/>
  <c r="AA6" i="2"/>
  <c r="AR5" i="2"/>
  <c r="AQ5" i="2"/>
  <c r="AP5" i="2"/>
  <c r="AN5" i="2"/>
  <c r="AM5" i="2"/>
  <c r="AJ5" i="2"/>
  <c r="AI5" i="2"/>
  <c r="AF5" i="2"/>
  <c r="AE5" i="2"/>
  <c r="AB5" i="2"/>
  <c r="AA5" i="2"/>
  <c r="AR4" i="2"/>
  <c r="AQ4" i="2"/>
  <c r="AN4" i="2"/>
  <c r="AM4" i="2"/>
  <c r="AJ4" i="2"/>
  <c r="AI4" i="2"/>
  <c r="AF4" i="2"/>
  <c r="AE4" i="2"/>
  <c r="AB4" i="2"/>
  <c r="AA4" i="2"/>
  <c r="AR3" i="2"/>
  <c r="AN3" i="2"/>
  <c r="AJ3" i="2"/>
  <c r="AF3" i="2"/>
  <c r="AB3" i="2"/>
  <c r="AR2" i="2"/>
  <c r="AQ2" i="2"/>
  <c r="AN2" i="2"/>
  <c r="AM2" i="2"/>
  <c r="AL2" i="2"/>
  <c r="AJ2" i="2"/>
  <c r="AI2" i="2"/>
  <c r="AF2" i="2"/>
  <c r="AE2" i="2"/>
  <c r="AB2" i="2"/>
  <c r="AA2" i="2"/>
  <c r="L8" i="13"/>
  <c r="F8" i="13"/>
  <c r="N6" i="13"/>
  <c r="K6" i="13"/>
  <c r="F6" i="13"/>
  <c r="R5" i="13"/>
  <c r="J5" i="13"/>
  <c r="O2" i="13"/>
  <c r="F2" i="13"/>
  <c r="B2" i="5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U10" i="7"/>
  <c r="U8" i="14" s="1"/>
  <c r="T10" i="7"/>
  <c r="T8" i="14" s="1"/>
  <c r="S10" i="7"/>
  <c r="S8" i="14" s="1"/>
  <c r="R10" i="7"/>
  <c r="R8" i="14" s="1"/>
  <c r="Q10" i="7"/>
  <c r="Q8" i="14" s="1"/>
  <c r="P10" i="7"/>
  <c r="P8" i="14" s="1"/>
  <c r="O10" i="7"/>
  <c r="O8" i="14" s="1"/>
  <c r="N10" i="7"/>
  <c r="N8" i="14" s="1"/>
  <c r="M10" i="7"/>
  <c r="M8" i="14" s="1"/>
  <c r="L10" i="7"/>
  <c r="L8" i="14" s="1"/>
  <c r="K10" i="7"/>
  <c r="K8" i="14" s="1"/>
  <c r="J10" i="7"/>
  <c r="J8" i="14" s="1"/>
  <c r="I10" i="7"/>
  <c r="I8" i="14" s="1"/>
  <c r="H10" i="7"/>
  <c r="H8" i="14" s="1"/>
  <c r="G10" i="7"/>
  <c r="G8" i="14" s="1"/>
  <c r="F10" i="7"/>
  <c r="F8" i="14" s="1"/>
  <c r="E10" i="7"/>
  <c r="E8" i="14" s="1"/>
  <c r="D10" i="7"/>
  <c r="D8" i="14" s="1"/>
  <c r="C10" i="7"/>
  <c r="C8" i="14" s="1"/>
  <c r="B10" i="7"/>
  <c r="B8" i="8" s="1"/>
  <c r="V8" i="7"/>
  <c r="V6" i="7"/>
  <c r="V4" i="7"/>
  <c r="T58" i="12"/>
  <c r="V2" i="7" s="1"/>
  <c r="U10" i="6"/>
  <c r="U7" i="14" s="1"/>
  <c r="T10" i="6"/>
  <c r="T7" i="14" s="1"/>
  <c r="S10" i="6"/>
  <c r="S7" i="14" s="1"/>
  <c r="R10" i="6"/>
  <c r="R7" i="14" s="1"/>
  <c r="Q10" i="6"/>
  <c r="Q7" i="14" s="1"/>
  <c r="P10" i="6"/>
  <c r="P7" i="14" s="1"/>
  <c r="O10" i="6"/>
  <c r="O7" i="14" s="1"/>
  <c r="N10" i="6"/>
  <c r="N7" i="14" s="1"/>
  <c r="M10" i="6"/>
  <c r="M7" i="14" s="1"/>
  <c r="L10" i="6"/>
  <c r="L7" i="14" s="1"/>
  <c r="K10" i="6"/>
  <c r="K7" i="14" s="1"/>
  <c r="J10" i="6"/>
  <c r="J7" i="14" s="1"/>
  <c r="I10" i="6"/>
  <c r="I7" i="14" s="1"/>
  <c r="H10" i="6"/>
  <c r="H7" i="14" s="1"/>
  <c r="G10" i="6"/>
  <c r="G7" i="14" s="1"/>
  <c r="F10" i="6"/>
  <c r="F7" i="14" s="1"/>
  <c r="E10" i="6"/>
  <c r="E7" i="14" s="1"/>
  <c r="D10" i="6"/>
  <c r="D7" i="14" s="1"/>
  <c r="C10" i="6"/>
  <c r="C7" i="14" s="1"/>
  <c r="B10" i="6"/>
  <c r="B7" i="8" s="1"/>
  <c r="V9" i="6"/>
  <c r="V7" i="6"/>
  <c r="V6" i="6"/>
  <c r="V5" i="6"/>
  <c r="V3" i="6"/>
  <c r="V2" i="6"/>
  <c r="B6" i="14"/>
  <c r="C9" i="9"/>
  <c r="C8" i="9"/>
  <c r="C7" i="9"/>
  <c r="C5" i="9"/>
  <c r="C4" i="9"/>
  <c r="C3" i="9"/>
  <c r="T4" i="12"/>
  <c r="C2" i="9" l="1"/>
  <c r="C6" i="9"/>
  <c r="G2" i="13"/>
  <c r="S5" i="13"/>
  <c r="K7" i="13"/>
  <c r="I2" i="13"/>
  <c r="G9" i="13"/>
  <c r="S4" i="13"/>
  <c r="B7" i="13"/>
  <c r="C8" i="13"/>
  <c r="B5" i="16"/>
  <c r="Q2" i="13"/>
  <c r="H5" i="13"/>
  <c r="J7" i="13"/>
  <c r="E2" i="13"/>
  <c r="M2" i="13"/>
  <c r="C4" i="13"/>
  <c r="R7" i="13"/>
  <c r="C2" i="13"/>
  <c r="K3" i="13"/>
  <c r="G4" i="13"/>
  <c r="C5" i="13"/>
  <c r="C6" i="13"/>
  <c r="C7" i="13"/>
  <c r="O7" i="13"/>
  <c r="K2" i="13"/>
  <c r="O3" i="13"/>
  <c r="K4" i="13"/>
  <c r="G5" i="13"/>
  <c r="O6" i="13"/>
  <c r="G7" i="13"/>
  <c r="S7" i="13"/>
  <c r="K8" i="13"/>
  <c r="B9" i="16"/>
  <c r="T81" i="12"/>
  <c r="T54" i="12"/>
  <c r="V4" i="6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R2" i="13"/>
  <c r="J4" i="13"/>
  <c r="R4" i="13"/>
  <c r="F5" i="13"/>
  <c r="N8" i="13"/>
  <c r="J9" i="13"/>
  <c r="R9" i="13"/>
  <c r="B2" i="13"/>
  <c r="N3" i="13"/>
  <c r="N2" i="13"/>
  <c r="N5" i="13"/>
  <c r="R6" i="13"/>
  <c r="F7" i="13"/>
  <c r="N7" i="13"/>
  <c r="B3" i="13"/>
  <c r="J3" i="13"/>
  <c r="F4" i="13"/>
  <c r="B5" i="13"/>
  <c r="R8" i="13"/>
  <c r="B60" i="1"/>
  <c r="B4" i="16" s="1"/>
  <c r="T54" i="15"/>
  <c r="B51" i="2"/>
  <c r="T81" i="15"/>
  <c r="D2" i="13"/>
  <c r="P2" i="13"/>
  <c r="H2" i="13"/>
  <c r="L2" i="13"/>
  <c r="D6" i="13"/>
  <c r="H9" i="13"/>
  <c r="P3" i="13"/>
  <c r="L4" i="13"/>
  <c r="P7" i="13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C8" i="16" s="1"/>
  <c r="C50" i="2"/>
  <c r="C52" i="2"/>
  <c r="T108" i="15"/>
  <c r="T135" i="15"/>
  <c r="T162" i="15"/>
  <c r="L3" i="13"/>
  <c r="H4" i="13"/>
  <c r="D5" i="13"/>
  <c r="P6" i="13"/>
  <c r="L7" i="13"/>
  <c r="H8" i="13"/>
  <c r="D9" i="13"/>
  <c r="H3" i="13"/>
  <c r="D4" i="13"/>
  <c r="P5" i="13"/>
  <c r="L6" i="13"/>
  <c r="H7" i="13"/>
  <c r="D8" i="13"/>
  <c r="P9" i="13"/>
  <c r="D3" i="13"/>
  <c r="P4" i="13"/>
  <c r="L5" i="13"/>
  <c r="H6" i="13"/>
  <c r="D7" i="13"/>
  <c r="P8" i="13"/>
  <c r="L9" i="13"/>
  <c r="Y4" i="2"/>
  <c r="G6" i="16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C11" i="16" s="1"/>
  <c r="D8" i="16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E4" i="16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E5" i="16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E8" i="16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E9" i="16" s="1"/>
  <c r="F4" i="16"/>
  <c r="G5" i="16"/>
  <c r="B7" i="16"/>
  <c r="G10" i="16"/>
  <c r="I9" i="16"/>
  <c r="G9" i="16"/>
  <c r="I5" i="16"/>
  <c r="B9" i="10"/>
  <c r="G11" i="16"/>
  <c r="C5" i="10"/>
  <c r="H7" i="16"/>
  <c r="D9" i="10"/>
  <c r="I11" i="16"/>
  <c r="E3" i="13"/>
  <c r="I3" i="13"/>
  <c r="Q3" i="13"/>
  <c r="I4" i="13"/>
  <c r="Q4" i="13"/>
  <c r="E5" i="13"/>
  <c r="M5" i="13"/>
  <c r="Q5" i="13"/>
  <c r="E6" i="13"/>
  <c r="E7" i="13"/>
  <c r="M7" i="13"/>
  <c r="E8" i="13"/>
  <c r="M8" i="13"/>
  <c r="Q8" i="13"/>
  <c r="I9" i="13"/>
  <c r="D5" i="16"/>
  <c r="D10" i="16"/>
  <c r="B51" i="4"/>
  <c r="C51" i="4" s="1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E10" i="16" s="1"/>
  <c r="Y8" i="4"/>
  <c r="B59" i="3"/>
  <c r="D4" i="16" s="1"/>
  <c r="Y2" i="4"/>
  <c r="B6" i="10"/>
  <c r="G8" i="16"/>
  <c r="C2" i="10"/>
  <c r="H4" i="16"/>
  <c r="C6" i="10"/>
  <c r="H8" i="16"/>
  <c r="D2" i="10"/>
  <c r="I4" i="16"/>
  <c r="D6" i="10"/>
  <c r="I8" i="16"/>
  <c r="B10" i="16"/>
  <c r="B11" i="16"/>
  <c r="B4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C4" i="16" s="1"/>
  <c r="Y2" i="2"/>
  <c r="G4" i="16"/>
  <c r="B5" i="10"/>
  <c r="G7" i="16"/>
  <c r="C9" i="10"/>
  <c r="H11" i="16"/>
  <c r="D5" i="10"/>
  <c r="I7" i="16"/>
  <c r="E4" i="13"/>
  <c r="M4" i="13"/>
  <c r="I5" i="13"/>
  <c r="I6" i="13"/>
  <c r="M6" i="13"/>
  <c r="I7" i="13"/>
  <c r="Q7" i="13"/>
  <c r="I8" i="13"/>
  <c r="M9" i="13"/>
  <c r="Q9" i="13"/>
  <c r="Y3" i="2"/>
  <c r="B46" i="2"/>
  <c r="C46" i="2" s="1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C5" i="16" s="1"/>
  <c r="D7" i="16"/>
  <c r="D9" i="16"/>
  <c r="B47" i="4"/>
  <c r="C47" i="4" s="1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E6" i="16" s="1"/>
  <c r="Y4" i="4"/>
  <c r="Y5" i="4"/>
  <c r="B48" i="4"/>
  <c r="C48" i="4" s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E7" i="16" s="1"/>
  <c r="D11" i="16"/>
  <c r="Y3" i="4"/>
  <c r="Y6" i="4"/>
  <c r="H10" i="16"/>
  <c r="H6" i="16"/>
  <c r="I10" i="16"/>
  <c r="I6" i="16"/>
  <c r="H9" i="16"/>
  <c r="H5" i="16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10" i="4"/>
  <c r="D6" i="16"/>
  <c r="Y7" i="2"/>
  <c r="V10" i="2"/>
  <c r="Y6" i="2"/>
  <c r="Y9" i="2"/>
  <c r="B6" i="16"/>
  <c r="T10" i="13"/>
  <c r="B8" i="16"/>
  <c r="B8" i="14"/>
  <c r="B7" i="14"/>
  <c r="E6" i="14"/>
  <c r="I6" i="14"/>
  <c r="M6" i="14"/>
  <c r="Q6" i="14"/>
  <c r="U6" i="14"/>
  <c r="F6" i="14"/>
  <c r="J6" i="14"/>
  <c r="N6" i="14"/>
  <c r="R6" i="14"/>
  <c r="C6" i="14"/>
  <c r="G6" i="14"/>
  <c r="K6" i="14"/>
  <c r="O6" i="14"/>
  <c r="S6" i="14"/>
  <c r="D6" i="14"/>
  <c r="H6" i="14"/>
  <c r="L6" i="14"/>
  <c r="P6" i="14"/>
  <c r="T6" i="14"/>
  <c r="T34" i="13"/>
  <c r="B34" i="13"/>
  <c r="B39" i="13" s="1"/>
  <c r="B44" i="13" s="1"/>
  <c r="C44" i="13" s="1"/>
  <c r="D44" i="13" s="1"/>
  <c r="E44" i="13" s="1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22" i="13"/>
  <c r="B10" i="4"/>
  <c r="L4" i="14"/>
  <c r="E4" i="14"/>
  <c r="I4" i="14"/>
  <c r="M4" i="14"/>
  <c r="Q4" i="14"/>
  <c r="U4" i="14"/>
  <c r="T4" i="14"/>
  <c r="F4" i="14"/>
  <c r="J4" i="14"/>
  <c r="N4" i="14"/>
  <c r="R4" i="14"/>
  <c r="D4" i="14"/>
  <c r="H4" i="14"/>
  <c r="P4" i="14"/>
  <c r="C4" i="14"/>
  <c r="G4" i="14"/>
  <c r="K4" i="14"/>
  <c r="O4" i="14"/>
  <c r="S4" i="14"/>
  <c r="B10" i="2"/>
  <c r="B3" i="8" s="1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B4" i="9"/>
  <c r="T4" i="13"/>
  <c r="B8" i="9"/>
  <c r="T8" i="13"/>
  <c r="D2" i="14"/>
  <c r="D10" i="13"/>
  <c r="D37" i="13" s="1"/>
  <c r="H2" i="14"/>
  <c r="H10" i="13"/>
  <c r="H37" i="13" s="1"/>
  <c r="L2" i="14"/>
  <c r="L10" i="13"/>
  <c r="L37" i="13" s="1"/>
  <c r="P2" i="14"/>
  <c r="P10" i="13"/>
  <c r="P37" i="13" s="1"/>
  <c r="T2" i="14"/>
  <c r="B5" i="9"/>
  <c r="T5" i="13"/>
  <c r="T9" i="13"/>
  <c r="B9" i="9"/>
  <c r="E2" i="14"/>
  <c r="E10" i="13"/>
  <c r="E37" i="13" s="1"/>
  <c r="I2" i="14"/>
  <c r="I10" i="13"/>
  <c r="I37" i="13" s="1"/>
  <c r="M2" i="14"/>
  <c r="M10" i="13"/>
  <c r="M37" i="13" s="1"/>
  <c r="Q2" i="14"/>
  <c r="Q10" i="13"/>
  <c r="Q37" i="13" s="1"/>
  <c r="U2" i="14"/>
  <c r="T6" i="13"/>
  <c r="B6" i="9"/>
  <c r="F2" i="14"/>
  <c r="F10" i="13"/>
  <c r="F37" i="13" s="1"/>
  <c r="J2" i="14"/>
  <c r="J10" i="13"/>
  <c r="J37" i="13" s="1"/>
  <c r="N2" i="14"/>
  <c r="N10" i="13"/>
  <c r="N37" i="13" s="1"/>
  <c r="R2" i="14"/>
  <c r="R10" i="13"/>
  <c r="R37" i="13" s="1"/>
  <c r="T3" i="13"/>
  <c r="B3" i="9"/>
  <c r="T7" i="13"/>
  <c r="B7" i="9"/>
  <c r="C2" i="14"/>
  <c r="C10" i="13"/>
  <c r="C37" i="13" s="1"/>
  <c r="G2" i="14"/>
  <c r="G10" i="13"/>
  <c r="G37" i="13" s="1"/>
  <c r="K2" i="14"/>
  <c r="K10" i="13"/>
  <c r="K37" i="13" s="1"/>
  <c r="O2" i="14"/>
  <c r="O10" i="13"/>
  <c r="O37" i="13" s="1"/>
  <c r="S2" i="14"/>
  <c r="S10" i="13"/>
  <c r="S37" i="13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X2" i="13"/>
  <c r="C43" i="13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B4" i="14"/>
  <c r="B48" i="2"/>
  <c r="C48" i="2" s="1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C7" i="16" s="1"/>
  <c r="C3" i="14"/>
  <c r="D50" i="2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C9" i="16" s="1"/>
  <c r="C47" i="2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C6" i="16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C10" i="16" s="1"/>
  <c r="T2" i="13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10" i="7"/>
  <c r="V10" i="6"/>
  <c r="B3" i="14" l="1"/>
  <c r="B10" i="13"/>
  <c r="B37" i="13" s="1"/>
  <c r="B42" i="13" s="1"/>
  <c r="C42" i="13" s="1"/>
  <c r="D42" i="13" s="1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B2" i="14"/>
  <c r="V1" i="1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B5" i="14"/>
</calcChain>
</file>

<file path=xl/sharedStrings.xml><?xml version="1.0" encoding="utf-8"?>
<sst xmlns="http://schemas.openxmlformats.org/spreadsheetml/2006/main" count="1224" uniqueCount="85">
  <si>
    <t>DMU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</si>
  <si>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</si>
  <si>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</si>
  <si>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</si>
  <si>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</si>
  <si>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</si>
  <si>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</si>
  <si>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</si>
  <si>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</si>
  <si>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</si>
  <si>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</si>
  <si>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</si>
  <si>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</si>
  <si>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</si>
  <si>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</si>
  <si>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</si>
  <si>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</si>
  <si>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</si>
  <si>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</si>
  <si>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</si>
  <si>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</si>
  <si>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Chemicals &amp; chemical products</t>
  </si>
  <si>
    <t>Construction materials</t>
  </si>
  <si>
    <t>Consumer goods</t>
  </si>
  <si>
    <t>Food &amp; agro-based products</t>
  </si>
  <si>
    <t>Machinery</t>
  </si>
  <si>
    <t>Metals &amp; metal products</t>
  </si>
  <si>
    <t>Textiles</t>
  </si>
  <si>
    <t>Transport equipment</t>
  </si>
  <si>
    <t>Economy</t>
  </si>
  <si>
    <t>Indicator</t>
  </si>
  <si>
    <t>Industry</t>
  </si>
  <si>
    <t>Average growth per annum</t>
  </si>
  <si>
    <t>Malmquist Index</t>
  </si>
  <si>
    <t>LHM - Total factor productivity</t>
  </si>
  <si>
    <t>LHM - Technical efficiency change</t>
  </si>
  <si>
    <t>MI - Technical efficiency change</t>
  </si>
  <si>
    <t>MI - Total factor productivity</t>
  </si>
  <si>
    <t>LHM - Technological change</t>
  </si>
  <si>
    <t>MI - Technological change</t>
  </si>
  <si>
    <t>LHM - Scale efficiency change</t>
  </si>
  <si>
    <t>Technical efficiency change</t>
  </si>
  <si>
    <t>Technological change</t>
  </si>
  <si>
    <t>Scale efficiency change</t>
  </si>
  <si>
    <t>Luenberger-Hicks-Moorsteen productivity indicator (LHM)</t>
  </si>
  <si>
    <t>Malmquist Index (MI)</t>
  </si>
  <si>
    <t>Total factor productivity</t>
  </si>
  <si>
    <t>LHM - Output</t>
  </si>
  <si>
    <t>LHM - Input</t>
  </si>
  <si>
    <t>LHM</t>
  </si>
  <si>
    <t>LHM (Outputs)</t>
  </si>
  <si>
    <t>LHM (Inputs)</t>
  </si>
  <si>
    <t>Sector</t>
  </si>
  <si>
    <t>Correlation</t>
  </si>
  <si>
    <t>Luenberger-Hicks-Moorsteen productivity indicator</t>
  </si>
  <si>
    <t>Scale Efficiency change</t>
  </si>
  <si>
    <t>TFP</t>
  </si>
  <si>
    <t>TEC</t>
  </si>
  <si>
    <t>TP</t>
  </si>
  <si>
    <t>SEC</t>
  </si>
  <si>
    <t>Average annual growth rate</t>
  </si>
  <si>
    <t>Cumulative growth rate</t>
  </si>
  <si>
    <t>Table. Cumulative and Average annual growth rates for LHM total factor productivity and its components, sector-wise</t>
  </si>
  <si>
    <t>Apparel</t>
  </si>
  <si>
    <t>Basic Metals</t>
  </si>
  <si>
    <t>Beverage</t>
  </si>
  <si>
    <t>Chemicals</t>
  </si>
  <si>
    <t>Electrical Equipments</t>
  </si>
  <si>
    <t>Electronics</t>
  </si>
  <si>
    <t>Fabricated Metal Products</t>
  </si>
  <si>
    <t>Food Products</t>
  </si>
  <si>
    <t>Furniture</t>
  </si>
  <si>
    <t>Leather</t>
  </si>
  <si>
    <t>Non-metallic mineral Products</t>
  </si>
  <si>
    <t>Other Transport Equipment</t>
  </si>
  <si>
    <t>Others</t>
  </si>
  <si>
    <t>Paper Products</t>
  </si>
  <si>
    <t>Pharma</t>
  </si>
  <si>
    <t>Plastics</t>
  </si>
  <si>
    <t>Print Media</t>
  </si>
  <si>
    <t>Refined Petroleum Products</t>
  </si>
  <si>
    <t>Tobacco Products</t>
  </si>
  <si>
    <t>Vehicles</t>
  </si>
  <si>
    <t>Wood Products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</si>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</sst>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/>
    <xf numFmtId="165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Luenberger-Hicks-Moorsteen productivity indicator (LHM) and Malmquist</a:t>
            </a:r>
            <a:r>
              <a:rPr lang="en-GB" baseline="0"/>
              <a:t> Index (MI), 2000-2020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'Manufacturing - cumulative'!$A$3</c:f>
              <c:strCache>
                <c:ptCount val="1"/>
                <c:pt idx="0">
                  <c:v>LHM - Technical efficiency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cumulative'!$B$3:$U$3</c:f>
              <c:numCache>
                <c:formatCode>0.00</c:formatCode>
                <c:ptCount val="20"/>
                <c:pt idx="0">
                  <c:v>-0.1193</c:v>
                </c:pt>
                <c:pt idx="1">
                  <c:v>-0.47560000000000002</c:v>
                </c:pt>
                <c:pt idx="2">
                  <c:v>-0.28070000000000006</c:v>
                </c:pt>
                <c:pt idx="3">
                  <c:v>-0.40990000000000004</c:v>
                </c:pt>
                <c:pt idx="4">
                  <c:v>-0.42350000000000004</c:v>
                </c:pt>
                <c:pt idx="5">
                  <c:v>-0.38920000000000005</c:v>
                </c:pt>
                <c:pt idx="6">
                  <c:v>-0.45160000000000006</c:v>
                </c:pt>
                <c:pt idx="7">
                  <c:v>-0.28350000000000009</c:v>
                </c:pt>
                <c:pt idx="8">
                  <c:v>-7.8000000000000097E-2</c:v>
                </c:pt>
                <c:pt idx="9">
                  <c:v>8.4499999999999909E-2</c:v>
                </c:pt>
                <c:pt idx="10">
                  <c:v>-0.73030000000000006</c:v>
                </c:pt>
                <c:pt idx="11">
                  <c:v>-0.97000000000000008</c:v>
                </c:pt>
                <c:pt idx="12">
                  <c:v>-1.1000000000001009E-3</c:v>
                </c:pt>
                <c:pt idx="13">
                  <c:v>4.2499999999999899E-2</c:v>
                </c:pt>
                <c:pt idx="14">
                  <c:v>-0.22930000000000009</c:v>
                </c:pt>
                <c:pt idx="15">
                  <c:v>-1.1111000000000002</c:v>
                </c:pt>
                <c:pt idx="16">
                  <c:v>-0.64480000000000026</c:v>
                </c:pt>
                <c:pt idx="17">
                  <c:v>-0.43620000000000025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7147-9156-EE8A60B89D4E}"/>
            </c:ext>
          </c:extLst>
        </c:ser>
        <c:ser>
          <c:idx val="2"/>
          <c:order val="2"/>
          <c:tx>
            <c:strRef>
              <c:f>'Manufacturing - cumulative'!$A$4</c:f>
              <c:strCache>
                <c:ptCount val="1"/>
                <c:pt idx="0">
                  <c:v>LHM - Technological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cumulative'!$B$4:$U$4</c:f>
              <c:numCache>
                <c:formatCode>0.00</c:formatCode>
                <c:ptCount val="20"/>
                <c:pt idx="0">
                  <c:v>-1.8800000000000001E-2</c:v>
                </c:pt>
                <c:pt idx="1">
                  <c:v>0.13339999999999999</c:v>
                </c:pt>
                <c:pt idx="2">
                  <c:v>0.29659999999999997</c:v>
                </c:pt>
                <c:pt idx="3">
                  <c:v>0.41449999999999998</c:v>
                </c:pt>
                <c:pt idx="4">
                  <c:v>0.46809999999999996</c:v>
                </c:pt>
                <c:pt idx="5">
                  <c:v>0.82440000000000002</c:v>
                </c:pt>
                <c:pt idx="6">
                  <c:v>0.73770000000000002</c:v>
                </c:pt>
                <c:pt idx="7">
                  <c:v>0.7591</c:v>
                </c:pt>
                <c:pt idx="8">
                  <c:v>0.62529999999999997</c:v>
                </c:pt>
                <c:pt idx="9">
                  <c:v>0.63849999999999996</c:v>
                </c:pt>
                <c:pt idx="10">
                  <c:v>0.71189999999999998</c:v>
                </c:pt>
                <c:pt idx="11">
                  <c:v>0.76979999999999993</c:v>
                </c:pt>
                <c:pt idx="12">
                  <c:v>0.60209999999999997</c:v>
                </c:pt>
                <c:pt idx="13">
                  <c:v>0.71589999999999998</c:v>
                </c:pt>
                <c:pt idx="14">
                  <c:v>0.93910000000000005</c:v>
                </c:pt>
                <c:pt idx="15">
                  <c:v>1.2791000000000001</c:v>
                </c:pt>
                <c:pt idx="16">
                  <c:v>1.1449</c:v>
                </c:pt>
                <c:pt idx="17">
                  <c:v>1.1652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7-7147-9156-EE8A60B89D4E}"/>
            </c:ext>
          </c:extLst>
        </c:ser>
        <c:ser>
          <c:idx val="4"/>
          <c:order val="4"/>
          <c:tx>
            <c:strRef>
              <c:f>'Manufacturing - cumulative'!$A$7</c:f>
              <c:strCache>
                <c:ptCount val="1"/>
                <c:pt idx="0">
                  <c:v>MI - Technical efficiency change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cumulative'!$B$7:$U$7</c:f>
              <c:numCache>
                <c:formatCode>0.00</c:formatCode>
                <c:ptCount val="20"/>
                <c:pt idx="0">
                  <c:v>-8.4727326635258393E-2</c:v>
                </c:pt>
                <c:pt idx="1">
                  <c:v>-0.28663366888979747</c:v>
                </c:pt>
                <c:pt idx="2">
                  <c:v>-0.16250279413562674</c:v>
                </c:pt>
                <c:pt idx="3">
                  <c:v>-0.23857111103825968</c:v>
                </c:pt>
                <c:pt idx="4">
                  <c:v>-0.24652519880391588</c:v>
                </c:pt>
                <c:pt idx="5">
                  <c:v>-0.2260584128113432</c:v>
                </c:pt>
                <c:pt idx="6">
                  <c:v>-0.26189921694861973</c:v>
                </c:pt>
                <c:pt idx="7">
                  <c:v>-0.15503094862903322</c:v>
                </c:pt>
                <c:pt idx="8">
                  <c:v>-4.718784683665711E-3</c:v>
                </c:pt>
                <c:pt idx="9">
                  <c:v>0.13015278491368309</c:v>
                </c:pt>
                <c:pt idx="10">
                  <c:v>-0.27331305247332938</c:v>
                </c:pt>
                <c:pt idx="11">
                  <c:v>-0.37941897584666107</c:v>
                </c:pt>
                <c:pt idx="12">
                  <c:v>0.37148973661213192</c:v>
                </c:pt>
                <c:pt idx="13">
                  <c:v>0.40643428525270475</c:v>
                </c:pt>
                <c:pt idx="14">
                  <c:v>0.22745742626317633</c:v>
                </c:pt>
                <c:pt idx="15">
                  <c:v>-0.13992498294496836</c:v>
                </c:pt>
                <c:pt idx="16">
                  <c:v>0.10120649547161265</c:v>
                </c:pt>
                <c:pt idx="17">
                  <c:v>0.22208693987601957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7-7147-9156-EE8A60B89D4E}"/>
            </c:ext>
          </c:extLst>
        </c:ser>
        <c:ser>
          <c:idx val="5"/>
          <c:order val="5"/>
          <c:tx>
            <c:strRef>
              <c:f>'Manufacturing - cumulative'!$A$8</c:f>
              <c:strCache>
                <c:ptCount val="1"/>
                <c:pt idx="0">
                  <c:v>MI - Technological change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cumulative'!$B$8:$U$8</c:f>
              <c:numCache>
                <c:formatCode>0.00</c:formatCode>
                <c:ptCount val="20"/>
                <c:pt idx="0">
                  <c:v>-1.5646823991994241E-2</c:v>
                </c:pt>
                <c:pt idx="1">
                  <c:v>8.5475032253112815E-2</c:v>
                </c:pt>
                <c:pt idx="2">
                  <c:v>0.18823551560129537</c:v>
                </c:pt>
                <c:pt idx="3">
                  <c:v>0.26319034875438252</c:v>
                </c:pt>
                <c:pt idx="4">
                  <c:v>0.29517446166383521</c:v>
                </c:pt>
                <c:pt idx="5">
                  <c:v>0.52522501282114842</c:v>
                </c:pt>
                <c:pt idx="6">
                  <c:v>0.4764180442699022</c:v>
                </c:pt>
                <c:pt idx="7">
                  <c:v>0.4892045419612463</c:v>
                </c:pt>
                <c:pt idx="8">
                  <c:v>0.40192277431241752</c:v>
                </c:pt>
                <c:pt idx="9">
                  <c:v>0.41158926047443301</c:v>
                </c:pt>
                <c:pt idx="10">
                  <c:v>0.45821647806378729</c:v>
                </c:pt>
                <c:pt idx="11">
                  <c:v>0.48521335714788438</c:v>
                </c:pt>
                <c:pt idx="12">
                  <c:v>0.39852419581459619</c:v>
                </c:pt>
                <c:pt idx="13">
                  <c:v>0.49244657137156134</c:v>
                </c:pt>
                <c:pt idx="14">
                  <c:v>0.66844334764203728</c:v>
                </c:pt>
                <c:pt idx="15">
                  <c:v>0.8611718918006841</c:v>
                </c:pt>
                <c:pt idx="16">
                  <c:v>0.80108502871549359</c:v>
                </c:pt>
                <c:pt idx="17">
                  <c:v>0.81223439902596839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7-7147-9156-EE8A60B8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576495"/>
        <c:axId val="1758349407"/>
      </c:barChart>
      <c:lineChart>
        <c:grouping val="standard"/>
        <c:varyColors val="0"/>
        <c:ser>
          <c:idx val="0"/>
          <c:order val="0"/>
          <c:tx>
            <c:strRef>
              <c:f>'Manufacturing - cumulative'!$A$2</c:f>
              <c:strCache>
                <c:ptCount val="1"/>
                <c:pt idx="0">
                  <c:v>LHM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cumulative'!$B$2:$U$2</c:f>
              <c:numCache>
                <c:formatCode>0.00</c:formatCode>
                <c:ptCount val="20"/>
                <c:pt idx="0">
                  <c:v>0.38080000000000003</c:v>
                </c:pt>
                <c:pt idx="1">
                  <c:v>-0.25159999999999993</c:v>
                </c:pt>
                <c:pt idx="2">
                  <c:v>0.62870000000000004</c:v>
                </c:pt>
                <c:pt idx="3">
                  <c:v>0.86519999999999997</c:v>
                </c:pt>
                <c:pt idx="4">
                  <c:v>1.1512</c:v>
                </c:pt>
                <c:pt idx="5">
                  <c:v>1.1969000000000001</c:v>
                </c:pt>
                <c:pt idx="6">
                  <c:v>1.4817</c:v>
                </c:pt>
                <c:pt idx="7">
                  <c:v>2.0569999999999999</c:v>
                </c:pt>
                <c:pt idx="8">
                  <c:v>2.8593999999999999</c:v>
                </c:pt>
                <c:pt idx="9">
                  <c:v>3.5156000000000001</c:v>
                </c:pt>
                <c:pt idx="10">
                  <c:v>2.8632</c:v>
                </c:pt>
                <c:pt idx="11">
                  <c:v>4.4485999999999999</c:v>
                </c:pt>
                <c:pt idx="12">
                  <c:v>3.9558</c:v>
                </c:pt>
                <c:pt idx="13">
                  <c:v>4.3037000000000001</c:v>
                </c:pt>
                <c:pt idx="14">
                  <c:v>4.3113999999999999</c:v>
                </c:pt>
                <c:pt idx="15">
                  <c:v>4.3871000000000002</c:v>
                </c:pt>
                <c:pt idx="16">
                  <c:v>4.9272</c:v>
                </c:pt>
                <c:pt idx="17">
                  <c:v>5.2930999999999999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7-7147-9156-EE8A60B89D4E}"/>
            </c:ext>
          </c:extLst>
        </c:ser>
        <c:ser>
          <c:idx val="3"/>
          <c:order val="3"/>
          <c:tx>
            <c:strRef>
              <c:f>'Manufacturing - cumulative'!$A$6</c:f>
              <c:strCache>
                <c:ptCount val="1"/>
                <c:pt idx="0">
                  <c:v>MI - Total factor productivity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cumulative'!$B$6:$U$6</c:f>
              <c:numCache>
                <c:formatCode>0.00</c:formatCode>
                <c:ptCount val="20"/>
                <c:pt idx="0">
                  <c:v>-9.9048437060078487E-2</c:v>
                </c:pt>
                <c:pt idx="1">
                  <c:v>-0.22025006718594942</c:v>
                </c:pt>
                <c:pt idx="2">
                  <c:v>1.9397039604575173E-2</c:v>
                </c:pt>
                <c:pt idx="3">
                  <c:v>1.2581867853356354E-2</c:v>
                </c:pt>
                <c:pt idx="4">
                  <c:v>3.6357488555964435E-2</c:v>
                </c:pt>
                <c:pt idx="5">
                  <c:v>0.29158322110386037</c:v>
                </c:pt>
                <c:pt idx="6">
                  <c:v>0.20868472941571703</c:v>
                </c:pt>
                <c:pt idx="7">
                  <c:v>0.32970596629279392</c:v>
                </c:pt>
                <c:pt idx="8">
                  <c:v>0.37961685122106048</c:v>
                </c:pt>
                <c:pt idx="9">
                  <c:v>0.52545864114158691</c:v>
                </c:pt>
                <c:pt idx="10">
                  <c:v>0.14980753195421348</c:v>
                </c:pt>
                <c:pt idx="11">
                  <c:v>6.7833958881562628E-2</c:v>
                </c:pt>
                <c:pt idx="12">
                  <c:v>0.66695786348615549</c:v>
                </c:pt>
                <c:pt idx="13">
                  <c:v>0.79910686270478193</c:v>
                </c:pt>
                <c:pt idx="14">
                  <c:v>0.76462742977655684</c:v>
                </c:pt>
                <c:pt idx="15">
                  <c:v>0.51916848785087699</c:v>
                </c:pt>
                <c:pt idx="16">
                  <c:v>0.68572426905312078</c:v>
                </c:pt>
                <c:pt idx="17">
                  <c:v>0.81910182460596193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7-7147-9156-EE8A60B8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576495"/>
        <c:axId val="1758349407"/>
      </c:lineChart>
      <c:catAx>
        <c:axId val="17575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49407"/>
        <c:crosses val="autoZero"/>
        <c:auto val="1"/>
        <c:lblAlgn val="ctr"/>
        <c:lblOffset val="100"/>
        <c:noMultiLvlLbl val="0"/>
      </c:catAx>
      <c:valAx>
        <c:axId val="1758349407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effectLst/>
              </a:rPr>
              <a:t>Contribution of outputs and inputs change to Luenberger-Hicks-Moorsteen Productivity Indicator (LHM) under constant returns to scale assumption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'LHM-IO'!$A$37</c:f>
              <c:strCache>
                <c:ptCount val="1"/>
                <c:pt idx="0">
                  <c:v>LHM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'LHM-IO'!$B$36:$S$36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'LHM-IO'!$B$37:$S$37</c:f>
              <c:numCache>
                <c:formatCode>0.00</c:formatCode>
                <c:ptCount val="18"/>
                <c:pt idx="0">
                  <c:v>0.38080000000000003</c:v>
                </c:pt>
                <c:pt idx="1">
                  <c:v>-0.63239999999999996</c:v>
                </c:pt>
                <c:pt idx="2">
                  <c:v>0.88029999999999997</c:v>
                </c:pt>
                <c:pt idx="3">
                  <c:v>0.23649999999999999</c:v>
                </c:pt>
                <c:pt idx="4">
                  <c:v>0.28599999999999998</c:v>
                </c:pt>
                <c:pt idx="5">
                  <c:v>4.5699999999999998E-2</c:v>
                </c:pt>
                <c:pt idx="6">
                  <c:v>0.2848</c:v>
                </c:pt>
                <c:pt idx="7">
                  <c:v>0.57530000000000003</c:v>
                </c:pt>
                <c:pt idx="8">
                  <c:v>0.8024</c:v>
                </c:pt>
                <c:pt idx="9">
                  <c:v>0.65620000000000001</c:v>
                </c:pt>
                <c:pt idx="10">
                  <c:v>-0.65239999999999998</c:v>
                </c:pt>
                <c:pt idx="11">
                  <c:v>1.5853999999999999</c:v>
                </c:pt>
                <c:pt idx="12">
                  <c:v>-0.49280000000000002</c:v>
                </c:pt>
                <c:pt idx="13">
                  <c:v>0.34789999999999999</c:v>
                </c:pt>
                <c:pt idx="14">
                  <c:v>7.7000000000000002E-3</c:v>
                </c:pt>
                <c:pt idx="15">
                  <c:v>7.5700000000000003E-2</c:v>
                </c:pt>
                <c:pt idx="16">
                  <c:v>0.54010000000000002</c:v>
                </c:pt>
                <c:pt idx="17">
                  <c:v>0.3659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6-5B4B-BAAB-DAD9245930D2}"/>
            </c:ext>
          </c:extLst>
        </c:ser>
        <c:ser>
          <c:idx val="1"/>
          <c:order val="1"/>
          <c:tx>
            <c:strRef>
              <c:f>'LHM-IO'!$A$38</c:f>
              <c:strCache>
                <c:ptCount val="1"/>
                <c:pt idx="0">
                  <c:v>LHM (Outputs)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'LHM-IO'!$B$36:$S$36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'LHM-IO'!$B$38:$S$38</c:f>
              <c:numCache>
                <c:formatCode>0.00</c:formatCode>
                <c:ptCount val="18"/>
                <c:pt idx="0">
                  <c:v>0.19242032569680378</c:v>
                </c:pt>
                <c:pt idx="1">
                  <c:v>-0.50812158495177195</c:v>
                </c:pt>
                <c:pt idx="2">
                  <c:v>0.74378837310231416</c:v>
                </c:pt>
                <c:pt idx="3">
                  <c:v>0.16906745066821982</c:v>
                </c:pt>
                <c:pt idx="4">
                  <c:v>0.22309315525595508</c:v>
                </c:pt>
                <c:pt idx="5">
                  <c:v>0.13321989515330723</c:v>
                </c:pt>
                <c:pt idx="6">
                  <c:v>0.17495840541378316</c:v>
                </c:pt>
                <c:pt idx="7">
                  <c:v>0.47247737329509065</c:v>
                </c:pt>
                <c:pt idx="8">
                  <c:v>0.56652663101418721</c:v>
                </c:pt>
                <c:pt idx="9">
                  <c:v>0.47580877058247867</c:v>
                </c:pt>
                <c:pt idx="10">
                  <c:v>-0.67851458577769763</c:v>
                </c:pt>
                <c:pt idx="11">
                  <c:v>1.2656616285836506</c:v>
                </c:pt>
                <c:pt idx="12">
                  <c:v>-0.15781168289866077</c:v>
                </c:pt>
                <c:pt idx="13">
                  <c:v>0.27531669473181575</c:v>
                </c:pt>
                <c:pt idx="14">
                  <c:v>-1.1637596413371809E-2</c:v>
                </c:pt>
                <c:pt idx="15">
                  <c:v>-5.7459951062809433E-2</c:v>
                </c:pt>
                <c:pt idx="16">
                  <c:v>0.50288072023845765</c:v>
                </c:pt>
                <c:pt idx="17">
                  <c:v>0.3343066981061783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6-5B4B-BAAB-DAD9245930D2}"/>
            </c:ext>
          </c:extLst>
        </c:ser>
        <c:ser>
          <c:idx val="2"/>
          <c:order val="2"/>
          <c:tx>
            <c:strRef>
              <c:f>'LHM-IO'!$A$39</c:f>
              <c:strCache>
                <c:ptCount val="1"/>
                <c:pt idx="0">
                  <c:v>LHM (Inputs)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'LHM-IO'!$B$36:$S$36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'LHM-IO'!$B$39:$S$39</c:f>
              <c:numCache>
                <c:formatCode>0.00</c:formatCode>
                <c:ptCount val="18"/>
                <c:pt idx="0">
                  <c:v>-0.18836740464385482</c:v>
                </c:pt>
                <c:pt idx="1">
                  <c:v>0.12424200371248642</c:v>
                </c:pt>
                <c:pt idx="2">
                  <c:v>-0.13651024914948595</c:v>
                </c:pt>
                <c:pt idx="3">
                  <c:v>-6.74385115945903E-2</c:v>
                </c:pt>
                <c:pt idx="4">
                  <c:v>-6.2928875721119437E-2</c:v>
                </c:pt>
                <c:pt idx="5">
                  <c:v>8.7509120206486046E-2</c:v>
                </c:pt>
                <c:pt idx="6">
                  <c:v>-0.10988775497720832</c:v>
                </c:pt>
                <c:pt idx="7">
                  <c:v>-0.10285850171356334</c:v>
                </c:pt>
                <c:pt idx="8">
                  <c:v>-0.23583334850206167</c:v>
                </c:pt>
                <c:pt idx="9">
                  <c:v>-0.18041652165979905</c:v>
                </c:pt>
                <c:pt idx="10">
                  <c:v>-2.6066027930815749E-2</c:v>
                </c:pt>
                <c:pt idx="11">
                  <c:v>-0.31972460862024321</c:v>
                </c:pt>
                <c:pt idx="12">
                  <c:v>0.33502854097094181</c:v>
                </c:pt>
                <c:pt idx="13">
                  <c:v>-7.2632252461700963E-2</c:v>
                </c:pt>
                <c:pt idx="14">
                  <c:v>-1.934817107282949E-2</c:v>
                </c:pt>
                <c:pt idx="15">
                  <c:v>-0.13314177586003287</c:v>
                </c:pt>
                <c:pt idx="16">
                  <c:v>-3.7248052749210531E-2</c:v>
                </c:pt>
                <c:pt idx="17">
                  <c:v>-3.1578369897344583E-2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6-5B4B-BAAB-DAD92459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84495"/>
        <c:axId val="907777903"/>
      </c:lineChart>
      <c:catAx>
        <c:axId val="90778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77903"/>
        <c:crosses val="autoZero"/>
        <c:auto val="1"/>
        <c:lblAlgn val="ctr"/>
        <c:lblOffset val="100"/>
        <c:noMultiLvlLbl val="0"/>
      </c:catAx>
      <c:valAx>
        <c:axId val="907777903"/>
        <c:scaling>
          <c:orientation val="minMax"/>
          <c:max val="0.45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Contribution of outputs and inputs change to LHM sector-wise, under constant returns to scale assumption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'LHM-IO'!$W$1</c:f>
              <c:strCache>
                <c:ptCount val="1"/>
                <c:pt idx="0">
                  <c:v>LHM (Outputs)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'LHM-IO'!$V$2:$V$9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'LHM-IO'!$W$2:$W$9</c:f>
              <c:numCache>
                <c:formatCode>0.00</c:formatCode>
                <c:ptCount val="8"/>
                <c:pt idx="0">
                  <c:v>0.21454030620003411</c:v>
                </c:pt>
                <c:pt idx="1">
                  <c:v>0.23431944724530274</c:v>
                </c:pt>
                <c:pt idx="2">
                  <c:v>0.20614593983366236</c:v>
                </c:pt>
                <c:pt idx="3">
                  <c:v>0.14266259993780261</c:v>
                </c:pt>
                <c:pt idx="4">
                  <c:v>0.13506397115049201</c:v>
                </c:pt>
                <c:pt idx="5">
                  <c:v>0.13518807535723917</c:v>
                </c:pt>
                <c:pt idx="6">
                  <c:v>0.18851919436585707</c:v>
                </c:pt>
                <c:pt idx="7">
                  <c:v>0.23687990601750158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0-CC47-B402-87EAC8E0E902}"/>
            </c:ext>
          </c:extLst>
        </c:ser>
        <c:ser>
          <c:idx val="1"/>
          <c:order val="1"/>
          <c:tx>
            <c:strRef>
              <c:f>'LHM-IO'!$X$1</c:f>
              <c:strCache>
                <c:ptCount val="1"/>
                <c:pt idx="0">
                  <c:v>LHM (Inputs)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'LHM-IO'!$V$2:$V$9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'LHM-IO'!$X$2:$X$9</c:f>
              <c:numCache>
                <c:formatCode>0.00</c:formatCode>
                <c:ptCount val="8"/>
                <c:pt idx="0">
                  <c:v>-4.5067827668007356E-2</c:v>
                </c:pt>
                <c:pt idx="1">
                  <c:v>-5.4374101677914774E-2</c:v>
                </c:pt>
                <c:pt idx="2">
                  <c:v>-5.7369892308928278E-2</c:v>
                </c:pt>
                <c:pt idx="3">
                  <c:v>-4.4932473885791163E-2</c:v>
                </c:pt>
                <c:pt idx="4">
                  <c:v>-7.7549918304689811E-2</c:v>
                </c:pt>
                <c:pt idx="5">
                  <c:v>-3.4891281429309098E-2</c:v>
                </c:pt>
                <c:pt idx="6">
                  <c:v>-7.4866135897649913E-2</c:v>
                </c:pt>
                <c:pt idx="7">
                  <c:v>-4.3187500601363643E-2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0-CC47-B402-87EAC8E0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48991"/>
        <c:axId val="1004950639"/>
      </c:barChart>
      <c:catAx>
        <c:axId val="100494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50639"/>
        <c:crosses val="autoZero"/>
        <c:auto val="1"/>
        <c:lblAlgn val="ctr"/>
        <c:lblOffset val="100"/>
        <c:noMultiLvlLbl val="0"/>
      </c:catAx>
      <c:valAx>
        <c:axId val="1004950639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4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Contribution of outputs and inputs change to Luenberger-Hicks-Moorsteen Productivity Indicator (LHM) under constant returns to scale assumption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'LHM-IO'!$A$42</c:f>
              <c:strCache>
                <c:ptCount val="1"/>
                <c:pt idx="0">
                  <c:v>LHM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'LHM-IO'!$B$41:$S$41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'LHM-IO'!$B$42:$S$42</c:f>
              <c:numCache>
                <c:formatCode>0.00</c:formatCode>
                <c:ptCount val="18"/>
                <c:pt idx="0">
                  <c:v>0.38080000000000003</c:v>
                </c:pt>
                <c:pt idx="1">
                  <c:v>-0.25159999999999993</c:v>
                </c:pt>
                <c:pt idx="2">
                  <c:v>0.62870000000000004</c:v>
                </c:pt>
                <c:pt idx="3">
                  <c:v>0.86519999999999997</c:v>
                </c:pt>
                <c:pt idx="4">
                  <c:v>1.1512</c:v>
                </c:pt>
                <c:pt idx="5">
                  <c:v>1.1969000000000001</c:v>
                </c:pt>
                <c:pt idx="6">
                  <c:v>1.4817</c:v>
                </c:pt>
                <c:pt idx="7">
                  <c:v>2.0569999999999999</c:v>
                </c:pt>
                <c:pt idx="8">
                  <c:v>2.8593999999999999</c:v>
                </c:pt>
                <c:pt idx="9">
                  <c:v>3.5156000000000001</c:v>
                </c:pt>
                <c:pt idx="10">
                  <c:v>2.8632</c:v>
                </c:pt>
                <c:pt idx="11">
                  <c:v>4.4485999999999999</c:v>
                </c:pt>
                <c:pt idx="12">
                  <c:v>3.9558</c:v>
                </c:pt>
                <c:pt idx="13">
                  <c:v>4.3037000000000001</c:v>
                </c:pt>
                <c:pt idx="14">
                  <c:v>4.3113999999999999</c:v>
                </c:pt>
                <c:pt idx="15">
                  <c:v>4.3871000000000002</c:v>
                </c:pt>
                <c:pt idx="16">
                  <c:v>4.9272</c:v>
                </c:pt>
                <c:pt idx="17">
                  <c:v>5.2930999999999999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D-B040-8624-33867D72FDD5}"/>
            </c:ext>
          </c:extLst>
        </c:ser>
        <c:ser>
          <c:idx val="1"/>
          <c:order val="1"/>
          <c:tx>
            <c:strRef>
              <c:f>'LHM-IO'!$A$43</c:f>
              <c:strCache>
                <c:ptCount val="1"/>
                <c:pt idx="0">
                  <c:v>LHM (Outputs)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'LHM-IO'!$B$41:$S$41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'LHM-IO'!$B$43:$S$43</c:f>
              <c:numCache>
                <c:formatCode>0.00</c:formatCode>
                <c:ptCount val="18"/>
                <c:pt idx="0">
                  <c:v>0.19242032569680378</c:v>
                </c:pt>
                <c:pt idx="1">
                  <c:v>-0.31570125925496817</c:v>
                </c:pt>
                <c:pt idx="2">
                  <c:v>0.42808711384734599</c:v>
                </c:pt>
                <c:pt idx="3">
                  <c:v>0.59715456451556581</c:v>
                </c:pt>
                <c:pt idx="4">
                  <c:v>0.82024771977152089</c:v>
                </c:pt>
                <c:pt idx="5">
                  <c:v>0.95346761492482812</c:v>
                </c:pt>
                <c:pt idx="6">
                  <c:v>1.1284260203386114</c:v>
                </c:pt>
                <c:pt idx="7">
                  <c:v>1.600903393633702</c:v>
                </c:pt>
                <c:pt idx="8">
                  <c:v>2.1674300246478895</c:v>
                </c:pt>
                <c:pt idx="9">
                  <c:v>2.643238795230368</c:v>
                </c:pt>
                <c:pt idx="10">
                  <c:v>1.9647242094526702</c:v>
                </c:pt>
                <c:pt idx="11">
                  <c:v>3.2303858380363208</c:v>
                </c:pt>
                <c:pt idx="12">
                  <c:v>3.07257415513766</c:v>
                </c:pt>
                <c:pt idx="13">
                  <c:v>3.3478908498694757</c:v>
                </c:pt>
                <c:pt idx="14">
                  <c:v>3.3362532534561038</c:v>
                </c:pt>
                <c:pt idx="15">
                  <c:v>3.2787933023932943</c:v>
                </c:pt>
                <c:pt idx="16">
                  <c:v>3.7816740226317518</c:v>
                </c:pt>
                <c:pt idx="17">
                  <c:v>4.1159807207379302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D-B040-8624-33867D72FDD5}"/>
            </c:ext>
          </c:extLst>
        </c:ser>
        <c:ser>
          <c:idx val="2"/>
          <c:order val="2"/>
          <c:tx>
            <c:strRef>
              <c:f>'LHM-IO'!$A$44</c:f>
              <c:strCache>
                <c:ptCount val="1"/>
                <c:pt idx="0">
                  <c:v>LHM (Inputs)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'LHM-IO'!$B$41:$S$41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'LHM-IO'!$B$44:$S$44</c:f>
              <c:numCache>
                <c:formatCode>0.00</c:formatCode>
                <c:ptCount val="18"/>
                <c:pt idx="0">
                  <c:v>-0.18836740464385482</c:v>
                </c:pt>
                <c:pt idx="1">
                  <c:v>-6.4125400931368398E-2</c:v>
                </c:pt>
                <c:pt idx="2">
                  <c:v>-0.20063565008085435</c:v>
                </c:pt>
                <c:pt idx="3">
                  <c:v>-0.26807416167544462</c:v>
                </c:pt>
                <c:pt idx="4">
                  <c:v>-0.33100303739656406</c:v>
                </c:pt>
                <c:pt idx="5">
                  <c:v>-0.24349391719007801</c:v>
                </c:pt>
                <c:pt idx="6">
                  <c:v>-0.35338167216728633</c:v>
                </c:pt>
                <c:pt idx="7">
                  <c:v>-0.4562401738808497</c:v>
                </c:pt>
                <c:pt idx="8">
                  <c:v>-0.69207352238291131</c:v>
                </c:pt>
                <c:pt idx="9">
                  <c:v>-0.87249004404271036</c:v>
                </c:pt>
                <c:pt idx="10">
                  <c:v>-0.89855607197352616</c:v>
                </c:pt>
                <c:pt idx="11">
                  <c:v>-1.2182806805937694</c:v>
                </c:pt>
                <c:pt idx="12">
                  <c:v>-0.88325213962282756</c:v>
                </c:pt>
                <c:pt idx="13">
                  <c:v>-0.95588439208452858</c:v>
                </c:pt>
                <c:pt idx="14">
                  <c:v>-0.97523256315735807</c:v>
                </c:pt>
                <c:pt idx="15">
                  <c:v>-1.108374339017391</c:v>
                </c:pt>
                <c:pt idx="16">
                  <c:v>-1.1456223917666015</c:v>
                </c:pt>
                <c:pt idx="17">
                  <c:v>-1.1772007616639462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D-B040-8624-33867D72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94559"/>
        <c:axId val="903787279"/>
      </c:lineChart>
      <c:catAx>
        <c:axId val="95879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87279"/>
        <c:crosses val="autoZero"/>
        <c:auto val="1"/>
        <c:lblAlgn val="ctr"/>
        <c:lblOffset val="100"/>
        <c:noMultiLvlLbl val="0"/>
      </c:catAx>
      <c:valAx>
        <c:axId val="9037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9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Luenberger-Hicks-Moorsteen productivity indicator (Total factor</a:t>
            </a:r>
            <a:r>
              <a:rPr lang="en-GB" baseline="0"/>
              <a:t> productivity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'LHM-TFP'!$A$2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'LHM-TFP'!$B$2:$S$2</c:f>
              <c:numCache>
                <c:formatCode>0.00</c:formatCode>
                <c:ptCount val="18"/>
                <c:pt idx="0">
                  <c:v>-0.31879999999999997</c:v>
                </c:pt>
                <c:pt idx="1">
                  <c:v>0.35399999999999998</c:v>
                </c:pt>
                <c:pt idx="2">
                  <c:v>0.1656</c:v>
                </c:pt>
                <c:pt idx="3">
                  <c:v>0.5827</c:v>
                </c:pt>
                <c:pt idx="4">
                  <c:v>0.3836</c:v>
                </c:pt>
                <c:pt idx="5">
                  <c:v>1.3258000000000001</c:v>
                </c:pt>
                <c:pt idx="6">
                  <c:v>-0.33589999999999998</c:v>
                </c:pt>
                <c:pt idx="7">
                  <c:v>0.1321</c:v>
                </c:pt>
                <c:pt idx="8">
                  <c:v>0.23749999999999999</c:v>
                </c:pt>
                <c:pt idx="9">
                  <c:v>0.29249999999999998</c:v>
                </c:pt>
                <c:pt idx="10">
                  <c:v>0.18529999999999999</c:v>
                </c:pt>
                <c:pt idx="11">
                  <c:v>0.32700000000000001</c:v>
                </c:pt>
                <c:pt idx="12">
                  <c:v>0.35970000000000002</c:v>
                </c:pt>
                <c:pt idx="13">
                  <c:v>1.34E-2</c:v>
                </c:pt>
                <c:pt idx="14">
                  <c:v>0.48139999999999999</c:v>
                </c:pt>
                <c:pt idx="15">
                  <c:v>7.2599999999999998E-2</c:v>
                </c:pt>
                <c:pt idx="16">
                  <c:v>0.21490000000000001</c:v>
                </c:pt>
                <c:pt idx="17">
                  <c:v>0.19950000000000001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F-4E48-8840-762E70AD7B0B}"/>
            </c:ext>
          </c:extLst>
        </c:ser>
        <c:ser>
          <c:idx val="1"/>
          <c:order val="1"/>
          <c:tx>
            <c:strRef>
              <c:f>'LHM-TFP'!$A$3</c:f>
              <c:strCache>
                <c:ptCount val="1"/>
                <c:pt idx="0">
                  <c:v>Basic Metals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'LHM-TFP'!$B$3:$S$3</c:f>
              <c:numCache>
                <c:formatCode>0.00</c:formatCode>
                <c:ptCount val="18"/>
                <c:pt idx="0">
                  <c:v>-0.10829999999999999</c:v>
                </c:pt>
                <c:pt idx="1">
                  <c:v>0.69740000000000002</c:v>
                </c:pt>
                <c:pt idx="2">
                  <c:v>0.60870000000000002</c:v>
                </c:pt>
                <c:pt idx="3">
                  <c:v>0.78349999999999997</c:v>
                </c:pt>
                <c:pt idx="4">
                  <c:v>-5.1400000000000001E-2</c:v>
                </c:pt>
                <c:pt idx="5">
                  <c:v>0.76790000000000003</c:v>
                </c:pt>
                <c:pt idx="6">
                  <c:v>0.65549999999999997</c:v>
                </c:pt>
                <c:pt idx="7">
                  <c:v>-0.23530000000000001</c:v>
                </c:pt>
                <c:pt idx="8">
                  <c:v>0.25040000000000001</c:v>
                </c:pt>
                <c:pt idx="9">
                  <c:v>0.33829999999999999</c:v>
                </c:pt>
                <c:pt idx="10">
                  <c:v>0.23680000000000001</c:v>
                </c:pt>
                <c:pt idx="11">
                  <c:v>-0.1439</c:v>
                </c:pt>
                <c:pt idx="12">
                  <c:v>1.0206</c:v>
                </c:pt>
                <c:pt idx="13">
                  <c:v>-0.30769999999999997</c:v>
                </c:pt>
                <c:pt idx="14">
                  <c:v>-0.93230000000000002</c:v>
                </c:pt>
                <c:pt idx="15">
                  <c:v>0.56669999999999998</c:v>
                </c:pt>
                <c:pt idx="16">
                  <c:v>0.75209999999999999</c:v>
                </c:pt>
                <c:pt idx="17">
                  <c:v>0.29759999999999998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F-4E48-8840-762E70AD7B0B}"/>
            </c:ext>
          </c:extLst>
        </c:ser>
        <c:ser>
          <c:idx val="2"/>
          <c:order val="2"/>
          <c:tx>
            <c:strRef>
              <c:f>'LHM-TFP'!$A$4</c:f>
              <c:strCache>
                <c:ptCount val="1"/>
                <c:pt idx="0">
                  <c:v>Beverage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'LHM-TFP'!$B$4:$S$4</c:f>
              <c:numCache>
                <c:formatCode>0.00</c:formatCode>
                <c:ptCount val="18"/>
                <c:pt idx="0">
                  <c:v>0.13600000000000001</c:v>
                </c:pt>
                <c:pt idx="1">
                  <c:v>2.2599999999999999E-2</c:v>
                </c:pt>
                <c:pt idx="2">
                  <c:v>0.71040000000000003</c:v>
                </c:pt>
                <c:pt idx="3">
                  <c:v>-0.54690000000000005</c:v>
                </c:pt>
                <c:pt idx="4">
                  <c:v>0.94979999999999998</c:v>
                </c:pt>
                <c:pt idx="5">
                  <c:v>1.1808000000000001</c:v>
                </c:pt>
                <c:pt idx="6">
                  <c:v>0.51580000000000004</c:v>
                </c:pt>
                <c:pt idx="7">
                  <c:v>4.5999999999999999E-2</c:v>
                </c:pt>
                <c:pt idx="8">
                  <c:v>-0.18779999999999999</c:v>
                </c:pt>
                <c:pt idx="9">
                  <c:v>0.1938</c:v>
                </c:pt>
                <c:pt idx="10">
                  <c:v>0.65610000000000002</c:v>
                </c:pt>
                <c:pt idx="11">
                  <c:v>0.15049999999999999</c:v>
                </c:pt>
                <c:pt idx="12">
                  <c:v>5.2900000000000003E-2</c:v>
                </c:pt>
                <c:pt idx="13">
                  <c:v>0.2467</c:v>
                </c:pt>
                <c:pt idx="14">
                  <c:v>0.16439999999999999</c:v>
                </c:pt>
                <c:pt idx="15">
                  <c:v>-2.47E-2</c:v>
                </c:pt>
                <c:pt idx="16">
                  <c:v>0.18340000000000001</c:v>
                </c:pt>
                <c:pt idx="17">
                  <c:v>0.29349999999999998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F-4E48-8840-762E70AD7B0B}"/>
            </c:ext>
          </c:extLst>
        </c:ser>
        <c:ser>
          <c:idx val="3"/>
          <c:order val="3"/>
          <c:tx>
            <c:strRef>
              <c:f>'LHM-TFP'!$A$5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'LHM-TFP'!$B$5:$S$5</c:f>
              <c:numCache>
                <c:formatCode>0.00</c:formatCode>
                <c:ptCount val="18"/>
                <c:pt idx="0">
                  <c:v>-0.1167</c:v>
                </c:pt>
                <c:pt idx="1">
                  <c:v>5.45E-2</c:v>
                </c:pt>
                <c:pt idx="2">
                  <c:v>0.1066</c:v>
                </c:pt>
                <c:pt idx="3">
                  <c:v>0.15809999999999999</c:v>
                </c:pt>
                <c:pt idx="4">
                  <c:v>0.35320000000000001</c:v>
                </c:pt>
                <c:pt idx="5">
                  <c:v>9.4E-2</c:v>
                </c:pt>
                <c:pt idx="6">
                  <c:v>0.27500000000000002</c:v>
                </c:pt>
                <c:pt idx="7">
                  <c:v>0.43859999999999999</c:v>
                </c:pt>
                <c:pt idx="8">
                  <c:v>0.2364</c:v>
                </c:pt>
                <c:pt idx="9">
                  <c:v>0.20319999999999999</c:v>
                </c:pt>
                <c:pt idx="10">
                  <c:v>0.27310000000000001</c:v>
                </c:pt>
                <c:pt idx="11">
                  <c:v>7.9000000000000001E-2</c:v>
                </c:pt>
                <c:pt idx="12">
                  <c:v>0.1177</c:v>
                </c:pt>
                <c:pt idx="13">
                  <c:v>8.5400000000000004E-2</c:v>
                </c:pt>
                <c:pt idx="14">
                  <c:v>0.58420000000000005</c:v>
                </c:pt>
                <c:pt idx="15">
                  <c:v>0.15090000000000001</c:v>
                </c:pt>
                <c:pt idx="16">
                  <c:v>0.1384</c:v>
                </c:pt>
                <c:pt idx="17">
                  <c:v>0.14510000000000001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F-4E48-8840-762E70AD7B0B}"/>
            </c:ext>
          </c:extLst>
        </c:ser>
        <c:ser>
          <c:idx val="4"/>
          <c:order val="4"/>
          <c:tx>
            <c:strRef>
              <c:f>'LHM-TFP'!$A$6</c:f>
              <c:strCache>
                <c:ptCount val="1"/>
                <c:pt idx="0">
                  <c:v>Electrical Equipments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'LHM-TFP'!$B$6:$S$6</c:f>
              <c:numCache>
                <c:formatCode>0.00</c:formatCode>
                <c:ptCount val="18"/>
                <c:pt idx="0">
                  <c:v>5.9299999999999999E-2</c:v>
                </c:pt>
                <c:pt idx="1">
                  <c:v>0.14990000000000001</c:v>
                </c:pt>
                <c:pt idx="2">
                  <c:v>-0.02</c:v>
                </c:pt>
                <c:pt idx="3">
                  <c:v>0.1857</c:v>
                </c:pt>
                <c:pt idx="4">
                  <c:v>0.64270000000000005</c:v>
                </c:pt>
                <c:pt idx="5">
                  <c:v>0.50819999999999999</c:v>
                </c:pt>
                <c:pt idx="6">
                  <c:v>0.35830000000000001</c:v>
                </c:pt>
                <c:pt idx="7">
                  <c:v>0.2525</c:v>
                </c:pt>
                <c:pt idx="8">
                  <c:v>0.4335</c:v>
                </c:pt>
                <c:pt idx="9">
                  <c:v>0.36380000000000001</c:v>
                </c:pt>
                <c:pt idx="10">
                  <c:v>7.3800000000000004E-2</c:v>
                </c:pt>
                <c:pt idx="11">
                  <c:v>0.11990000000000001</c:v>
                </c:pt>
                <c:pt idx="12">
                  <c:v>-2.2599999999999999E-2</c:v>
                </c:pt>
                <c:pt idx="13">
                  <c:v>2.4199999999999999E-2</c:v>
                </c:pt>
                <c:pt idx="14">
                  <c:v>0.33829999999999999</c:v>
                </c:pt>
                <c:pt idx="15">
                  <c:v>0.12609999999999999</c:v>
                </c:pt>
                <c:pt idx="16">
                  <c:v>9.8599999999999993E-2</c:v>
                </c:pt>
                <c:pt idx="17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BF-4E48-8840-762E70AD7B0B}"/>
            </c:ext>
          </c:extLst>
        </c:ser>
        <c:ser>
          <c:idx val="5"/>
          <c:order val="5"/>
          <c:tx>
            <c:strRef>
              <c:f>'LHM-TFP'!$A$7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'LHM-TFP'!$B$7:$S$7</c:f>
              <c:numCache>
                <c:formatCode>0.00</c:formatCode>
                <c:ptCount val="18"/>
                <c:pt idx="0">
                  <c:v>2.46E-2</c:v>
                </c:pt>
                <c:pt idx="1">
                  <c:v>0.29149999999999998</c:v>
                </c:pt>
                <c:pt idx="2">
                  <c:v>0.16669999999999999</c:v>
                </c:pt>
                <c:pt idx="3">
                  <c:v>3.8800000000000001E-2</c:v>
                </c:pt>
                <c:pt idx="4">
                  <c:v>0.38729999999999998</c:v>
                </c:pt>
                <c:pt idx="5">
                  <c:v>2.7E-2</c:v>
                </c:pt>
                <c:pt idx="6">
                  <c:v>0.66210000000000002</c:v>
                </c:pt>
                <c:pt idx="7">
                  <c:v>0.54020000000000001</c:v>
                </c:pt>
                <c:pt idx="8">
                  <c:v>0.50270000000000004</c:v>
                </c:pt>
                <c:pt idx="9">
                  <c:v>-0.1883</c:v>
                </c:pt>
                <c:pt idx="10">
                  <c:v>-8.1000000000000003E-2</c:v>
                </c:pt>
                <c:pt idx="11">
                  <c:v>4.8999999999999998E-3</c:v>
                </c:pt>
                <c:pt idx="12">
                  <c:v>0.52480000000000004</c:v>
                </c:pt>
                <c:pt idx="13">
                  <c:v>-0.35899999999999999</c:v>
                </c:pt>
                <c:pt idx="14">
                  <c:v>0.21829999999999999</c:v>
                </c:pt>
                <c:pt idx="15">
                  <c:v>5.8000000000000003E-2</c:v>
                </c:pt>
                <c:pt idx="16">
                  <c:v>7.4899999999999994E-2</c:v>
                </c:pt>
                <c:pt idx="17">
                  <c:v>0.16789999999999999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BF-4E48-8840-762E70AD7B0B}"/>
            </c:ext>
          </c:extLst>
        </c:ser>
        <c:ser>
          <c:idx val="6"/>
          <c:order val="6"/>
          <c:tx>
            <c:strRef>
              <c:f>'LHM-TFP'!$A$8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'LHM-TFP'!$B$8:$S$8</c:f>
              <c:numCache>
                <c:formatCode>0.00</c:formatCode>
                <c:ptCount val="18"/>
                <c:pt idx="0">
                  <c:v>-2.52E-2</c:v>
                </c:pt>
                <c:pt idx="1">
                  <c:v>0.1706</c:v>
                </c:pt>
                <c:pt idx="2">
                  <c:v>0.22189999999999999</c:v>
                </c:pt>
                <c:pt idx="3">
                  <c:v>0.27810000000000001</c:v>
                </c:pt>
                <c:pt idx="4">
                  <c:v>0.73140000000000005</c:v>
                </c:pt>
                <c:pt idx="5">
                  <c:v>0.84889999999999999</c:v>
                </c:pt>
                <c:pt idx="6">
                  <c:v>0.59340000000000004</c:v>
                </c:pt>
                <c:pt idx="7">
                  <c:v>9.69E-2</c:v>
                </c:pt>
                <c:pt idx="8">
                  <c:v>0.46139999999999998</c:v>
                </c:pt>
                <c:pt idx="9">
                  <c:v>0.74319999999999997</c:v>
                </c:pt>
                <c:pt idx="10">
                  <c:v>-3.1E-2</c:v>
                </c:pt>
                <c:pt idx="11">
                  <c:v>9.1899999999999996E-2</c:v>
                </c:pt>
                <c:pt idx="12">
                  <c:v>-5.4000000000000003E-3</c:v>
                </c:pt>
                <c:pt idx="13">
                  <c:v>1.37E-2</c:v>
                </c:pt>
                <c:pt idx="14">
                  <c:v>0.2606</c:v>
                </c:pt>
                <c:pt idx="15">
                  <c:v>0.1429</c:v>
                </c:pt>
                <c:pt idx="16">
                  <c:v>4.2900000000000001E-2</c:v>
                </c:pt>
                <c:pt idx="17">
                  <c:v>0.1047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BF-4E48-8840-762E70AD7B0B}"/>
            </c:ext>
          </c:extLst>
        </c:ser>
        <c:ser>
          <c:idx val="7"/>
          <c:order val="7"/>
          <c:tx>
            <c:strRef>
              <c:f>'LHM-TFP'!$A$9</c:f>
              <c:strCache>
                <c:ptCount val="1"/>
                <c:pt idx="0">
                  <c:v>Food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'LHM-TFP'!$B$9:$S$9</c:f>
              <c:numCache>
                <c:formatCode>0.00</c:formatCode>
                <c:ptCount val="18"/>
                <c:pt idx="0">
                  <c:v>8.7999999999999995E-2</c:v>
                </c:pt>
                <c:pt idx="1">
                  <c:v>7.8899999999999998E-2</c:v>
                </c:pt>
                <c:pt idx="2">
                  <c:v>-0.18609999999999999</c:v>
                </c:pt>
                <c:pt idx="3">
                  <c:v>0.45250000000000001</c:v>
                </c:pt>
                <c:pt idx="4">
                  <c:v>0.4451</c:v>
                </c:pt>
                <c:pt idx="5">
                  <c:v>0.73009999999999997</c:v>
                </c:pt>
                <c:pt idx="6">
                  <c:v>-0.1133</c:v>
                </c:pt>
                <c:pt idx="7">
                  <c:v>0.64419999999999999</c:v>
                </c:pt>
                <c:pt idx="8">
                  <c:v>0.43230000000000002</c:v>
                </c:pt>
                <c:pt idx="9">
                  <c:v>0.60709999999999997</c:v>
                </c:pt>
                <c:pt idx="10">
                  <c:v>0.49480000000000002</c:v>
                </c:pt>
                <c:pt idx="11">
                  <c:v>-3.4099999999999998E-2</c:v>
                </c:pt>
                <c:pt idx="12">
                  <c:v>0.17649999999999999</c:v>
                </c:pt>
                <c:pt idx="13">
                  <c:v>0.1648</c:v>
                </c:pt>
                <c:pt idx="14">
                  <c:v>0.32179999999999997</c:v>
                </c:pt>
                <c:pt idx="15">
                  <c:v>0.50119999999999998</c:v>
                </c:pt>
                <c:pt idx="16">
                  <c:v>0.18579999999999999</c:v>
                </c:pt>
                <c:pt idx="17">
                  <c:v>5.1400000000000001E-2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BF-4E48-8840-762E70AD7B0B}"/>
            </c:ext>
          </c:extLst>
        </c:ser>
        <c:ser>
          <c:idx val="8"/>
          <c:order val="8"/>
          <c:tx>
            <c:strRef>
              <c:f>'LHM-TFP'!$A$10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'LHM-TFP'!$B$10:$S$10</c:f>
              <c:numCache>
                <c:formatCode>0.00</c:formatCode>
                <c:ptCount val="18"/>
                <c:pt idx="0">
                  <c:v>0.38080000000000003</c:v>
                </c:pt>
                <c:pt idx="1">
                  <c:v>-0.63239999999999996</c:v>
                </c:pt>
                <c:pt idx="2">
                  <c:v>0.88029999999999997</c:v>
                </c:pt>
                <c:pt idx="3">
                  <c:v>0.23649999999999999</c:v>
                </c:pt>
                <c:pt idx="4">
                  <c:v>0.28599999999999998</c:v>
                </c:pt>
                <c:pt idx="5">
                  <c:v>4.5699999999999998E-2</c:v>
                </c:pt>
                <c:pt idx="6">
                  <c:v>0.2848</c:v>
                </c:pt>
                <c:pt idx="7">
                  <c:v>0.57530000000000003</c:v>
                </c:pt>
                <c:pt idx="8">
                  <c:v>0.8024</c:v>
                </c:pt>
                <c:pt idx="9">
                  <c:v>0.65620000000000001</c:v>
                </c:pt>
                <c:pt idx="10">
                  <c:v>-0.65239999999999998</c:v>
                </c:pt>
                <c:pt idx="11">
                  <c:v>1.5853999999999999</c:v>
                </c:pt>
                <c:pt idx="12">
                  <c:v>-0.49280000000000002</c:v>
                </c:pt>
                <c:pt idx="13">
                  <c:v>0.34789999999999999</c:v>
                </c:pt>
                <c:pt idx="14">
                  <c:v>7.7000000000000002E-3</c:v>
                </c:pt>
                <c:pt idx="15">
                  <c:v>7.5700000000000003E-2</c:v>
                </c:pt>
                <c:pt idx="16">
                  <c:v>0.54010000000000002</c:v>
                </c:pt>
                <c:pt idx="17">
                  <c:v>0.3659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BF-4E48-8840-762E70AD7B0B}"/>
            </c:ext>
          </c:extLst>
        </c:ser>
        <c:ser>
          <c:idx val="9"/>
          <c:order val="9"/>
          <c:tx>
            <c:strRef>
              <c:f>'LHM-TFP'!$A$11</c:f>
              <c:strCache>
                <c:ptCount val="1"/>
                <c:pt idx="0">
                  <c:v>Leather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'LHM-TFP'!$B$11:$S$11</c:f>
              <c:numCache>
                <c:formatCode>0.00</c:formatCode>
                <c:ptCount val="18"/>
                <c:pt idx="0">
                  <c:v>0.20449999999999999</c:v>
                </c:pt>
                <c:pt idx="1">
                  <c:v>-9.6799999999999997E-2</c:v>
                </c:pt>
                <c:pt idx="2">
                  <c:v>0.17730000000000001</c:v>
                </c:pt>
                <c:pt idx="3">
                  <c:v>4.9399999999999999E-2</c:v>
                </c:pt>
                <c:pt idx="4">
                  <c:v>0.75749999999999995</c:v>
                </c:pt>
                <c:pt idx="5">
                  <c:v>0.33989999999999998</c:v>
                </c:pt>
                <c:pt idx="6">
                  <c:v>0.50980000000000003</c:v>
                </c:pt>
                <c:pt idx="7">
                  <c:v>0.5504</c:v>
                </c:pt>
                <c:pt idx="8">
                  <c:v>0.63949999999999996</c:v>
                </c:pt>
                <c:pt idx="9">
                  <c:v>4.8999999999999998E-3</c:v>
                </c:pt>
                <c:pt idx="10">
                  <c:v>0.42909999999999998</c:v>
                </c:pt>
                <c:pt idx="11">
                  <c:v>-1.2500000000000001E-2</c:v>
                </c:pt>
                <c:pt idx="12">
                  <c:v>0.55010000000000003</c:v>
                </c:pt>
                <c:pt idx="13">
                  <c:v>0.1037</c:v>
                </c:pt>
                <c:pt idx="14">
                  <c:v>0.41039999999999999</c:v>
                </c:pt>
                <c:pt idx="15">
                  <c:v>0.15190000000000001</c:v>
                </c:pt>
                <c:pt idx="16">
                  <c:v>9.6299999999999997E-2</c:v>
                </c:pt>
                <c:pt idx="17">
                  <c:v>0.2893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1-C646-B552-0D6CF1FB98B7}"/>
            </c:ext>
          </c:extLst>
        </c:ser>
        <c:ser>
          <c:idx val="10"/>
          <c:order val="10"/>
          <c:tx>
            <c:strRef>
              <c:f>'LHM-TFP'!$A$12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'LHM-TFP'!$B$12:$S$12</c:f>
              <c:numCache>
                <c:formatCode>0.00</c:formatCode>
                <c:ptCount val="18"/>
                <c:pt idx="0">
                  <c:v>9.5399999999999999E-2</c:v>
                </c:pt>
                <c:pt idx="1">
                  <c:v>5.04E-2</c:v>
                </c:pt>
                <c:pt idx="2">
                  <c:v>0.26119999999999999</c:v>
                </c:pt>
                <c:pt idx="3">
                  <c:v>0.29089999999999999</c:v>
                </c:pt>
                <c:pt idx="4">
                  <c:v>0.51049999999999995</c:v>
                </c:pt>
                <c:pt idx="5">
                  <c:v>0.28000000000000003</c:v>
                </c:pt>
                <c:pt idx="6">
                  <c:v>0.40689999999999998</c:v>
                </c:pt>
                <c:pt idx="7">
                  <c:v>0.50419999999999998</c:v>
                </c:pt>
                <c:pt idx="8">
                  <c:v>0.10970000000000001</c:v>
                </c:pt>
                <c:pt idx="9">
                  <c:v>0.37</c:v>
                </c:pt>
                <c:pt idx="10">
                  <c:v>0.26050000000000001</c:v>
                </c:pt>
                <c:pt idx="11">
                  <c:v>0.14940000000000001</c:v>
                </c:pt>
                <c:pt idx="12">
                  <c:v>-0.17849999999999999</c:v>
                </c:pt>
                <c:pt idx="13">
                  <c:v>0.34039999999999998</c:v>
                </c:pt>
                <c:pt idx="14">
                  <c:v>8.5199999999999998E-2</c:v>
                </c:pt>
                <c:pt idx="15">
                  <c:v>0.20380000000000001</c:v>
                </c:pt>
                <c:pt idx="16">
                  <c:v>0.28249999999999997</c:v>
                </c:pt>
                <c:pt idx="17">
                  <c:v>0.1198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1-C646-B552-0D6CF1FB98B7}"/>
            </c:ext>
          </c:extLst>
        </c:ser>
        <c:ser>
          <c:idx val="11"/>
          <c:order val="11"/>
          <c:tx>
            <c:strRef>
              <c:f>'LHM-TFP'!$A$13</c:f>
              <c:strCache>
                <c:ptCount val="1"/>
                <c:pt idx="0">
                  <c:v>Non-metallic mineral Products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'LHM-TFP'!$B$13:$S$13</c:f>
              <c:numCache>
                <c:formatCode>0.00</c:formatCode>
                <c:ptCount val="18"/>
                <c:pt idx="0">
                  <c:v>0.1298</c:v>
                </c:pt>
                <c:pt idx="1">
                  <c:v>-5.1999999999999998E-2</c:v>
                </c:pt>
                <c:pt idx="2">
                  <c:v>0.15870000000000001</c:v>
                </c:pt>
                <c:pt idx="3">
                  <c:v>0.86950000000000005</c:v>
                </c:pt>
                <c:pt idx="4">
                  <c:v>0.14699999999999999</c:v>
                </c:pt>
                <c:pt idx="5">
                  <c:v>1.1425000000000001</c:v>
                </c:pt>
                <c:pt idx="6">
                  <c:v>0.86709999999999998</c:v>
                </c:pt>
                <c:pt idx="7">
                  <c:v>0.37230000000000002</c:v>
                </c:pt>
                <c:pt idx="8">
                  <c:v>0.2485</c:v>
                </c:pt>
                <c:pt idx="9">
                  <c:v>-6.1600000000000002E-2</c:v>
                </c:pt>
                <c:pt idx="10">
                  <c:v>0.51319999999999999</c:v>
                </c:pt>
                <c:pt idx="11">
                  <c:v>0.16400000000000001</c:v>
                </c:pt>
                <c:pt idx="12">
                  <c:v>-0.23699999999999999</c:v>
                </c:pt>
                <c:pt idx="13">
                  <c:v>0.42</c:v>
                </c:pt>
                <c:pt idx="14">
                  <c:v>-0.1225</c:v>
                </c:pt>
                <c:pt idx="15">
                  <c:v>0.59550000000000003</c:v>
                </c:pt>
                <c:pt idx="16">
                  <c:v>0.27989999999999998</c:v>
                </c:pt>
                <c:pt idx="17">
                  <c:v>0.20669999999999999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1-C646-B552-0D6CF1FB98B7}"/>
            </c:ext>
          </c:extLst>
        </c:ser>
        <c:ser>
          <c:idx val="12"/>
          <c:order val="12"/>
          <c:tx>
            <c:strRef>
              <c:f>'LHM-TFP'!$A$14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'LHM-TFP'!$B$14:$S$14</c:f>
              <c:numCache>
                <c:formatCode>0.00</c:formatCode>
                <c:ptCount val="18"/>
                <c:pt idx="0">
                  <c:v>0.37290000000000001</c:v>
                </c:pt>
                <c:pt idx="1">
                  <c:v>0.19259999999999999</c:v>
                </c:pt>
                <c:pt idx="2">
                  <c:v>0.20960000000000001</c:v>
                </c:pt>
                <c:pt idx="3">
                  <c:v>0.33710000000000001</c:v>
                </c:pt>
                <c:pt idx="4">
                  <c:v>0.30649999999999999</c:v>
                </c:pt>
                <c:pt idx="5">
                  <c:v>0.51549999999999996</c:v>
                </c:pt>
                <c:pt idx="6">
                  <c:v>-0.25390000000000001</c:v>
                </c:pt>
                <c:pt idx="7">
                  <c:v>0.40539999999999998</c:v>
                </c:pt>
                <c:pt idx="8">
                  <c:v>0.47799999999999998</c:v>
                </c:pt>
                <c:pt idx="9">
                  <c:v>0.42099999999999999</c:v>
                </c:pt>
                <c:pt idx="10">
                  <c:v>6.1499999999999999E-2</c:v>
                </c:pt>
                <c:pt idx="11">
                  <c:v>0.33300000000000002</c:v>
                </c:pt>
                <c:pt idx="12">
                  <c:v>-9.7900000000000001E-2</c:v>
                </c:pt>
                <c:pt idx="13">
                  <c:v>0.2235</c:v>
                </c:pt>
                <c:pt idx="14">
                  <c:v>0.17169999999999999</c:v>
                </c:pt>
                <c:pt idx="15">
                  <c:v>0.1482</c:v>
                </c:pt>
                <c:pt idx="16">
                  <c:v>0.28349999999999997</c:v>
                </c:pt>
                <c:pt idx="17">
                  <c:v>0.28210000000000002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1-C646-B552-0D6CF1FB98B7}"/>
            </c:ext>
          </c:extLst>
        </c:ser>
        <c:ser>
          <c:idx val="13"/>
          <c:order val="13"/>
          <c:tx>
            <c:strRef>
              <c:f>'LHM-TFP'!$A$15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'LHM-TFP'!$B$15:$S$15</c:f>
              <c:numCache>
                <c:formatCode>0.00</c:formatCode>
                <c:ptCount val="18"/>
                <c:pt idx="0">
                  <c:v>1.0557000000000001</c:v>
                </c:pt>
                <c:pt idx="1">
                  <c:v>-0.4592</c:v>
                </c:pt>
                <c:pt idx="2">
                  <c:v>0.18859999999999999</c:v>
                </c:pt>
                <c:pt idx="3">
                  <c:v>0.51339999999999997</c:v>
                </c:pt>
                <c:pt idx="4">
                  <c:v>0.3</c:v>
                </c:pt>
                <c:pt idx="5">
                  <c:v>0.52049999999999996</c:v>
                </c:pt>
                <c:pt idx="6">
                  <c:v>0.15359999999999999</c:v>
                </c:pt>
                <c:pt idx="7">
                  <c:v>0.33069999999999999</c:v>
                </c:pt>
                <c:pt idx="8">
                  <c:v>0.33019999999999999</c:v>
                </c:pt>
                <c:pt idx="9">
                  <c:v>0.29520000000000002</c:v>
                </c:pt>
                <c:pt idx="10">
                  <c:v>0.40710000000000002</c:v>
                </c:pt>
                <c:pt idx="11">
                  <c:v>0.26850000000000002</c:v>
                </c:pt>
                <c:pt idx="12">
                  <c:v>0.15340000000000001</c:v>
                </c:pt>
                <c:pt idx="13">
                  <c:v>0.53890000000000005</c:v>
                </c:pt>
                <c:pt idx="14">
                  <c:v>-0.15529999999999999</c:v>
                </c:pt>
                <c:pt idx="15">
                  <c:v>0.26960000000000001</c:v>
                </c:pt>
                <c:pt idx="16">
                  <c:v>0.18559999999999999</c:v>
                </c:pt>
                <c:pt idx="17">
                  <c:v>7.1999999999999998E-3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11-C646-B552-0D6CF1FB98B7}"/>
            </c:ext>
          </c:extLst>
        </c:ser>
        <c:ser>
          <c:idx val="14"/>
          <c:order val="14"/>
          <c:tx>
            <c:strRef>
              <c:f>'LHM-TFP'!$A$16</c:f>
              <c:strCache>
                <c:ptCount val="1"/>
                <c:pt idx="0">
                  <c:v>Paper Products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'LHM-TFP'!$B$16:$S$16</c:f>
              <c:numCache>
                <c:formatCode>0.00</c:formatCode>
                <c:ptCount val="18"/>
                <c:pt idx="0">
                  <c:v>-0.42299999999999999</c:v>
                </c:pt>
                <c:pt idx="1">
                  <c:v>0.44429999999999997</c:v>
                </c:pt>
                <c:pt idx="2">
                  <c:v>-8.5800000000000001E-2</c:v>
                </c:pt>
                <c:pt idx="3">
                  <c:v>9.8900000000000002E-2</c:v>
                </c:pt>
                <c:pt idx="4">
                  <c:v>0.55579999999999996</c:v>
                </c:pt>
                <c:pt idx="5">
                  <c:v>0.37319999999999998</c:v>
                </c:pt>
                <c:pt idx="6">
                  <c:v>0.82220000000000004</c:v>
                </c:pt>
                <c:pt idx="7">
                  <c:v>0.4647</c:v>
                </c:pt>
                <c:pt idx="8">
                  <c:v>-0.36030000000000001</c:v>
                </c:pt>
                <c:pt idx="9">
                  <c:v>1.2278</c:v>
                </c:pt>
                <c:pt idx="10">
                  <c:v>-9.2999999999999992E-3</c:v>
                </c:pt>
                <c:pt idx="11">
                  <c:v>-0.1371</c:v>
                </c:pt>
                <c:pt idx="12">
                  <c:v>0.95069999999999999</c:v>
                </c:pt>
                <c:pt idx="13">
                  <c:v>5.8999999999999997E-2</c:v>
                </c:pt>
                <c:pt idx="14">
                  <c:v>0.24510000000000001</c:v>
                </c:pt>
                <c:pt idx="15">
                  <c:v>0.14810000000000001</c:v>
                </c:pt>
                <c:pt idx="16">
                  <c:v>0.69810000000000005</c:v>
                </c:pt>
                <c:pt idx="17">
                  <c:v>0.4254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11-C646-B552-0D6CF1FB98B7}"/>
            </c:ext>
          </c:extLst>
        </c:ser>
        <c:ser>
          <c:idx val="15"/>
          <c:order val="15"/>
          <c:tx>
            <c:strRef>
              <c:f>'LHM-TFP'!$A$17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'LHM-TFP'!$B$17:$S$17</c:f>
              <c:numCache>
                <c:formatCode>0.00</c:formatCode>
                <c:ptCount val="18"/>
                <c:pt idx="0">
                  <c:v>0.1996</c:v>
                </c:pt>
                <c:pt idx="1">
                  <c:v>0.1812</c:v>
                </c:pt>
                <c:pt idx="2">
                  <c:v>0.16439999999999999</c:v>
                </c:pt>
                <c:pt idx="3">
                  <c:v>0.30640000000000001</c:v>
                </c:pt>
                <c:pt idx="4">
                  <c:v>0.34939999999999999</c:v>
                </c:pt>
                <c:pt idx="5">
                  <c:v>0.57289999999999996</c:v>
                </c:pt>
                <c:pt idx="6">
                  <c:v>0.19470000000000001</c:v>
                </c:pt>
                <c:pt idx="7">
                  <c:v>0.63480000000000003</c:v>
                </c:pt>
                <c:pt idx="8">
                  <c:v>0.23430000000000001</c:v>
                </c:pt>
                <c:pt idx="9">
                  <c:v>0.24229999999999999</c:v>
                </c:pt>
                <c:pt idx="10">
                  <c:v>0.61680000000000001</c:v>
                </c:pt>
                <c:pt idx="11">
                  <c:v>-7.3099999999999998E-2</c:v>
                </c:pt>
                <c:pt idx="12">
                  <c:v>0.34239999999999998</c:v>
                </c:pt>
                <c:pt idx="13">
                  <c:v>0.14219999999999999</c:v>
                </c:pt>
                <c:pt idx="14">
                  <c:v>0.23599999999999999</c:v>
                </c:pt>
                <c:pt idx="15">
                  <c:v>0.1235</c:v>
                </c:pt>
                <c:pt idx="16">
                  <c:v>0.12740000000000001</c:v>
                </c:pt>
                <c:pt idx="17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11-C646-B552-0D6CF1FB98B7}"/>
            </c:ext>
          </c:extLst>
        </c:ser>
        <c:ser>
          <c:idx val="16"/>
          <c:order val="16"/>
          <c:tx>
            <c:strRef>
              <c:f>'LHM-TFP'!$A$18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'LHM-TFP'!$B$18:$S$18</c:f>
              <c:numCache>
                <c:formatCode>0.00</c:formatCode>
                <c:ptCount val="18"/>
                <c:pt idx="0">
                  <c:v>0.34449999999999997</c:v>
                </c:pt>
                <c:pt idx="1">
                  <c:v>9.5699999999999993E-2</c:v>
                </c:pt>
                <c:pt idx="2">
                  <c:v>0.1658</c:v>
                </c:pt>
                <c:pt idx="3">
                  <c:v>0.31709999999999999</c:v>
                </c:pt>
                <c:pt idx="4">
                  <c:v>-8.4500000000000006E-2</c:v>
                </c:pt>
                <c:pt idx="5">
                  <c:v>0.3125</c:v>
                </c:pt>
                <c:pt idx="6">
                  <c:v>0.86080000000000001</c:v>
                </c:pt>
                <c:pt idx="7">
                  <c:v>0.93120000000000003</c:v>
                </c:pt>
                <c:pt idx="8">
                  <c:v>0.40649999999999997</c:v>
                </c:pt>
                <c:pt idx="9">
                  <c:v>0.5413</c:v>
                </c:pt>
                <c:pt idx="10">
                  <c:v>-1.7000000000000001E-2</c:v>
                </c:pt>
                <c:pt idx="11">
                  <c:v>-7.4000000000000003E-3</c:v>
                </c:pt>
                <c:pt idx="12">
                  <c:v>0.65359999999999996</c:v>
                </c:pt>
                <c:pt idx="13">
                  <c:v>0.1047</c:v>
                </c:pt>
                <c:pt idx="14">
                  <c:v>0.20630000000000001</c:v>
                </c:pt>
                <c:pt idx="15">
                  <c:v>0.2447</c:v>
                </c:pt>
                <c:pt idx="16">
                  <c:v>-3.1E-2</c:v>
                </c:pt>
                <c:pt idx="17">
                  <c:v>0.37430000000000002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11-C646-B552-0D6CF1FB98B7}"/>
            </c:ext>
          </c:extLst>
        </c:ser>
        <c:ser>
          <c:idx val="17"/>
          <c:order val="17"/>
          <c:tx>
            <c:strRef>
              <c:f>'LHM-TFP'!$A$19</c:f>
              <c:strCache>
                <c:ptCount val="1"/>
                <c:pt idx="0">
                  <c:v>Print Media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'LHM-TFP'!$B$19:$S$19</c:f>
              <c:numCache>
                <c:formatCode>0.00</c:formatCode>
                <c:ptCount val="18"/>
                <c:pt idx="0">
                  <c:v>-0.27860000000000001</c:v>
                </c:pt>
                <c:pt idx="1">
                  <c:v>0.44700000000000001</c:v>
                </c:pt>
                <c:pt idx="2">
                  <c:v>-0.19070000000000001</c:v>
                </c:pt>
                <c:pt idx="3">
                  <c:v>0.24759999999999999</c:v>
                </c:pt>
                <c:pt idx="4">
                  <c:v>1.0136000000000001</c:v>
                </c:pt>
                <c:pt idx="5">
                  <c:v>0.46750000000000003</c:v>
                </c:pt>
                <c:pt idx="6">
                  <c:v>2.7699999999999999E-2</c:v>
                </c:pt>
                <c:pt idx="7">
                  <c:v>2.3155000000000001</c:v>
                </c:pt>
                <c:pt idx="8">
                  <c:v>0.57650000000000001</c:v>
                </c:pt>
                <c:pt idx="9">
                  <c:v>0.8337</c:v>
                </c:pt>
                <c:pt idx="10">
                  <c:v>-2.5700000000000001E-2</c:v>
                </c:pt>
                <c:pt idx="11">
                  <c:v>0.11799999999999999</c:v>
                </c:pt>
                <c:pt idx="12">
                  <c:v>-0.49819999999999998</c:v>
                </c:pt>
                <c:pt idx="13">
                  <c:v>0.9224</c:v>
                </c:pt>
                <c:pt idx="14">
                  <c:v>-3.9300000000000002E-2</c:v>
                </c:pt>
                <c:pt idx="15">
                  <c:v>-6.1199999999999997E-2</c:v>
                </c:pt>
                <c:pt idx="16">
                  <c:v>0.18970000000000001</c:v>
                </c:pt>
                <c:pt idx="17">
                  <c:v>9.5100000000000004E-2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11-C646-B552-0D6CF1FB98B7}"/>
            </c:ext>
          </c:extLst>
        </c:ser>
        <c:ser>
          <c:idx val="18"/>
          <c:order val="18"/>
          <c:tx>
            <c:strRef>
              <c:f>'LHM-TFP'!$A$20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'LHM-TFP'!$B$20:$S$20</c:f>
              <c:numCache>
                <c:formatCode>0.00</c:formatCode>
                <c:ptCount val="18"/>
                <c:pt idx="0">
                  <c:v>0.50309999999999999</c:v>
                </c:pt>
                <c:pt idx="1">
                  <c:v>0.7631</c:v>
                </c:pt>
                <c:pt idx="2">
                  <c:v>0.33119999999999999</c:v>
                </c:pt>
                <c:pt idx="3">
                  <c:v>0.2359</c:v>
                </c:pt>
                <c:pt idx="4">
                  <c:v>0.44890000000000002</c:v>
                </c:pt>
                <c:pt idx="5">
                  <c:v>0.22220000000000001</c:v>
                </c:pt>
                <c:pt idx="6">
                  <c:v>0.3654</c:v>
                </c:pt>
                <c:pt idx="7">
                  <c:v>0.1246</c:v>
                </c:pt>
                <c:pt idx="8">
                  <c:v>0.3407</c:v>
                </c:pt>
                <c:pt idx="9">
                  <c:v>0.2167</c:v>
                </c:pt>
                <c:pt idx="10">
                  <c:v>-0.2676</c:v>
                </c:pt>
                <c:pt idx="11">
                  <c:v>0.61860000000000004</c:v>
                </c:pt>
                <c:pt idx="12">
                  <c:v>4.4699999999999997E-2</c:v>
                </c:pt>
                <c:pt idx="13">
                  <c:v>0.43259999999999998</c:v>
                </c:pt>
                <c:pt idx="14">
                  <c:v>0.36130000000000001</c:v>
                </c:pt>
                <c:pt idx="15">
                  <c:v>0.21440000000000001</c:v>
                </c:pt>
                <c:pt idx="16">
                  <c:v>-0.1082</c:v>
                </c:pt>
                <c:pt idx="17">
                  <c:v>-0.64559999999999995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11-C646-B552-0D6CF1FB98B7}"/>
            </c:ext>
          </c:extLst>
        </c:ser>
        <c:ser>
          <c:idx val="19"/>
          <c:order val="19"/>
          <c:tx>
            <c:strRef>
              <c:f>'LHM-TFP'!$A$21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'LHM-TFP'!$B$21:$S$21</c:f>
              <c:numCache>
                <c:formatCode>0.00</c:formatCode>
                <c:ptCount val="18"/>
                <c:pt idx="0">
                  <c:v>-0.34320000000000001</c:v>
                </c:pt>
                <c:pt idx="1">
                  <c:v>0.252</c:v>
                </c:pt>
                <c:pt idx="2">
                  <c:v>0.1145</c:v>
                </c:pt>
                <c:pt idx="3">
                  <c:v>0.2918</c:v>
                </c:pt>
                <c:pt idx="4">
                  <c:v>0.63959999999999995</c:v>
                </c:pt>
                <c:pt idx="5">
                  <c:v>0.62739999999999996</c:v>
                </c:pt>
                <c:pt idx="6">
                  <c:v>0.1978</c:v>
                </c:pt>
                <c:pt idx="7">
                  <c:v>0.14860000000000001</c:v>
                </c:pt>
                <c:pt idx="8">
                  <c:v>0.84560000000000002</c:v>
                </c:pt>
                <c:pt idx="9">
                  <c:v>0.89100000000000001</c:v>
                </c:pt>
                <c:pt idx="10">
                  <c:v>-0.32079999999999997</c:v>
                </c:pt>
                <c:pt idx="11">
                  <c:v>0.82589999999999997</c:v>
                </c:pt>
                <c:pt idx="12">
                  <c:v>0.1842</c:v>
                </c:pt>
                <c:pt idx="13">
                  <c:v>-7.8899999999999998E-2</c:v>
                </c:pt>
                <c:pt idx="14">
                  <c:v>0.13950000000000001</c:v>
                </c:pt>
                <c:pt idx="15">
                  <c:v>0.22500000000000001</c:v>
                </c:pt>
                <c:pt idx="16">
                  <c:v>0.26419999999999999</c:v>
                </c:pt>
                <c:pt idx="17">
                  <c:v>0.36049999999999999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11-C646-B552-0D6CF1FB98B7}"/>
            </c:ext>
          </c:extLst>
        </c:ser>
        <c:ser>
          <c:idx val="20"/>
          <c:order val="20"/>
          <c:tx>
            <c:strRef>
              <c:f>'LHM-TFP'!$A$22</c:f>
              <c:strCache>
                <c:ptCount val="1"/>
                <c:pt idx="0">
                  <c:v>Tobacco Products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'LHM-TFP'!$B$22:$S$22</c:f>
              <c:numCache>
                <c:formatCode>0.00</c:formatCode>
                <c:ptCount val="18"/>
                <c:pt idx="0">
                  <c:v>-5.9299999999999999E-2</c:v>
                </c:pt>
                <c:pt idx="1">
                  <c:v>0.30120000000000002</c:v>
                </c:pt>
                <c:pt idx="2">
                  <c:v>3.6999999999999998E-2</c:v>
                </c:pt>
                <c:pt idx="3">
                  <c:v>-1.01E-2</c:v>
                </c:pt>
                <c:pt idx="4">
                  <c:v>0.10009999999999999</c:v>
                </c:pt>
                <c:pt idx="5">
                  <c:v>0.26540000000000002</c:v>
                </c:pt>
                <c:pt idx="6">
                  <c:v>1.3299999999999999E-2</c:v>
                </c:pt>
                <c:pt idx="7">
                  <c:v>0.4778</c:v>
                </c:pt>
                <c:pt idx="8">
                  <c:v>-7.5999999999999998E-2</c:v>
                </c:pt>
                <c:pt idx="9">
                  <c:v>7.7600000000000002E-2</c:v>
                </c:pt>
                <c:pt idx="10">
                  <c:v>0.3639</c:v>
                </c:pt>
                <c:pt idx="11">
                  <c:v>0.53290000000000004</c:v>
                </c:pt>
                <c:pt idx="12">
                  <c:v>7.1000000000000004E-3</c:v>
                </c:pt>
                <c:pt idx="13">
                  <c:v>0.30049999999999999</c:v>
                </c:pt>
                <c:pt idx="14">
                  <c:v>0.20649999999999999</c:v>
                </c:pt>
                <c:pt idx="15">
                  <c:v>4.0000000000000001E-3</c:v>
                </c:pt>
                <c:pt idx="16">
                  <c:v>-0.12479999999999999</c:v>
                </c:pt>
                <c:pt idx="17">
                  <c:v>7.5700000000000003E-2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11-C646-B552-0D6CF1FB98B7}"/>
            </c:ext>
          </c:extLst>
        </c:ser>
        <c:ser>
          <c:idx val="21"/>
          <c:order val="21"/>
          <c:tx>
            <c:strRef>
              <c:f>'LHM-TFP'!$A$23</c:f>
              <c:strCache>
                <c:ptCount val="1"/>
                <c:pt idx="0">
                  <c:v>Vehicles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'LHM-TFP'!$B$23:$S$23</c:f>
              <c:numCache>
                <c:formatCode>0.00</c:formatCode>
                <c:ptCount val="18"/>
                <c:pt idx="0">
                  <c:v>8.3099999999999993E-2</c:v>
                </c:pt>
                <c:pt idx="1">
                  <c:v>0.25359999999999999</c:v>
                </c:pt>
                <c:pt idx="2">
                  <c:v>0.51280000000000003</c:v>
                </c:pt>
                <c:pt idx="3">
                  <c:v>0.5252</c:v>
                </c:pt>
                <c:pt idx="4">
                  <c:v>0.35880000000000001</c:v>
                </c:pt>
                <c:pt idx="5">
                  <c:v>0.1164</c:v>
                </c:pt>
                <c:pt idx="6">
                  <c:v>0.3871</c:v>
                </c:pt>
                <c:pt idx="7">
                  <c:v>2.58E-2</c:v>
                </c:pt>
                <c:pt idx="8">
                  <c:v>0.98199999999999998</c:v>
                </c:pt>
                <c:pt idx="9">
                  <c:v>0.30609999999999998</c:v>
                </c:pt>
                <c:pt idx="10">
                  <c:v>0.45400000000000001</c:v>
                </c:pt>
                <c:pt idx="11">
                  <c:v>0.249</c:v>
                </c:pt>
                <c:pt idx="12">
                  <c:v>-0.11890000000000001</c:v>
                </c:pt>
                <c:pt idx="13">
                  <c:v>0.54559999999999997</c:v>
                </c:pt>
                <c:pt idx="14">
                  <c:v>0.32179999999999997</c:v>
                </c:pt>
                <c:pt idx="15">
                  <c:v>8.5000000000000006E-2</c:v>
                </c:pt>
                <c:pt idx="16">
                  <c:v>-9.4000000000000004E-3</c:v>
                </c:pt>
                <c:pt idx="17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11-C646-B552-0D6CF1FB98B7}"/>
            </c:ext>
          </c:extLst>
        </c:ser>
        <c:ser>
          <c:idx val="22"/>
          <c:order val="22"/>
          <c:tx>
            <c:strRef>
              <c:f>'LHM-TFP'!$A$24</c:f>
              <c:strCache>
                <c:ptCount val="1"/>
                <c:pt idx="0">
                  <c:v>Wood Products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'LHM-TFP'!$B$24:$S$24</c:f>
              <c:numCache>
                <c:formatCode>0.00</c:formatCode>
                <c:ptCount val="18"/>
                <c:pt idx="0">
                  <c:v>0.41060000000000002</c:v>
                </c:pt>
                <c:pt idx="1">
                  <c:v>0.23810000000000001</c:v>
                </c:pt>
                <c:pt idx="2">
                  <c:v>0.1074</c:v>
                </c:pt>
                <c:pt idx="3">
                  <c:v>-9.9000000000000005E-2</c:v>
                </c:pt>
                <c:pt idx="4">
                  <c:v>1.3326</c:v>
                </c:pt>
                <c:pt idx="5">
                  <c:v>-0.64559999999999995</c:v>
                </c:pt>
                <c:pt idx="6">
                  <c:v>1.5667</c:v>
                </c:pt>
                <c:pt idx="7">
                  <c:v>-0.1188</c:v>
                </c:pt>
                <c:pt idx="8">
                  <c:v>1.2519</c:v>
                </c:pt>
                <c:pt idx="9">
                  <c:v>8.7599999999999997E-2</c:v>
                </c:pt>
                <c:pt idx="10">
                  <c:v>1.3980999999999999</c:v>
                </c:pt>
                <c:pt idx="11">
                  <c:v>0.1027</c:v>
                </c:pt>
                <c:pt idx="12">
                  <c:v>0.22409999999999999</c:v>
                </c:pt>
                <c:pt idx="13">
                  <c:v>0.4602</c:v>
                </c:pt>
                <c:pt idx="14">
                  <c:v>0.30530000000000002</c:v>
                </c:pt>
                <c:pt idx="15">
                  <c:v>0.2051</c:v>
                </c:pt>
                <c:pt idx="16">
                  <c:v>-0.1434</c:v>
                </c:pt>
                <c:pt idx="17">
                  <c:v>0.3417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11-C646-B552-0D6CF1FB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929215"/>
        <c:axId val="1734020575"/>
      </c:barChart>
      <c:lineChart>
        <c:grouping val="standard"/>
        <c:varyColors val="0"/>
        <c:ser>
          <c:idx val="23"/>
          <c:order val="23"/>
          <c:tx>
            <c:strRef>
              <c:f>'LHM-TFP'!$A$25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'LHM-TFP'!$B$1:$S$1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'LHM-TFP'!$B$25:$S$25</c:f>
              <c:numCache>
                <c:formatCode>0.00</c:formatCode>
                <c:ptCount val="18"/>
                <c:pt idx="0">
                  <c:v>0.10499130434782609</c:v>
                </c:pt>
                <c:pt idx="1">
                  <c:v>0.16513913043478262</c:v>
                </c:pt>
                <c:pt idx="2">
                  <c:v>0.20896086956521742</c:v>
                </c:pt>
                <c:pt idx="3">
                  <c:v>0.26709130434782613</c:v>
                </c:pt>
                <c:pt idx="4">
                  <c:v>0.47232608695652167</c:v>
                </c:pt>
                <c:pt idx="5">
                  <c:v>0.46255217391304354</c:v>
                </c:pt>
                <c:pt idx="6">
                  <c:v>0.39195217391304349</c:v>
                </c:pt>
                <c:pt idx="7">
                  <c:v>0.4199</c:v>
                </c:pt>
                <c:pt idx="8">
                  <c:v>0.39895217391304355</c:v>
                </c:pt>
                <c:pt idx="9">
                  <c:v>0.37666956521739137</c:v>
                </c:pt>
                <c:pt idx="10">
                  <c:v>0.2182304347826087</c:v>
                </c:pt>
                <c:pt idx="11">
                  <c:v>0.23097826086956513</c:v>
                </c:pt>
                <c:pt idx="12">
                  <c:v>0.16135652173913045</c:v>
                </c:pt>
                <c:pt idx="13">
                  <c:v>0.20626956521739132</c:v>
                </c:pt>
                <c:pt idx="14">
                  <c:v>0.16593043478260869</c:v>
                </c:pt>
                <c:pt idx="15">
                  <c:v>0.18378260869565219</c:v>
                </c:pt>
                <c:pt idx="16">
                  <c:v>0.18354347826086956</c:v>
                </c:pt>
                <c:pt idx="17">
                  <c:v>0.18333043478260869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11-C646-B552-0D6CF1FB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929215"/>
        <c:axId val="1734020575"/>
      </c:lineChart>
      <c:catAx>
        <c:axId val="173392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20575"/>
        <c:crosses val="autoZero"/>
        <c:auto val="1"/>
        <c:lblAlgn val="ctr"/>
        <c:lblOffset val="100"/>
        <c:noMultiLvlLbl val="0"/>
      </c:catAx>
      <c:valAx>
        <c:axId val="1734020575"/>
        <c:scaling>
          <c:orientation val="minMax"/>
          <c:max val="2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2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TFP growth per sector,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'LHM-TFP'!$A$60</c:f>
              <c:strCache>
                <c:ptCount val="1"/>
                <c:pt idx="0">
                  <c:v>Apparel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'LHM-TFP'!$B$60:$S$60</c:f>
              <c:numCache>
                <c:formatCode>0.0000</c:formatCode>
                <c:ptCount val="18"/>
                <c:pt idx="0">
                  <c:v>-0.31879999999999997</c:v>
                </c:pt>
                <c:pt idx="1">
                  <c:v>0.35399999999999998</c:v>
                </c:pt>
                <c:pt idx="2">
                  <c:v>0.1656</c:v>
                </c:pt>
                <c:pt idx="3">
                  <c:v>0.5827</c:v>
                </c:pt>
                <c:pt idx="4">
                  <c:v>0.3836</c:v>
                </c:pt>
                <c:pt idx="5">
                  <c:v>1.3258000000000001</c:v>
                </c:pt>
                <c:pt idx="6">
                  <c:v>-0.33589999999999998</c:v>
                </c:pt>
                <c:pt idx="7">
                  <c:v>0.1321</c:v>
                </c:pt>
                <c:pt idx="8">
                  <c:v>0.23749999999999999</c:v>
                </c:pt>
                <c:pt idx="9">
                  <c:v>0.29249999999999998</c:v>
                </c:pt>
                <c:pt idx="10">
                  <c:v>0.18529999999999999</c:v>
                </c:pt>
                <c:pt idx="11">
                  <c:v>0.32700000000000001</c:v>
                </c:pt>
                <c:pt idx="12">
                  <c:v>0.35970000000000002</c:v>
                </c:pt>
                <c:pt idx="13">
                  <c:v>1.34E-2</c:v>
                </c:pt>
                <c:pt idx="14">
                  <c:v>0.48139999999999999</c:v>
                </c:pt>
                <c:pt idx="15">
                  <c:v>7.2599999999999998E-2</c:v>
                </c:pt>
                <c:pt idx="16">
                  <c:v>0.21490000000000001</c:v>
                </c:pt>
                <c:pt idx="17">
                  <c:v>0.19950000000000001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A-A548-B326-0E5B0A151336}"/>
            </c:ext>
          </c:extLst>
        </c:ser>
        <c:ser>
          <c:idx val="1"/>
          <c:order val="1"/>
          <c:tx>
            <c:strRef>
              <c:f>'LHM-TFP'!$A$61</c:f>
              <c:strCache>
                <c:ptCount val="1"/>
                <c:pt idx="0">
                  <c:v>Basic Metals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'LHM-TFP'!$B$61:$S$61</c:f>
              <c:numCache>
                <c:formatCode>0.0000</c:formatCode>
                <c:ptCount val="18"/>
                <c:pt idx="0">
                  <c:v>-0.10829999999999999</c:v>
                </c:pt>
                <c:pt idx="1">
                  <c:v>0.69740000000000002</c:v>
                </c:pt>
                <c:pt idx="2">
                  <c:v>0.60870000000000002</c:v>
                </c:pt>
                <c:pt idx="3">
                  <c:v>0.78349999999999997</c:v>
                </c:pt>
                <c:pt idx="4">
                  <c:v>-5.1400000000000001E-2</c:v>
                </c:pt>
                <c:pt idx="5">
                  <c:v>0.76790000000000003</c:v>
                </c:pt>
                <c:pt idx="6">
                  <c:v>0.65549999999999997</c:v>
                </c:pt>
                <c:pt idx="7">
                  <c:v>-0.23530000000000001</c:v>
                </c:pt>
                <c:pt idx="8">
                  <c:v>0.25040000000000001</c:v>
                </c:pt>
                <c:pt idx="9">
                  <c:v>0.33829999999999999</c:v>
                </c:pt>
                <c:pt idx="10">
                  <c:v>0.23680000000000001</c:v>
                </c:pt>
                <c:pt idx="11">
                  <c:v>-0.1439</c:v>
                </c:pt>
                <c:pt idx="12">
                  <c:v>1.0206</c:v>
                </c:pt>
                <c:pt idx="13">
                  <c:v>-0.30769999999999997</c:v>
                </c:pt>
                <c:pt idx="14">
                  <c:v>-0.93230000000000002</c:v>
                </c:pt>
                <c:pt idx="15">
                  <c:v>0.56669999999999998</c:v>
                </c:pt>
                <c:pt idx="16">
                  <c:v>0.75209999999999999</c:v>
                </c:pt>
                <c:pt idx="17">
                  <c:v>0.29759999999999998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A-A548-B326-0E5B0A151336}"/>
            </c:ext>
          </c:extLst>
        </c:ser>
        <c:ser>
          <c:idx val="2"/>
          <c:order val="2"/>
          <c:tx>
            <c:strRef>
              <c:f>'LHM-TFP'!$A$62</c:f>
              <c:strCache>
                <c:ptCount val="1"/>
                <c:pt idx="0">
                  <c:v>Beverage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'LHM-TFP'!$B$62:$S$62</c:f>
              <c:numCache>
                <c:formatCode>0.0000</c:formatCode>
                <c:ptCount val="18"/>
                <c:pt idx="0">
                  <c:v>0.13600000000000001</c:v>
                </c:pt>
                <c:pt idx="1">
                  <c:v>2.2599999999999999E-2</c:v>
                </c:pt>
                <c:pt idx="2">
                  <c:v>0.71040000000000003</c:v>
                </c:pt>
                <c:pt idx="3">
                  <c:v>-0.54690000000000005</c:v>
                </c:pt>
                <c:pt idx="4">
                  <c:v>0.94979999999999998</c:v>
                </c:pt>
                <c:pt idx="5">
                  <c:v>1.1808000000000001</c:v>
                </c:pt>
                <c:pt idx="6">
                  <c:v>0.51580000000000004</c:v>
                </c:pt>
                <c:pt idx="7">
                  <c:v>4.5999999999999999E-2</c:v>
                </c:pt>
                <c:pt idx="8">
                  <c:v>-0.18779999999999999</c:v>
                </c:pt>
                <c:pt idx="9">
                  <c:v>0.1938</c:v>
                </c:pt>
                <c:pt idx="10">
                  <c:v>0.65610000000000002</c:v>
                </c:pt>
                <c:pt idx="11">
                  <c:v>0.15049999999999999</c:v>
                </c:pt>
                <c:pt idx="12">
                  <c:v>5.2900000000000003E-2</c:v>
                </c:pt>
                <c:pt idx="13">
                  <c:v>0.2467</c:v>
                </c:pt>
                <c:pt idx="14">
                  <c:v>0.16439999999999999</c:v>
                </c:pt>
                <c:pt idx="15">
                  <c:v>-2.47E-2</c:v>
                </c:pt>
                <c:pt idx="16">
                  <c:v>0.18340000000000001</c:v>
                </c:pt>
                <c:pt idx="17">
                  <c:v>0.29349999999999998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A-A548-B326-0E5B0A151336}"/>
            </c:ext>
          </c:extLst>
        </c:ser>
        <c:ser>
          <c:idx val="3"/>
          <c:order val="3"/>
          <c:tx>
            <c:strRef>
              <c:f>'LHM-TFP'!$A$63</c:f>
              <c:strCache>
                <c:ptCount val="1"/>
                <c:pt idx="0">
                  <c:v>Chemicals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'LHM-TFP'!$B$63:$S$63</c:f>
              <c:numCache>
                <c:formatCode>0.0000</c:formatCode>
                <c:ptCount val="18"/>
                <c:pt idx="0">
                  <c:v>-0.1167</c:v>
                </c:pt>
                <c:pt idx="1">
                  <c:v>5.45E-2</c:v>
                </c:pt>
                <c:pt idx="2">
                  <c:v>0.1066</c:v>
                </c:pt>
                <c:pt idx="3">
                  <c:v>0.15809999999999999</c:v>
                </c:pt>
                <c:pt idx="4">
                  <c:v>0.35320000000000001</c:v>
                </c:pt>
                <c:pt idx="5">
                  <c:v>9.4E-2</c:v>
                </c:pt>
                <c:pt idx="6">
                  <c:v>0.27500000000000002</c:v>
                </c:pt>
                <c:pt idx="7">
                  <c:v>0.43859999999999999</c:v>
                </c:pt>
                <c:pt idx="8">
                  <c:v>0.2364</c:v>
                </c:pt>
                <c:pt idx="9">
                  <c:v>0.20319999999999999</c:v>
                </c:pt>
                <c:pt idx="10">
                  <c:v>0.27310000000000001</c:v>
                </c:pt>
                <c:pt idx="11">
                  <c:v>7.9000000000000001E-2</c:v>
                </c:pt>
                <c:pt idx="12">
                  <c:v>0.1177</c:v>
                </c:pt>
                <c:pt idx="13">
                  <c:v>8.5400000000000004E-2</c:v>
                </c:pt>
                <c:pt idx="14">
                  <c:v>0.58420000000000005</c:v>
                </c:pt>
                <c:pt idx="15">
                  <c:v>0.15090000000000001</c:v>
                </c:pt>
                <c:pt idx="16">
                  <c:v>0.1384</c:v>
                </c:pt>
                <c:pt idx="17">
                  <c:v>0.14510000000000001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A-A548-B326-0E5B0A151336}"/>
            </c:ext>
          </c:extLst>
        </c:ser>
        <c:ser>
          <c:idx val="4"/>
          <c:order val="4"/>
          <c:tx>
            <c:strRef>
              <c:f>'LHM-TFP'!$A$64</c:f>
              <c:strCache>
                <c:ptCount val="1"/>
                <c:pt idx="0">
                  <c:v>Electrical Equipments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'LHM-TFP'!$B$64:$S$64</c:f>
              <c:numCache>
                <c:formatCode>0.0000</c:formatCode>
                <c:ptCount val="18"/>
                <c:pt idx="0">
                  <c:v>5.9299999999999999E-2</c:v>
                </c:pt>
                <c:pt idx="1">
                  <c:v>0.14990000000000001</c:v>
                </c:pt>
                <c:pt idx="2">
                  <c:v>-0.02</c:v>
                </c:pt>
                <c:pt idx="3">
                  <c:v>0.1857</c:v>
                </c:pt>
                <c:pt idx="4">
                  <c:v>0.64270000000000005</c:v>
                </c:pt>
                <c:pt idx="5">
                  <c:v>0.50819999999999999</c:v>
                </c:pt>
                <c:pt idx="6">
                  <c:v>0.35830000000000001</c:v>
                </c:pt>
                <c:pt idx="7">
                  <c:v>0.2525</c:v>
                </c:pt>
                <c:pt idx="8">
                  <c:v>0.4335</c:v>
                </c:pt>
                <c:pt idx="9">
                  <c:v>0.36380000000000001</c:v>
                </c:pt>
                <c:pt idx="10">
                  <c:v>7.3800000000000004E-2</c:v>
                </c:pt>
                <c:pt idx="11">
                  <c:v>0.11990000000000001</c:v>
                </c:pt>
                <c:pt idx="12">
                  <c:v>-2.2599999999999999E-2</c:v>
                </c:pt>
                <c:pt idx="13">
                  <c:v>2.4199999999999999E-2</c:v>
                </c:pt>
                <c:pt idx="14">
                  <c:v>0.33829999999999999</c:v>
                </c:pt>
                <c:pt idx="15">
                  <c:v>0.12609999999999999</c:v>
                </c:pt>
                <c:pt idx="16">
                  <c:v>9.8599999999999993E-2</c:v>
                </c:pt>
                <c:pt idx="17">
                  <c:v>0.1348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A-A548-B326-0E5B0A151336}"/>
            </c:ext>
          </c:extLst>
        </c:ser>
        <c:ser>
          <c:idx val="5"/>
          <c:order val="5"/>
          <c:tx>
            <c:strRef>
              <c:f>'LHM-TFP'!$A$65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'LHM-TFP'!$B$65:$S$65</c:f>
              <c:numCache>
                <c:formatCode>0.0000</c:formatCode>
                <c:ptCount val="18"/>
                <c:pt idx="0">
                  <c:v>2.46E-2</c:v>
                </c:pt>
                <c:pt idx="1">
                  <c:v>0.29149999999999998</c:v>
                </c:pt>
                <c:pt idx="2">
                  <c:v>0.16669999999999999</c:v>
                </c:pt>
                <c:pt idx="3">
                  <c:v>3.8800000000000001E-2</c:v>
                </c:pt>
                <c:pt idx="4">
                  <c:v>0.38729999999999998</c:v>
                </c:pt>
                <c:pt idx="5">
                  <c:v>2.7E-2</c:v>
                </c:pt>
                <c:pt idx="6">
                  <c:v>0.66210000000000002</c:v>
                </c:pt>
                <c:pt idx="7">
                  <c:v>0.54020000000000001</c:v>
                </c:pt>
                <c:pt idx="8">
                  <c:v>0.50270000000000004</c:v>
                </c:pt>
                <c:pt idx="9">
                  <c:v>-0.1883</c:v>
                </c:pt>
                <c:pt idx="10">
                  <c:v>-8.1000000000000003E-2</c:v>
                </c:pt>
                <c:pt idx="11">
                  <c:v>4.8999999999999998E-3</c:v>
                </c:pt>
                <c:pt idx="12">
                  <c:v>0.52480000000000004</c:v>
                </c:pt>
                <c:pt idx="13">
                  <c:v>-0.35899999999999999</c:v>
                </c:pt>
                <c:pt idx="14">
                  <c:v>0.21829999999999999</c:v>
                </c:pt>
                <c:pt idx="15">
                  <c:v>5.8000000000000003E-2</c:v>
                </c:pt>
                <c:pt idx="16">
                  <c:v>7.4899999999999994E-2</c:v>
                </c:pt>
                <c:pt idx="17">
                  <c:v>0.16789999999999999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A-A548-B326-0E5B0A151336}"/>
            </c:ext>
          </c:extLst>
        </c:ser>
        <c:ser>
          <c:idx val="6"/>
          <c:order val="6"/>
          <c:tx>
            <c:strRef>
              <c:f>'LHM-TFP'!$A$66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'LHM-TFP'!$B$66:$S$66</c:f>
              <c:numCache>
                <c:formatCode>0.0000</c:formatCode>
                <c:ptCount val="18"/>
                <c:pt idx="0">
                  <c:v>-2.52E-2</c:v>
                </c:pt>
                <c:pt idx="1">
                  <c:v>0.1706</c:v>
                </c:pt>
                <c:pt idx="2">
                  <c:v>0.22189999999999999</c:v>
                </c:pt>
                <c:pt idx="3">
                  <c:v>0.27810000000000001</c:v>
                </c:pt>
                <c:pt idx="4">
                  <c:v>0.73140000000000005</c:v>
                </c:pt>
                <c:pt idx="5">
                  <c:v>0.84889999999999999</c:v>
                </c:pt>
                <c:pt idx="6">
                  <c:v>0.59340000000000004</c:v>
                </c:pt>
                <c:pt idx="7">
                  <c:v>9.69E-2</c:v>
                </c:pt>
                <c:pt idx="8">
                  <c:v>0.46139999999999998</c:v>
                </c:pt>
                <c:pt idx="9">
                  <c:v>0.74319999999999997</c:v>
                </c:pt>
                <c:pt idx="10">
                  <c:v>-3.1E-2</c:v>
                </c:pt>
                <c:pt idx="11">
                  <c:v>9.1899999999999996E-2</c:v>
                </c:pt>
                <c:pt idx="12">
                  <c:v>-5.4000000000000003E-3</c:v>
                </c:pt>
                <c:pt idx="13">
                  <c:v>1.37E-2</c:v>
                </c:pt>
                <c:pt idx="14">
                  <c:v>0.2606</c:v>
                </c:pt>
                <c:pt idx="15">
                  <c:v>0.1429</c:v>
                </c:pt>
                <c:pt idx="16">
                  <c:v>4.2900000000000001E-2</c:v>
                </c:pt>
                <c:pt idx="17">
                  <c:v>0.1047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A-A548-B326-0E5B0A151336}"/>
            </c:ext>
          </c:extLst>
        </c:ser>
        <c:ser>
          <c:idx val="7"/>
          <c:order val="7"/>
          <c:tx>
            <c:strRef>
              <c:f>'LHM-TFP'!$A$67</c:f>
              <c:strCache>
                <c:ptCount val="1"/>
                <c:pt idx="0">
                  <c:v>Food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'LHM-TFP'!$B$67:$S$67</c:f>
              <c:numCache>
                <c:formatCode>0.0000</c:formatCode>
                <c:ptCount val="18"/>
                <c:pt idx="0">
                  <c:v>8.7999999999999995E-2</c:v>
                </c:pt>
                <c:pt idx="1">
                  <c:v>7.8899999999999998E-2</c:v>
                </c:pt>
                <c:pt idx="2">
                  <c:v>-0.18609999999999999</c:v>
                </c:pt>
                <c:pt idx="3">
                  <c:v>0.45250000000000001</c:v>
                </c:pt>
                <c:pt idx="4">
                  <c:v>0.4451</c:v>
                </c:pt>
                <c:pt idx="5">
                  <c:v>0.73009999999999997</c:v>
                </c:pt>
                <c:pt idx="6">
                  <c:v>-0.1133</c:v>
                </c:pt>
                <c:pt idx="7">
                  <c:v>0.64419999999999999</c:v>
                </c:pt>
                <c:pt idx="8">
                  <c:v>0.43230000000000002</c:v>
                </c:pt>
                <c:pt idx="9">
                  <c:v>0.60709999999999997</c:v>
                </c:pt>
                <c:pt idx="10">
                  <c:v>0.49480000000000002</c:v>
                </c:pt>
                <c:pt idx="11">
                  <c:v>-3.4099999999999998E-2</c:v>
                </c:pt>
                <c:pt idx="12">
                  <c:v>0.17649999999999999</c:v>
                </c:pt>
                <c:pt idx="13">
                  <c:v>0.1648</c:v>
                </c:pt>
                <c:pt idx="14">
                  <c:v>0.32179999999999997</c:v>
                </c:pt>
                <c:pt idx="15">
                  <c:v>0.50119999999999998</c:v>
                </c:pt>
                <c:pt idx="16">
                  <c:v>0.18579999999999999</c:v>
                </c:pt>
                <c:pt idx="17">
                  <c:v>5.1400000000000001E-2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3A-A548-B326-0E5B0A151336}"/>
            </c:ext>
          </c:extLst>
        </c:ser>
        <c:ser>
          <c:idx val="8"/>
          <c:order val="8"/>
          <c:tx>
            <c:strRef>
              <c:f>'LHM-TFP'!$A$68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'LHM-TFP'!$B$68:$S$68</c:f>
              <c:numCache>
                <c:formatCode>0.0000</c:formatCode>
                <c:ptCount val="18"/>
                <c:pt idx="0">
                  <c:v>0.38080000000000003</c:v>
                </c:pt>
                <c:pt idx="1">
                  <c:v>-0.63239999999999996</c:v>
                </c:pt>
                <c:pt idx="2">
                  <c:v>0.88029999999999997</c:v>
                </c:pt>
                <c:pt idx="3">
                  <c:v>0.23649999999999999</c:v>
                </c:pt>
                <c:pt idx="4">
                  <c:v>0.28599999999999998</c:v>
                </c:pt>
                <c:pt idx="5">
                  <c:v>4.5699999999999998E-2</c:v>
                </c:pt>
                <c:pt idx="6">
                  <c:v>0.2848</c:v>
                </c:pt>
                <c:pt idx="7">
                  <c:v>0.57530000000000003</c:v>
                </c:pt>
                <c:pt idx="8">
                  <c:v>0.8024</c:v>
                </c:pt>
                <c:pt idx="9">
                  <c:v>0.65620000000000001</c:v>
                </c:pt>
                <c:pt idx="10">
                  <c:v>-0.65239999999999998</c:v>
                </c:pt>
                <c:pt idx="11">
                  <c:v>1.5853999999999999</c:v>
                </c:pt>
                <c:pt idx="12">
                  <c:v>-0.49280000000000002</c:v>
                </c:pt>
                <c:pt idx="13">
                  <c:v>0.34789999999999999</c:v>
                </c:pt>
                <c:pt idx="14">
                  <c:v>7.7000000000000002E-3</c:v>
                </c:pt>
                <c:pt idx="15">
                  <c:v>7.5700000000000003E-2</c:v>
                </c:pt>
                <c:pt idx="16">
                  <c:v>0.54010000000000002</c:v>
                </c:pt>
                <c:pt idx="17">
                  <c:v>0.3659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1-9045-8C09-CAB8D35C0DC1}"/>
            </c:ext>
          </c:extLst>
        </c:ser>
        <c:ser>
          <c:idx val="9"/>
          <c:order val="9"/>
          <c:tx>
            <c:strRef>
              <c:f>'LHM-TFP'!$A$69</c:f>
              <c:strCache>
                <c:ptCount val="1"/>
                <c:pt idx="0">
                  <c:v>Leather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'LHM-TFP'!$B$69:$S$69</c:f>
              <c:numCache>
                <c:formatCode>0.0000</c:formatCode>
                <c:ptCount val="18"/>
                <c:pt idx="0">
                  <c:v>0.20449999999999999</c:v>
                </c:pt>
                <c:pt idx="1">
                  <c:v>-9.6799999999999997E-2</c:v>
                </c:pt>
                <c:pt idx="2">
                  <c:v>0.17730000000000001</c:v>
                </c:pt>
                <c:pt idx="3">
                  <c:v>4.9399999999999999E-2</c:v>
                </c:pt>
                <c:pt idx="4">
                  <c:v>0.75749999999999995</c:v>
                </c:pt>
                <c:pt idx="5">
                  <c:v>0.33989999999999998</c:v>
                </c:pt>
                <c:pt idx="6">
                  <c:v>0.50980000000000003</c:v>
                </c:pt>
                <c:pt idx="7">
                  <c:v>0.5504</c:v>
                </c:pt>
                <c:pt idx="8">
                  <c:v>0.63949999999999996</c:v>
                </c:pt>
                <c:pt idx="9">
                  <c:v>4.8999999999999998E-3</c:v>
                </c:pt>
                <c:pt idx="10">
                  <c:v>0.42909999999999998</c:v>
                </c:pt>
                <c:pt idx="11">
                  <c:v>-1.2500000000000001E-2</c:v>
                </c:pt>
                <c:pt idx="12">
                  <c:v>0.55010000000000003</c:v>
                </c:pt>
                <c:pt idx="13">
                  <c:v>0.1037</c:v>
                </c:pt>
                <c:pt idx="14">
                  <c:v>0.41039999999999999</c:v>
                </c:pt>
                <c:pt idx="15">
                  <c:v>0.15190000000000001</c:v>
                </c:pt>
                <c:pt idx="16">
                  <c:v>9.6299999999999997E-2</c:v>
                </c:pt>
                <c:pt idx="17">
                  <c:v>0.2893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1-9045-8C09-CAB8D35C0DC1}"/>
            </c:ext>
          </c:extLst>
        </c:ser>
        <c:ser>
          <c:idx val="10"/>
          <c:order val="10"/>
          <c:tx>
            <c:strRef>
              <c:f>'LHM-TFP'!$A$70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'LHM-TFP'!$B$70:$S$70</c:f>
              <c:numCache>
                <c:formatCode>0.0000</c:formatCode>
                <c:ptCount val="18"/>
                <c:pt idx="0">
                  <c:v>9.5399999999999999E-2</c:v>
                </c:pt>
                <c:pt idx="1">
                  <c:v>5.04E-2</c:v>
                </c:pt>
                <c:pt idx="2">
                  <c:v>0.26119999999999999</c:v>
                </c:pt>
                <c:pt idx="3">
                  <c:v>0.29089999999999999</c:v>
                </c:pt>
                <c:pt idx="4">
                  <c:v>0.51049999999999995</c:v>
                </c:pt>
                <c:pt idx="5">
                  <c:v>0.28000000000000003</c:v>
                </c:pt>
                <c:pt idx="6">
                  <c:v>0.40689999999999998</c:v>
                </c:pt>
                <c:pt idx="7">
                  <c:v>0.50419999999999998</c:v>
                </c:pt>
                <c:pt idx="8">
                  <c:v>0.10970000000000001</c:v>
                </c:pt>
                <c:pt idx="9">
                  <c:v>0.37</c:v>
                </c:pt>
                <c:pt idx="10">
                  <c:v>0.26050000000000001</c:v>
                </c:pt>
                <c:pt idx="11">
                  <c:v>0.14940000000000001</c:v>
                </c:pt>
                <c:pt idx="12">
                  <c:v>-0.17849999999999999</c:v>
                </c:pt>
                <c:pt idx="13">
                  <c:v>0.34039999999999998</c:v>
                </c:pt>
                <c:pt idx="14">
                  <c:v>8.5199999999999998E-2</c:v>
                </c:pt>
                <c:pt idx="15">
                  <c:v>0.20380000000000001</c:v>
                </c:pt>
                <c:pt idx="16">
                  <c:v>0.28249999999999997</c:v>
                </c:pt>
                <c:pt idx="17">
                  <c:v>0.1198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1-9045-8C09-CAB8D35C0DC1}"/>
            </c:ext>
          </c:extLst>
        </c:ser>
        <c:ser>
          <c:idx val="11"/>
          <c:order val="11"/>
          <c:tx>
            <c:strRef>
              <c:f>'LHM-TFP'!$A$71</c:f>
              <c:strCache>
                <c:ptCount val="1"/>
                <c:pt idx="0">
                  <c:v>Non-metallic mineral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'LHM-TFP'!$B$71:$S$71</c:f>
              <c:numCache>
                <c:formatCode>0.0000</c:formatCode>
                <c:ptCount val="18"/>
                <c:pt idx="0">
                  <c:v>0.1298</c:v>
                </c:pt>
                <c:pt idx="1">
                  <c:v>-5.1999999999999998E-2</c:v>
                </c:pt>
                <c:pt idx="2">
                  <c:v>0.15870000000000001</c:v>
                </c:pt>
                <c:pt idx="3">
                  <c:v>0.86950000000000005</c:v>
                </c:pt>
                <c:pt idx="4">
                  <c:v>0.14699999999999999</c:v>
                </c:pt>
                <c:pt idx="5">
                  <c:v>1.1425000000000001</c:v>
                </c:pt>
                <c:pt idx="6">
                  <c:v>0.86709999999999998</c:v>
                </c:pt>
                <c:pt idx="7">
                  <c:v>0.37230000000000002</c:v>
                </c:pt>
                <c:pt idx="8">
                  <c:v>0.2485</c:v>
                </c:pt>
                <c:pt idx="9">
                  <c:v>-6.1600000000000002E-2</c:v>
                </c:pt>
                <c:pt idx="10">
                  <c:v>0.51319999999999999</c:v>
                </c:pt>
                <c:pt idx="11">
                  <c:v>0.16400000000000001</c:v>
                </c:pt>
                <c:pt idx="12">
                  <c:v>-0.23699999999999999</c:v>
                </c:pt>
                <c:pt idx="13">
                  <c:v>0.42</c:v>
                </c:pt>
                <c:pt idx="14">
                  <c:v>-0.1225</c:v>
                </c:pt>
                <c:pt idx="15">
                  <c:v>0.59550000000000003</c:v>
                </c:pt>
                <c:pt idx="16">
                  <c:v>0.27989999999999998</c:v>
                </c:pt>
                <c:pt idx="17">
                  <c:v>0.20669999999999999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1-9045-8C09-CAB8D35C0DC1}"/>
            </c:ext>
          </c:extLst>
        </c:ser>
        <c:ser>
          <c:idx val="12"/>
          <c:order val="12"/>
          <c:tx>
            <c:strRef>
              <c:f>'LHM-TFP'!$A$72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'LHM-TFP'!$B$72:$S$72</c:f>
              <c:numCache>
                <c:formatCode>0.0000</c:formatCode>
                <c:ptCount val="18"/>
                <c:pt idx="0">
                  <c:v>0.37290000000000001</c:v>
                </c:pt>
                <c:pt idx="1">
                  <c:v>0.19259999999999999</c:v>
                </c:pt>
                <c:pt idx="2">
                  <c:v>0.20960000000000001</c:v>
                </c:pt>
                <c:pt idx="3">
                  <c:v>0.33710000000000001</c:v>
                </c:pt>
                <c:pt idx="4">
                  <c:v>0.30649999999999999</c:v>
                </c:pt>
                <c:pt idx="5">
                  <c:v>0.51549999999999996</c:v>
                </c:pt>
                <c:pt idx="6">
                  <c:v>-0.25390000000000001</c:v>
                </c:pt>
                <c:pt idx="7">
                  <c:v>0.40539999999999998</c:v>
                </c:pt>
                <c:pt idx="8">
                  <c:v>0.47799999999999998</c:v>
                </c:pt>
                <c:pt idx="9">
                  <c:v>0.42099999999999999</c:v>
                </c:pt>
                <c:pt idx="10">
                  <c:v>6.1499999999999999E-2</c:v>
                </c:pt>
                <c:pt idx="11">
                  <c:v>0.33300000000000002</c:v>
                </c:pt>
                <c:pt idx="12">
                  <c:v>-9.7900000000000001E-2</c:v>
                </c:pt>
                <c:pt idx="13">
                  <c:v>0.2235</c:v>
                </c:pt>
                <c:pt idx="14">
                  <c:v>0.17169999999999999</c:v>
                </c:pt>
                <c:pt idx="15">
                  <c:v>0.1482</c:v>
                </c:pt>
                <c:pt idx="16">
                  <c:v>0.28349999999999997</c:v>
                </c:pt>
                <c:pt idx="17">
                  <c:v>0.28210000000000002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1-9045-8C09-CAB8D35C0DC1}"/>
            </c:ext>
          </c:extLst>
        </c:ser>
        <c:ser>
          <c:idx val="13"/>
          <c:order val="13"/>
          <c:tx>
            <c:strRef>
              <c:f>'LHM-TFP'!$A$73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'LHM-TFP'!$B$73:$S$73</c:f>
              <c:numCache>
                <c:formatCode>0.0000</c:formatCode>
                <c:ptCount val="18"/>
                <c:pt idx="0">
                  <c:v>1.0557000000000001</c:v>
                </c:pt>
                <c:pt idx="1">
                  <c:v>-0.4592</c:v>
                </c:pt>
                <c:pt idx="2">
                  <c:v>0.18859999999999999</c:v>
                </c:pt>
                <c:pt idx="3">
                  <c:v>0.51339999999999997</c:v>
                </c:pt>
                <c:pt idx="4">
                  <c:v>0.3</c:v>
                </c:pt>
                <c:pt idx="5">
                  <c:v>0.52049999999999996</c:v>
                </c:pt>
                <c:pt idx="6">
                  <c:v>0.15359999999999999</c:v>
                </c:pt>
                <c:pt idx="7">
                  <c:v>0.33069999999999999</c:v>
                </c:pt>
                <c:pt idx="8">
                  <c:v>0.33019999999999999</c:v>
                </c:pt>
                <c:pt idx="9">
                  <c:v>0.29520000000000002</c:v>
                </c:pt>
                <c:pt idx="10">
                  <c:v>0.40710000000000002</c:v>
                </c:pt>
                <c:pt idx="11">
                  <c:v>0.26850000000000002</c:v>
                </c:pt>
                <c:pt idx="12">
                  <c:v>0.15340000000000001</c:v>
                </c:pt>
                <c:pt idx="13">
                  <c:v>0.53890000000000005</c:v>
                </c:pt>
                <c:pt idx="14">
                  <c:v>-0.15529999999999999</c:v>
                </c:pt>
                <c:pt idx="15">
                  <c:v>0.26960000000000001</c:v>
                </c:pt>
                <c:pt idx="16">
                  <c:v>0.18559999999999999</c:v>
                </c:pt>
                <c:pt idx="17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E1-9045-8C09-CAB8D35C0DC1}"/>
            </c:ext>
          </c:extLst>
        </c:ser>
        <c:ser>
          <c:idx val="14"/>
          <c:order val="14"/>
          <c:tx>
            <c:strRef>
              <c:f>'LHM-TFP'!$A$74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'LHM-TFP'!$B$74:$S$74</c:f>
              <c:numCache>
                <c:formatCode>0.0000</c:formatCode>
                <c:ptCount val="18"/>
                <c:pt idx="0">
                  <c:v>-0.42299999999999999</c:v>
                </c:pt>
                <c:pt idx="1">
                  <c:v>0.44429999999999997</c:v>
                </c:pt>
                <c:pt idx="2">
                  <c:v>-8.5800000000000001E-2</c:v>
                </c:pt>
                <c:pt idx="3">
                  <c:v>9.8900000000000002E-2</c:v>
                </c:pt>
                <c:pt idx="4">
                  <c:v>0.55579999999999996</c:v>
                </c:pt>
                <c:pt idx="5">
                  <c:v>0.37319999999999998</c:v>
                </c:pt>
                <c:pt idx="6">
                  <c:v>0.82220000000000004</c:v>
                </c:pt>
                <c:pt idx="7">
                  <c:v>0.4647</c:v>
                </c:pt>
                <c:pt idx="8">
                  <c:v>-0.36030000000000001</c:v>
                </c:pt>
                <c:pt idx="9">
                  <c:v>1.2278</c:v>
                </c:pt>
                <c:pt idx="10">
                  <c:v>-9.2999999999999992E-3</c:v>
                </c:pt>
                <c:pt idx="11">
                  <c:v>-0.1371</c:v>
                </c:pt>
                <c:pt idx="12">
                  <c:v>0.95069999999999999</c:v>
                </c:pt>
                <c:pt idx="13">
                  <c:v>5.8999999999999997E-2</c:v>
                </c:pt>
                <c:pt idx="14">
                  <c:v>0.24510000000000001</c:v>
                </c:pt>
                <c:pt idx="15">
                  <c:v>0.14810000000000001</c:v>
                </c:pt>
                <c:pt idx="16">
                  <c:v>0.69810000000000005</c:v>
                </c:pt>
                <c:pt idx="17">
                  <c:v>0.4254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E1-9045-8C09-CAB8D35C0DC1}"/>
            </c:ext>
          </c:extLst>
        </c:ser>
        <c:ser>
          <c:idx val="15"/>
          <c:order val="15"/>
          <c:tx>
            <c:strRef>
              <c:f>'LHM-TFP'!$A$75</c:f>
              <c:strCache>
                <c:ptCount val="1"/>
                <c:pt idx="0">
                  <c:v>Pharma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'LHM-TFP'!$B$75:$S$75</c:f>
              <c:numCache>
                <c:formatCode>0.0000</c:formatCode>
                <c:ptCount val="18"/>
                <c:pt idx="0">
                  <c:v>0.1996</c:v>
                </c:pt>
                <c:pt idx="1">
                  <c:v>0.1812</c:v>
                </c:pt>
                <c:pt idx="2">
                  <c:v>0.16439999999999999</c:v>
                </c:pt>
                <c:pt idx="3">
                  <c:v>0.30640000000000001</c:v>
                </c:pt>
                <c:pt idx="4">
                  <c:v>0.34939999999999999</c:v>
                </c:pt>
                <c:pt idx="5">
                  <c:v>0.57289999999999996</c:v>
                </c:pt>
                <c:pt idx="6">
                  <c:v>0.19470000000000001</c:v>
                </c:pt>
                <c:pt idx="7">
                  <c:v>0.63480000000000003</c:v>
                </c:pt>
                <c:pt idx="8">
                  <c:v>0.23430000000000001</c:v>
                </c:pt>
                <c:pt idx="9">
                  <c:v>0.24229999999999999</c:v>
                </c:pt>
                <c:pt idx="10">
                  <c:v>0.61680000000000001</c:v>
                </c:pt>
                <c:pt idx="11">
                  <c:v>-7.3099999999999998E-2</c:v>
                </c:pt>
                <c:pt idx="12">
                  <c:v>0.34239999999999998</c:v>
                </c:pt>
                <c:pt idx="13">
                  <c:v>0.14219999999999999</c:v>
                </c:pt>
                <c:pt idx="14">
                  <c:v>0.23599999999999999</c:v>
                </c:pt>
                <c:pt idx="15">
                  <c:v>0.1235</c:v>
                </c:pt>
                <c:pt idx="16">
                  <c:v>0.12740000000000001</c:v>
                </c:pt>
                <c:pt idx="17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E1-9045-8C09-CAB8D35C0DC1}"/>
            </c:ext>
          </c:extLst>
        </c:ser>
        <c:ser>
          <c:idx val="16"/>
          <c:order val="16"/>
          <c:tx>
            <c:strRef>
              <c:f>'LHM-TFP'!$A$76</c:f>
              <c:strCache>
                <c:ptCount val="1"/>
                <c:pt idx="0">
                  <c:v>Plastics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'LHM-TFP'!$B$76:$S$76</c:f>
              <c:numCache>
                <c:formatCode>0.0000</c:formatCode>
                <c:ptCount val="18"/>
                <c:pt idx="0">
                  <c:v>0.34449999999999997</c:v>
                </c:pt>
                <c:pt idx="1">
                  <c:v>9.5699999999999993E-2</c:v>
                </c:pt>
                <c:pt idx="2">
                  <c:v>0.1658</c:v>
                </c:pt>
                <c:pt idx="3">
                  <c:v>0.31709999999999999</c:v>
                </c:pt>
                <c:pt idx="4">
                  <c:v>-8.4500000000000006E-2</c:v>
                </c:pt>
                <c:pt idx="5">
                  <c:v>0.3125</c:v>
                </c:pt>
                <c:pt idx="6">
                  <c:v>0.86080000000000001</c:v>
                </c:pt>
                <c:pt idx="7">
                  <c:v>0.93120000000000003</c:v>
                </c:pt>
                <c:pt idx="8">
                  <c:v>0.40649999999999997</c:v>
                </c:pt>
                <c:pt idx="9">
                  <c:v>0.5413</c:v>
                </c:pt>
                <c:pt idx="10">
                  <c:v>-1.7000000000000001E-2</c:v>
                </c:pt>
                <c:pt idx="11">
                  <c:v>-7.4000000000000003E-3</c:v>
                </c:pt>
                <c:pt idx="12">
                  <c:v>0.65359999999999996</c:v>
                </c:pt>
                <c:pt idx="13">
                  <c:v>0.1047</c:v>
                </c:pt>
                <c:pt idx="14">
                  <c:v>0.20630000000000001</c:v>
                </c:pt>
                <c:pt idx="15">
                  <c:v>0.2447</c:v>
                </c:pt>
                <c:pt idx="16">
                  <c:v>-3.1E-2</c:v>
                </c:pt>
                <c:pt idx="17">
                  <c:v>0.37430000000000002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E1-9045-8C09-CAB8D35C0DC1}"/>
            </c:ext>
          </c:extLst>
        </c:ser>
        <c:ser>
          <c:idx val="17"/>
          <c:order val="17"/>
          <c:tx>
            <c:strRef>
              <c:f>'LHM-TFP'!$A$77</c:f>
              <c:strCache>
                <c:ptCount val="1"/>
                <c:pt idx="0">
                  <c:v>Print Media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'LHM-TFP'!$B$77:$S$77</c:f>
              <c:numCache>
                <c:formatCode>0.0000</c:formatCode>
                <c:ptCount val="18"/>
                <c:pt idx="0">
                  <c:v>-0.27860000000000001</c:v>
                </c:pt>
                <c:pt idx="1">
                  <c:v>0.44700000000000001</c:v>
                </c:pt>
                <c:pt idx="2">
                  <c:v>-0.19070000000000001</c:v>
                </c:pt>
                <c:pt idx="3">
                  <c:v>0.24759999999999999</c:v>
                </c:pt>
                <c:pt idx="4">
                  <c:v>1.0136000000000001</c:v>
                </c:pt>
                <c:pt idx="5">
                  <c:v>0.46750000000000003</c:v>
                </c:pt>
                <c:pt idx="6">
                  <c:v>2.7699999999999999E-2</c:v>
                </c:pt>
                <c:pt idx="7">
                  <c:v>2.3155000000000001</c:v>
                </c:pt>
                <c:pt idx="8">
                  <c:v>0.57650000000000001</c:v>
                </c:pt>
                <c:pt idx="9">
                  <c:v>0.8337</c:v>
                </c:pt>
                <c:pt idx="10">
                  <c:v>-2.5700000000000001E-2</c:v>
                </c:pt>
                <c:pt idx="11">
                  <c:v>0.11799999999999999</c:v>
                </c:pt>
                <c:pt idx="12">
                  <c:v>-0.49819999999999998</c:v>
                </c:pt>
                <c:pt idx="13">
                  <c:v>0.9224</c:v>
                </c:pt>
                <c:pt idx="14">
                  <c:v>-3.9300000000000002E-2</c:v>
                </c:pt>
                <c:pt idx="15">
                  <c:v>-6.1199999999999997E-2</c:v>
                </c:pt>
                <c:pt idx="16">
                  <c:v>0.18970000000000001</c:v>
                </c:pt>
                <c:pt idx="17">
                  <c:v>9.5100000000000004E-2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E1-9045-8C09-CAB8D35C0DC1}"/>
            </c:ext>
          </c:extLst>
        </c:ser>
        <c:ser>
          <c:idx val="18"/>
          <c:order val="18"/>
          <c:tx>
            <c:strRef>
              <c:f>'LHM-TFP'!$A$78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'LHM-TFP'!$B$78:$S$78</c:f>
              <c:numCache>
                <c:formatCode>0.0000</c:formatCode>
                <c:ptCount val="18"/>
                <c:pt idx="0">
                  <c:v>0.50309999999999999</c:v>
                </c:pt>
                <c:pt idx="1">
                  <c:v>0.7631</c:v>
                </c:pt>
                <c:pt idx="2">
                  <c:v>0.33119999999999999</c:v>
                </c:pt>
                <c:pt idx="3">
                  <c:v>0.2359</c:v>
                </c:pt>
                <c:pt idx="4">
                  <c:v>0.44890000000000002</c:v>
                </c:pt>
                <c:pt idx="5">
                  <c:v>0.22220000000000001</c:v>
                </c:pt>
                <c:pt idx="6">
                  <c:v>0.3654</c:v>
                </c:pt>
                <c:pt idx="7">
                  <c:v>0.1246</c:v>
                </c:pt>
                <c:pt idx="8">
                  <c:v>0.3407</c:v>
                </c:pt>
                <c:pt idx="9">
                  <c:v>0.2167</c:v>
                </c:pt>
                <c:pt idx="10">
                  <c:v>-0.2676</c:v>
                </c:pt>
                <c:pt idx="11">
                  <c:v>0.61860000000000004</c:v>
                </c:pt>
                <c:pt idx="12">
                  <c:v>4.4699999999999997E-2</c:v>
                </c:pt>
                <c:pt idx="13">
                  <c:v>0.43259999999999998</c:v>
                </c:pt>
                <c:pt idx="14">
                  <c:v>0.36130000000000001</c:v>
                </c:pt>
                <c:pt idx="15">
                  <c:v>0.21440000000000001</c:v>
                </c:pt>
                <c:pt idx="16">
                  <c:v>-0.1082</c:v>
                </c:pt>
                <c:pt idx="17">
                  <c:v>-0.64559999999999995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E1-9045-8C09-CAB8D35C0DC1}"/>
            </c:ext>
          </c:extLst>
        </c:ser>
        <c:ser>
          <c:idx val="19"/>
          <c:order val="19"/>
          <c:tx>
            <c:strRef>
              <c:f>'LHM-TFP'!$A$79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'LHM-TFP'!$B$79:$S$79</c:f>
              <c:numCache>
                <c:formatCode>0.0000</c:formatCode>
                <c:ptCount val="18"/>
                <c:pt idx="0">
                  <c:v>-0.34320000000000001</c:v>
                </c:pt>
                <c:pt idx="1">
                  <c:v>0.252</c:v>
                </c:pt>
                <c:pt idx="2">
                  <c:v>0.1145</c:v>
                </c:pt>
                <c:pt idx="3">
                  <c:v>0.2918</c:v>
                </c:pt>
                <c:pt idx="4">
                  <c:v>0.63959999999999995</c:v>
                </c:pt>
                <c:pt idx="5">
                  <c:v>0.62739999999999996</c:v>
                </c:pt>
                <c:pt idx="6">
                  <c:v>0.1978</c:v>
                </c:pt>
                <c:pt idx="7">
                  <c:v>0.14860000000000001</c:v>
                </c:pt>
                <c:pt idx="8">
                  <c:v>0.84560000000000002</c:v>
                </c:pt>
                <c:pt idx="9">
                  <c:v>0.89100000000000001</c:v>
                </c:pt>
                <c:pt idx="10">
                  <c:v>-0.32079999999999997</c:v>
                </c:pt>
                <c:pt idx="11">
                  <c:v>0.82589999999999997</c:v>
                </c:pt>
                <c:pt idx="12">
                  <c:v>0.1842</c:v>
                </c:pt>
                <c:pt idx="13">
                  <c:v>-7.8899999999999998E-2</c:v>
                </c:pt>
                <c:pt idx="14">
                  <c:v>0.13950000000000001</c:v>
                </c:pt>
                <c:pt idx="15">
                  <c:v>0.22500000000000001</c:v>
                </c:pt>
                <c:pt idx="16">
                  <c:v>0.26419999999999999</c:v>
                </c:pt>
                <c:pt idx="17">
                  <c:v>0.36049999999999999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E1-9045-8C09-CAB8D35C0DC1}"/>
            </c:ext>
          </c:extLst>
        </c:ser>
        <c:ser>
          <c:idx val="20"/>
          <c:order val="20"/>
          <c:tx>
            <c:strRef>
              <c:f>'LHM-TFP'!$A$80</c:f>
              <c:strCache>
                <c:ptCount val="1"/>
                <c:pt idx="0">
                  <c:v>Tobacco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'LHM-TFP'!$B$80:$S$80</c:f>
              <c:numCache>
                <c:formatCode>0.0000</c:formatCode>
                <c:ptCount val="18"/>
                <c:pt idx="0">
                  <c:v>-5.9299999999999999E-2</c:v>
                </c:pt>
                <c:pt idx="1">
                  <c:v>0.30120000000000002</c:v>
                </c:pt>
                <c:pt idx="2">
                  <c:v>3.6999999999999998E-2</c:v>
                </c:pt>
                <c:pt idx="3">
                  <c:v>-1.01E-2</c:v>
                </c:pt>
                <c:pt idx="4">
                  <c:v>0.10009999999999999</c:v>
                </c:pt>
                <c:pt idx="5">
                  <c:v>0.26540000000000002</c:v>
                </c:pt>
                <c:pt idx="6">
                  <c:v>1.3299999999999999E-2</c:v>
                </c:pt>
                <c:pt idx="7">
                  <c:v>0.4778</c:v>
                </c:pt>
                <c:pt idx="8">
                  <c:v>-7.5999999999999998E-2</c:v>
                </c:pt>
                <c:pt idx="9">
                  <c:v>7.7600000000000002E-2</c:v>
                </c:pt>
                <c:pt idx="10">
                  <c:v>0.3639</c:v>
                </c:pt>
                <c:pt idx="11">
                  <c:v>0.53290000000000004</c:v>
                </c:pt>
                <c:pt idx="12">
                  <c:v>7.1000000000000004E-3</c:v>
                </c:pt>
                <c:pt idx="13">
                  <c:v>0.30049999999999999</c:v>
                </c:pt>
                <c:pt idx="14">
                  <c:v>0.20649999999999999</c:v>
                </c:pt>
                <c:pt idx="15">
                  <c:v>4.0000000000000001E-3</c:v>
                </c:pt>
                <c:pt idx="16">
                  <c:v>-0.12479999999999999</c:v>
                </c:pt>
                <c:pt idx="17">
                  <c:v>7.5700000000000003E-2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E1-9045-8C09-CAB8D35C0DC1}"/>
            </c:ext>
          </c:extLst>
        </c:ser>
        <c:ser>
          <c:idx val="21"/>
          <c:order val="21"/>
          <c:tx>
            <c:strRef>
              <c:f>'LHM-TFP'!$A$81</c:f>
              <c:strCache>
                <c:ptCount val="1"/>
                <c:pt idx="0">
                  <c:v>Vehicles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'LHM-TFP'!$B$81:$S$81</c:f>
              <c:numCache>
                <c:formatCode>0.0000</c:formatCode>
                <c:ptCount val="18"/>
                <c:pt idx="0">
                  <c:v>8.3099999999999993E-2</c:v>
                </c:pt>
                <c:pt idx="1">
                  <c:v>0.25359999999999999</c:v>
                </c:pt>
                <c:pt idx="2">
                  <c:v>0.51280000000000003</c:v>
                </c:pt>
                <c:pt idx="3">
                  <c:v>0.5252</c:v>
                </c:pt>
                <c:pt idx="4">
                  <c:v>0.35880000000000001</c:v>
                </c:pt>
                <c:pt idx="5">
                  <c:v>0.1164</c:v>
                </c:pt>
                <c:pt idx="6">
                  <c:v>0.3871</c:v>
                </c:pt>
                <c:pt idx="7">
                  <c:v>2.58E-2</c:v>
                </c:pt>
                <c:pt idx="8">
                  <c:v>0.98199999999999998</c:v>
                </c:pt>
                <c:pt idx="9">
                  <c:v>0.30609999999999998</c:v>
                </c:pt>
                <c:pt idx="10">
                  <c:v>0.45400000000000001</c:v>
                </c:pt>
                <c:pt idx="11">
                  <c:v>0.249</c:v>
                </c:pt>
                <c:pt idx="12">
                  <c:v>-0.11890000000000001</c:v>
                </c:pt>
                <c:pt idx="13">
                  <c:v>0.54559999999999997</c:v>
                </c:pt>
                <c:pt idx="14">
                  <c:v>0.32179999999999997</c:v>
                </c:pt>
                <c:pt idx="15">
                  <c:v>8.5000000000000006E-2</c:v>
                </c:pt>
                <c:pt idx="16">
                  <c:v>-9.4000000000000004E-3</c:v>
                </c:pt>
                <c:pt idx="17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E1-9045-8C09-CAB8D35C0DC1}"/>
            </c:ext>
          </c:extLst>
        </c:ser>
        <c:ser>
          <c:idx val="22"/>
          <c:order val="22"/>
          <c:tx>
            <c:strRef>
              <c:f>'LHM-TFP'!$A$82</c:f>
              <c:strCache>
                <c:ptCount val="1"/>
                <c:pt idx="0">
                  <c:v>Wood Products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'LHM-TFP'!$B$82:$S$82</c:f>
              <c:numCache>
                <c:formatCode>0.0000</c:formatCode>
                <c:ptCount val="18"/>
                <c:pt idx="0">
                  <c:v>0.41060000000000002</c:v>
                </c:pt>
                <c:pt idx="1">
                  <c:v>0.23810000000000001</c:v>
                </c:pt>
                <c:pt idx="2">
                  <c:v>0.1074</c:v>
                </c:pt>
                <c:pt idx="3">
                  <c:v>-9.9000000000000005E-2</c:v>
                </c:pt>
                <c:pt idx="4">
                  <c:v>1.3326</c:v>
                </c:pt>
                <c:pt idx="5">
                  <c:v>-0.64559999999999995</c:v>
                </c:pt>
                <c:pt idx="6">
                  <c:v>1.5667</c:v>
                </c:pt>
                <c:pt idx="7">
                  <c:v>-0.1188</c:v>
                </c:pt>
                <c:pt idx="8">
                  <c:v>1.2519</c:v>
                </c:pt>
                <c:pt idx="9">
                  <c:v>8.7599999999999997E-2</c:v>
                </c:pt>
                <c:pt idx="10">
                  <c:v>1.3980999999999999</c:v>
                </c:pt>
                <c:pt idx="11">
                  <c:v>0.1027</c:v>
                </c:pt>
                <c:pt idx="12">
                  <c:v>0.22409999999999999</c:v>
                </c:pt>
                <c:pt idx="13">
                  <c:v>0.4602</c:v>
                </c:pt>
                <c:pt idx="14">
                  <c:v>0.30530000000000002</c:v>
                </c:pt>
                <c:pt idx="15">
                  <c:v>0.2051</c:v>
                </c:pt>
                <c:pt idx="16">
                  <c:v>-0.1434</c:v>
                </c:pt>
                <c:pt idx="17">
                  <c:v>0.3417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E1-9045-8C09-CAB8D35C0DC1}"/>
            </c:ext>
          </c:extLst>
        </c:ser>
        <c:ser>
          <c:idx val="23"/>
          <c:order val="23"/>
          <c:tx>
            <c:strRef>
              <c:f>'LHM-TFP'!$A$83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'LHM-TFP'!$B$59:$S$59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'LHM-TFP'!$B$83:$S$83</c:f>
              <c:numCache>
                <c:formatCode>0.0000</c:formatCode>
                <c:ptCount val="18"/>
                <c:pt idx="0">
                  <c:v>0.10499130434782609</c:v>
                </c:pt>
                <c:pt idx="1">
                  <c:v>0.16513913043478262</c:v>
                </c:pt>
                <c:pt idx="2">
                  <c:v>0.20896086956521742</c:v>
                </c:pt>
                <c:pt idx="3">
                  <c:v>0.26709130434782613</c:v>
                </c:pt>
                <c:pt idx="4">
                  <c:v>0.47232608695652167</c:v>
                </c:pt>
                <c:pt idx="5">
                  <c:v>0.46255217391304354</c:v>
                </c:pt>
                <c:pt idx="6">
                  <c:v>0.39195217391304349</c:v>
                </c:pt>
                <c:pt idx="7">
                  <c:v>0.4199</c:v>
                </c:pt>
                <c:pt idx="8">
                  <c:v>0.39895217391304355</c:v>
                </c:pt>
                <c:pt idx="9">
                  <c:v>0.37666956521739137</c:v>
                </c:pt>
                <c:pt idx="10">
                  <c:v>0.2182304347826087</c:v>
                </c:pt>
                <c:pt idx="11">
                  <c:v>0.23097826086956513</c:v>
                </c:pt>
                <c:pt idx="12">
                  <c:v>0.16135652173913045</c:v>
                </c:pt>
                <c:pt idx="13">
                  <c:v>0.20626956521739132</c:v>
                </c:pt>
                <c:pt idx="14">
                  <c:v>0.16593043478260869</c:v>
                </c:pt>
                <c:pt idx="15">
                  <c:v>0.18378260869565219</c:v>
                </c:pt>
                <c:pt idx="16">
                  <c:v>0.18354347826086956</c:v>
                </c:pt>
                <c:pt idx="17">
                  <c:v>0.18333043478260869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E1-9045-8C09-CAB8D35C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37823"/>
        <c:axId val="439639471"/>
      </c:lineChart>
      <c:catAx>
        <c:axId val="4396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9471"/>
        <c:crosses val="autoZero"/>
        <c:auto val="1"/>
        <c:lblAlgn val="ctr"/>
        <c:lblOffset val="100"/>
        <c:noMultiLvlLbl val="0"/>
      </c:catAx>
      <c:valAx>
        <c:axId val="439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TFP growth per sector,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'LHM-TFP'!$V$2</c:f>
              <c:strCache>
                <c:ptCount val="1"/>
                <c:pt idx="0">
                  <c:v>Apparel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'LHM-TFP'!$W$2:$AN$2</c:f>
              <c:numCache>
                <c:formatCode>0.00</c:formatCode>
                <c:ptCount val="18"/>
                <c:pt idx="0">
                  <c:v>-0.31879999999999997</c:v>
                </c:pt>
                <c:pt idx="1">
                  <c:v>0.35399999999999998</c:v>
                </c:pt>
                <c:pt idx="2">
                  <c:v>0.1656</c:v>
                </c:pt>
                <c:pt idx="3">
                  <c:v>0.5827</c:v>
                </c:pt>
                <c:pt idx="4">
                  <c:v>0.3836</c:v>
                </c:pt>
                <c:pt idx="5">
                  <c:v>1.3258000000000001</c:v>
                </c:pt>
                <c:pt idx="6">
                  <c:v>-0.33589999999999998</c:v>
                </c:pt>
                <c:pt idx="7">
                  <c:v>0.1321</c:v>
                </c:pt>
                <c:pt idx="8">
                  <c:v>0.23749999999999999</c:v>
                </c:pt>
                <c:pt idx="9">
                  <c:v>0.29249999999999998</c:v>
                </c:pt>
                <c:pt idx="10">
                  <c:v>0.18529999999999999</c:v>
                </c:pt>
                <c:pt idx="11">
                  <c:v>0.32700000000000001</c:v>
                </c:pt>
                <c:pt idx="12">
                  <c:v>0.35970000000000002</c:v>
                </c:pt>
                <c:pt idx="13">
                  <c:v>1.34E-2</c:v>
                </c:pt>
                <c:pt idx="14">
                  <c:v>0.48139999999999999</c:v>
                </c:pt>
                <c:pt idx="15">
                  <c:v>7.2599999999999998E-2</c:v>
                </c:pt>
                <c:pt idx="16">
                  <c:v>0.21490000000000001</c:v>
                </c:pt>
                <c:pt idx="17">
                  <c:v>0.19950000000000001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1-3F47-8052-31061E5C5FAC}"/>
            </c:ext>
          </c:extLst>
        </c:ser>
        <c:ser>
          <c:idx val="1"/>
          <c:order val="1"/>
          <c:tx>
            <c:strRef>
              <c:f>'LHM-TFP'!$V$3</c:f>
              <c:strCache>
                <c:ptCount val="1"/>
                <c:pt idx="0">
                  <c:v>Basic Metals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'LHM-TFP'!$W$3:$AN$3</c:f>
              <c:numCache>
                <c:formatCode>0.00</c:formatCode>
                <c:ptCount val="18"/>
                <c:pt idx="0">
                  <c:v>-0.10829999999999999</c:v>
                </c:pt>
                <c:pt idx="1">
                  <c:v>0.69740000000000002</c:v>
                </c:pt>
                <c:pt idx="2">
                  <c:v>0.60870000000000002</c:v>
                </c:pt>
                <c:pt idx="3">
                  <c:v>0.78349999999999997</c:v>
                </c:pt>
                <c:pt idx="4">
                  <c:v>-5.1400000000000001E-2</c:v>
                </c:pt>
                <c:pt idx="5">
                  <c:v>0.76790000000000003</c:v>
                </c:pt>
                <c:pt idx="6">
                  <c:v>0.65549999999999997</c:v>
                </c:pt>
                <c:pt idx="7">
                  <c:v>-0.23530000000000001</c:v>
                </c:pt>
                <c:pt idx="8">
                  <c:v>0.25040000000000001</c:v>
                </c:pt>
                <c:pt idx="9">
                  <c:v>0.33829999999999999</c:v>
                </c:pt>
                <c:pt idx="10">
                  <c:v>0.23680000000000001</c:v>
                </c:pt>
                <c:pt idx="11">
                  <c:v>-0.1439</c:v>
                </c:pt>
                <c:pt idx="12">
                  <c:v>1.0206</c:v>
                </c:pt>
                <c:pt idx="13">
                  <c:v>-0.30769999999999997</c:v>
                </c:pt>
                <c:pt idx="14">
                  <c:v>-0.93230000000000002</c:v>
                </c:pt>
                <c:pt idx="15">
                  <c:v>0.56669999999999998</c:v>
                </c:pt>
                <c:pt idx="16">
                  <c:v>0.75209999999999999</c:v>
                </c:pt>
                <c:pt idx="17">
                  <c:v>0.29759999999999998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1-3F47-8052-31061E5C5FAC}"/>
            </c:ext>
          </c:extLst>
        </c:ser>
        <c:ser>
          <c:idx val="2"/>
          <c:order val="2"/>
          <c:tx>
            <c:strRef>
              <c:f>'LHM-TFP'!$V$4</c:f>
              <c:strCache>
                <c:ptCount val="1"/>
                <c:pt idx="0">
                  <c:v>Beverage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'LHM-TFP'!$W$4:$AN$4</c:f>
              <c:numCache>
                <c:formatCode>0.00</c:formatCode>
                <c:ptCount val="18"/>
                <c:pt idx="0">
                  <c:v>0.13600000000000001</c:v>
                </c:pt>
                <c:pt idx="1">
                  <c:v>2.2599999999999999E-2</c:v>
                </c:pt>
                <c:pt idx="2">
                  <c:v>0.71040000000000003</c:v>
                </c:pt>
                <c:pt idx="3">
                  <c:v>-0.54690000000000005</c:v>
                </c:pt>
                <c:pt idx="4">
                  <c:v>0.94979999999999998</c:v>
                </c:pt>
                <c:pt idx="5">
                  <c:v>1.1808000000000001</c:v>
                </c:pt>
                <c:pt idx="6">
                  <c:v>0.51580000000000004</c:v>
                </c:pt>
                <c:pt idx="7">
                  <c:v>4.5999999999999999E-2</c:v>
                </c:pt>
                <c:pt idx="8">
                  <c:v>-0.18779999999999999</c:v>
                </c:pt>
                <c:pt idx="9">
                  <c:v>0.1938</c:v>
                </c:pt>
                <c:pt idx="10">
                  <c:v>0.65610000000000002</c:v>
                </c:pt>
                <c:pt idx="11">
                  <c:v>0.15049999999999999</c:v>
                </c:pt>
                <c:pt idx="12">
                  <c:v>5.2900000000000003E-2</c:v>
                </c:pt>
                <c:pt idx="13">
                  <c:v>0.2467</c:v>
                </c:pt>
                <c:pt idx="14">
                  <c:v>0.16439999999999999</c:v>
                </c:pt>
                <c:pt idx="15">
                  <c:v>-2.47E-2</c:v>
                </c:pt>
                <c:pt idx="16">
                  <c:v>0.18340000000000001</c:v>
                </c:pt>
                <c:pt idx="17">
                  <c:v>0.29349999999999998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1-3F47-8052-31061E5C5FAC}"/>
            </c:ext>
          </c:extLst>
        </c:ser>
        <c:ser>
          <c:idx val="3"/>
          <c:order val="3"/>
          <c:tx>
            <c:strRef>
              <c:f>'LHM-TFP'!$V$5</c:f>
              <c:strCache>
                <c:ptCount val="1"/>
                <c:pt idx="0">
                  <c:v>Chemicals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'LHM-TFP'!$W$5:$AN$5</c:f>
              <c:numCache>
                <c:formatCode>0.00</c:formatCode>
                <c:ptCount val="18"/>
                <c:pt idx="0">
                  <c:v>-0.1167</c:v>
                </c:pt>
                <c:pt idx="1">
                  <c:v>5.45E-2</c:v>
                </c:pt>
                <c:pt idx="2">
                  <c:v>0.1066</c:v>
                </c:pt>
                <c:pt idx="3">
                  <c:v>0.15809999999999999</c:v>
                </c:pt>
                <c:pt idx="4">
                  <c:v>0.35320000000000001</c:v>
                </c:pt>
                <c:pt idx="5">
                  <c:v>9.4E-2</c:v>
                </c:pt>
                <c:pt idx="6">
                  <c:v>0.27500000000000002</c:v>
                </c:pt>
                <c:pt idx="7">
                  <c:v>0.43859999999999999</c:v>
                </c:pt>
                <c:pt idx="8">
                  <c:v>0.2364</c:v>
                </c:pt>
                <c:pt idx="9">
                  <c:v>0.20319999999999999</c:v>
                </c:pt>
                <c:pt idx="10">
                  <c:v>0.27310000000000001</c:v>
                </c:pt>
                <c:pt idx="11">
                  <c:v>7.9000000000000001E-2</c:v>
                </c:pt>
                <c:pt idx="12">
                  <c:v>0.1177</c:v>
                </c:pt>
                <c:pt idx="13">
                  <c:v>8.5400000000000004E-2</c:v>
                </c:pt>
                <c:pt idx="14">
                  <c:v>0.58420000000000005</c:v>
                </c:pt>
                <c:pt idx="15">
                  <c:v>0.15090000000000001</c:v>
                </c:pt>
                <c:pt idx="16">
                  <c:v>0.1384</c:v>
                </c:pt>
                <c:pt idx="17">
                  <c:v>0.14510000000000001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1-3F47-8052-31061E5C5FAC}"/>
            </c:ext>
          </c:extLst>
        </c:ser>
        <c:ser>
          <c:idx val="4"/>
          <c:order val="4"/>
          <c:tx>
            <c:strRef>
              <c:f>'LHM-TFP'!$V$6</c:f>
              <c:strCache>
                <c:ptCount val="1"/>
                <c:pt idx="0">
                  <c:v>Electrical Equipments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'LHM-TFP'!$W$6:$AN$6</c:f>
              <c:numCache>
                <c:formatCode>0.00</c:formatCode>
                <c:ptCount val="18"/>
                <c:pt idx="0">
                  <c:v>5.9299999999999999E-2</c:v>
                </c:pt>
                <c:pt idx="1">
                  <c:v>0.14990000000000001</c:v>
                </c:pt>
                <c:pt idx="2">
                  <c:v>-0.02</c:v>
                </c:pt>
                <c:pt idx="3">
                  <c:v>0.1857</c:v>
                </c:pt>
                <c:pt idx="4">
                  <c:v>0.64270000000000005</c:v>
                </c:pt>
                <c:pt idx="5">
                  <c:v>0.50819999999999999</c:v>
                </c:pt>
                <c:pt idx="6">
                  <c:v>0.35830000000000001</c:v>
                </c:pt>
                <c:pt idx="7">
                  <c:v>0.2525</c:v>
                </c:pt>
                <c:pt idx="8">
                  <c:v>0.4335</c:v>
                </c:pt>
                <c:pt idx="9">
                  <c:v>0.36380000000000001</c:v>
                </c:pt>
                <c:pt idx="10">
                  <c:v>7.3800000000000004E-2</c:v>
                </c:pt>
                <c:pt idx="11">
                  <c:v>0.11990000000000001</c:v>
                </c:pt>
                <c:pt idx="12">
                  <c:v>-2.2599999999999999E-2</c:v>
                </c:pt>
                <c:pt idx="13">
                  <c:v>2.4199999999999999E-2</c:v>
                </c:pt>
                <c:pt idx="14">
                  <c:v>0.33829999999999999</c:v>
                </c:pt>
                <c:pt idx="15">
                  <c:v>0.12609999999999999</c:v>
                </c:pt>
                <c:pt idx="16">
                  <c:v>9.8599999999999993E-2</c:v>
                </c:pt>
                <c:pt idx="17">
                  <c:v>0.1348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1-3F47-8052-31061E5C5FAC}"/>
            </c:ext>
          </c:extLst>
        </c:ser>
        <c:ser>
          <c:idx val="5"/>
          <c:order val="5"/>
          <c:tx>
            <c:strRef>
              <c:f>'LHM-TFP'!$V$7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'LHM-TFP'!$W$7:$AN$7</c:f>
              <c:numCache>
                <c:formatCode>0.00</c:formatCode>
                <c:ptCount val="18"/>
                <c:pt idx="0">
                  <c:v>2.46E-2</c:v>
                </c:pt>
                <c:pt idx="1">
                  <c:v>0.29149999999999998</c:v>
                </c:pt>
                <c:pt idx="2">
                  <c:v>0.16669999999999999</c:v>
                </c:pt>
                <c:pt idx="3">
                  <c:v>3.8800000000000001E-2</c:v>
                </c:pt>
                <c:pt idx="4">
                  <c:v>0.38729999999999998</c:v>
                </c:pt>
                <c:pt idx="5">
                  <c:v>2.7E-2</c:v>
                </c:pt>
                <c:pt idx="6">
                  <c:v>0.66210000000000002</c:v>
                </c:pt>
                <c:pt idx="7">
                  <c:v>0.54020000000000001</c:v>
                </c:pt>
                <c:pt idx="8">
                  <c:v>0.50270000000000004</c:v>
                </c:pt>
                <c:pt idx="9">
                  <c:v>-0.1883</c:v>
                </c:pt>
                <c:pt idx="10">
                  <c:v>-8.1000000000000003E-2</c:v>
                </c:pt>
                <c:pt idx="11">
                  <c:v>4.8999999999999998E-3</c:v>
                </c:pt>
                <c:pt idx="12">
                  <c:v>0.52480000000000004</c:v>
                </c:pt>
                <c:pt idx="13">
                  <c:v>-0.35899999999999999</c:v>
                </c:pt>
                <c:pt idx="14">
                  <c:v>0.21829999999999999</c:v>
                </c:pt>
                <c:pt idx="15">
                  <c:v>5.8000000000000003E-2</c:v>
                </c:pt>
                <c:pt idx="16">
                  <c:v>7.4899999999999994E-2</c:v>
                </c:pt>
                <c:pt idx="17">
                  <c:v>0.16789999999999999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1-3F47-8052-31061E5C5FAC}"/>
            </c:ext>
          </c:extLst>
        </c:ser>
        <c:ser>
          <c:idx val="6"/>
          <c:order val="6"/>
          <c:tx>
            <c:strRef>
              <c:f>'LHM-TFP'!$V$8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'LHM-TFP'!$W$8:$AN$8</c:f>
              <c:numCache>
                <c:formatCode>0.00</c:formatCode>
                <c:ptCount val="18"/>
                <c:pt idx="0">
                  <c:v>-2.52E-2</c:v>
                </c:pt>
                <c:pt idx="1">
                  <c:v>0.1706</c:v>
                </c:pt>
                <c:pt idx="2">
                  <c:v>0.22189999999999999</c:v>
                </c:pt>
                <c:pt idx="3">
                  <c:v>0.27810000000000001</c:v>
                </c:pt>
                <c:pt idx="4">
                  <c:v>0.73140000000000005</c:v>
                </c:pt>
                <c:pt idx="5">
                  <c:v>0.84889999999999999</c:v>
                </c:pt>
                <c:pt idx="6">
                  <c:v>0.59340000000000004</c:v>
                </c:pt>
                <c:pt idx="7">
                  <c:v>9.69E-2</c:v>
                </c:pt>
                <c:pt idx="8">
                  <c:v>0.46139999999999998</c:v>
                </c:pt>
                <c:pt idx="9">
                  <c:v>0.74319999999999997</c:v>
                </c:pt>
                <c:pt idx="10">
                  <c:v>-3.1E-2</c:v>
                </c:pt>
                <c:pt idx="11">
                  <c:v>9.1899999999999996E-2</c:v>
                </c:pt>
                <c:pt idx="12">
                  <c:v>-5.4000000000000003E-3</c:v>
                </c:pt>
                <c:pt idx="13">
                  <c:v>1.37E-2</c:v>
                </c:pt>
                <c:pt idx="14">
                  <c:v>0.2606</c:v>
                </c:pt>
                <c:pt idx="15">
                  <c:v>0.1429</c:v>
                </c:pt>
                <c:pt idx="16">
                  <c:v>4.2900000000000001E-2</c:v>
                </c:pt>
                <c:pt idx="17">
                  <c:v>0.1047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1-3F47-8052-31061E5C5FAC}"/>
            </c:ext>
          </c:extLst>
        </c:ser>
        <c:ser>
          <c:idx val="7"/>
          <c:order val="7"/>
          <c:tx>
            <c:strRef>
              <c:f>'LHM-TFP'!$V$9</c:f>
              <c:strCache>
                <c:ptCount val="1"/>
                <c:pt idx="0">
                  <c:v>Food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'LHM-TFP'!$W$9:$AN$9</c:f>
              <c:numCache>
                <c:formatCode>0.00</c:formatCode>
                <c:ptCount val="18"/>
                <c:pt idx="0">
                  <c:v>8.7999999999999995E-2</c:v>
                </c:pt>
                <c:pt idx="1">
                  <c:v>7.8899999999999998E-2</c:v>
                </c:pt>
                <c:pt idx="2">
                  <c:v>-0.18609999999999999</c:v>
                </c:pt>
                <c:pt idx="3">
                  <c:v>0.45250000000000001</c:v>
                </c:pt>
                <c:pt idx="4">
                  <c:v>0.4451</c:v>
                </c:pt>
                <c:pt idx="5">
                  <c:v>0.73009999999999997</c:v>
                </c:pt>
                <c:pt idx="6">
                  <c:v>-0.1133</c:v>
                </c:pt>
                <c:pt idx="7">
                  <c:v>0.64419999999999999</c:v>
                </c:pt>
                <c:pt idx="8">
                  <c:v>0.43230000000000002</c:v>
                </c:pt>
                <c:pt idx="9">
                  <c:v>0.60709999999999997</c:v>
                </c:pt>
                <c:pt idx="10">
                  <c:v>0.49480000000000002</c:v>
                </c:pt>
                <c:pt idx="11">
                  <c:v>-3.4099999999999998E-2</c:v>
                </c:pt>
                <c:pt idx="12">
                  <c:v>0.17649999999999999</c:v>
                </c:pt>
                <c:pt idx="13">
                  <c:v>0.1648</c:v>
                </c:pt>
                <c:pt idx="14">
                  <c:v>0.32179999999999997</c:v>
                </c:pt>
                <c:pt idx="15">
                  <c:v>0.50119999999999998</c:v>
                </c:pt>
                <c:pt idx="16">
                  <c:v>0.18579999999999999</c:v>
                </c:pt>
                <c:pt idx="17">
                  <c:v>5.1400000000000001E-2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1-3F47-8052-31061E5C5FAC}"/>
            </c:ext>
          </c:extLst>
        </c:ser>
        <c:ser>
          <c:idx val="8"/>
          <c:order val="8"/>
          <c:tx>
            <c:strRef>
              <c:f>'LHM-TFP'!$V$10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'LHM-TFP'!$W$10:$AN$10</c:f>
              <c:numCache>
                <c:formatCode>0.00</c:formatCode>
                <c:ptCount val="18"/>
                <c:pt idx="0">
                  <c:v>0.38080000000000003</c:v>
                </c:pt>
                <c:pt idx="1">
                  <c:v>-0.63239999999999996</c:v>
                </c:pt>
                <c:pt idx="2">
                  <c:v>0.88029999999999997</c:v>
                </c:pt>
                <c:pt idx="3">
                  <c:v>0.23649999999999999</c:v>
                </c:pt>
                <c:pt idx="4">
                  <c:v>0.28599999999999998</c:v>
                </c:pt>
                <c:pt idx="5">
                  <c:v>4.5699999999999998E-2</c:v>
                </c:pt>
                <c:pt idx="6">
                  <c:v>0.2848</c:v>
                </c:pt>
                <c:pt idx="7">
                  <c:v>0.57530000000000003</c:v>
                </c:pt>
                <c:pt idx="8">
                  <c:v>0.8024</c:v>
                </c:pt>
                <c:pt idx="9">
                  <c:v>0.65620000000000001</c:v>
                </c:pt>
                <c:pt idx="10">
                  <c:v>-0.65239999999999998</c:v>
                </c:pt>
                <c:pt idx="11">
                  <c:v>1.5853999999999999</c:v>
                </c:pt>
                <c:pt idx="12">
                  <c:v>-0.49280000000000002</c:v>
                </c:pt>
                <c:pt idx="13">
                  <c:v>0.34789999999999999</c:v>
                </c:pt>
                <c:pt idx="14">
                  <c:v>7.7000000000000002E-3</c:v>
                </c:pt>
                <c:pt idx="15">
                  <c:v>7.5700000000000003E-2</c:v>
                </c:pt>
                <c:pt idx="16">
                  <c:v>0.54010000000000002</c:v>
                </c:pt>
                <c:pt idx="17">
                  <c:v>0.3659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D-6346-8865-F85968AC4098}"/>
            </c:ext>
          </c:extLst>
        </c:ser>
        <c:ser>
          <c:idx val="9"/>
          <c:order val="9"/>
          <c:tx>
            <c:strRef>
              <c:f>'LHM-TFP'!$V$11</c:f>
              <c:strCache>
                <c:ptCount val="1"/>
                <c:pt idx="0">
                  <c:v>Leather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'LHM-TFP'!$W$11:$AN$11</c:f>
              <c:numCache>
                <c:formatCode>0.00</c:formatCode>
                <c:ptCount val="18"/>
                <c:pt idx="0">
                  <c:v>0.20449999999999999</c:v>
                </c:pt>
                <c:pt idx="1">
                  <c:v>-9.6799999999999997E-2</c:v>
                </c:pt>
                <c:pt idx="2">
                  <c:v>0.17730000000000001</c:v>
                </c:pt>
                <c:pt idx="3">
                  <c:v>4.9399999999999999E-2</c:v>
                </c:pt>
                <c:pt idx="4">
                  <c:v>0.75749999999999995</c:v>
                </c:pt>
                <c:pt idx="5">
                  <c:v>0.33989999999999998</c:v>
                </c:pt>
                <c:pt idx="6">
                  <c:v>0.50980000000000003</c:v>
                </c:pt>
                <c:pt idx="7">
                  <c:v>0.5504</c:v>
                </c:pt>
                <c:pt idx="8">
                  <c:v>0.63949999999999996</c:v>
                </c:pt>
                <c:pt idx="9">
                  <c:v>4.8999999999999998E-3</c:v>
                </c:pt>
                <c:pt idx="10">
                  <c:v>0.42909999999999998</c:v>
                </c:pt>
                <c:pt idx="11">
                  <c:v>-1.2500000000000001E-2</c:v>
                </c:pt>
                <c:pt idx="12">
                  <c:v>0.55010000000000003</c:v>
                </c:pt>
                <c:pt idx="13">
                  <c:v>0.1037</c:v>
                </c:pt>
                <c:pt idx="14">
                  <c:v>0.41039999999999999</c:v>
                </c:pt>
                <c:pt idx="15">
                  <c:v>0.15190000000000001</c:v>
                </c:pt>
                <c:pt idx="16">
                  <c:v>9.6299999999999997E-2</c:v>
                </c:pt>
                <c:pt idx="17">
                  <c:v>0.2893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D-6346-8865-F85968AC4098}"/>
            </c:ext>
          </c:extLst>
        </c:ser>
        <c:ser>
          <c:idx val="10"/>
          <c:order val="10"/>
          <c:tx>
            <c:strRef>
              <c:f>'LHM-TFP'!$V$12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'LHM-TFP'!$W$12:$AN$12</c:f>
              <c:numCache>
                <c:formatCode>0.00</c:formatCode>
                <c:ptCount val="18"/>
                <c:pt idx="0">
                  <c:v>9.5399999999999999E-2</c:v>
                </c:pt>
                <c:pt idx="1">
                  <c:v>5.04E-2</c:v>
                </c:pt>
                <c:pt idx="2">
                  <c:v>0.26119999999999999</c:v>
                </c:pt>
                <c:pt idx="3">
                  <c:v>0.29089999999999999</c:v>
                </c:pt>
                <c:pt idx="4">
                  <c:v>0.51049999999999995</c:v>
                </c:pt>
                <c:pt idx="5">
                  <c:v>0.28000000000000003</c:v>
                </c:pt>
                <c:pt idx="6">
                  <c:v>0.40689999999999998</c:v>
                </c:pt>
                <c:pt idx="7">
                  <c:v>0.50419999999999998</c:v>
                </c:pt>
                <c:pt idx="8">
                  <c:v>0.10970000000000001</c:v>
                </c:pt>
                <c:pt idx="9">
                  <c:v>0.37</c:v>
                </c:pt>
                <c:pt idx="10">
                  <c:v>0.26050000000000001</c:v>
                </c:pt>
                <c:pt idx="11">
                  <c:v>0.14940000000000001</c:v>
                </c:pt>
                <c:pt idx="12">
                  <c:v>-0.17849999999999999</c:v>
                </c:pt>
                <c:pt idx="13">
                  <c:v>0.34039999999999998</c:v>
                </c:pt>
                <c:pt idx="14">
                  <c:v>8.5199999999999998E-2</c:v>
                </c:pt>
                <c:pt idx="15">
                  <c:v>0.20380000000000001</c:v>
                </c:pt>
                <c:pt idx="16">
                  <c:v>0.28249999999999997</c:v>
                </c:pt>
                <c:pt idx="17">
                  <c:v>0.1198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D-6346-8865-F85968AC4098}"/>
            </c:ext>
          </c:extLst>
        </c:ser>
        <c:ser>
          <c:idx val="11"/>
          <c:order val="11"/>
          <c:tx>
            <c:strRef>
              <c:f>'LHM-TFP'!$V$13</c:f>
              <c:strCache>
                <c:ptCount val="1"/>
                <c:pt idx="0">
                  <c:v>Non-metallic mineral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'LHM-TFP'!$W$13:$AN$13</c:f>
              <c:numCache>
                <c:formatCode>0.00</c:formatCode>
                <c:ptCount val="18"/>
                <c:pt idx="0">
                  <c:v>0.1298</c:v>
                </c:pt>
                <c:pt idx="1">
                  <c:v>-5.1999999999999998E-2</c:v>
                </c:pt>
                <c:pt idx="2">
                  <c:v>0.15870000000000001</c:v>
                </c:pt>
                <c:pt idx="3">
                  <c:v>0.86950000000000005</c:v>
                </c:pt>
                <c:pt idx="4">
                  <c:v>0.14699999999999999</c:v>
                </c:pt>
                <c:pt idx="5">
                  <c:v>1.1425000000000001</c:v>
                </c:pt>
                <c:pt idx="6">
                  <c:v>0.86709999999999998</c:v>
                </c:pt>
                <c:pt idx="7">
                  <c:v>0.37230000000000002</c:v>
                </c:pt>
                <c:pt idx="8">
                  <c:v>0.2485</c:v>
                </c:pt>
                <c:pt idx="9">
                  <c:v>-6.1600000000000002E-2</c:v>
                </c:pt>
                <c:pt idx="10">
                  <c:v>0.51319999999999999</c:v>
                </c:pt>
                <c:pt idx="11">
                  <c:v>0.16400000000000001</c:v>
                </c:pt>
                <c:pt idx="12">
                  <c:v>-0.23699999999999999</c:v>
                </c:pt>
                <c:pt idx="13">
                  <c:v>0.42</c:v>
                </c:pt>
                <c:pt idx="14">
                  <c:v>-0.1225</c:v>
                </c:pt>
                <c:pt idx="15">
                  <c:v>0.59550000000000003</c:v>
                </c:pt>
                <c:pt idx="16">
                  <c:v>0.27989999999999998</c:v>
                </c:pt>
                <c:pt idx="17">
                  <c:v>0.20669999999999999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D-6346-8865-F85968AC4098}"/>
            </c:ext>
          </c:extLst>
        </c:ser>
        <c:ser>
          <c:idx val="12"/>
          <c:order val="12"/>
          <c:tx>
            <c:strRef>
              <c:f>'LHM-TFP'!$V$14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'LHM-TFP'!$W$14:$AN$14</c:f>
              <c:numCache>
                <c:formatCode>0.00</c:formatCode>
                <c:ptCount val="18"/>
                <c:pt idx="0">
                  <c:v>0.37290000000000001</c:v>
                </c:pt>
                <c:pt idx="1">
                  <c:v>0.19259999999999999</c:v>
                </c:pt>
                <c:pt idx="2">
                  <c:v>0.20960000000000001</c:v>
                </c:pt>
                <c:pt idx="3">
                  <c:v>0.33710000000000001</c:v>
                </c:pt>
                <c:pt idx="4">
                  <c:v>0.30649999999999999</c:v>
                </c:pt>
                <c:pt idx="5">
                  <c:v>0.51549999999999996</c:v>
                </c:pt>
                <c:pt idx="6">
                  <c:v>-0.25390000000000001</c:v>
                </c:pt>
                <c:pt idx="7">
                  <c:v>0.40539999999999998</c:v>
                </c:pt>
                <c:pt idx="8">
                  <c:v>0.47799999999999998</c:v>
                </c:pt>
                <c:pt idx="9">
                  <c:v>0.42099999999999999</c:v>
                </c:pt>
                <c:pt idx="10">
                  <c:v>6.1499999999999999E-2</c:v>
                </c:pt>
                <c:pt idx="11">
                  <c:v>0.33300000000000002</c:v>
                </c:pt>
                <c:pt idx="12">
                  <c:v>-9.7900000000000001E-2</c:v>
                </c:pt>
                <c:pt idx="13">
                  <c:v>0.2235</c:v>
                </c:pt>
                <c:pt idx="14">
                  <c:v>0.17169999999999999</c:v>
                </c:pt>
                <c:pt idx="15">
                  <c:v>0.1482</c:v>
                </c:pt>
                <c:pt idx="16">
                  <c:v>0.28349999999999997</c:v>
                </c:pt>
                <c:pt idx="17">
                  <c:v>0.28210000000000002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D-6346-8865-F85968AC4098}"/>
            </c:ext>
          </c:extLst>
        </c:ser>
        <c:ser>
          <c:idx val="13"/>
          <c:order val="13"/>
          <c:tx>
            <c:strRef>
              <c:f>'LHM-TFP'!$V$15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'LHM-TFP'!$W$15:$AN$15</c:f>
              <c:numCache>
                <c:formatCode>0.00</c:formatCode>
                <c:ptCount val="18"/>
                <c:pt idx="0">
                  <c:v>1.0557000000000001</c:v>
                </c:pt>
                <c:pt idx="1">
                  <c:v>-0.4592</c:v>
                </c:pt>
                <c:pt idx="2">
                  <c:v>0.18859999999999999</c:v>
                </c:pt>
                <c:pt idx="3">
                  <c:v>0.51339999999999997</c:v>
                </c:pt>
                <c:pt idx="4">
                  <c:v>0.3</c:v>
                </c:pt>
                <c:pt idx="5">
                  <c:v>0.52049999999999996</c:v>
                </c:pt>
                <c:pt idx="6">
                  <c:v>0.15359999999999999</c:v>
                </c:pt>
                <c:pt idx="7">
                  <c:v>0.33069999999999999</c:v>
                </c:pt>
                <c:pt idx="8">
                  <c:v>0.33019999999999999</c:v>
                </c:pt>
                <c:pt idx="9">
                  <c:v>0.29520000000000002</c:v>
                </c:pt>
                <c:pt idx="10">
                  <c:v>0.40710000000000002</c:v>
                </c:pt>
                <c:pt idx="11">
                  <c:v>0.26850000000000002</c:v>
                </c:pt>
                <c:pt idx="12">
                  <c:v>0.15340000000000001</c:v>
                </c:pt>
                <c:pt idx="13">
                  <c:v>0.53890000000000005</c:v>
                </c:pt>
                <c:pt idx="14">
                  <c:v>-0.15529999999999999</c:v>
                </c:pt>
                <c:pt idx="15">
                  <c:v>0.26960000000000001</c:v>
                </c:pt>
                <c:pt idx="16">
                  <c:v>0.18559999999999999</c:v>
                </c:pt>
                <c:pt idx="17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D-6346-8865-F85968AC4098}"/>
            </c:ext>
          </c:extLst>
        </c:ser>
        <c:ser>
          <c:idx val="14"/>
          <c:order val="14"/>
          <c:tx>
            <c:strRef>
              <c:f>'LHM-TFP'!$V$16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'LHM-TFP'!$W$16:$AN$16</c:f>
              <c:numCache>
                <c:formatCode>0.00</c:formatCode>
                <c:ptCount val="18"/>
                <c:pt idx="0">
                  <c:v>-0.42299999999999999</c:v>
                </c:pt>
                <c:pt idx="1">
                  <c:v>0.44429999999999997</c:v>
                </c:pt>
                <c:pt idx="2">
                  <c:v>-8.5800000000000001E-2</c:v>
                </c:pt>
                <c:pt idx="3">
                  <c:v>9.8900000000000002E-2</c:v>
                </c:pt>
                <c:pt idx="4">
                  <c:v>0.55579999999999996</c:v>
                </c:pt>
                <c:pt idx="5">
                  <c:v>0.37319999999999998</c:v>
                </c:pt>
                <c:pt idx="6">
                  <c:v>0.82220000000000004</c:v>
                </c:pt>
                <c:pt idx="7">
                  <c:v>0.4647</c:v>
                </c:pt>
                <c:pt idx="8">
                  <c:v>-0.36030000000000001</c:v>
                </c:pt>
                <c:pt idx="9">
                  <c:v>1.2278</c:v>
                </c:pt>
                <c:pt idx="10">
                  <c:v>-9.2999999999999992E-3</c:v>
                </c:pt>
                <c:pt idx="11">
                  <c:v>-0.1371</c:v>
                </c:pt>
                <c:pt idx="12">
                  <c:v>0.95069999999999999</c:v>
                </c:pt>
                <c:pt idx="13">
                  <c:v>5.8999999999999997E-2</c:v>
                </c:pt>
                <c:pt idx="14">
                  <c:v>0.24510000000000001</c:v>
                </c:pt>
                <c:pt idx="15">
                  <c:v>0.14810000000000001</c:v>
                </c:pt>
                <c:pt idx="16">
                  <c:v>0.69810000000000005</c:v>
                </c:pt>
                <c:pt idx="17">
                  <c:v>0.4254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CD-6346-8865-F85968AC4098}"/>
            </c:ext>
          </c:extLst>
        </c:ser>
        <c:ser>
          <c:idx val="15"/>
          <c:order val="15"/>
          <c:tx>
            <c:strRef>
              <c:f>'LHM-TFP'!$V$17</c:f>
              <c:strCache>
                <c:ptCount val="1"/>
                <c:pt idx="0">
                  <c:v>Pharma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'LHM-TFP'!$W$17:$AN$17</c:f>
              <c:numCache>
                <c:formatCode>0.00</c:formatCode>
                <c:ptCount val="18"/>
                <c:pt idx="0">
                  <c:v>0.1996</c:v>
                </c:pt>
                <c:pt idx="1">
                  <c:v>0.1812</c:v>
                </c:pt>
                <c:pt idx="2">
                  <c:v>0.16439999999999999</c:v>
                </c:pt>
                <c:pt idx="3">
                  <c:v>0.30640000000000001</c:v>
                </c:pt>
                <c:pt idx="4">
                  <c:v>0.34939999999999999</c:v>
                </c:pt>
                <c:pt idx="5">
                  <c:v>0.57289999999999996</c:v>
                </c:pt>
                <c:pt idx="6">
                  <c:v>0.19470000000000001</c:v>
                </c:pt>
                <c:pt idx="7">
                  <c:v>0.63480000000000003</c:v>
                </c:pt>
                <c:pt idx="8">
                  <c:v>0.23430000000000001</c:v>
                </c:pt>
                <c:pt idx="9">
                  <c:v>0.24229999999999999</c:v>
                </c:pt>
                <c:pt idx="10">
                  <c:v>0.61680000000000001</c:v>
                </c:pt>
                <c:pt idx="11">
                  <c:v>-7.3099999999999998E-2</c:v>
                </c:pt>
                <c:pt idx="12">
                  <c:v>0.34239999999999998</c:v>
                </c:pt>
                <c:pt idx="13">
                  <c:v>0.14219999999999999</c:v>
                </c:pt>
                <c:pt idx="14">
                  <c:v>0.23599999999999999</c:v>
                </c:pt>
                <c:pt idx="15">
                  <c:v>0.1235</c:v>
                </c:pt>
                <c:pt idx="16">
                  <c:v>0.12740000000000001</c:v>
                </c:pt>
                <c:pt idx="17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CD-6346-8865-F85968AC4098}"/>
            </c:ext>
          </c:extLst>
        </c:ser>
        <c:ser>
          <c:idx val="16"/>
          <c:order val="16"/>
          <c:tx>
            <c:strRef>
              <c:f>'LHM-TFP'!$V$18</c:f>
              <c:strCache>
                <c:ptCount val="1"/>
                <c:pt idx="0">
                  <c:v>Plastics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'LHM-TFP'!$W$18:$AN$18</c:f>
              <c:numCache>
                <c:formatCode>0.00</c:formatCode>
                <c:ptCount val="18"/>
                <c:pt idx="0">
                  <c:v>0.34449999999999997</c:v>
                </c:pt>
                <c:pt idx="1">
                  <c:v>9.5699999999999993E-2</c:v>
                </c:pt>
                <c:pt idx="2">
                  <c:v>0.1658</c:v>
                </c:pt>
                <c:pt idx="3">
                  <c:v>0.31709999999999999</c:v>
                </c:pt>
                <c:pt idx="4">
                  <c:v>-8.4500000000000006E-2</c:v>
                </c:pt>
                <c:pt idx="5">
                  <c:v>0.3125</c:v>
                </c:pt>
                <c:pt idx="6">
                  <c:v>0.86080000000000001</c:v>
                </c:pt>
                <c:pt idx="7">
                  <c:v>0.93120000000000003</c:v>
                </c:pt>
                <c:pt idx="8">
                  <c:v>0.40649999999999997</c:v>
                </c:pt>
                <c:pt idx="9">
                  <c:v>0.5413</c:v>
                </c:pt>
                <c:pt idx="10">
                  <c:v>-1.7000000000000001E-2</c:v>
                </c:pt>
                <c:pt idx="11">
                  <c:v>-7.4000000000000003E-3</c:v>
                </c:pt>
                <c:pt idx="12">
                  <c:v>0.65359999999999996</c:v>
                </c:pt>
                <c:pt idx="13">
                  <c:v>0.1047</c:v>
                </c:pt>
                <c:pt idx="14">
                  <c:v>0.20630000000000001</c:v>
                </c:pt>
                <c:pt idx="15">
                  <c:v>0.2447</c:v>
                </c:pt>
                <c:pt idx="16">
                  <c:v>-3.1E-2</c:v>
                </c:pt>
                <c:pt idx="17">
                  <c:v>0.37430000000000002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CD-6346-8865-F85968AC4098}"/>
            </c:ext>
          </c:extLst>
        </c:ser>
        <c:ser>
          <c:idx val="17"/>
          <c:order val="17"/>
          <c:tx>
            <c:strRef>
              <c:f>'LHM-TFP'!$V$19</c:f>
              <c:strCache>
                <c:ptCount val="1"/>
                <c:pt idx="0">
                  <c:v>Print Media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'LHM-TFP'!$W$19:$AN$19</c:f>
              <c:numCache>
                <c:formatCode>0.00</c:formatCode>
                <c:ptCount val="18"/>
                <c:pt idx="0">
                  <c:v>-0.27860000000000001</c:v>
                </c:pt>
                <c:pt idx="1">
                  <c:v>0.44700000000000001</c:v>
                </c:pt>
                <c:pt idx="2">
                  <c:v>-0.19070000000000001</c:v>
                </c:pt>
                <c:pt idx="3">
                  <c:v>0.24759999999999999</c:v>
                </c:pt>
                <c:pt idx="4">
                  <c:v>1.0136000000000001</c:v>
                </c:pt>
                <c:pt idx="5">
                  <c:v>0.46750000000000003</c:v>
                </c:pt>
                <c:pt idx="6">
                  <c:v>2.7699999999999999E-2</c:v>
                </c:pt>
                <c:pt idx="7">
                  <c:v>2.3155000000000001</c:v>
                </c:pt>
                <c:pt idx="8">
                  <c:v>0.57650000000000001</c:v>
                </c:pt>
                <c:pt idx="9">
                  <c:v>0.8337</c:v>
                </c:pt>
                <c:pt idx="10">
                  <c:v>-2.5700000000000001E-2</c:v>
                </c:pt>
                <c:pt idx="11">
                  <c:v>0.11799999999999999</c:v>
                </c:pt>
                <c:pt idx="12">
                  <c:v>-0.49819999999999998</c:v>
                </c:pt>
                <c:pt idx="13">
                  <c:v>0.9224</c:v>
                </c:pt>
                <c:pt idx="14">
                  <c:v>-3.9300000000000002E-2</c:v>
                </c:pt>
                <c:pt idx="15">
                  <c:v>-6.1199999999999997E-2</c:v>
                </c:pt>
                <c:pt idx="16">
                  <c:v>0.18970000000000001</c:v>
                </c:pt>
                <c:pt idx="17">
                  <c:v>9.5100000000000004E-2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CD-6346-8865-F85968AC4098}"/>
            </c:ext>
          </c:extLst>
        </c:ser>
        <c:ser>
          <c:idx val="18"/>
          <c:order val="18"/>
          <c:tx>
            <c:strRef>
              <c:f>'LHM-TFP'!$V$20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'LHM-TFP'!$W$20:$AN$20</c:f>
              <c:numCache>
                <c:formatCode>0.00</c:formatCode>
                <c:ptCount val="18"/>
                <c:pt idx="0">
                  <c:v>0.50309999999999999</c:v>
                </c:pt>
                <c:pt idx="1">
                  <c:v>0.7631</c:v>
                </c:pt>
                <c:pt idx="2">
                  <c:v>0.33119999999999999</c:v>
                </c:pt>
                <c:pt idx="3">
                  <c:v>0.2359</c:v>
                </c:pt>
                <c:pt idx="4">
                  <c:v>0.44890000000000002</c:v>
                </c:pt>
                <c:pt idx="5">
                  <c:v>0.22220000000000001</c:v>
                </c:pt>
                <c:pt idx="6">
                  <c:v>0.3654</c:v>
                </c:pt>
                <c:pt idx="7">
                  <c:v>0.1246</c:v>
                </c:pt>
                <c:pt idx="8">
                  <c:v>0.3407</c:v>
                </c:pt>
                <c:pt idx="9">
                  <c:v>0.2167</c:v>
                </c:pt>
                <c:pt idx="10">
                  <c:v>-0.2676</c:v>
                </c:pt>
                <c:pt idx="11">
                  <c:v>0.61860000000000004</c:v>
                </c:pt>
                <c:pt idx="12">
                  <c:v>4.4699999999999997E-2</c:v>
                </c:pt>
                <c:pt idx="13">
                  <c:v>0.43259999999999998</c:v>
                </c:pt>
                <c:pt idx="14">
                  <c:v>0.36130000000000001</c:v>
                </c:pt>
                <c:pt idx="15">
                  <c:v>0.21440000000000001</c:v>
                </c:pt>
                <c:pt idx="16">
                  <c:v>-0.1082</c:v>
                </c:pt>
                <c:pt idx="17">
                  <c:v>-0.64559999999999995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CD-6346-8865-F85968AC4098}"/>
            </c:ext>
          </c:extLst>
        </c:ser>
        <c:ser>
          <c:idx val="19"/>
          <c:order val="19"/>
          <c:tx>
            <c:strRef>
              <c:f>'LHM-TFP'!$V$21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'LHM-TFP'!$W$21:$AN$21</c:f>
              <c:numCache>
                <c:formatCode>0.00</c:formatCode>
                <c:ptCount val="18"/>
                <c:pt idx="0">
                  <c:v>-0.34320000000000001</c:v>
                </c:pt>
                <c:pt idx="1">
                  <c:v>0.252</c:v>
                </c:pt>
                <c:pt idx="2">
                  <c:v>0.1145</c:v>
                </c:pt>
                <c:pt idx="3">
                  <c:v>0.2918</c:v>
                </c:pt>
                <c:pt idx="4">
                  <c:v>0.63959999999999995</c:v>
                </c:pt>
                <c:pt idx="5">
                  <c:v>0.62739999999999996</c:v>
                </c:pt>
                <c:pt idx="6">
                  <c:v>0.1978</c:v>
                </c:pt>
                <c:pt idx="7">
                  <c:v>0.14860000000000001</c:v>
                </c:pt>
                <c:pt idx="8">
                  <c:v>0.84560000000000002</c:v>
                </c:pt>
                <c:pt idx="9">
                  <c:v>0.89100000000000001</c:v>
                </c:pt>
                <c:pt idx="10">
                  <c:v>-0.32079999999999997</c:v>
                </c:pt>
                <c:pt idx="11">
                  <c:v>0.82589999999999997</c:v>
                </c:pt>
                <c:pt idx="12">
                  <c:v>0.1842</c:v>
                </c:pt>
                <c:pt idx="13">
                  <c:v>-7.8899999999999998E-2</c:v>
                </c:pt>
                <c:pt idx="14">
                  <c:v>0.13950000000000001</c:v>
                </c:pt>
                <c:pt idx="15">
                  <c:v>0.22500000000000001</c:v>
                </c:pt>
                <c:pt idx="16">
                  <c:v>0.26419999999999999</c:v>
                </c:pt>
                <c:pt idx="17">
                  <c:v>0.36049999999999999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CD-6346-8865-F85968AC4098}"/>
            </c:ext>
          </c:extLst>
        </c:ser>
        <c:ser>
          <c:idx val="20"/>
          <c:order val="20"/>
          <c:tx>
            <c:strRef>
              <c:f>'LHM-TFP'!$V$22</c:f>
              <c:strCache>
                <c:ptCount val="1"/>
                <c:pt idx="0">
                  <c:v>Tobacco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'LHM-TFP'!$W$22:$AN$22</c:f>
              <c:numCache>
                <c:formatCode>0.00</c:formatCode>
                <c:ptCount val="18"/>
                <c:pt idx="0">
                  <c:v>-5.9299999999999999E-2</c:v>
                </c:pt>
                <c:pt idx="1">
                  <c:v>0.30120000000000002</c:v>
                </c:pt>
                <c:pt idx="2">
                  <c:v>3.6999999999999998E-2</c:v>
                </c:pt>
                <c:pt idx="3">
                  <c:v>-1.01E-2</c:v>
                </c:pt>
                <c:pt idx="4">
                  <c:v>0.10009999999999999</c:v>
                </c:pt>
                <c:pt idx="5">
                  <c:v>0.26540000000000002</c:v>
                </c:pt>
                <c:pt idx="6">
                  <c:v>1.3299999999999999E-2</c:v>
                </c:pt>
                <c:pt idx="7">
                  <c:v>0.4778</c:v>
                </c:pt>
                <c:pt idx="8">
                  <c:v>-7.5999999999999998E-2</c:v>
                </c:pt>
                <c:pt idx="9">
                  <c:v>7.7600000000000002E-2</c:v>
                </c:pt>
                <c:pt idx="10">
                  <c:v>0.3639</c:v>
                </c:pt>
                <c:pt idx="11">
                  <c:v>0.53290000000000004</c:v>
                </c:pt>
                <c:pt idx="12">
                  <c:v>7.1000000000000004E-3</c:v>
                </c:pt>
                <c:pt idx="13">
                  <c:v>0.30049999999999999</c:v>
                </c:pt>
                <c:pt idx="14">
                  <c:v>0.20649999999999999</c:v>
                </c:pt>
                <c:pt idx="15">
                  <c:v>4.0000000000000001E-3</c:v>
                </c:pt>
                <c:pt idx="16">
                  <c:v>-0.12479999999999999</c:v>
                </c:pt>
                <c:pt idx="17">
                  <c:v>7.5700000000000003E-2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CD-6346-8865-F85968AC4098}"/>
            </c:ext>
          </c:extLst>
        </c:ser>
        <c:ser>
          <c:idx val="21"/>
          <c:order val="21"/>
          <c:tx>
            <c:strRef>
              <c:f>'LHM-TFP'!$V$23</c:f>
              <c:strCache>
                <c:ptCount val="1"/>
                <c:pt idx="0">
                  <c:v>Vehicles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'LHM-TFP'!$W$23:$AN$23</c:f>
              <c:numCache>
                <c:formatCode>0.00</c:formatCode>
                <c:ptCount val="18"/>
                <c:pt idx="0">
                  <c:v>8.3099999999999993E-2</c:v>
                </c:pt>
                <c:pt idx="1">
                  <c:v>0.25359999999999999</c:v>
                </c:pt>
                <c:pt idx="2">
                  <c:v>0.51280000000000003</c:v>
                </c:pt>
                <c:pt idx="3">
                  <c:v>0.5252</c:v>
                </c:pt>
                <c:pt idx="4">
                  <c:v>0.35880000000000001</c:v>
                </c:pt>
                <c:pt idx="5">
                  <c:v>0.1164</c:v>
                </c:pt>
                <c:pt idx="6">
                  <c:v>0.3871</c:v>
                </c:pt>
                <c:pt idx="7">
                  <c:v>2.58E-2</c:v>
                </c:pt>
                <c:pt idx="8">
                  <c:v>0.98199999999999998</c:v>
                </c:pt>
                <c:pt idx="9">
                  <c:v>0.30609999999999998</c:v>
                </c:pt>
                <c:pt idx="10">
                  <c:v>0.45400000000000001</c:v>
                </c:pt>
                <c:pt idx="11">
                  <c:v>0.249</c:v>
                </c:pt>
                <c:pt idx="12">
                  <c:v>-0.11890000000000001</c:v>
                </c:pt>
                <c:pt idx="13">
                  <c:v>0.54559999999999997</c:v>
                </c:pt>
                <c:pt idx="14">
                  <c:v>0.32179999999999997</c:v>
                </c:pt>
                <c:pt idx="15">
                  <c:v>8.5000000000000006E-2</c:v>
                </c:pt>
                <c:pt idx="16">
                  <c:v>-9.4000000000000004E-3</c:v>
                </c:pt>
                <c:pt idx="17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CD-6346-8865-F85968AC4098}"/>
            </c:ext>
          </c:extLst>
        </c:ser>
        <c:ser>
          <c:idx val="22"/>
          <c:order val="22"/>
          <c:tx>
            <c:strRef>
              <c:f>'LHM-TFP'!$V$24</c:f>
              <c:strCache>
                <c:ptCount val="1"/>
                <c:pt idx="0">
                  <c:v>Wood Products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'LHM-TFP'!$W$24:$AN$24</c:f>
              <c:numCache>
                <c:formatCode>0.00</c:formatCode>
                <c:ptCount val="18"/>
                <c:pt idx="0">
                  <c:v>0.41060000000000002</c:v>
                </c:pt>
                <c:pt idx="1">
                  <c:v>0.23810000000000001</c:v>
                </c:pt>
                <c:pt idx="2">
                  <c:v>0.1074</c:v>
                </c:pt>
                <c:pt idx="3">
                  <c:v>-9.9000000000000005E-2</c:v>
                </c:pt>
                <c:pt idx="4">
                  <c:v>1.3326</c:v>
                </c:pt>
                <c:pt idx="5">
                  <c:v>-0.64559999999999995</c:v>
                </c:pt>
                <c:pt idx="6">
                  <c:v>1.5667</c:v>
                </c:pt>
                <c:pt idx="7">
                  <c:v>-0.1188</c:v>
                </c:pt>
                <c:pt idx="8">
                  <c:v>1.2519</c:v>
                </c:pt>
                <c:pt idx="9">
                  <c:v>8.7599999999999997E-2</c:v>
                </c:pt>
                <c:pt idx="10">
                  <c:v>1.3980999999999999</c:v>
                </c:pt>
                <c:pt idx="11">
                  <c:v>0.1027</c:v>
                </c:pt>
                <c:pt idx="12">
                  <c:v>0.22409999999999999</c:v>
                </c:pt>
                <c:pt idx="13">
                  <c:v>0.4602</c:v>
                </c:pt>
                <c:pt idx="14">
                  <c:v>0.30530000000000002</c:v>
                </c:pt>
                <c:pt idx="15">
                  <c:v>0.2051</c:v>
                </c:pt>
                <c:pt idx="16">
                  <c:v>-0.1434</c:v>
                </c:pt>
                <c:pt idx="17">
                  <c:v>0.3417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CD-6346-8865-F85968AC4098}"/>
            </c:ext>
          </c:extLst>
        </c:ser>
        <c:ser>
          <c:idx val="23"/>
          <c:order val="23"/>
          <c:tx>
            <c:strRef>
              <c:f>'LHM-TFP'!$V$25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'LHM-TFP'!$W$1:$AN$1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'LHM-TFP'!$W$25:$AN$25</c:f>
              <c:numCache>
                <c:formatCode>0.00</c:formatCode>
                <c:ptCount val="18"/>
                <c:pt idx="0">
                  <c:v>0.10499130434782609</c:v>
                </c:pt>
                <c:pt idx="1">
                  <c:v>0.16513913043478262</c:v>
                </c:pt>
                <c:pt idx="2">
                  <c:v>0.20896086956521742</c:v>
                </c:pt>
                <c:pt idx="3">
                  <c:v>0.26709130434782613</c:v>
                </c:pt>
                <c:pt idx="4">
                  <c:v>0.47232608695652167</c:v>
                </c:pt>
                <c:pt idx="5">
                  <c:v>0.46255217391304354</c:v>
                </c:pt>
                <c:pt idx="6">
                  <c:v>0.39195217391304349</c:v>
                </c:pt>
                <c:pt idx="7">
                  <c:v>0.4199</c:v>
                </c:pt>
                <c:pt idx="8">
                  <c:v>0.39895217391304355</c:v>
                </c:pt>
                <c:pt idx="9">
                  <c:v>0.37666956521739137</c:v>
                </c:pt>
                <c:pt idx="10">
                  <c:v>0.2182304347826087</c:v>
                </c:pt>
                <c:pt idx="11">
                  <c:v>0.23097826086956513</c:v>
                </c:pt>
                <c:pt idx="12">
                  <c:v>0.16135652173913045</c:v>
                </c:pt>
                <c:pt idx="13">
                  <c:v>0.20626956521739132</c:v>
                </c:pt>
                <c:pt idx="14">
                  <c:v>0.16593043478260869</c:v>
                </c:pt>
                <c:pt idx="15">
                  <c:v>0.18378260869565219</c:v>
                </c:pt>
                <c:pt idx="16">
                  <c:v>0.18354347826086956</c:v>
                </c:pt>
                <c:pt idx="17">
                  <c:v>0.18333043478260869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CD-6346-8865-F85968AC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14063"/>
        <c:axId val="441715711"/>
      </c:lineChart>
      <c:catAx>
        <c:axId val="4417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15711"/>
        <c:crosses val="autoZero"/>
        <c:auto val="1"/>
        <c:lblAlgn val="ctr"/>
        <c:lblOffset val="100"/>
        <c:noMultiLvlLbl val="0"/>
      </c:catAx>
      <c:valAx>
        <c:axId val="441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Luenberger-Hicks-Moorsteen productivity indicator (Technical efficiency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'LHM-TEC'!$A$2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'LHM-TEC'!$B$2:$U$2</c:f>
              <c:numCache>
                <c:formatCode>0.00</c:formatCode>
                <c:ptCount val="20"/>
                <c:pt idx="0">
                  <c:v>0.14810000000000001</c:v>
                </c:pt>
                <c:pt idx="1">
                  <c:v>-7.22E-2</c:v>
                </c:pt>
                <c:pt idx="2">
                  <c:v>-0.29199999999999998</c:v>
                </c:pt>
                <c:pt idx="3">
                  <c:v>-0.1022</c:v>
                </c:pt>
                <c:pt idx="4">
                  <c:v>-7.1099999999999997E-2</c:v>
                </c:pt>
                <c:pt idx="5">
                  <c:v>-0.96560000000000001</c:v>
                </c:pt>
                <c:pt idx="6">
                  <c:v>0.83850000000000002</c:v>
                </c:pt>
                <c:pt idx="7">
                  <c:v>-4.2099999999999999E-2</c:v>
                </c:pt>
                <c:pt idx="8">
                  <c:v>0.27579999999999999</c:v>
                </c:pt>
                <c:pt idx="9">
                  <c:v>-0.14860000000000001</c:v>
                </c:pt>
                <c:pt idx="10">
                  <c:v>0.14899999999999999</c:v>
                </c:pt>
                <c:pt idx="11">
                  <c:v>-0.24970000000000001</c:v>
                </c:pt>
                <c:pt idx="12">
                  <c:v>0.63519999999999999</c:v>
                </c:pt>
                <c:pt idx="13">
                  <c:v>-0.25669999999999998</c:v>
                </c:pt>
                <c:pt idx="14">
                  <c:v>-3.8699999999999998E-2</c:v>
                </c:pt>
                <c:pt idx="15">
                  <c:v>-0.11609999999999999</c:v>
                </c:pt>
                <c:pt idx="16">
                  <c:v>9.2999999999999999E-2</c:v>
                </c:pt>
                <c:pt idx="17">
                  <c:v>-1.2999999999999999E-3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2-834C-9C65-D578AD02E5FF}"/>
            </c:ext>
          </c:extLst>
        </c:ser>
        <c:ser>
          <c:idx val="1"/>
          <c:order val="1"/>
          <c:tx>
            <c:strRef>
              <c:f>'LHM-TEC'!$A$3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'LHM-TEC'!$B$3:$U$3</c:f>
              <c:numCache>
                <c:formatCode>0.00</c:formatCode>
                <c:ptCount val="20"/>
                <c:pt idx="0">
                  <c:v>-0.1207</c:v>
                </c:pt>
                <c:pt idx="1">
                  <c:v>4.82E-2</c:v>
                </c:pt>
                <c:pt idx="2">
                  <c:v>0.12670000000000001</c:v>
                </c:pt>
                <c:pt idx="3">
                  <c:v>0.39360000000000001</c:v>
                </c:pt>
                <c:pt idx="4">
                  <c:v>-0.72419999999999995</c:v>
                </c:pt>
                <c:pt idx="5">
                  <c:v>0.11899999999999999</c:v>
                </c:pt>
                <c:pt idx="6">
                  <c:v>8.6999999999999994E-2</c:v>
                </c:pt>
                <c:pt idx="7">
                  <c:v>-0.80500000000000005</c:v>
                </c:pt>
                <c:pt idx="8">
                  <c:v>0.68420000000000003</c:v>
                </c:pt>
                <c:pt idx="9">
                  <c:v>-0.42009999999999997</c:v>
                </c:pt>
                <c:pt idx="10">
                  <c:v>0.12970000000000001</c:v>
                </c:pt>
                <c:pt idx="11">
                  <c:v>-1.7381</c:v>
                </c:pt>
                <c:pt idx="12">
                  <c:v>1.4281999999999999</c:v>
                </c:pt>
                <c:pt idx="13">
                  <c:v>-0.64359999999999995</c:v>
                </c:pt>
                <c:pt idx="14">
                  <c:v>-0.4234</c:v>
                </c:pt>
                <c:pt idx="15">
                  <c:v>0.28789999999999999</c:v>
                </c:pt>
                <c:pt idx="16">
                  <c:v>0.94650000000000001</c:v>
                </c:pt>
                <c:pt idx="17">
                  <c:v>0.90639999999999998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2-834C-9C65-D578AD02E5FF}"/>
            </c:ext>
          </c:extLst>
        </c:ser>
        <c:ser>
          <c:idx val="2"/>
          <c:order val="2"/>
          <c:tx>
            <c:strRef>
              <c:f>'LHM-TEC'!$A$4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'LHM-TEC'!$B$4:$U$4</c:f>
              <c:numCache>
                <c:formatCode>0.00</c:formatCode>
                <c:ptCount val="20"/>
                <c:pt idx="0">
                  <c:v>-8.5099999999999995E-2</c:v>
                </c:pt>
                <c:pt idx="1">
                  <c:v>-0.28939999999999999</c:v>
                </c:pt>
                <c:pt idx="2">
                  <c:v>0.25869999999999999</c:v>
                </c:pt>
                <c:pt idx="3">
                  <c:v>-0.93640000000000001</c:v>
                </c:pt>
                <c:pt idx="4">
                  <c:v>0.58479999999999999</c:v>
                </c:pt>
                <c:pt idx="5">
                  <c:v>0.72840000000000005</c:v>
                </c:pt>
                <c:pt idx="6">
                  <c:v>0.10340000000000001</c:v>
                </c:pt>
                <c:pt idx="7">
                  <c:v>-0.30170000000000002</c:v>
                </c:pt>
                <c:pt idx="8">
                  <c:v>-0.13900000000000001</c:v>
                </c:pt>
                <c:pt idx="9">
                  <c:v>-0.20430000000000001</c:v>
                </c:pt>
                <c:pt idx="10">
                  <c:v>0.36530000000000001</c:v>
                </c:pt>
                <c:pt idx="11">
                  <c:v>-0.2303</c:v>
                </c:pt>
                <c:pt idx="12">
                  <c:v>9.7299999999999998E-2</c:v>
                </c:pt>
                <c:pt idx="13">
                  <c:v>-0.30049999999999999</c:v>
                </c:pt>
                <c:pt idx="14">
                  <c:v>0.3352</c:v>
                </c:pt>
                <c:pt idx="15">
                  <c:v>-0.22720000000000001</c:v>
                </c:pt>
                <c:pt idx="16">
                  <c:v>0.23230000000000001</c:v>
                </c:pt>
                <c:pt idx="17">
                  <c:v>0.19389999999999999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2-834C-9C65-D578AD02E5FF}"/>
            </c:ext>
          </c:extLst>
        </c:ser>
        <c:ser>
          <c:idx val="3"/>
          <c:order val="3"/>
          <c:tx>
            <c:strRef>
              <c:f>'LHM-TEC'!$A$5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'LHM-TEC'!$B$5:$U$5</c:f>
              <c:numCache>
                <c:formatCode>0.00</c:formatCode>
                <c:ptCount val="20"/>
                <c:pt idx="0">
                  <c:v>-0.114</c:v>
                </c:pt>
                <c:pt idx="1">
                  <c:v>-0.1757</c:v>
                </c:pt>
                <c:pt idx="2">
                  <c:v>-5.3499999999999999E-2</c:v>
                </c:pt>
                <c:pt idx="3">
                  <c:v>5.1999999999999998E-3</c:v>
                </c:pt>
                <c:pt idx="4">
                  <c:v>-0.39100000000000001</c:v>
                </c:pt>
                <c:pt idx="5">
                  <c:v>-0.2702</c:v>
                </c:pt>
                <c:pt idx="6">
                  <c:v>6.0299999999999999E-2</c:v>
                </c:pt>
                <c:pt idx="7">
                  <c:v>-0.17849999999999999</c:v>
                </c:pt>
                <c:pt idx="8">
                  <c:v>0.95350000000000001</c:v>
                </c:pt>
                <c:pt idx="9">
                  <c:v>-7.7899999999999997E-2</c:v>
                </c:pt>
                <c:pt idx="10">
                  <c:v>0.22689999999999999</c:v>
                </c:pt>
                <c:pt idx="11">
                  <c:v>-0.38290000000000002</c:v>
                </c:pt>
                <c:pt idx="12">
                  <c:v>0.18679999999999999</c:v>
                </c:pt>
                <c:pt idx="13">
                  <c:v>-0.1888</c:v>
                </c:pt>
                <c:pt idx="14">
                  <c:v>0.2959</c:v>
                </c:pt>
                <c:pt idx="15">
                  <c:v>-0.26350000000000001</c:v>
                </c:pt>
                <c:pt idx="16">
                  <c:v>9.0499999999999997E-2</c:v>
                </c:pt>
                <c:pt idx="17">
                  <c:v>0.34620000000000001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2-834C-9C65-D578AD02E5FF}"/>
            </c:ext>
          </c:extLst>
        </c:ser>
        <c:ser>
          <c:idx val="4"/>
          <c:order val="4"/>
          <c:tx>
            <c:strRef>
              <c:f>'LHM-TEC'!$A$6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'LHM-TEC'!$B$6:$U$6</c:f>
              <c:numCache>
                <c:formatCode>0.00</c:formatCode>
                <c:ptCount val="20"/>
                <c:pt idx="0">
                  <c:v>-7.0199999999999999E-2</c:v>
                </c:pt>
                <c:pt idx="1">
                  <c:v>-0.2031</c:v>
                </c:pt>
                <c:pt idx="2">
                  <c:v>0.1085</c:v>
                </c:pt>
                <c:pt idx="3">
                  <c:v>9.1200000000000003E-2</c:v>
                </c:pt>
                <c:pt idx="4">
                  <c:v>0.1774</c:v>
                </c:pt>
                <c:pt idx="5">
                  <c:v>3.1699999999999999E-2</c:v>
                </c:pt>
                <c:pt idx="6">
                  <c:v>0</c:v>
                </c:pt>
                <c:pt idx="7">
                  <c:v>-0.12839999999999999</c:v>
                </c:pt>
                <c:pt idx="8">
                  <c:v>4.5999999999999999E-3</c:v>
                </c:pt>
                <c:pt idx="9">
                  <c:v>-8.6E-3</c:v>
                </c:pt>
                <c:pt idx="10">
                  <c:v>-6.2399999999999997E-2</c:v>
                </c:pt>
                <c:pt idx="11">
                  <c:v>-5.45E-2</c:v>
                </c:pt>
                <c:pt idx="12">
                  <c:v>0.15409999999999999</c:v>
                </c:pt>
                <c:pt idx="13">
                  <c:v>-0.1268</c:v>
                </c:pt>
                <c:pt idx="14">
                  <c:v>-0.13489999999999999</c:v>
                </c:pt>
                <c:pt idx="15">
                  <c:v>-0.18859999999999999</c:v>
                </c:pt>
                <c:pt idx="16">
                  <c:v>1.8599999999999998E-2</c:v>
                </c:pt>
                <c:pt idx="17">
                  <c:v>6.7400000000000002E-2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2-834C-9C65-D578AD02E5FF}"/>
            </c:ext>
          </c:extLst>
        </c:ser>
        <c:ser>
          <c:idx val="5"/>
          <c:order val="5"/>
          <c:tx>
            <c:strRef>
              <c:f>'LHM-TEC'!$A$7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'LHM-TEC'!$B$7:$U$7</c:f>
              <c:numCache>
                <c:formatCode>0.00</c:formatCode>
                <c:ptCount val="20"/>
                <c:pt idx="0">
                  <c:v>3.7499999999999999E-2</c:v>
                </c:pt>
                <c:pt idx="1">
                  <c:v>-9.5799999999999996E-2</c:v>
                </c:pt>
                <c:pt idx="2">
                  <c:v>-0.2064</c:v>
                </c:pt>
                <c:pt idx="3">
                  <c:v>-2.07E-2</c:v>
                </c:pt>
                <c:pt idx="4">
                  <c:v>-0.13009999999999999</c:v>
                </c:pt>
                <c:pt idx="5">
                  <c:v>-0.12189999999999999</c:v>
                </c:pt>
                <c:pt idx="6">
                  <c:v>0.2203</c:v>
                </c:pt>
                <c:pt idx="7">
                  <c:v>0.2767</c:v>
                </c:pt>
                <c:pt idx="8">
                  <c:v>-0.18310000000000001</c:v>
                </c:pt>
                <c:pt idx="9">
                  <c:v>0.35880000000000001</c:v>
                </c:pt>
                <c:pt idx="10">
                  <c:v>-0.14660000000000001</c:v>
                </c:pt>
                <c:pt idx="11">
                  <c:v>6.5799999999999997E-2</c:v>
                </c:pt>
                <c:pt idx="12">
                  <c:v>-0.1381</c:v>
                </c:pt>
                <c:pt idx="13">
                  <c:v>0.23400000000000001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E2-834C-9C65-D578AD02E5FF}"/>
            </c:ext>
          </c:extLst>
        </c:ser>
        <c:ser>
          <c:idx val="6"/>
          <c:order val="6"/>
          <c:tx>
            <c:strRef>
              <c:f>'LHM-TEC'!$A$8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'LHM-TEC'!$B$8:$U$8</c:f>
              <c:numCache>
                <c:formatCode>0.00</c:formatCode>
                <c:ptCount val="20"/>
                <c:pt idx="0">
                  <c:v>3.0300000000000001E-2</c:v>
                </c:pt>
                <c:pt idx="1">
                  <c:v>-0.13919999999999999</c:v>
                </c:pt>
                <c:pt idx="2">
                  <c:v>8.14E-2</c:v>
                </c:pt>
                <c:pt idx="3">
                  <c:v>-1.46E-2</c:v>
                </c:pt>
                <c:pt idx="4">
                  <c:v>0.12709999999999999</c:v>
                </c:pt>
                <c:pt idx="5">
                  <c:v>-0.23180000000000001</c:v>
                </c:pt>
                <c:pt idx="6">
                  <c:v>-6.2899999999999998E-2</c:v>
                </c:pt>
                <c:pt idx="7">
                  <c:v>-6.6900000000000001E-2</c:v>
                </c:pt>
                <c:pt idx="8">
                  <c:v>0.31090000000000001</c:v>
                </c:pt>
                <c:pt idx="9">
                  <c:v>-4.0300000000000002E-2</c:v>
                </c:pt>
                <c:pt idx="10">
                  <c:v>-0.20180000000000001</c:v>
                </c:pt>
                <c:pt idx="11">
                  <c:v>0.1414</c:v>
                </c:pt>
                <c:pt idx="12">
                  <c:v>-8.2900000000000001E-2</c:v>
                </c:pt>
                <c:pt idx="13">
                  <c:v>3.0099999999999998E-2</c:v>
                </c:pt>
                <c:pt idx="14">
                  <c:v>-0.42149999999999999</c:v>
                </c:pt>
                <c:pt idx="15">
                  <c:v>-0.56820000000000004</c:v>
                </c:pt>
                <c:pt idx="16">
                  <c:v>0.6169</c:v>
                </c:pt>
                <c:pt idx="17">
                  <c:v>9.2899999999999996E-2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E2-834C-9C65-D578AD02E5FF}"/>
            </c:ext>
          </c:extLst>
        </c:ser>
        <c:ser>
          <c:idx val="7"/>
          <c:order val="7"/>
          <c:tx>
            <c:strRef>
              <c:f>'LHM-TEC'!$A$9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'LHM-TEC'!$B$9:$U$9</c:f>
              <c:numCache>
                <c:formatCode>0.00</c:formatCode>
                <c:ptCount val="20"/>
                <c:pt idx="0">
                  <c:v>0.1011</c:v>
                </c:pt>
                <c:pt idx="1">
                  <c:v>-0.30309999999999998</c:v>
                </c:pt>
                <c:pt idx="2">
                  <c:v>-0.27489999999999998</c:v>
                </c:pt>
                <c:pt idx="3">
                  <c:v>2.7199999999999998E-2</c:v>
                </c:pt>
                <c:pt idx="4">
                  <c:v>0.17</c:v>
                </c:pt>
                <c:pt idx="5">
                  <c:v>-0.32129999999999997</c:v>
                </c:pt>
                <c:pt idx="6">
                  <c:v>-0.31269999999999998</c:v>
                </c:pt>
                <c:pt idx="7">
                  <c:v>0.26219999999999999</c:v>
                </c:pt>
                <c:pt idx="8">
                  <c:v>0.1087</c:v>
                </c:pt>
                <c:pt idx="9">
                  <c:v>0.27400000000000002</c:v>
                </c:pt>
                <c:pt idx="10">
                  <c:v>-3.2199999999999999E-2</c:v>
                </c:pt>
                <c:pt idx="11">
                  <c:v>-0.1651</c:v>
                </c:pt>
                <c:pt idx="12">
                  <c:v>0.28949999999999998</c:v>
                </c:pt>
                <c:pt idx="13">
                  <c:v>-0.24229999999999999</c:v>
                </c:pt>
                <c:pt idx="14">
                  <c:v>-0.3301</c:v>
                </c:pt>
                <c:pt idx="15">
                  <c:v>6.4999999999999997E-3</c:v>
                </c:pt>
                <c:pt idx="16">
                  <c:v>0.1421</c:v>
                </c:pt>
                <c:pt idx="17">
                  <c:v>1.6500000000000001E-2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E2-834C-9C65-D578AD02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480607"/>
        <c:axId val="1735618687"/>
      </c:barChart>
      <c:lineChart>
        <c:grouping val="standard"/>
        <c:varyColors val="0"/>
        <c:ser>
          <c:idx val="8"/>
          <c:order val="8"/>
          <c:tx>
            <c:strRef>
              <c:f>'LHM-TEC'!$A$10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'LHM-TEC'!$B$1:$U$1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'LHM-TEC'!$B$10:$U$10</c:f>
              <c:numCache>
                <c:formatCode>0.00</c:formatCode>
                <c:ptCount val="20"/>
                <c:pt idx="0">
                  <c:v>-0.1193</c:v>
                </c:pt>
                <c:pt idx="1">
                  <c:v>-0.35630000000000001</c:v>
                </c:pt>
                <c:pt idx="2">
                  <c:v>0.19489999999999999</c:v>
                </c:pt>
                <c:pt idx="3">
                  <c:v>-0.12920000000000001</c:v>
                </c:pt>
                <c:pt idx="4">
                  <c:v>-1.3599999999999999E-2</c:v>
                </c:pt>
                <c:pt idx="5">
                  <c:v>3.4299999999999997E-2</c:v>
                </c:pt>
                <c:pt idx="6">
                  <c:v>-6.2399999999999997E-2</c:v>
                </c:pt>
                <c:pt idx="7">
                  <c:v>0.1681</c:v>
                </c:pt>
                <c:pt idx="8">
                  <c:v>0.20549999999999999</c:v>
                </c:pt>
                <c:pt idx="9">
                  <c:v>0.16250000000000001</c:v>
                </c:pt>
                <c:pt idx="10">
                  <c:v>-0.81479999999999997</c:v>
                </c:pt>
                <c:pt idx="11">
                  <c:v>-0.2397</c:v>
                </c:pt>
                <c:pt idx="12">
                  <c:v>0.96889999999999998</c:v>
                </c:pt>
                <c:pt idx="13">
                  <c:v>4.36E-2</c:v>
                </c:pt>
                <c:pt idx="14">
                  <c:v>-0.27179999999999999</c:v>
                </c:pt>
                <c:pt idx="15">
                  <c:v>-0.88180000000000003</c:v>
                </c:pt>
                <c:pt idx="16">
                  <c:v>0.46629999999999999</c:v>
                </c:pt>
                <c:pt idx="17">
                  <c:v>0.20860000000000001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E2-834C-9C65-D578AD02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480607"/>
        <c:axId val="1735618687"/>
      </c:lineChart>
      <c:catAx>
        <c:axId val="17354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18687"/>
        <c:crosses val="autoZero"/>
        <c:auto val="1"/>
        <c:lblAlgn val="ctr"/>
        <c:lblOffset val="100"/>
        <c:noMultiLvlLbl val="0"/>
      </c:catAx>
      <c:valAx>
        <c:axId val="1735618687"/>
        <c:scaling>
          <c:orientation val="minMax"/>
          <c:max val="0.14000000000000001"/>
          <c:min val="-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Cumulative technical efficiency change per sector,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'LHM-TEC'!$A$45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'LHM-TEC'!$B$45:$U$45</c:f>
              <c:numCache>
                <c:formatCode>0.0000</c:formatCode>
                <c:ptCount val="20"/>
                <c:pt idx="0">
                  <c:v>0.14810000000000001</c:v>
                </c:pt>
                <c:pt idx="1">
                  <c:v>7.5900000000000009E-2</c:v>
                </c:pt>
                <c:pt idx="2">
                  <c:v>-0.21609999999999996</c:v>
                </c:pt>
                <c:pt idx="3">
                  <c:v>-0.31829999999999997</c:v>
                </c:pt>
                <c:pt idx="4">
                  <c:v>-0.38939999999999997</c:v>
                </c:pt>
                <c:pt idx="5">
                  <c:v>-1.355</c:v>
                </c:pt>
                <c:pt idx="6">
                  <c:v>-0.51649999999999996</c:v>
                </c:pt>
                <c:pt idx="7">
                  <c:v>-0.55859999999999999</c:v>
                </c:pt>
                <c:pt idx="8">
                  <c:v>-0.2828</c:v>
                </c:pt>
                <c:pt idx="9">
                  <c:v>-0.43140000000000001</c:v>
                </c:pt>
                <c:pt idx="10">
                  <c:v>-0.28239999999999998</c:v>
                </c:pt>
                <c:pt idx="11">
                  <c:v>-0.53210000000000002</c:v>
                </c:pt>
                <c:pt idx="12">
                  <c:v>0.10309999999999997</c:v>
                </c:pt>
                <c:pt idx="13">
                  <c:v>-0.15360000000000001</c:v>
                </c:pt>
                <c:pt idx="14">
                  <c:v>-0.19230000000000003</c:v>
                </c:pt>
                <c:pt idx="15">
                  <c:v>-0.30840000000000001</c:v>
                </c:pt>
                <c:pt idx="16">
                  <c:v>-0.21540000000000001</c:v>
                </c:pt>
                <c:pt idx="17">
                  <c:v>-0.2167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E04F-BB3E-D12A46055FE5}"/>
            </c:ext>
          </c:extLst>
        </c:ser>
        <c:ser>
          <c:idx val="1"/>
          <c:order val="1"/>
          <c:tx>
            <c:strRef>
              <c:f>'LHM-TEC'!$A$46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'LHM-TEC'!$B$46:$U$46</c:f>
              <c:numCache>
                <c:formatCode>0.0000</c:formatCode>
                <c:ptCount val="20"/>
                <c:pt idx="0">
                  <c:v>-0.1207</c:v>
                </c:pt>
                <c:pt idx="1">
                  <c:v>-7.2500000000000009E-2</c:v>
                </c:pt>
                <c:pt idx="2">
                  <c:v>5.4199999999999998E-2</c:v>
                </c:pt>
                <c:pt idx="3">
                  <c:v>0.44779999999999998</c:v>
                </c:pt>
                <c:pt idx="4">
                  <c:v>-0.27639999999999998</c:v>
                </c:pt>
                <c:pt idx="5">
                  <c:v>-0.15739999999999998</c:v>
                </c:pt>
                <c:pt idx="6">
                  <c:v>-7.039999999999999E-2</c:v>
                </c:pt>
                <c:pt idx="7">
                  <c:v>-0.87540000000000007</c:v>
                </c:pt>
                <c:pt idx="8">
                  <c:v>-0.19120000000000004</c:v>
                </c:pt>
                <c:pt idx="9">
                  <c:v>-0.61129999999999995</c:v>
                </c:pt>
                <c:pt idx="10">
                  <c:v>-0.48159999999999992</c:v>
                </c:pt>
                <c:pt idx="11">
                  <c:v>-2.2197</c:v>
                </c:pt>
                <c:pt idx="12">
                  <c:v>-0.79150000000000009</c:v>
                </c:pt>
                <c:pt idx="13">
                  <c:v>-1.4351</c:v>
                </c:pt>
                <c:pt idx="14">
                  <c:v>-1.8585</c:v>
                </c:pt>
                <c:pt idx="15">
                  <c:v>-1.5706</c:v>
                </c:pt>
                <c:pt idx="16">
                  <c:v>-0.62409999999999999</c:v>
                </c:pt>
                <c:pt idx="17">
                  <c:v>0.2823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6-E04F-BB3E-D12A46055FE5}"/>
            </c:ext>
          </c:extLst>
        </c:ser>
        <c:ser>
          <c:idx val="2"/>
          <c:order val="2"/>
          <c:tx>
            <c:strRef>
              <c:f>'LHM-TEC'!$A$47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'LHM-TEC'!$B$47:$U$47</c:f>
              <c:numCache>
                <c:formatCode>0.0000</c:formatCode>
                <c:ptCount val="20"/>
                <c:pt idx="0">
                  <c:v>-8.5099999999999995E-2</c:v>
                </c:pt>
                <c:pt idx="1">
                  <c:v>-0.3745</c:v>
                </c:pt>
                <c:pt idx="2">
                  <c:v>-0.11580000000000001</c:v>
                </c:pt>
                <c:pt idx="3">
                  <c:v>-1.0522</c:v>
                </c:pt>
                <c:pt idx="4">
                  <c:v>-0.46740000000000004</c:v>
                </c:pt>
                <c:pt idx="5">
                  <c:v>0.26100000000000001</c:v>
                </c:pt>
                <c:pt idx="6">
                  <c:v>0.3644</c:v>
                </c:pt>
                <c:pt idx="7">
                  <c:v>6.2699999999999978E-2</c:v>
                </c:pt>
                <c:pt idx="8">
                  <c:v>-7.6300000000000034E-2</c:v>
                </c:pt>
                <c:pt idx="9">
                  <c:v>-0.28060000000000007</c:v>
                </c:pt>
                <c:pt idx="10">
                  <c:v>8.4699999999999942E-2</c:v>
                </c:pt>
                <c:pt idx="11">
                  <c:v>-0.14560000000000006</c:v>
                </c:pt>
                <c:pt idx="12">
                  <c:v>-4.8300000000000065E-2</c:v>
                </c:pt>
                <c:pt idx="13">
                  <c:v>-0.34880000000000005</c:v>
                </c:pt>
                <c:pt idx="14">
                  <c:v>-1.3600000000000056E-2</c:v>
                </c:pt>
                <c:pt idx="15">
                  <c:v>-0.24080000000000007</c:v>
                </c:pt>
                <c:pt idx="16">
                  <c:v>-8.5000000000000631E-3</c:v>
                </c:pt>
                <c:pt idx="17">
                  <c:v>0.18539999999999993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6-E04F-BB3E-D12A46055FE5}"/>
            </c:ext>
          </c:extLst>
        </c:ser>
        <c:ser>
          <c:idx val="3"/>
          <c:order val="3"/>
          <c:tx>
            <c:strRef>
              <c:f>'LHM-TEC'!$A$48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'LHM-TEC'!$B$48:$U$48</c:f>
              <c:numCache>
                <c:formatCode>0.0000</c:formatCode>
                <c:ptCount val="20"/>
                <c:pt idx="0">
                  <c:v>-0.114</c:v>
                </c:pt>
                <c:pt idx="1">
                  <c:v>-0.28970000000000001</c:v>
                </c:pt>
                <c:pt idx="2">
                  <c:v>-0.34320000000000001</c:v>
                </c:pt>
                <c:pt idx="3">
                  <c:v>-0.33800000000000002</c:v>
                </c:pt>
                <c:pt idx="4">
                  <c:v>-0.72900000000000009</c:v>
                </c:pt>
                <c:pt idx="5">
                  <c:v>-0.99920000000000009</c:v>
                </c:pt>
                <c:pt idx="6">
                  <c:v>-0.93890000000000007</c:v>
                </c:pt>
                <c:pt idx="7">
                  <c:v>-1.1173999999999999</c:v>
                </c:pt>
                <c:pt idx="8">
                  <c:v>-0.16389999999999993</c:v>
                </c:pt>
                <c:pt idx="9">
                  <c:v>-0.24179999999999993</c:v>
                </c:pt>
                <c:pt idx="10">
                  <c:v>-1.4899999999999941E-2</c:v>
                </c:pt>
                <c:pt idx="11">
                  <c:v>-0.39779999999999993</c:v>
                </c:pt>
                <c:pt idx="12">
                  <c:v>-0.21099999999999994</c:v>
                </c:pt>
                <c:pt idx="13">
                  <c:v>-0.39979999999999993</c:v>
                </c:pt>
                <c:pt idx="14">
                  <c:v>-0.10389999999999994</c:v>
                </c:pt>
                <c:pt idx="15">
                  <c:v>-0.36739999999999995</c:v>
                </c:pt>
                <c:pt idx="16">
                  <c:v>-0.27689999999999992</c:v>
                </c:pt>
                <c:pt idx="17">
                  <c:v>6.9300000000000084E-2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6-E04F-BB3E-D12A46055FE5}"/>
            </c:ext>
          </c:extLst>
        </c:ser>
        <c:ser>
          <c:idx val="4"/>
          <c:order val="4"/>
          <c:tx>
            <c:strRef>
              <c:f>'LHM-TEC'!$A$49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'LHM-TEC'!$B$49:$U$49</c:f>
              <c:numCache>
                <c:formatCode>0.0000</c:formatCode>
                <c:ptCount val="20"/>
                <c:pt idx="0">
                  <c:v>-7.0199999999999999E-2</c:v>
                </c:pt>
                <c:pt idx="1">
                  <c:v>-0.27329999999999999</c:v>
                </c:pt>
                <c:pt idx="2">
                  <c:v>-0.1648</c:v>
                </c:pt>
                <c:pt idx="3">
                  <c:v>-7.3599999999999999E-2</c:v>
                </c:pt>
                <c:pt idx="4">
                  <c:v>0.1038</c:v>
                </c:pt>
                <c:pt idx="5">
                  <c:v>0.13550000000000001</c:v>
                </c:pt>
                <c:pt idx="6">
                  <c:v>0.13550000000000001</c:v>
                </c:pt>
                <c:pt idx="7">
                  <c:v>7.100000000000023E-3</c:v>
                </c:pt>
                <c:pt idx="8">
                  <c:v>1.1700000000000023E-2</c:v>
                </c:pt>
                <c:pt idx="9">
                  <c:v>3.1000000000000229E-3</c:v>
                </c:pt>
                <c:pt idx="10">
                  <c:v>-5.9299999999999978E-2</c:v>
                </c:pt>
                <c:pt idx="11">
                  <c:v>-0.11379999999999998</c:v>
                </c:pt>
                <c:pt idx="12">
                  <c:v>4.0300000000000002E-2</c:v>
                </c:pt>
                <c:pt idx="13">
                  <c:v>-8.6499999999999994E-2</c:v>
                </c:pt>
                <c:pt idx="14">
                  <c:v>-0.22139999999999999</c:v>
                </c:pt>
                <c:pt idx="15">
                  <c:v>-0.41</c:v>
                </c:pt>
                <c:pt idx="16">
                  <c:v>-0.39139999999999997</c:v>
                </c:pt>
                <c:pt idx="17">
                  <c:v>-0.32399999999999995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6-E04F-BB3E-D12A46055FE5}"/>
            </c:ext>
          </c:extLst>
        </c:ser>
        <c:ser>
          <c:idx val="5"/>
          <c:order val="5"/>
          <c:tx>
            <c:strRef>
              <c:f>'LHM-TEC'!$A$50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'LHM-TEC'!$B$50:$U$50</c:f>
              <c:numCache>
                <c:formatCode>0.0000</c:formatCode>
                <c:ptCount val="20"/>
                <c:pt idx="0">
                  <c:v>3.7499999999999999E-2</c:v>
                </c:pt>
                <c:pt idx="1">
                  <c:v>-5.8299999999999998E-2</c:v>
                </c:pt>
                <c:pt idx="2">
                  <c:v>-0.26469999999999999</c:v>
                </c:pt>
                <c:pt idx="3">
                  <c:v>-0.28539999999999999</c:v>
                </c:pt>
                <c:pt idx="4">
                  <c:v>-0.41549999999999998</c:v>
                </c:pt>
                <c:pt idx="5">
                  <c:v>-0.53739999999999999</c:v>
                </c:pt>
                <c:pt idx="6">
                  <c:v>-0.31709999999999999</c:v>
                </c:pt>
                <c:pt idx="7">
                  <c:v>-4.0399999999999991E-2</c:v>
                </c:pt>
                <c:pt idx="8">
                  <c:v>-0.2235</c:v>
                </c:pt>
                <c:pt idx="9">
                  <c:v>0.1353</c:v>
                </c:pt>
                <c:pt idx="10">
                  <c:v>-1.1300000000000004E-2</c:v>
                </c:pt>
                <c:pt idx="11">
                  <c:v>5.4499999999999993E-2</c:v>
                </c:pt>
                <c:pt idx="12">
                  <c:v>-8.3600000000000008E-2</c:v>
                </c:pt>
                <c:pt idx="13">
                  <c:v>0.15040000000000001</c:v>
                </c:pt>
                <c:pt idx="14">
                  <c:v>0.15040000000000001</c:v>
                </c:pt>
                <c:pt idx="15">
                  <c:v>0.15040000000000001</c:v>
                </c:pt>
                <c:pt idx="16">
                  <c:v>0.15040000000000001</c:v>
                </c:pt>
                <c:pt idx="17">
                  <c:v>0.15040000000000001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6-E04F-BB3E-D12A46055FE5}"/>
            </c:ext>
          </c:extLst>
        </c:ser>
        <c:ser>
          <c:idx val="6"/>
          <c:order val="6"/>
          <c:tx>
            <c:strRef>
              <c:f>'LHM-TEC'!$A$51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'LHM-TEC'!$B$51:$U$51</c:f>
              <c:numCache>
                <c:formatCode>0.0000</c:formatCode>
                <c:ptCount val="20"/>
                <c:pt idx="0">
                  <c:v>3.0300000000000001E-2</c:v>
                </c:pt>
                <c:pt idx="1">
                  <c:v>-0.1089</c:v>
                </c:pt>
                <c:pt idx="2">
                  <c:v>-2.7499999999999997E-2</c:v>
                </c:pt>
                <c:pt idx="3">
                  <c:v>-4.2099999999999999E-2</c:v>
                </c:pt>
                <c:pt idx="4">
                  <c:v>8.4999999999999992E-2</c:v>
                </c:pt>
                <c:pt idx="5">
                  <c:v>-0.14680000000000001</c:v>
                </c:pt>
                <c:pt idx="6">
                  <c:v>-0.2097</c:v>
                </c:pt>
                <c:pt idx="7">
                  <c:v>-0.27660000000000001</c:v>
                </c:pt>
                <c:pt idx="8">
                  <c:v>3.4299999999999997E-2</c:v>
                </c:pt>
                <c:pt idx="9">
                  <c:v>-6.0000000000000053E-3</c:v>
                </c:pt>
                <c:pt idx="10">
                  <c:v>-0.20780000000000001</c:v>
                </c:pt>
                <c:pt idx="11">
                  <c:v>-6.6400000000000015E-2</c:v>
                </c:pt>
                <c:pt idx="12">
                  <c:v>-0.14930000000000002</c:v>
                </c:pt>
                <c:pt idx="13">
                  <c:v>-0.11920000000000001</c:v>
                </c:pt>
                <c:pt idx="14">
                  <c:v>-0.54069999999999996</c:v>
                </c:pt>
                <c:pt idx="15">
                  <c:v>-1.1089</c:v>
                </c:pt>
                <c:pt idx="16">
                  <c:v>-0.49199999999999999</c:v>
                </c:pt>
                <c:pt idx="17">
                  <c:v>-0.39910000000000001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6-E04F-BB3E-D12A46055FE5}"/>
            </c:ext>
          </c:extLst>
        </c:ser>
        <c:ser>
          <c:idx val="7"/>
          <c:order val="7"/>
          <c:tx>
            <c:strRef>
              <c:f>'LHM-TEC'!$A$52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'LHM-TEC'!$B$52:$U$52</c:f>
              <c:numCache>
                <c:formatCode>0.0000</c:formatCode>
                <c:ptCount val="20"/>
                <c:pt idx="0">
                  <c:v>0.1011</c:v>
                </c:pt>
                <c:pt idx="1">
                  <c:v>-0.20199999999999999</c:v>
                </c:pt>
                <c:pt idx="2">
                  <c:v>-0.47689999999999999</c:v>
                </c:pt>
                <c:pt idx="3">
                  <c:v>-0.44969999999999999</c:v>
                </c:pt>
                <c:pt idx="4">
                  <c:v>-0.27969999999999995</c:v>
                </c:pt>
                <c:pt idx="5">
                  <c:v>-0.60099999999999998</c:v>
                </c:pt>
                <c:pt idx="6">
                  <c:v>-0.91369999999999996</c:v>
                </c:pt>
                <c:pt idx="7">
                  <c:v>-0.65149999999999997</c:v>
                </c:pt>
                <c:pt idx="8">
                  <c:v>-0.54279999999999995</c:v>
                </c:pt>
                <c:pt idx="9">
                  <c:v>-0.26879999999999993</c:v>
                </c:pt>
                <c:pt idx="10">
                  <c:v>-0.30099999999999993</c:v>
                </c:pt>
                <c:pt idx="11">
                  <c:v>-0.46609999999999996</c:v>
                </c:pt>
                <c:pt idx="12">
                  <c:v>-0.17659999999999998</c:v>
                </c:pt>
                <c:pt idx="13">
                  <c:v>-0.41889999999999994</c:v>
                </c:pt>
                <c:pt idx="14">
                  <c:v>-0.74899999999999989</c:v>
                </c:pt>
                <c:pt idx="15">
                  <c:v>-0.74249999999999994</c:v>
                </c:pt>
                <c:pt idx="16">
                  <c:v>-0.60039999999999993</c:v>
                </c:pt>
                <c:pt idx="17">
                  <c:v>-0.58389999999999997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86-E04F-BB3E-D12A4605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85679"/>
        <c:axId val="907722559"/>
      </c:lineChart>
      <c:catAx>
        <c:axId val="9291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22559"/>
        <c:crosses val="autoZero"/>
        <c:auto val="1"/>
        <c:lblAlgn val="ctr"/>
        <c:lblOffset val="100"/>
        <c:noMultiLvlLbl val="0"/>
      </c:catAx>
      <c:valAx>
        <c:axId val="907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technical efficiency change per sector,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'LHM-TEC'!$X$2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'LHM-TEC'!$Y$2:$AR$2</c:f>
              <c:numCache>
                <c:formatCode>0.00</c:formatCode>
                <c:ptCount val="20"/>
                <c:pt idx="0">
                  <c:v>0.14810000000000001</c:v>
                </c:pt>
                <c:pt idx="1">
                  <c:v>-7.22E-2</c:v>
                </c:pt>
                <c:pt idx="2">
                  <c:v>-0.29199999999999998</c:v>
                </c:pt>
                <c:pt idx="3">
                  <c:v>-0.1022</c:v>
                </c:pt>
                <c:pt idx="4">
                  <c:v>-7.1099999999999997E-2</c:v>
                </c:pt>
                <c:pt idx="5">
                  <c:v>-0.96560000000000001</c:v>
                </c:pt>
                <c:pt idx="6">
                  <c:v>0.83850000000000002</c:v>
                </c:pt>
                <c:pt idx="7">
                  <c:v>-4.2099999999999999E-2</c:v>
                </c:pt>
                <c:pt idx="8">
                  <c:v>0.27579999999999999</c:v>
                </c:pt>
                <c:pt idx="9">
                  <c:v>-0.14860000000000001</c:v>
                </c:pt>
                <c:pt idx="10">
                  <c:v>0.14899999999999999</c:v>
                </c:pt>
                <c:pt idx="11">
                  <c:v>-0.24970000000000001</c:v>
                </c:pt>
                <c:pt idx="12">
                  <c:v>0.63519999999999999</c:v>
                </c:pt>
                <c:pt idx="13">
                  <c:v>-0.25669999999999998</c:v>
                </c:pt>
                <c:pt idx="14">
                  <c:v>-3.8699999999999998E-2</c:v>
                </c:pt>
                <c:pt idx="15">
                  <c:v>-0.11609999999999999</c:v>
                </c:pt>
                <c:pt idx="16">
                  <c:v>9.2999999999999999E-2</c:v>
                </c:pt>
                <c:pt idx="17">
                  <c:v>-1.2999999999999999E-3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B-FF4B-95F2-DD1B9A9C0AC5}"/>
            </c:ext>
          </c:extLst>
        </c:ser>
        <c:ser>
          <c:idx val="1"/>
          <c:order val="1"/>
          <c:tx>
            <c:strRef>
              <c:f>'LHM-TEC'!$X$3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'LHM-TEC'!$Y$3:$AR$3</c:f>
              <c:numCache>
                <c:formatCode>0.00</c:formatCode>
                <c:ptCount val="20"/>
                <c:pt idx="0">
                  <c:v>-0.1207</c:v>
                </c:pt>
                <c:pt idx="1">
                  <c:v>4.82E-2</c:v>
                </c:pt>
                <c:pt idx="2">
                  <c:v>0.12670000000000001</c:v>
                </c:pt>
                <c:pt idx="3">
                  <c:v>0.39360000000000001</c:v>
                </c:pt>
                <c:pt idx="4">
                  <c:v>-0.72419999999999995</c:v>
                </c:pt>
                <c:pt idx="5">
                  <c:v>0.11899999999999999</c:v>
                </c:pt>
                <c:pt idx="6">
                  <c:v>8.6999999999999994E-2</c:v>
                </c:pt>
                <c:pt idx="7">
                  <c:v>-0.80500000000000005</c:v>
                </c:pt>
                <c:pt idx="8">
                  <c:v>0.68420000000000003</c:v>
                </c:pt>
                <c:pt idx="9">
                  <c:v>-0.42009999999999997</c:v>
                </c:pt>
                <c:pt idx="10">
                  <c:v>0.12970000000000001</c:v>
                </c:pt>
                <c:pt idx="11">
                  <c:v>-1.7381</c:v>
                </c:pt>
                <c:pt idx="12">
                  <c:v>1.4281999999999999</c:v>
                </c:pt>
                <c:pt idx="13">
                  <c:v>-0.64359999999999995</c:v>
                </c:pt>
                <c:pt idx="14">
                  <c:v>-0.4234</c:v>
                </c:pt>
                <c:pt idx="15">
                  <c:v>0.28789999999999999</c:v>
                </c:pt>
                <c:pt idx="16">
                  <c:v>0.94650000000000001</c:v>
                </c:pt>
                <c:pt idx="17">
                  <c:v>0.90639999999999998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B-FF4B-95F2-DD1B9A9C0AC5}"/>
            </c:ext>
          </c:extLst>
        </c:ser>
        <c:ser>
          <c:idx val="2"/>
          <c:order val="2"/>
          <c:tx>
            <c:strRef>
              <c:f>'LHM-TEC'!$X$4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'LHM-TEC'!$Y$4:$AR$4</c:f>
              <c:numCache>
                <c:formatCode>0.00</c:formatCode>
                <c:ptCount val="20"/>
                <c:pt idx="0">
                  <c:v>-8.5099999999999995E-2</c:v>
                </c:pt>
                <c:pt idx="1">
                  <c:v>-0.28939999999999999</c:v>
                </c:pt>
                <c:pt idx="2">
                  <c:v>0.25869999999999999</c:v>
                </c:pt>
                <c:pt idx="3">
                  <c:v>-0.93640000000000001</c:v>
                </c:pt>
                <c:pt idx="4">
                  <c:v>0.58479999999999999</c:v>
                </c:pt>
                <c:pt idx="5">
                  <c:v>0.72840000000000005</c:v>
                </c:pt>
                <c:pt idx="6">
                  <c:v>0.10340000000000001</c:v>
                </c:pt>
                <c:pt idx="7">
                  <c:v>-0.30170000000000002</c:v>
                </c:pt>
                <c:pt idx="8">
                  <c:v>-0.13900000000000001</c:v>
                </c:pt>
                <c:pt idx="9">
                  <c:v>-0.20430000000000001</c:v>
                </c:pt>
                <c:pt idx="10">
                  <c:v>0.36530000000000001</c:v>
                </c:pt>
                <c:pt idx="11">
                  <c:v>-0.2303</c:v>
                </c:pt>
                <c:pt idx="12">
                  <c:v>9.7299999999999998E-2</c:v>
                </c:pt>
                <c:pt idx="13">
                  <c:v>-0.30049999999999999</c:v>
                </c:pt>
                <c:pt idx="14">
                  <c:v>0.3352</c:v>
                </c:pt>
                <c:pt idx="15">
                  <c:v>-0.22720000000000001</c:v>
                </c:pt>
                <c:pt idx="16">
                  <c:v>0.23230000000000001</c:v>
                </c:pt>
                <c:pt idx="17">
                  <c:v>0.19389999999999999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B-FF4B-95F2-DD1B9A9C0AC5}"/>
            </c:ext>
          </c:extLst>
        </c:ser>
        <c:ser>
          <c:idx val="3"/>
          <c:order val="3"/>
          <c:tx>
            <c:strRef>
              <c:f>'LHM-TEC'!$X$5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'LHM-TEC'!$Y$5:$AR$5</c:f>
              <c:numCache>
                <c:formatCode>0.00</c:formatCode>
                <c:ptCount val="20"/>
                <c:pt idx="0">
                  <c:v>-0.114</c:v>
                </c:pt>
                <c:pt idx="1">
                  <c:v>-0.1757</c:v>
                </c:pt>
                <c:pt idx="2">
                  <c:v>-5.3499999999999999E-2</c:v>
                </c:pt>
                <c:pt idx="3">
                  <c:v>5.1999999999999998E-3</c:v>
                </c:pt>
                <c:pt idx="4">
                  <c:v>-0.39100000000000001</c:v>
                </c:pt>
                <c:pt idx="5">
                  <c:v>-0.2702</c:v>
                </c:pt>
                <c:pt idx="6">
                  <c:v>6.0299999999999999E-2</c:v>
                </c:pt>
                <c:pt idx="7">
                  <c:v>-0.17849999999999999</c:v>
                </c:pt>
                <c:pt idx="8">
                  <c:v>0.95350000000000001</c:v>
                </c:pt>
                <c:pt idx="9">
                  <c:v>-7.7899999999999997E-2</c:v>
                </c:pt>
                <c:pt idx="10">
                  <c:v>0.22689999999999999</c:v>
                </c:pt>
                <c:pt idx="11">
                  <c:v>-0.38290000000000002</c:v>
                </c:pt>
                <c:pt idx="12">
                  <c:v>0.18679999999999999</c:v>
                </c:pt>
                <c:pt idx="13">
                  <c:v>-0.1888</c:v>
                </c:pt>
                <c:pt idx="14">
                  <c:v>0.2959</c:v>
                </c:pt>
                <c:pt idx="15">
                  <c:v>-0.26350000000000001</c:v>
                </c:pt>
                <c:pt idx="16">
                  <c:v>9.0499999999999997E-2</c:v>
                </c:pt>
                <c:pt idx="17">
                  <c:v>0.34620000000000001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B-FF4B-95F2-DD1B9A9C0AC5}"/>
            </c:ext>
          </c:extLst>
        </c:ser>
        <c:ser>
          <c:idx val="4"/>
          <c:order val="4"/>
          <c:tx>
            <c:strRef>
              <c:f>'LHM-TEC'!$X$6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'LHM-TEC'!$Y$6:$AR$6</c:f>
              <c:numCache>
                <c:formatCode>0.00</c:formatCode>
                <c:ptCount val="20"/>
                <c:pt idx="0">
                  <c:v>-7.0199999999999999E-2</c:v>
                </c:pt>
                <c:pt idx="1">
                  <c:v>-0.2031</c:v>
                </c:pt>
                <c:pt idx="2">
                  <c:v>0.1085</c:v>
                </c:pt>
                <c:pt idx="3">
                  <c:v>9.1200000000000003E-2</c:v>
                </c:pt>
                <c:pt idx="4">
                  <c:v>0.1774</c:v>
                </c:pt>
                <c:pt idx="5">
                  <c:v>3.1699999999999999E-2</c:v>
                </c:pt>
                <c:pt idx="6">
                  <c:v>0</c:v>
                </c:pt>
                <c:pt idx="7">
                  <c:v>-0.12839999999999999</c:v>
                </c:pt>
                <c:pt idx="8">
                  <c:v>4.5999999999999999E-3</c:v>
                </c:pt>
                <c:pt idx="9">
                  <c:v>-8.6E-3</c:v>
                </c:pt>
                <c:pt idx="10">
                  <c:v>-6.2399999999999997E-2</c:v>
                </c:pt>
                <c:pt idx="11">
                  <c:v>-5.45E-2</c:v>
                </c:pt>
                <c:pt idx="12">
                  <c:v>0.15409999999999999</c:v>
                </c:pt>
                <c:pt idx="13">
                  <c:v>-0.1268</c:v>
                </c:pt>
                <c:pt idx="14">
                  <c:v>-0.13489999999999999</c:v>
                </c:pt>
                <c:pt idx="15">
                  <c:v>-0.18859999999999999</c:v>
                </c:pt>
                <c:pt idx="16">
                  <c:v>1.8599999999999998E-2</c:v>
                </c:pt>
                <c:pt idx="17">
                  <c:v>6.7400000000000002E-2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B-FF4B-95F2-DD1B9A9C0AC5}"/>
            </c:ext>
          </c:extLst>
        </c:ser>
        <c:ser>
          <c:idx val="5"/>
          <c:order val="5"/>
          <c:tx>
            <c:strRef>
              <c:f>'LHM-TEC'!$X$7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'LHM-TEC'!$Y$7:$AR$7</c:f>
              <c:numCache>
                <c:formatCode>0.00</c:formatCode>
                <c:ptCount val="20"/>
                <c:pt idx="0">
                  <c:v>3.7499999999999999E-2</c:v>
                </c:pt>
                <c:pt idx="1">
                  <c:v>-9.5799999999999996E-2</c:v>
                </c:pt>
                <c:pt idx="2">
                  <c:v>-0.2064</c:v>
                </c:pt>
                <c:pt idx="3">
                  <c:v>-2.07E-2</c:v>
                </c:pt>
                <c:pt idx="4">
                  <c:v>-0.13009999999999999</c:v>
                </c:pt>
                <c:pt idx="5">
                  <c:v>-0.12189999999999999</c:v>
                </c:pt>
                <c:pt idx="6">
                  <c:v>0.2203</c:v>
                </c:pt>
                <c:pt idx="7">
                  <c:v>0.2767</c:v>
                </c:pt>
                <c:pt idx="8">
                  <c:v>-0.18310000000000001</c:v>
                </c:pt>
                <c:pt idx="9">
                  <c:v>0.35880000000000001</c:v>
                </c:pt>
                <c:pt idx="10">
                  <c:v>-0.14660000000000001</c:v>
                </c:pt>
                <c:pt idx="11">
                  <c:v>6.5799999999999997E-2</c:v>
                </c:pt>
                <c:pt idx="12">
                  <c:v>-0.1381</c:v>
                </c:pt>
                <c:pt idx="13">
                  <c:v>0.23400000000000001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B-FF4B-95F2-DD1B9A9C0AC5}"/>
            </c:ext>
          </c:extLst>
        </c:ser>
        <c:ser>
          <c:idx val="6"/>
          <c:order val="6"/>
          <c:tx>
            <c:strRef>
              <c:f>'LHM-TEC'!$X$8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'LHM-TEC'!$Y$8:$AR$8</c:f>
              <c:numCache>
                <c:formatCode>0.00</c:formatCode>
                <c:ptCount val="20"/>
                <c:pt idx="0">
                  <c:v>3.0300000000000001E-2</c:v>
                </c:pt>
                <c:pt idx="1">
                  <c:v>-0.13919999999999999</c:v>
                </c:pt>
                <c:pt idx="2">
                  <c:v>8.14E-2</c:v>
                </c:pt>
                <c:pt idx="3">
                  <c:v>-1.46E-2</c:v>
                </c:pt>
                <c:pt idx="4">
                  <c:v>0.12709999999999999</c:v>
                </c:pt>
                <c:pt idx="5">
                  <c:v>-0.23180000000000001</c:v>
                </c:pt>
                <c:pt idx="6">
                  <c:v>-6.2899999999999998E-2</c:v>
                </c:pt>
                <c:pt idx="7">
                  <c:v>-6.6900000000000001E-2</c:v>
                </c:pt>
                <c:pt idx="8">
                  <c:v>0.31090000000000001</c:v>
                </c:pt>
                <c:pt idx="9">
                  <c:v>-4.0300000000000002E-2</c:v>
                </c:pt>
                <c:pt idx="10">
                  <c:v>-0.20180000000000001</c:v>
                </c:pt>
                <c:pt idx="11">
                  <c:v>0.1414</c:v>
                </c:pt>
                <c:pt idx="12">
                  <c:v>-8.2900000000000001E-2</c:v>
                </c:pt>
                <c:pt idx="13">
                  <c:v>3.0099999999999998E-2</c:v>
                </c:pt>
                <c:pt idx="14">
                  <c:v>-0.42149999999999999</c:v>
                </c:pt>
                <c:pt idx="15">
                  <c:v>-0.56820000000000004</c:v>
                </c:pt>
                <c:pt idx="16">
                  <c:v>0.6169</c:v>
                </c:pt>
                <c:pt idx="17">
                  <c:v>9.2899999999999996E-2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B-FF4B-95F2-DD1B9A9C0AC5}"/>
            </c:ext>
          </c:extLst>
        </c:ser>
        <c:ser>
          <c:idx val="7"/>
          <c:order val="7"/>
          <c:tx>
            <c:strRef>
              <c:f>'LHM-TEC'!$X$9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'LHM-TEC'!$Y$9:$AR$9</c:f>
              <c:numCache>
                <c:formatCode>0.00</c:formatCode>
                <c:ptCount val="20"/>
                <c:pt idx="0">
                  <c:v>0.1011</c:v>
                </c:pt>
                <c:pt idx="1">
                  <c:v>-0.30309999999999998</c:v>
                </c:pt>
                <c:pt idx="2">
                  <c:v>-0.27489999999999998</c:v>
                </c:pt>
                <c:pt idx="3">
                  <c:v>2.7199999999999998E-2</c:v>
                </c:pt>
                <c:pt idx="4">
                  <c:v>0.17</c:v>
                </c:pt>
                <c:pt idx="5">
                  <c:v>-0.32129999999999997</c:v>
                </c:pt>
                <c:pt idx="6">
                  <c:v>-0.31269999999999998</c:v>
                </c:pt>
                <c:pt idx="7">
                  <c:v>0.26219999999999999</c:v>
                </c:pt>
                <c:pt idx="8">
                  <c:v>0.1087</c:v>
                </c:pt>
                <c:pt idx="9">
                  <c:v>0.27400000000000002</c:v>
                </c:pt>
                <c:pt idx="10">
                  <c:v>-3.2199999999999999E-2</c:v>
                </c:pt>
                <c:pt idx="11">
                  <c:v>-0.1651</c:v>
                </c:pt>
                <c:pt idx="12">
                  <c:v>0.28949999999999998</c:v>
                </c:pt>
                <c:pt idx="13">
                  <c:v>-0.24229999999999999</c:v>
                </c:pt>
                <c:pt idx="14">
                  <c:v>-0.3301</c:v>
                </c:pt>
                <c:pt idx="15">
                  <c:v>6.4999999999999997E-3</c:v>
                </c:pt>
                <c:pt idx="16">
                  <c:v>0.1421</c:v>
                </c:pt>
                <c:pt idx="17">
                  <c:v>1.6500000000000001E-2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B-FF4B-95F2-DD1B9A9C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696223"/>
        <c:axId val="447772815"/>
      </c:lineChart>
      <c:catAx>
        <c:axId val="87869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72815"/>
        <c:crosses val="autoZero"/>
        <c:auto val="1"/>
        <c:lblAlgn val="ctr"/>
        <c:lblOffset val="100"/>
        <c:noMultiLvlLbl val="0"/>
      </c:catAx>
      <c:valAx>
        <c:axId val="4477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9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Luenberger-Hicks-Moorsteen productivity indicator (Technological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'LHM-TP'!$A$2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'LHM-TP'!$B$2:$S$2</c:f>
              <c:numCache>
                <c:formatCode>0.00</c:formatCode>
                <c:ptCount val="18"/>
                <c:pt idx="0">
                  <c:v>-0.1739</c:v>
                </c:pt>
                <c:pt idx="1">
                  <c:v>0.17449999999999999</c:v>
                </c:pt>
                <c:pt idx="2">
                  <c:v>8.9300000000000004E-2</c:v>
                </c:pt>
                <c:pt idx="3">
                  <c:v>0.19470000000000001</c:v>
                </c:pt>
                <c:pt idx="4">
                  <c:v>-1.04E-2</c:v>
                </c:pt>
                <c:pt idx="5">
                  <c:v>0.42299999999999999</c:v>
                </c:pt>
                <c:pt idx="6">
                  <c:v>-6.54E-2</c:v>
                </c:pt>
                <c:pt idx="7">
                  <c:v>0.1857</c:v>
                </c:pt>
                <c:pt idx="8">
                  <c:v>-0.30149999999999999</c:v>
                </c:pt>
                <c:pt idx="9">
                  <c:v>0.25</c:v>
                </c:pt>
                <c:pt idx="10">
                  <c:v>1.2999999999999999E-3</c:v>
                </c:pt>
                <c:pt idx="11">
                  <c:v>0.1105</c:v>
                </c:pt>
                <c:pt idx="12">
                  <c:v>-8.6800000000000002E-2</c:v>
                </c:pt>
                <c:pt idx="13">
                  <c:v>0.21199999999999999</c:v>
                </c:pt>
                <c:pt idx="14">
                  <c:v>0.23430000000000001</c:v>
                </c:pt>
                <c:pt idx="15">
                  <c:v>-5.6399999999999999E-2</c:v>
                </c:pt>
                <c:pt idx="16">
                  <c:v>5.2600000000000001E-2</c:v>
                </c:pt>
                <c:pt idx="17">
                  <c:v>8.8900000000000007E-2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C-CB43-906E-ED60286CF2B3}"/>
            </c:ext>
          </c:extLst>
        </c:ser>
        <c:ser>
          <c:idx val="1"/>
          <c:order val="1"/>
          <c:tx>
            <c:strRef>
              <c:f>'LHM-TP'!$A$3</c:f>
              <c:strCache>
                <c:ptCount val="1"/>
                <c:pt idx="0">
                  <c:v>Basic Metals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'LHM-TP'!$B$3:$S$3</c:f>
              <c:numCache>
                <c:formatCode>0.00</c:formatCode>
                <c:ptCount val="18"/>
                <c:pt idx="0">
                  <c:v>5.6599999999999998E-2</c:v>
                </c:pt>
                <c:pt idx="1">
                  <c:v>0.53690000000000004</c:v>
                </c:pt>
                <c:pt idx="2">
                  <c:v>0.21779999999999999</c:v>
                </c:pt>
                <c:pt idx="3">
                  <c:v>0.221</c:v>
                </c:pt>
                <c:pt idx="4">
                  <c:v>0.2351</c:v>
                </c:pt>
                <c:pt idx="5">
                  <c:v>0.2671</c:v>
                </c:pt>
                <c:pt idx="6">
                  <c:v>0.17449999999999999</c:v>
                </c:pt>
                <c:pt idx="7">
                  <c:v>-2E-3</c:v>
                </c:pt>
                <c:pt idx="8">
                  <c:v>-1.1255999999999999</c:v>
                </c:pt>
                <c:pt idx="9">
                  <c:v>0.26529999999999998</c:v>
                </c:pt>
                <c:pt idx="10">
                  <c:v>-0.56540000000000001</c:v>
                </c:pt>
                <c:pt idx="11">
                  <c:v>1.5947</c:v>
                </c:pt>
                <c:pt idx="12">
                  <c:v>-0.73399999999999999</c:v>
                </c:pt>
                <c:pt idx="13">
                  <c:v>0.2142</c:v>
                </c:pt>
                <c:pt idx="14">
                  <c:v>-0.53029999999999999</c:v>
                </c:pt>
                <c:pt idx="15">
                  <c:v>-0.12429999999999999</c:v>
                </c:pt>
                <c:pt idx="16">
                  <c:v>-0.29880000000000001</c:v>
                </c:pt>
                <c:pt idx="17">
                  <c:v>-0.69340000000000002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C-CB43-906E-ED60286CF2B3}"/>
            </c:ext>
          </c:extLst>
        </c:ser>
        <c:ser>
          <c:idx val="2"/>
          <c:order val="2"/>
          <c:tx>
            <c:strRef>
              <c:f>'LHM-TP'!$A$4</c:f>
              <c:strCache>
                <c:ptCount val="1"/>
                <c:pt idx="0">
                  <c:v>Beverage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'LHM-TP'!$B$4:$S$4</c:f>
              <c:numCache>
                <c:formatCode>0.00</c:formatCode>
                <c:ptCount val="18"/>
                <c:pt idx="0">
                  <c:v>0.1983</c:v>
                </c:pt>
                <c:pt idx="1">
                  <c:v>0.26400000000000001</c:v>
                </c:pt>
                <c:pt idx="2">
                  <c:v>0.1149</c:v>
                </c:pt>
                <c:pt idx="3">
                  <c:v>0.25059999999999999</c:v>
                </c:pt>
                <c:pt idx="4">
                  <c:v>0.29299999999999998</c:v>
                </c:pt>
                <c:pt idx="5">
                  <c:v>0.2354</c:v>
                </c:pt>
                <c:pt idx="6">
                  <c:v>2.81E-2</c:v>
                </c:pt>
                <c:pt idx="7">
                  <c:v>-8.3000000000000001E-3</c:v>
                </c:pt>
                <c:pt idx="8">
                  <c:v>-0.35160000000000002</c:v>
                </c:pt>
                <c:pt idx="9">
                  <c:v>0.1217</c:v>
                </c:pt>
                <c:pt idx="10">
                  <c:v>-2.6800000000000001E-2</c:v>
                </c:pt>
                <c:pt idx="11">
                  <c:v>0.27160000000000001</c:v>
                </c:pt>
                <c:pt idx="12">
                  <c:v>-0.22289999999999999</c:v>
                </c:pt>
                <c:pt idx="13">
                  <c:v>0.1421</c:v>
                </c:pt>
                <c:pt idx="14">
                  <c:v>5.8099999999999999E-2</c:v>
                </c:pt>
                <c:pt idx="15">
                  <c:v>0.1144</c:v>
                </c:pt>
                <c:pt idx="16">
                  <c:v>-0.106</c:v>
                </c:pt>
                <c:pt idx="17">
                  <c:v>-0.1216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C-CB43-906E-ED60286CF2B3}"/>
            </c:ext>
          </c:extLst>
        </c:ser>
        <c:ser>
          <c:idx val="3"/>
          <c:order val="3"/>
          <c:tx>
            <c:strRef>
              <c:f>'LHM-TP'!$A$5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'LHM-TP'!$B$5:$S$5</c:f>
              <c:numCache>
                <c:formatCode>0.00</c:formatCode>
                <c:ptCount val="18"/>
                <c:pt idx="0">
                  <c:v>2.64E-2</c:v>
                </c:pt>
                <c:pt idx="1">
                  <c:v>0.37980000000000003</c:v>
                </c:pt>
                <c:pt idx="2">
                  <c:v>0.1613</c:v>
                </c:pt>
                <c:pt idx="3">
                  <c:v>0.2054</c:v>
                </c:pt>
                <c:pt idx="4">
                  <c:v>0.23200000000000001</c:v>
                </c:pt>
                <c:pt idx="5">
                  <c:v>0.27350000000000002</c:v>
                </c:pt>
                <c:pt idx="6">
                  <c:v>0.1777</c:v>
                </c:pt>
                <c:pt idx="7">
                  <c:v>-4.0000000000000001E-3</c:v>
                </c:pt>
                <c:pt idx="8">
                  <c:v>-0.69769999999999999</c:v>
                </c:pt>
                <c:pt idx="9">
                  <c:v>0.12759999999999999</c:v>
                </c:pt>
                <c:pt idx="10">
                  <c:v>-0.1051</c:v>
                </c:pt>
                <c:pt idx="11">
                  <c:v>0.37240000000000001</c:v>
                </c:pt>
                <c:pt idx="12">
                  <c:v>-0.23960000000000001</c:v>
                </c:pt>
                <c:pt idx="13">
                  <c:v>0.1153</c:v>
                </c:pt>
                <c:pt idx="14">
                  <c:v>-3.9199999999999999E-2</c:v>
                </c:pt>
                <c:pt idx="15">
                  <c:v>2.4500000000000001E-2</c:v>
                </c:pt>
                <c:pt idx="16">
                  <c:v>-0.1242</c:v>
                </c:pt>
                <c:pt idx="17">
                  <c:v>-0.25209999999999999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C-CB43-906E-ED60286CF2B3}"/>
            </c:ext>
          </c:extLst>
        </c:ser>
        <c:ser>
          <c:idx val="4"/>
          <c:order val="4"/>
          <c:tx>
            <c:strRef>
              <c:f>'LHM-TP'!$A$6</c:f>
              <c:strCache>
                <c:ptCount val="1"/>
                <c:pt idx="0">
                  <c:v>Electrical Equipments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'LHM-TP'!$B$6:$S$6</c:f>
              <c:numCache>
                <c:formatCode>0.00</c:formatCode>
                <c:ptCount val="18"/>
                <c:pt idx="0">
                  <c:v>0.1149</c:v>
                </c:pt>
                <c:pt idx="1">
                  <c:v>0.1273</c:v>
                </c:pt>
                <c:pt idx="2">
                  <c:v>0.1225</c:v>
                </c:pt>
                <c:pt idx="3">
                  <c:v>0.1017</c:v>
                </c:pt>
                <c:pt idx="4">
                  <c:v>4.8099999999999997E-2</c:v>
                </c:pt>
                <c:pt idx="5">
                  <c:v>0.22700000000000001</c:v>
                </c:pt>
                <c:pt idx="6">
                  <c:v>-7.0699999999999999E-2</c:v>
                </c:pt>
                <c:pt idx="7">
                  <c:v>-1.38E-2</c:v>
                </c:pt>
                <c:pt idx="8">
                  <c:v>-6.4299999999999996E-2</c:v>
                </c:pt>
                <c:pt idx="9">
                  <c:v>-2.4299999999999999E-2</c:v>
                </c:pt>
                <c:pt idx="10">
                  <c:v>7.0599999999999996E-2</c:v>
                </c:pt>
                <c:pt idx="11">
                  <c:v>1.7399999999999999E-2</c:v>
                </c:pt>
                <c:pt idx="12">
                  <c:v>-0.1363</c:v>
                </c:pt>
                <c:pt idx="13">
                  <c:v>0.1105</c:v>
                </c:pt>
                <c:pt idx="14">
                  <c:v>0.22339999999999999</c:v>
                </c:pt>
                <c:pt idx="15">
                  <c:v>0.19950000000000001</c:v>
                </c:pt>
                <c:pt idx="16">
                  <c:v>-8.0399999999999999E-2</c:v>
                </c:pt>
                <c:pt idx="17">
                  <c:v>-1.66E-2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C-CB43-906E-ED60286CF2B3}"/>
            </c:ext>
          </c:extLst>
        </c:ser>
        <c:ser>
          <c:idx val="5"/>
          <c:order val="5"/>
          <c:tx>
            <c:strRef>
              <c:f>'LHM-TP'!$A$7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'LHM-TP'!$B$7:$S$7</c:f>
              <c:numCache>
                <c:formatCode>0.00</c:formatCode>
                <c:ptCount val="18"/>
                <c:pt idx="0">
                  <c:v>0.1487</c:v>
                </c:pt>
                <c:pt idx="1">
                  <c:v>0.1172</c:v>
                </c:pt>
                <c:pt idx="2">
                  <c:v>8.9200000000000002E-2</c:v>
                </c:pt>
                <c:pt idx="3">
                  <c:v>0.17630000000000001</c:v>
                </c:pt>
                <c:pt idx="4">
                  <c:v>0.19400000000000001</c:v>
                </c:pt>
                <c:pt idx="5">
                  <c:v>0.2429</c:v>
                </c:pt>
                <c:pt idx="6">
                  <c:v>2E-3</c:v>
                </c:pt>
                <c:pt idx="7">
                  <c:v>-1.14E-2</c:v>
                </c:pt>
                <c:pt idx="8">
                  <c:v>-0.13070000000000001</c:v>
                </c:pt>
                <c:pt idx="9">
                  <c:v>2.8999999999999998E-3</c:v>
                </c:pt>
                <c:pt idx="10">
                  <c:v>2.5999999999999999E-2</c:v>
                </c:pt>
                <c:pt idx="11">
                  <c:v>4.4400000000000002E-2</c:v>
                </c:pt>
                <c:pt idx="12">
                  <c:v>-0.15390000000000001</c:v>
                </c:pt>
                <c:pt idx="13">
                  <c:v>0.1028</c:v>
                </c:pt>
                <c:pt idx="14">
                  <c:v>0.17710000000000001</c:v>
                </c:pt>
                <c:pt idx="15">
                  <c:v>0.15890000000000001</c:v>
                </c:pt>
                <c:pt idx="16">
                  <c:v>-6.25E-2</c:v>
                </c:pt>
                <c:pt idx="17">
                  <c:v>-1.0200000000000001E-2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DC-CB43-906E-ED60286CF2B3}"/>
            </c:ext>
          </c:extLst>
        </c:ser>
        <c:ser>
          <c:idx val="6"/>
          <c:order val="6"/>
          <c:tx>
            <c:strRef>
              <c:f>'LHM-TP'!$A$8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'LHM-TP'!$B$8:$S$8</c:f>
              <c:numCache>
                <c:formatCode>0.00</c:formatCode>
                <c:ptCount val="18"/>
                <c:pt idx="0">
                  <c:v>-6.9199999999999998E-2</c:v>
                </c:pt>
                <c:pt idx="1">
                  <c:v>0.14380000000000001</c:v>
                </c:pt>
                <c:pt idx="2">
                  <c:v>0.1288</c:v>
                </c:pt>
                <c:pt idx="3">
                  <c:v>0.12909999999999999</c:v>
                </c:pt>
                <c:pt idx="4">
                  <c:v>2.1000000000000001E-2</c:v>
                </c:pt>
                <c:pt idx="5">
                  <c:v>0.29160000000000003</c:v>
                </c:pt>
                <c:pt idx="6">
                  <c:v>-0.12529999999999999</c:v>
                </c:pt>
                <c:pt idx="7">
                  <c:v>-1.6500000000000001E-2</c:v>
                </c:pt>
                <c:pt idx="8">
                  <c:v>-0.1002</c:v>
                </c:pt>
                <c:pt idx="9">
                  <c:v>-4.4499999999999998E-2</c:v>
                </c:pt>
                <c:pt idx="10">
                  <c:v>8.5400000000000004E-2</c:v>
                </c:pt>
                <c:pt idx="11">
                  <c:v>-8.3999999999999995E-3</c:v>
                </c:pt>
                <c:pt idx="12">
                  <c:v>-0.1537</c:v>
                </c:pt>
                <c:pt idx="13">
                  <c:v>0.1421</c:v>
                </c:pt>
                <c:pt idx="14">
                  <c:v>0.2858</c:v>
                </c:pt>
                <c:pt idx="15">
                  <c:v>0.43740000000000001</c:v>
                </c:pt>
                <c:pt idx="16">
                  <c:v>-0.1321</c:v>
                </c:pt>
                <c:pt idx="17">
                  <c:v>3.5000000000000001E-3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DC-CB43-906E-ED60286CF2B3}"/>
            </c:ext>
          </c:extLst>
        </c:ser>
        <c:ser>
          <c:idx val="7"/>
          <c:order val="7"/>
          <c:tx>
            <c:strRef>
              <c:f>'LHM-TP'!$A$9</c:f>
              <c:strCache>
                <c:ptCount val="1"/>
                <c:pt idx="0">
                  <c:v>Food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'LHM-TP'!$B$9:$S$9</c:f>
              <c:numCache>
                <c:formatCode>0.00</c:formatCode>
                <c:ptCount val="18"/>
                <c:pt idx="0">
                  <c:v>-8.5400000000000004E-2</c:v>
                </c:pt>
                <c:pt idx="1">
                  <c:v>0.17960000000000001</c:v>
                </c:pt>
                <c:pt idx="2">
                  <c:v>0.1857</c:v>
                </c:pt>
                <c:pt idx="3">
                  <c:v>0.1885</c:v>
                </c:pt>
                <c:pt idx="4">
                  <c:v>4.7300000000000002E-2</c:v>
                </c:pt>
                <c:pt idx="5">
                  <c:v>0.45340000000000003</c:v>
                </c:pt>
                <c:pt idx="6">
                  <c:v>-0.2054</c:v>
                </c:pt>
                <c:pt idx="7">
                  <c:v>-1.7500000000000002E-2</c:v>
                </c:pt>
                <c:pt idx="8">
                  <c:v>-0.153</c:v>
                </c:pt>
                <c:pt idx="9">
                  <c:v>-7.6300000000000007E-2</c:v>
                </c:pt>
                <c:pt idx="10">
                  <c:v>0.1164</c:v>
                </c:pt>
                <c:pt idx="11">
                  <c:v>8.6E-3</c:v>
                </c:pt>
                <c:pt idx="12">
                  <c:v>-0.2331</c:v>
                </c:pt>
                <c:pt idx="13">
                  <c:v>0.1923</c:v>
                </c:pt>
                <c:pt idx="14">
                  <c:v>0.40010000000000001</c:v>
                </c:pt>
                <c:pt idx="15">
                  <c:v>0.29530000000000001</c:v>
                </c:pt>
                <c:pt idx="16">
                  <c:v>-0.11650000000000001</c:v>
                </c:pt>
                <c:pt idx="17">
                  <c:v>-6.0499999999999998E-2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DC-CB43-906E-ED60286CF2B3}"/>
            </c:ext>
          </c:extLst>
        </c:ser>
        <c:ser>
          <c:idx val="8"/>
          <c:order val="8"/>
          <c:tx>
            <c:strRef>
              <c:f>'LHM-TP'!$A$10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'LHM-TP'!$B$10:$S$10</c:f>
              <c:numCache>
                <c:formatCode>0.00</c:formatCode>
                <c:ptCount val="18"/>
                <c:pt idx="0">
                  <c:v>-1.8800000000000001E-2</c:v>
                </c:pt>
                <c:pt idx="1">
                  <c:v>0.1522</c:v>
                </c:pt>
                <c:pt idx="2">
                  <c:v>0.16320000000000001</c:v>
                </c:pt>
                <c:pt idx="3">
                  <c:v>0.1179</c:v>
                </c:pt>
                <c:pt idx="4">
                  <c:v>5.3600000000000002E-2</c:v>
                </c:pt>
                <c:pt idx="5">
                  <c:v>0.35630000000000001</c:v>
                </c:pt>
                <c:pt idx="6">
                  <c:v>-8.6699999999999999E-2</c:v>
                </c:pt>
                <c:pt idx="7">
                  <c:v>2.1399999999999999E-2</c:v>
                </c:pt>
                <c:pt idx="8">
                  <c:v>-0.1338</c:v>
                </c:pt>
                <c:pt idx="9">
                  <c:v>1.32E-2</c:v>
                </c:pt>
                <c:pt idx="10">
                  <c:v>7.3400000000000007E-2</c:v>
                </c:pt>
                <c:pt idx="11">
                  <c:v>5.79E-2</c:v>
                </c:pt>
                <c:pt idx="12">
                  <c:v>-0.16769999999999999</c:v>
                </c:pt>
                <c:pt idx="13">
                  <c:v>0.1138</c:v>
                </c:pt>
                <c:pt idx="14">
                  <c:v>0.22320000000000001</c:v>
                </c:pt>
                <c:pt idx="15">
                  <c:v>0.34</c:v>
                </c:pt>
                <c:pt idx="16">
                  <c:v>-0.13420000000000001</c:v>
                </c:pt>
                <c:pt idx="17">
                  <c:v>2.0299999999999999E-2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DC-CB43-906E-ED60286CF2B3}"/>
            </c:ext>
          </c:extLst>
        </c:ser>
        <c:ser>
          <c:idx val="9"/>
          <c:order val="9"/>
          <c:tx>
            <c:strRef>
              <c:f>'LHM-TP'!$A$11</c:f>
              <c:strCache>
                <c:ptCount val="1"/>
                <c:pt idx="0">
                  <c:v>Leather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'LHM-TP'!$B$11:$S$11</c:f>
              <c:numCache>
                <c:formatCode>0.00</c:formatCode>
                <c:ptCount val="18"/>
                <c:pt idx="0">
                  <c:v>-0.23219999999999999</c:v>
                </c:pt>
                <c:pt idx="1">
                  <c:v>0.20080000000000001</c:v>
                </c:pt>
                <c:pt idx="2">
                  <c:v>0.1147</c:v>
                </c:pt>
                <c:pt idx="3">
                  <c:v>0.22370000000000001</c:v>
                </c:pt>
                <c:pt idx="4">
                  <c:v>-2.3199999999999998E-2</c:v>
                </c:pt>
                <c:pt idx="5">
                  <c:v>0.33989999999999998</c:v>
                </c:pt>
                <c:pt idx="6">
                  <c:v>-3.1600000000000003E-2</c:v>
                </c:pt>
                <c:pt idx="7">
                  <c:v>0.1221</c:v>
                </c:pt>
                <c:pt idx="8">
                  <c:v>-0.25509999999999999</c:v>
                </c:pt>
                <c:pt idx="9">
                  <c:v>0.1759</c:v>
                </c:pt>
                <c:pt idx="10">
                  <c:v>1.9699999999999999E-2</c:v>
                </c:pt>
                <c:pt idx="11">
                  <c:v>9.0499999999999997E-2</c:v>
                </c:pt>
                <c:pt idx="12">
                  <c:v>-8.5199999999999998E-2</c:v>
                </c:pt>
                <c:pt idx="13">
                  <c:v>0.1847</c:v>
                </c:pt>
                <c:pt idx="14">
                  <c:v>0.25040000000000001</c:v>
                </c:pt>
                <c:pt idx="15">
                  <c:v>1.7299999999999999E-2</c:v>
                </c:pt>
                <c:pt idx="16">
                  <c:v>1.9099999999999999E-2</c:v>
                </c:pt>
                <c:pt idx="17">
                  <c:v>7.6600000000000001E-2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A048-B904-74B13644A534}"/>
            </c:ext>
          </c:extLst>
        </c:ser>
        <c:ser>
          <c:idx val="10"/>
          <c:order val="10"/>
          <c:tx>
            <c:strRef>
              <c:f>'LHM-TP'!$A$12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'LHM-TP'!$B$12:$S$12</c:f>
              <c:numCache>
                <c:formatCode>0.00</c:formatCode>
                <c:ptCount val="18"/>
                <c:pt idx="0">
                  <c:v>2.8500000000000001E-2</c:v>
                </c:pt>
                <c:pt idx="1">
                  <c:v>0.10920000000000001</c:v>
                </c:pt>
                <c:pt idx="2">
                  <c:v>0.13239999999999999</c:v>
                </c:pt>
                <c:pt idx="3">
                  <c:v>7.9600000000000004E-2</c:v>
                </c:pt>
                <c:pt idx="4">
                  <c:v>6.1899999999999997E-2</c:v>
                </c:pt>
                <c:pt idx="5">
                  <c:v>0.24399999999999999</c:v>
                </c:pt>
                <c:pt idx="6">
                  <c:v>-8.09E-2</c:v>
                </c:pt>
                <c:pt idx="7">
                  <c:v>-1.3899999999999999E-2</c:v>
                </c:pt>
                <c:pt idx="8">
                  <c:v>-6.1400000000000003E-2</c:v>
                </c:pt>
                <c:pt idx="9">
                  <c:v>-3.3000000000000002E-2</c:v>
                </c:pt>
                <c:pt idx="10">
                  <c:v>6.3600000000000004E-2</c:v>
                </c:pt>
                <c:pt idx="11">
                  <c:v>1.0999999999999999E-2</c:v>
                </c:pt>
                <c:pt idx="12">
                  <c:v>-0.1236</c:v>
                </c:pt>
                <c:pt idx="13">
                  <c:v>0.10879999999999999</c:v>
                </c:pt>
                <c:pt idx="14">
                  <c:v>0.2089</c:v>
                </c:pt>
                <c:pt idx="15">
                  <c:v>0.20119999999999999</c:v>
                </c:pt>
                <c:pt idx="16">
                  <c:v>-6.5199999999999994E-2</c:v>
                </c:pt>
                <c:pt idx="17">
                  <c:v>-2.9600000000000001E-2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8-A048-B904-74B13644A534}"/>
            </c:ext>
          </c:extLst>
        </c:ser>
        <c:ser>
          <c:idx val="11"/>
          <c:order val="11"/>
          <c:tx>
            <c:strRef>
              <c:f>'LHM-TP'!$A$13</c:f>
              <c:strCache>
                <c:ptCount val="1"/>
                <c:pt idx="0">
                  <c:v>Non-metallic mineral Products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'LHM-TP'!$B$13:$S$13</c:f>
              <c:numCache>
                <c:formatCode>0.00</c:formatCode>
                <c:ptCount val="18"/>
                <c:pt idx="0">
                  <c:v>0.24329999999999999</c:v>
                </c:pt>
                <c:pt idx="1">
                  <c:v>0.31900000000000001</c:v>
                </c:pt>
                <c:pt idx="2">
                  <c:v>0.18609999999999999</c:v>
                </c:pt>
                <c:pt idx="3">
                  <c:v>0.28470000000000001</c:v>
                </c:pt>
                <c:pt idx="4">
                  <c:v>0.30009999999999998</c:v>
                </c:pt>
                <c:pt idx="5">
                  <c:v>0.3745</c:v>
                </c:pt>
                <c:pt idx="6">
                  <c:v>7.0000000000000001E-3</c:v>
                </c:pt>
                <c:pt idx="7">
                  <c:v>-1.4200000000000001E-2</c:v>
                </c:pt>
                <c:pt idx="8">
                  <c:v>-0.37159999999999999</c:v>
                </c:pt>
                <c:pt idx="9">
                  <c:v>0.1275</c:v>
                </c:pt>
                <c:pt idx="10">
                  <c:v>4.2500000000000003E-2</c:v>
                </c:pt>
                <c:pt idx="11">
                  <c:v>0.58069999999999999</c:v>
                </c:pt>
                <c:pt idx="12">
                  <c:v>-0.43409999999999999</c:v>
                </c:pt>
                <c:pt idx="13">
                  <c:v>0.22040000000000001</c:v>
                </c:pt>
                <c:pt idx="14">
                  <c:v>0.15129999999999999</c:v>
                </c:pt>
                <c:pt idx="15">
                  <c:v>0.21529999999999999</c:v>
                </c:pt>
                <c:pt idx="16">
                  <c:v>-0.1603</c:v>
                </c:pt>
                <c:pt idx="17">
                  <c:v>-0.14560000000000001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8-A048-B904-74B13644A534}"/>
            </c:ext>
          </c:extLst>
        </c:ser>
        <c:ser>
          <c:idx val="12"/>
          <c:order val="12"/>
          <c:tx>
            <c:strRef>
              <c:f>'LHM-TP'!$A$14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'LHM-TP'!$B$14:$S$14</c:f>
              <c:numCache>
                <c:formatCode>0.00</c:formatCode>
                <c:ptCount val="18"/>
                <c:pt idx="0">
                  <c:v>5.9900000000000002E-2</c:v>
                </c:pt>
                <c:pt idx="1">
                  <c:v>9.4899999999999998E-2</c:v>
                </c:pt>
                <c:pt idx="2">
                  <c:v>0.1081</c:v>
                </c:pt>
                <c:pt idx="3">
                  <c:v>7.7200000000000005E-2</c:v>
                </c:pt>
                <c:pt idx="4">
                  <c:v>5.6800000000000003E-2</c:v>
                </c:pt>
                <c:pt idx="5">
                  <c:v>0.21329999999999999</c:v>
                </c:pt>
                <c:pt idx="6">
                  <c:v>-5.5899999999999998E-2</c:v>
                </c:pt>
                <c:pt idx="7">
                  <c:v>-1.4800000000000001E-2</c:v>
                </c:pt>
                <c:pt idx="8">
                  <c:v>-0.1195</c:v>
                </c:pt>
                <c:pt idx="9">
                  <c:v>4.7600000000000003E-2</c:v>
                </c:pt>
                <c:pt idx="10">
                  <c:v>2.69E-2</c:v>
                </c:pt>
                <c:pt idx="11">
                  <c:v>0.14879999999999999</c:v>
                </c:pt>
                <c:pt idx="12">
                  <c:v>-0.17660000000000001</c:v>
                </c:pt>
                <c:pt idx="13">
                  <c:v>0.11269999999999999</c:v>
                </c:pt>
                <c:pt idx="14">
                  <c:v>0.16339999999999999</c:v>
                </c:pt>
                <c:pt idx="15">
                  <c:v>0.1431</c:v>
                </c:pt>
                <c:pt idx="16">
                  <c:v>-8.3000000000000004E-2</c:v>
                </c:pt>
                <c:pt idx="17">
                  <c:v>-4.07E-2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8-A048-B904-74B13644A534}"/>
            </c:ext>
          </c:extLst>
        </c:ser>
        <c:ser>
          <c:idx val="13"/>
          <c:order val="13"/>
          <c:tx>
            <c:strRef>
              <c:f>'LHM-TP'!$A$15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'LHM-TP'!$B$15:$S$15</c:f>
              <c:numCache>
                <c:formatCode>0.00</c:formatCode>
                <c:ptCount val="18"/>
                <c:pt idx="0">
                  <c:v>-2.3400000000000001E-2</c:v>
                </c:pt>
                <c:pt idx="1">
                  <c:v>0.11700000000000001</c:v>
                </c:pt>
                <c:pt idx="2">
                  <c:v>8.7300000000000003E-2</c:v>
                </c:pt>
                <c:pt idx="3">
                  <c:v>0.1263</c:v>
                </c:pt>
                <c:pt idx="4">
                  <c:v>-6.7999999999999996E-3</c:v>
                </c:pt>
                <c:pt idx="5">
                  <c:v>0.22040000000000001</c:v>
                </c:pt>
                <c:pt idx="6">
                  <c:v>-1.8700000000000001E-2</c:v>
                </c:pt>
                <c:pt idx="7">
                  <c:v>3.32E-2</c:v>
                </c:pt>
                <c:pt idx="8">
                  <c:v>-0.14099999999999999</c:v>
                </c:pt>
                <c:pt idx="9">
                  <c:v>4.6600000000000003E-2</c:v>
                </c:pt>
                <c:pt idx="10">
                  <c:v>3.78E-2</c:v>
                </c:pt>
                <c:pt idx="11">
                  <c:v>2.4400000000000002E-2</c:v>
                </c:pt>
                <c:pt idx="12">
                  <c:v>-5.2499999999999998E-2</c:v>
                </c:pt>
                <c:pt idx="13">
                  <c:v>8.7400000000000005E-2</c:v>
                </c:pt>
                <c:pt idx="14">
                  <c:v>0.18099999999999999</c:v>
                </c:pt>
                <c:pt idx="15">
                  <c:v>0.13289999999999999</c:v>
                </c:pt>
                <c:pt idx="16">
                  <c:v>-2.7E-2</c:v>
                </c:pt>
                <c:pt idx="17">
                  <c:v>3.6600000000000001E-2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8-A048-B904-74B13644A534}"/>
            </c:ext>
          </c:extLst>
        </c:ser>
        <c:ser>
          <c:idx val="14"/>
          <c:order val="14"/>
          <c:tx>
            <c:strRef>
              <c:f>'LHM-TP'!$A$16</c:f>
              <c:strCache>
                <c:ptCount val="1"/>
                <c:pt idx="0">
                  <c:v>Paper Products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'LHM-TP'!$B$16:$S$16</c:f>
              <c:numCache>
                <c:formatCode>0.00</c:formatCode>
                <c:ptCount val="18"/>
                <c:pt idx="0">
                  <c:v>0.2397</c:v>
                </c:pt>
                <c:pt idx="1">
                  <c:v>0.37959999999999999</c:v>
                </c:pt>
                <c:pt idx="2">
                  <c:v>0.1714</c:v>
                </c:pt>
                <c:pt idx="3">
                  <c:v>0.30049999999999999</c:v>
                </c:pt>
                <c:pt idx="4">
                  <c:v>0.34899999999999998</c:v>
                </c:pt>
                <c:pt idx="5">
                  <c:v>0.43590000000000001</c:v>
                </c:pt>
                <c:pt idx="6">
                  <c:v>8.3599999999999994E-2</c:v>
                </c:pt>
                <c:pt idx="7">
                  <c:v>-2.2100000000000002E-2</c:v>
                </c:pt>
                <c:pt idx="8">
                  <c:v>-1.0119</c:v>
                </c:pt>
                <c:pt idx="9">
                  <c:v>0.24079999999999999</c:v>
                </c:pt>
                <c:pt idx="10">
                  <c:v>-1.5299999999999999E-2</c:v>
                </c:pt>
                <c:pt idx="11">
                  <c:v>0.59889999999999999</c:v>
                </c:pt>
                <c:pt idx="12">
                  <c:v>-0.46789999999999998</c:v>
                </c:pt>
                <c:pt idx="13">
                  <c:v>0.2276</c:v>
                </c:pt>
                <c:pt idx="14">
                  <c:v>6.3799999999999996E-2</c:v>
                </c:pt>
                <c:pt idx="15">
                  <c:v>0.16270000000000001</c:v>
                </c:pt>
                <c:pt idx="16">
                  <c:v>-0.18140000000000001</c:v>
                </c:pt>
                <c:pt idx="17">
                  <c:v>-0.16500000000000001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8-A048-B904-74B13644A534}"/>
            </c:ext>
          </c:extLst>
        </c:ser>
        <c:ser>
          <c:idx val="15"/>
          <c:order val="15"/>
          <c:tx>
            <c:strRef>
              <c:f>'LHM-TP'!$A$17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'LHM-TP'!$B$17:$S$17</c:f>
              <c:numCache>
                <c:formatCode>0.00</c:formatCode>
                <c:ptCount val="18"/>
                <c:pt idx="0">
                  <c:v>0.13869999999999999</c:v>
                </c:pt>
                <c:pt idx="1">
                  <c:v>0.1139</c:v>
                </c:pt>
                <c:pt idx="2">
                  <c:v>5.7799999999999997E-2</c:v>
                </c:pt>
                <c:pt idx="3">
                  <c:v>0.12959999999999999</c:v>
                </c:pt>
                <c:pt idx="4">
                  <c:v>0.15129999999999999</c:v>
                </c:pt>
                <c:pt idx="5">
                  <c:v>0.20369999999999999</c:v>
                </c:pt>
                <c:pt idx="6">
                  <c:v>4.02E-2</c:v>
                </c:pt>
                <c:pt idx="7">
                  <c:v>-9.1000000000000004E-3</c:v>
                </c:pt>
                <c:pt idx="8">
                  <c:v>-0.31</c:v>
                </c:pt>
                <c:pt idx="9">
                  <c:v>7.7499999999999999E-2</c:v>
                </c:pt>
                <c:pt idx="10">
                  <c:v>2.75E-2</c:v>
                </c:pt>
                <c:pt idx="11">
                  <c:v>9.3299999999999994E-2</c:v>
                </c:pt>
                <c:pt idx="12">
                  <c:v>-0.1193</c:v>
                </c:pt>
                <c:pt idx="13">
                  <c:v>8.7300000000000003E-2</c:v>
                </c:pt>
                <c:pt idx="14">
                  <c:v>9.8199999999999996E-2</c:v>
                </c:pt>
                <c:pt idx="15">
                  <c:v>9.9500000000000005E-2</c:v>
                </c:pt>
                <c:pt idx="16">
                  <c:v>-6.9099999999999995E-2</c:v>
                </c:pt>
                <c:pt idx="17">
                  <c:v>-4.58E-2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8-A048-B904-74B13644A534}"/>
            </c:ext>
          </c:extLst>
        </c:ser>
        <c:ser>
          <c:idx val="16"/>
          <c:order val="16"/>
          <c:tx>
            <c:strRef>
              <c:f>'LHM-TP'!$A$18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'LHM-TP'!$B$18:$S$18</c:f>
              <c:numCache>
                <c:formatCode>0.00</c:formatCode>
                <c:ptCount val="18"/>
                <c:pt idx="0">
                  <c:v>0.2041</c:v>
                </c:pt>
                <c:pt idx="1">
                  <c:v>0.15859999999999999</c:v>
                </c:pt>
                <c:pt idx="2">
                  <c:v>0.1124</c:v>
                </c:pt>
                <c:pt idx="3">
                  <c:v>0.2142</c:v>
                </c:pt>
                <c:pt idx="4">
                  <c:v>0.2165</c:v>
                </c:pt>
                <c:pt idx="5">
                  <c:v>0.42009999999999997</c:v>
                </c:pt>
                <c:pt idx="6">
                  <c:v>-5.5E-2</c:v>
                </c:pt>
                <c:pt idx="7">
                  <c:v>-2.01E-2</c:v>
                </c:pt>
                <c:pt idx="8">
                  <c:v>-0.1784</c:v>
                </c:pt>
                <c:pt idx="9">
                  <c:v>5.4800000000000001E-2</c:v>
                </c:pt>
                <c:pt idx="10">
                  <c:v>3.9600000000000003E-2</c:v>
                </c:pt>
                <c:pt idx="11">
                  <c:v>0.1202</c:v>
                </c:pt>
                <c:pt idx="12">
                  <c:v>-0.19739999999999999</c:v>
                </c:pt>
                <c:pt idx="13">
                  <c:v>0.13830000000000001</c:v>
                </c:pt>
                <c:pt idx="14">
                  <c:v>0.23499999999999999</c:v>
                </c:pt>
                <c:pt idx="15">
                  <c:v>0.2026</c:v>
                </c:pt>
                <c:pt idx="16">
                  <c:v>-0.1051</c:v>
                </c:pt>
                <c:pt idx="17">
                  <c:v>-6.4000000000000001E-2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8-A048-B904-74B13644A534}"/>
            </c:ext>
          </c:extLst>
        </c:ser>
        <c:ser>
          <c:idx val="17"/>
          <c:order val="17"/>
          <c:tx>
            <c:strRef>
              <c:f>'LHM-TP'!$A$19</c:f>
              <c:strCache>
                <c:ptCount val="1"/>
                <c:pt idx="0">
                  <c:v>Print Media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'LHM-TP'!$B$19:$S$19</c:f>
              <c:numCache>
                <c:formatCode>0.00</c:formatCode>
                <c:ptCount val="18"/>
                <c:pt idx="0">
                  <c:v>-1.1000000000000001E-3</c:v>
                </c:pt>
                <c:pt idx="1">
                  <c:v>0.15570000000000001</c:v>
                </c:pt>
                <c:pt idx="2">
                  <c:v>0.1532</c:v>
                </c:pt>
                <c:pt idx="3">
                  <c:v>0.1439</c:v>
                </c:pt>
                <c:pt idx="4">
                  <c:v>6.1499999999999999E-2</c:v>
                </c:pt>
                <c:pt idx="5">
                  <c:v>0.45800000000000002</c:v>
                </c:pt>
                <c:pt idx="6">
                  <c:v>-0.15939999999999999</c:v>
                </c:pt>
                <c:pt idx="7">
                  <c:v>-2.5700000000000001E-2</c:v>
                </c:pt>
                <c:pt idx="8">
                  <c:v>-0.17019999999999999</c:v>
                </c:pt>
                <c:pt idx="9">
                  <c:v>-1.5699999999999999E-2</c:v>
                </c:pt>
                <c:pt idx="10">
                  <c:v>7.51E-2</c:v>
                </c:pt>
                <c:pt idx="11">
                  <c:v>8.2000000000000007E-3</c:v>
                </c:pt>
                <c:pt idx="12">
                  <c:v>-0.1946</c:v>
                </c:pt>
                <c:pt idx="13">
                  <c:v>0.16</c:v>
                </c:pt>
                <c:pt idx="14">
                  <c:v>0.25319999999999998</c:v>
                </c:pt>
                <c:pt idx="15">
                  <c:v>0.34770000000000001</c:v>
                </c:pt>
                <c:pt idx="16">
                  <c:v>-9.9400000000000002E-2</c:v>
                </c:pt>
                <c:pt idx="17">
                  <c:v>-4.8000000000000001E-2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8-A048-B904-74B13644A534}"/>
            </c:ext>
          </c:extLst>
        </c:ser>
        <c:ser>
          <c:idx val="18"/>
          <c:order val="18"/>
          <c:tx>
            <c:strRef>
              <c:f>'LHM-TP'!$A$20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'LHM-TP'!$B$20:$S$20</c:f>
              <c:numCache>
                <c:formatCode>0.00</c:formatCode>
                <c:ptCount val="18"/>
                <c:pt idx="0">
                  <c:v>4.2299999999999997E-2</c:v>
                </c:pt>
                <c:pt idx="1">
                  <c:v>0.62929999999999997</c:v>
                </c:pt>
                <c:pt idx="2">
                  <c:v>0.20799999999999999</c:v>
                </c:pt>
                <c:pt idx="3">
                  <c:v>0.14779999999999999</c:v>
                </c:pt>
                <c:pt idx="4">
                  <c:v>0.20330000000000001</c:v>
                </c:pt>
                <c:pt idx="5">
                  <c:v>0.1258</c:v>
                </c:pt>
                <c:pt idx="6">
                  <c:v>8.6900000000000005E-2</c:v>
                </c:pt>
                <c:pt idx="7">
                  <c:v>0.02</c:v>
                </c:pt>
                <c:pt idx="8">
                  <c:v>-0.33019999999999999</c:v>
                </c:pt>
                <c:pt idx="9">
                  <c:v>0.21909999999999999</c:v>
                </c:pt>
                <c:pt idx="10">
                  <c:v>-0.31640000000000001</c:v>
                </c:pt>
                <c:pt idx="11">
                  <c:v>0.82389999999999997</c:v>
                </c:pt>
                <c:pt idx="12">
                  <c:v>-0.22670000000000001</c:v>
                </c:pt>
                <c:pt idx="13">
                  <c:v>0.1106</c:v>
                </c:pt>
                <c:pt idx="14">
                  <c:v>-0.15190000000000001</c:v>
                </c:pt>
                <c:pt idx="15">
                  <c:v>-4.8399999999999999E-2</c:v>
                </c:pt>
                <c:pt idx="16">
                  <c:v>-9.1499999999999998E-2</c:v>
                </c:pt>
                <c:pt idx="17">
                  <c:v>-0.94069999999999998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8-A048-B904-74B13644A534}"/>
            </c:ext>
          </c:extLst>
        </c:ser>
        <c:ser>
          <c:idx val="19"/>
          <c:order val="19"/>
          <c:tx>
            <c:strRef>
              <c:f>'LHM-TP'!$A$21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'LHM-TP'!$B$21:$S$21</c:f>
              <c:numCache>
                <c:formatCode>0.00</c:formatCode>
                <c:ptCount val="18"/>
                <c:pt idx="0">
                  <c:v>0.1719</c:v>
                </c:pt>
                <c:pt idx="1">
                  <c:v>0.2271</c:v>
                </c:pt>
                <c:pt idx="2">
                  <c:v>0.26129999999999998</c:v>
                </c:pt>
                <c:pt idx="3">
                  <c:v>0.17710000000000001</c:v>
                </c:pt>
                <c:pt idx="4">
                  <c:v>0.14050000000000001</c:v>
                </c:pt>
                <c:pt idx="5">
                  <c:v>0.68979999999999997</c:v>
                </c:pt>
                <c:pt idx="6">
                  <c:v>-0.20749999999999999</c:v>
                </c:pt>
                <c:pt idx="7">
                  <c:v>-4.4499999999999998E-2</c:v>
                </c:pt>
                <c:pt idx="8">
                  <c:v>-0.188</c:v>
                </c:pt>
                <c:pt idx="9">
                  <c:v>-0.1004</c:v>
                </c:pt>
                <c:pt idx="10">
                  <c:v>0.15970000000000001</c:v>
                </c:pt>
                <c:pt idx="11">
                  <c:v>-1.8E-3</c:v>
                </c:pt>
                <c:pt idx="12">
                  <c:v>-0.29470000000000002</c:v>
                </c:pt>
                <c:pt idx="13">
                  <c:v>0.23760000000000001</c:v>
                </c:pt>
                <c:pt idx="14">
                  <c:v>0.435</c:v>
                </c:pt>
                <c:pt idx="15">
                  <c:v>0.6139</c:v>
                </c:pt>
                <c:pt idx="16">
                  <c:v>-0.15809999999999999</c:v>
                </c:pt>
                <c:pt idx="17">
                  <c:v>-4.5199999999999997E-2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8-A048-B904-74B13644A534}"/>
            </c:ext>
          </c:extLst>
        </c:ser>
        <c:ser>
          <c:idx val="20"/>
          <c:order val="20"/>
          <c:tx>
            <c:strRef>
              <c:f>'LHM-TP'!$A$22</c:f>
              <c:strCache>
                <c:ptCount val="1"/>
                <c:pt idx="0">
                  <c:v>Tobacco Products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'LHM-TP'!$B$22:$S$22</c:f>
              <c:numCache>
                <c:formatCode>0.00</c:formatCode>
                <c:ptCount val="18"/>
                <c:pt idx="0">
                  <c:v>-2.1299999999999999E-2</c:v>
                </c:pt>
                <c:pt idx="1">
                  <c:v>0.1128</c:v>
                </c:pt>
                <c:pt idx="2">
                  <c:v>-2.63E-2</c:v>
                </c:pt>
                <c:pt idx="3">
                  <c:v>8.5999999999999993E-2</c:v>
                </c:pt>
                <c:pt idx="4">
                  <c:v>2.9600000000000001E-2</c:v>
                </c:pt>
                <c:pt idx="5">
                  <c:v>6.4999999999999997E-3</c:v>
                </c:pt>
                <c:pt idx="6">
                  <c:v>-2.3599999999999999E-2</c:v>
                </c:pt>
                <c:pt idx="7">
                  <c:v>0.30959999999999999</c:v>
                </c:pt>
                <c:pt idx="8">
                  <c:v>-0.31780000000000003</c:v>
                </c:pt>
                <c:pt idx="9">
                  <c:v>0.33410000000000001</c:v>
                </c:pt>
                <c:pt idx="10">
                  <c:v>-0.1303</c:v>
                </c:pt>
                <c:pt idx="11">
                  <c:v>-3.4099999999999998E-2</c:v>
                </c:pt>
                <c:pt idx="12">
                  <c:v>-4.3900000000000002E-2</c:v>
                </c:pt>
                <c:pt idx="13">
                  <c:v>0.1142</c:v>
                </c:pt>
                <c:pt idx="14">
                  <c:v>0.2021</c:v>
                </c:pt>
                <c:pt idx="15">
                  <c:v>-0.20810000000000001</c:v>
                </c:pt>
                <c:pt idx="16">
                  <c:v>0.1207</c:v>
                </c:pt>
                <c:pt idx="17">
                  <c:v>7.9600000000000004E-2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B8-A048-B904-74B13644A534}"/>
            </c:ext>
          </c:extLst>
        </c:ser>
        <c:ser>
          <c:idx val="21"/>
          <c:order val="21"/>
          <c:tx>
            <c:strRef>
              <c:f>'LHM-TP'!$A$23</c:f>
              <c:strCache>
                <c:ptCount val="1"/>
                <c:pt idx="0">
                  <c:v>Vehicles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'LHM-TP'!$B$23:$S$23</c:f>
              <c:numCache>
                <c:formatCode>0.00</c:formatCode>
                <c:ptCount val="18"/>
                <c:pt idx="0">
                  <c:v>0.1313</c:v>
                </c:pt>
                <c:pt idx="1">
                  <c:v>0.26960000000000001</c:v>
                </c:pt>
                <c:pt idx="2">
                  <c:v>8.0399999999999999E-2</c:v>
                </c:pt>
                <c:pt idx="3">
                  <c:v>0.1303</c:v>
                </c:pt>
                <c:pt idx="4">
                  <c:v>0.13400000000000001</c:v>
                </c:pt>
                <c:pt idx="5">
                  <c:v>0.1739</c:v>
                </c:pt>
                <c:pt idx="6">
                  <c:v>3.1600000000000003E-2</c:v>
                </c:pt>
                <c:pt idx="7">
                  <c:v>-1.1299999999999999E-2</c:v>
                </c:pt>
                <c:pt idx="8">
                  <c:v>-0.59470000000000001</c:v>
                </c:pt>
                <c:pt idx="9">
                  <c:v>0.12139999999999999</c:v>
                </c:pt>
                <c:pt idx="10">
                  <c:v>2.4400000000000002E-2</c:v>
                </c:pt>
                <c:pt idx="11">
                  <c:v>0.21179999999999999</c:v>
                </c:pt>
                <c:pt idx="12">
                  <c:v>-0.25309999999999999</c:v>
                </c:pt>
                <c:pt idx="13">
                  <c:v>0.14680000000000001</c:v>
                </c:pt>
                <c:pt idx="14">
                  <c:v>9.7500000000000003E-2</c:v>
                </c:pt>
                <c:pt idx="15">
                  <c:v>0.1186</c:v>
                </c:pt>
                <c:pt idx="16">
                  <c:v>-0.1042</c:v>
                </c:pt>
                <c:pt idx="17">
                  <c:v>-7.6300000000000007E-2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B8-A048-B904-74B13644A534}"/>
            </c:ext>
          </c:extLst>
        </c:ser>
        <c:ser>
          <c:idx val="22"/>
          <c:order val="22"/>
          <c:tx>
            <c:strRef>
              <c:f>'LHM-TP'!$A$24</c:f>
              <c:strCache>
                <c:ptCount val="1"/>
                <c:pt idx="0">
                  <c:v>Wood Products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'LHM-TP'!$B$24:$S$24</c:f>
              <c:numCache>
                <c:formatCode>0.00</c:formatCode>
                <c:ptCount val="18"/>
                <c:pt idx="0">
                  <c:v>-0.26619999999999999</c:v>
                </c:pt>
                <c:pt idx="1">
                  <c:v>0.2382</c:v>
                </c:pt>
                <c:pt idx="2">
                  <c:v>0.1767</c:v>
                </c:pt>
                <c:pt idx="3">
                  <c:v>0.26790000000000003</c:v>
                </c:pt>
                <c:pt idx="4">
                  <c:v>1.8E-3</c:v>
                </c:pt>
                <c:pt idx="5">
                  <c:v>0.55500000000000005</c:v>
                </c:pt>
                <c:pt idx="6">
                  <c:v>-0.16309999999999999</c:v>
                </c:pt>
                <c:pt idx="7">
                  <c:v>3.61E-2</c:v>
                </c:pt>
                <c:pt idx="8">
                  <c:v>-0.25140000000000001</c:v>
                </c:pt>
                <c:pt idx="9">
                  <c:v>-2.4E-2</c:v>
                </c:pt>
                <c:pt idx="10">
                  <c:v>0.15060000000000001</c:v>
                </c:pt>
                <c:pt idx="11">
                  <c:v>-2.0000000000000001E-4</c:v>
                </c:pt>
                <c:pt idx="12">
                  <c:v>-0.1658</c:v>
                </c:pt>
                <c:pt idx="13">
                  <c:v>0.16109999999999999</c:v>
                </c:pt>
                <c:pt idx="14">
                  <c:v>0.28949999999999998</c:v>
                </c:pt>
                <c:pt idx="15">
                  <c:v>0.34870000000000001</c:v>
                </c:pt>
                <c:pt idx="16">
                  <c:v>-0.15190000000000001</c:v>
                </c:pt>
                <c:pt idx="17">
                  <c:v>1.43E-2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B8-A048-B904-74B13644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8101807"/>
        <c:axId val="1728103455"/>
      </c:barChart>
      <c:lineChart>
        <c:grouping val="stacked"/>
        <c:varyColors val="0"/>
        <c:ser>
          <c:idx val="23"/>
          <c:order val="23"/>
          <c:tx>
            <c:strRef>
              <c:f>'LHM-TP'!$A$25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'LHM-TP'!$B$1:$S$1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'LHM-TP'!$B$25:$S$25</c:f>
              <c:numCache>
                <c:formatCode>0.00</c:formatCode>
                <c:ptCount val="18"/>
                <c:pt idx="0">
                  <c:v>3.9699999999999992E-2</c:v>
                </c:pt>
                <c:pt idx="1">
                  <c:v>0.22613043478260869</c:v>
                </c:pt>
                <c:pt idx="2">
                  <c:v>0.13461739130434783</c:v>
                </c:pt>
                <c:pt idx="3">
                  <c:v>0.17278260869565218</c:v>
                </c:pt>
                <c:pt idx="4">
                  <c:v>0.12130434782608694</c:v>
                </c:pt>
                <c:pt idx="5">
                  <c:v>0.31439130434782603</c:v>
                </c:pt>
                <c:pt idx="6">
                  <c:v>-3.1200000000000002E-2</c:v>
                </c:pt>
                <c:pt idx="7">
                  <c:v>2.0821739130434783E-2</c:v>
                </c:pt>
                <c:pt idx="8">
                  <c:v>-0.31998260869565209</c:v>
                </c:pt>
                <c:pt idx="9">
                  <c:v>8.2947826086956514E-2</c:v>
                </c:pt>
                <c:pt idx="10">
                  <c:v>-5.1652173913043506E-3</c:v>
                </c:pt>
                <c:pt idx="11">
                  <c:v>0.22368260869565218</c:v>
                </c:pt>
                <c:pt idx="12">
                  <c:v>-0.21579999999999996</c:v>
                </c:pt>
                <c:pt idx="13">
                  <c:v>0.14967826086956518</c:v>
                </c:pt>
                <c:pt idx="14">
                  <c:v>0.15260434782608695</c:v>
                </c:pt>
                <c:pt idx="15">
                  <c:v>0.16244782608695654</c:v>
                </c:pt>
                <c:pt idx="16">
                  <c:v>-9.3847826086956507E-2</c:v>
                </c:pt>
                <c:pt idx="17">
                  <c:v>-0.10589130434782608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B8-A048-B904-74B13644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01807"/>
        <c:axId val="1728103455"/>
      </c:lineChart>
      <c:catAx>
        <c:axId val="172810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03455"/>
        <c:crosses val="autoZero"/>
        <c:auto val="1"/>
        <c:lblAlgn val="ctr"/>
        <c:lblOffset val="100"/>
        <c:noMultiLvlLbl val="0"/>
      </c:catAx>
      <c:valAx>
        <c:axId val="1728103455"/>
        <c:scaling>
          <c:orientation val="minMax"/>
          <c:max val="0.35000000000000003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Decomposition of the Luenberger-Hicks-Moorsteen productivity indicator,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'Manufacturing - cumulative'!$A$3</c:f>
              <c:strCache>
                <c:ptCount val="1"/>
                <c:pt idx="0">
                  <c:v>LHM - Technical efficiency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cumulative'!$B$3:$U$3</c:f>
              <c:numCache>
                <c:formatCode>0.00</c:formatCode>
                <c:ptCount val="20"/>
                <c:pt idx="0">
                  <c:v>-0.1193</c:v>
                </c:pt>
                <c:pt idx="1">
                  <c:v>-0.47560000000000002</c:v>
                </c:pt>
                <c:pt idx="2">
                  <c:v>-0.28070000000000006</c:v>
                </c:pt>
                <c:pt idx="3">
                  <c:v>-0.40990000000000004</c:v>
                </c:pt>
                <c:pt idx="4">
                  <c:v>-0.42350000000000004</c:v>
                </c:pt>
                <c:pt idx="5">
                  <c:v>-0.38920000000000005</c:v>
                </c:pt>
                <c:pt idx="6">
                  <c:v>-0.45160000000000006</c:v>
                </c:pt>
                <c:pt idx="7">
                  <c:v>-0.28350000000000009</c:v>
                </c:pt>
                <c:pt idx="8">
                  <c:v>-7.8000000000000097E-2</c:v>
                </c:pt>
                <c:pt idx="9">
                  <c:v>8.4499999999999909E-2</c:v>
                </c:pt>
                <c:pt idx="10">
                  <c:v>-0.73030000000000006</c:v>
                </c:pt>
                <c:pt idx="11">
                  <c:v>-0.97000000000000008</c:v>
                </c:pt>
                <c:pt idx="12">
                  <c:v>-1.1000000000001009E-3</c:v>
                </c:pt>
                <c:pt idx="13">
                  <c:v>4.2499999999999899E-2</c:v>
                </c:pt>
                <c:pt idx="14">
                  <c:v>-0.22930000000000009</c:v>
                </c:pt>
                <c:pt idx="15">
                  <c:v>-1.1111000000000002</c:v>
                </c:pt>
                <c:pt idx="16">
                  <c:v>-0.64480000000000026</c:v>
                </c:pt>
                <c:pt idx="17">
                  <c:v>-0.43620000000000025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6-9A4C-81D2-9B3E3E919F33}"/>
            </c:ext>
          </c:extLst>
        </c:ser>
        <c:ser>
          <c:idx val="0"/>
          <c:order val="0"/>
          <c:tx>
            <c:strRef>
              <c:f>'Manufacturing - cumulative'!$A$2</c:f>
              <c:strCache>
                <c:ptCount val="1"/>
                <c:pt idx="0">
                  <c:v>LHM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cumulative'!$B$2:$U$2</c:f>
              <c:numCache>
                <c:formatCode>0.00</c:formatCode>
                <c:ptCount val="20"/>
                <c:pt idx="0">
                  <c:v>0.38080000000000003</c:v>
                </c:pt>
                <c:pt idx="1">
                  <c:v>-0.25159999999999993</c:v>
                </c:pt>
                <c:pt idx="2">
                  <c:v>0.62870000000000004</c:v>
                </c:pt>
                <c:pt idx="3">
                  <c:v>0.86519999999999997</c:v>
                </c:pt>
                <c:pt idx="4">
                  <c:v>1.1512</c:v>
                </c:pt>
                <c:pt idx="5">
                  <c:v>1.1969000000000001</c:v>
                </c:pt>
                <c:pt idx="6">
                  <c:v>1.4817</c:v>
                </c:pt>
                <c:pt idx="7">
                  <c:v>2.0569999999999999</c:v>
                </c:pt>
                <c:pt idx="8">
                  <c:v>2.8593999999999999</c:v>
                </c:pt>
                <c:pt idx="9">
                  <c:v>3.5156000000000001</c:v>
                </c:pt>
                <c:pt idx="10">
                  <c:v>2.8632</c:v>
                </c:pt>
                <c:pt idx="11">
                  <c:v>4.4485999999999999</c:v>
                </c:pt>
                <c:pt idx="12">
                  <c:v>3.9558</c:v>
                </c:pt>
                <c:pt idx="13">
                  <c:v>4.3037000000000001</c:v>
                </c:pt>
                <c:pt idx="14">
                  <c:v>4.3113999999999999</c:v>
                </c:pt>
                <c:pt idx="15">
                  <c:v>4.3871000000000002</c:v>
                </c:pt>
                <c:pt idx="16">
                  <c:v>4.9272</c:v>
                </c:pt>
                <c:pt idx="17">
                  <c:v>5.2930999999999999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6-9A4C-81D2-9B3E3E919F33}"/>
            </c:ext>
          </c:extLst>
        </c:ser>
        <c:ser>
          <c:idx val="2"/>
          <c:order val="2"/>
          <c:tx>
            <c:strRef>
              <c:f>'Manufacturing - cumulative'!$A$4</c:f>
              <c:strCache>
                <c:ptCount val="1"/>
                <c:pt idx="0">
                  <c:v>LHM - Technological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cumulative'!$B$4:$U$4</c:f>
              <c:numCache>
                <c:formatCode>0.00</c:formatCode>
                <c:ptCount val="20"/>
                <c:pt idx="0">
                  <c:v>-1.8800000000000001E-2</c:v>
                </c:pt>
                <c:pt idx="1">
                  <c:v>0.13339999999999999</c:v>
                </c:pt>
                <c:pt idx="2">
                  <c:v>0.29659999999999997</c:v>
                </c:pt>
                <c:pt idx="3">
                  <c:v>0.41449999999999998</c:v>
                </c:pt>
                <c:pt idx="4">
                  <c:v>0.46809999999999996</c:v>
                </c:pt>
                <c:pt idx="5">
                  <c:v>0.82440000000000002</c:v>
                </c:pt>
                <c:pt idx="6">
                  <c:v>0.73770000000000002</c:v>
                </c:pt>
                <c:pt idx="7">
                  <c:v>0.7591</c:v>
                </c:pt>
                <c:pt idx="8">
                  <c:v>0.62529999999999997</c:v>
                </c:pt>
                <c:pt idx="9">
                  <c:v>0.63849999999999996</c:v>
                </c:pt>
                <c:pt idx="10">
                  <c:v>0.71189999999999998</c:v>
                </c:pt>
                <c:pt idx="11">
                  <c:v>0.76979999999999993</c:v>
                </c:pt>
                <c:pt idx="12">
                  <c:v>0.60209999999999997</c:v>
                </c:pt>
                <c:pt idx="13">
                  <c:v>0.71589999999999998</c:v>
                </c:pt>
                <c:pt idx="14">
                  <c:v>0.93910000000000005</c:v>
                </c:pt>
                <c:pt idx="15">
                  <c:v>1.2791000000000001</c:v>
                </c:pt>
                <c:pt idx="16">
                  <c:v>1.1449</c:v>
                </c:pt>
                <c:pt idx="17">
                  <c:v>1.1652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6-9A4C-81D2-9B3E3E919F33}"/>
            </c:ext>
          </c:extLst>
        </c:ser>
        <c:ser>
          <c:idx val="3"/>
          <c:order val="3"/>
          <c:tx>
            <c:strRef>
              <c:f>'Manufacturing - cumulative'!$A$5</c:f>
              <c:strCache>
                <c:ptCount val="1"/>
                <c:pt idx="0">
                  <c:v>LHM - Scale efficiency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cumulative'!$B$5:$U$5</c:f>
              <c:numCache>
                <c:formatCode>0.00</c:formatCode>
                <c:ptCount val="20"/>
                <c:pt idx="0">
                  <c:v>0.51890000000000003</c:v>
                </c:pt>
                <c:pt idx="1">
                  <c:v>9.0600000000000014E-2</c:v>
                </c:pt>
                <c:pt idx="2">
                  <c:v>0.61280000000000001</c:v>
                </c:pt>
                <c:pt idx="3">
                  <c:v>0.86060000000000003</c:v>
                </c:pt>
                <c:pt idx="4">
                  <c:v>1.1067</c:v>
                </c:pt>
                <c:pt idx="5">
                  <c:v>0.76180000000000003</c:v>
                </c:pt>
                <c:pt idx="6">
                  <c:v>1.1958</c:v>
                </c:pt>
                <c:pt idx="7">
                  <c:v>1.5815999999999999</c:v>
                </c:pt>
                <c:pt idx="8">
                  <c:v>2.3123</c:v>
                </c:pt>
                <c:pt idx="9">
                  <c:v>2.7928999999999999</c:v>
                </c:pt>
                <c:pt idx="10">
                  <c:v>2.8818000000000001</c:v>
                </c:pt>
                <c:pt idx="11">
                  <c:v>4.649</c:v>
                </c:pt>
                <c:pt idx="12">
                  <c:v>3.355</c:v>
                </c:pt>
                <c:pt idx="13">
                  <c:v>3.5455999999999999</c:v>
                </c:pt>
                <c:pt idx="14">
                  <c:v>3.6018999999999997</c:v>
                </c:pt>
                <c:pt idx="15">
                  <c:v>4.2193999999999994</c:v>
                </c:pt>
                <c:pt idx="16">
                  <c:v>4.4273999999999996</c:v>
                </c:pt>
                <c:pt idx="17">
                  <c:v>4.5643999999999991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6-9A4C-81D2-9B3E3E91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11087"/>
        <c:axId val="1823690863"/>
      </c:lineChart>
      <c:catAx>
        <c:axId val="18235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90863"/>
        <c:crosses val="autoZero"/>
        <c:auto val="1"/>
        <c:lblAlgn val="ctr"/>
        <c:lblOffset val="100"/>
        <c:noMultiLvlLbl val="0"/>
      </c:catAx>
      <c:valAx>
        <c:axId val="1823690863"/>
        <c:scaling>
          <c:orientation val="minMax"/>
          <c:max val="3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1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technological change per sector,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'LHM-TP'!$V$2</c:f>
              <c:strCache>
                <c:ptCount val="1"/>
                <c:pt idx="0">
                  <c:v>Apparel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'LHM-TP'!$W$2:$AN$2</c:f>
              <c:numCache>
                <c:formatCode>0.00</c:formatCode>
                <c:ptCount val="18"/>
                <c:pt idx="0">
                  <c:v>-0.1739</c:v>
                </c:pt>
                <c:pt idx="1">
                  <c:v>0.17449999999999999</c:v>
                </c:pt>
                <c:pt idx="2">
                  <c:v>8.9300000000000004E-2</c:v>
                </c:pt>
                <c:pt idx="3">
                  <c:v>0.19470000000000001</c:v>
                </c:pt>
                <c:pt idx="4">
                  <c:v>-1.04E-2</c:v>
                </c:pt>
                <c:pt idx="5">
                  <c:v>0.42299999999999999</c:v>
                </c:pt>
                <c:pt idx="6">
                  <c:v>-6.54E-2</c:v>
                </c:pt>
                <c:pt idx="7">
                  <c:v>0.1857</c:v>
                </c:pt>
                <c:pt idx="8">
                  <c:v>-0.30149999999999999</c:v>
                </c:pt>
                <c:pt idx="9">
                  <c:v>0.25</c:v>
                </c:pt>
                <c:pt idx="10">
                  <c:v>1.2999999999999999E-3</c:v>
                </c:pt>
                <c:pt idx="11">
                  <c:v>0.1105</c:v>
                </c:pt>
                <c:pt idx="12">
                  <c:v>-8.6800000000000002E-2</c:v>
                </c:pt>
                <c:pt idx="13">
                  <c:v>0.21199999999999999</c:v>
                </c:pt>
                <c:pt idx="14">
                  <c:v>0.23430000000000001</c:v>
                </c:pt>
                <c:pt idx="15">
                  <c:v>-5.6399999999999999E-2</c:v>
                </c:pt>
                <c:pt idx="16">
                  <c:v>5.2600000000000001E-2</c:v>
                </c:pt>
                <c:pt idx="17">
                  <c:v>8.8900000000000007E-2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4-0C47-BC23-3729CDB6C54C}"/>
            </c:ext>
          </c:extLst>
        </c:ser>
        <c:ser>
          <c:idx val="1"/>
          <c:order val="1"/>
          <c:tx>
            <c:strRef>
              <c:f>'LHM-TP'!$V$3</c:f>
              <c:strCache>
                <c:ptCount val="1"/>
                <c:pt idx="0">
                  <c:v>Basic Metals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'LHM-TP'!$W$3:$AN$3</c:f>
              <c:numCache>
                <c:formatCode>0.00</c:formatCode>
                <c:ptCount val="18"/>
                <c:pt idx="0">
                  <c:v>5.6599999999999998E-2</c:v>
                </c:pt>
                <c:pt idx="1">
                  <c:v>0.53690000000000004</c:v>
                </c:pt>
                <c:pt idx="2">
                  <c:v>0.21779999999999999</c:v>
                </c:pt>
                <c:pt idx="3">
                  <c:v>0.221</c:v>
                </c:pt>
                <c:pt idx="4">
                  <c:v>0.2351</c:v>
                </c:pt>
                <c:pt idx="5">
                  <c:v>0.2671</c:v>
                </c:pt>
                <c:pt idx="6">
                  <c:v>0.17449999999999999</c:v>
                </c:pt>
                <c:pt idx="7">
                  <c:v>-2E-3</c:v>
                </c:pt>
                <c:pt idx="8">
                  <c:v>-1.1255999999999999</c:v>
                </c:pt>
                <c:pt idx="9">
                  <c:v>0.26529999999999998</c:v>
                </c:pt>
                <c:pt idx="10">
                  <c:v>-0.56540000000000001</c:v>
                </c:pt>
                <c:pt idx="11">
                  <c:v>1.5947</c:v>
                </c:pt>
                <c:pt idx="12">
                  <c:v>-0.73399999999999999</c:v>
                </c:pt>
                <c:pt idx="13">
                  <c:v>0.2142</c:v>
                </c:pt>
                <c:pt idx="14">
                  <c:v>-0.53029999999999999</c:v>
                </c:pt>
                <c:pt idx="15">
                  <c:v>-0.12429999999999999</c:v>
                </c:pt>
                <c:pt idx="16">
                  <c:v>-0.29880000000000001</c:v>
                </c:pt>
                <c:pt idx="17">
                  <c:v>-0.69340000000000002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4-0C47-BC23-3729CDB6C54C}"/>
            </c:ext>
          </c:extLst>
        </c:ser>
        <c:ser>
          <c:idx val="2"/>
          <c:order val="2"/>
          <c:tx>
            <c:strRef>
              <c:f>'LHM-TP'!$V$4</c:f>
              <c:strCache>
                <c:ptCount val="1"/>
                <c:pt idx="0">
                  <c:v>Beverage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'LHM-TP'!$W$4:$AN$4</c:f>
              <c:numCache>
                <c:formatCode>0.00</c:formatCode>
                <c:ptCount val="18"/>
                <c:pt idx="0">
                  <c:v>0.1983</c:v>
                </c:pt>
                <c:pt idx="1">
                  <c:v>0.26400000000000001</c:v>
                </c:pt>
                <c:pt idx="2">
                  <c:v>0.1149</c:v>
                </c:pt>
                <c:pt idx="3">
                  <c:v>0.25059999999999999</c:v>
                </c:pt>
                <c:pt idx="4">
                  <c:v>0.29299999999999998</c:v>
                </c:pt>
                <c:pt idx="5">
                  <c:v>0.2354</c:v>
                </c:pt>
                <c:pt idx="6">
                  <c:v>2.81E-2</c:v>
                </c:pt>
                <c:pt idx="7">
                  <c:v>-8.3000000000000001E-3</c:v>
                </c:pt>
                <c:pt idx="8">
                  <c:v>-0.35160000000000002</c:v>
                </c:pt>
                <c:pt idx="9">
                  <c:v>0.1217</c:v>
                </c:pt>
                <c:pt idx="10">
                  <c:v>-2.6800000000000001E-2</c:v>
                </c:pt>
                <c:pt idx="11">
                  <c:v>0.27160000000000001</c:v>
                </c:pt>
                <c:pt idx="12">
                  <c:v>-0.22289999999999999</c:v>
                </c:pt>
                <c:pt idx="13">
                  <c:v>0.1421</c:v>
                </c:pt>
                <c:pt idx="14">
                  <c:v>5.8099999999999999E-2</c:v>
                </c:pt>
                <c:pt idx="15">
                  <c:v>0.1144</c:v>
                </c:pt>
                <c:pt idx="16">
                  <c:v>-0.106</c:v>
                </c:pt>
                <c:pt idx="17">
                  <c:v>-0.1216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4-0C47-BC23-3729CDB6C54C}"/>
            </c:ext>
          </c:extLst>
        </c:ser>
        <c:ser>
          <c:idx val="3"/>
          <c:order val="3"/>
          <c:tx>
            <c:strRef>
              <c:f>'LHM-TP'!$V$5</c:f>
              <c:strCache>
                <c:ptCount val="1"/>
                <c:pt idx="0">
                  <c:v>Chemicals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'LHM-TP'!$W$5:$AN$5</c:f>
              <c:numCache>
                <c:formatCode>0.00</c:formatCode>
                <c:ptCount val="18"/>
                <c:pt idx="0">
                  <c:v>2.64E-2</c:v>
                </c:pt>
                <c:pt idx="1">
                  <c:v>0.37980000000000003</c:v>
                </c:pt>
                <c:pt idx="2">
                  <c:v>0.1613</c:v>
                </c:pt>
                <c:pt idx="3">
                  <c:v>0.2054</c:v>
                </c:pt>
                <c:pt idx="4">
                  <c:v>0.23200000000000001</c:v>
                </c:pt>
                <c:pt idx="5">
                  <c:v>0.27350000000000002</c:v>
                </c:pt>
                <c:pt idx="6">
                  <c:v>0.1777</c:v>
                </c:pt>
                <c:pt idx="7">
                  <c:v>-4.0000000000000001E-3</c:v>
                </c:pt>
                <c:pt idx="8">
                  <c:v>-0.69769999999999999</c:v>
                </c:pt>
                <c:pt idx="9">
                  <c:v>0.12759999999999999</c:v>
                </c:pt>
                <c:pt idx="10">
                  <c:v>-0.1051</c:v>
                </c:pt>
                <c:pt idx="11">
                  <c:v>0.37240000000000001</c:v>
                </c:pt>
                <c:pt idx="12">
                  <c:v>-0.23960000000000001</c:v>
                </c:pt>
                <c:pt idx="13">
                  <c:v>0.1153</c:v>
                </c:pt>
                <c:pt idx="14">
                  <c:v>-3.9199999999999999E-2</c:v>
                </c:pt>
                <c:pt idx="15">
                  <c:v>2.4500000000000001E-2</c:v>
                </c:pt>
                <c:pt idx="16">
                  <c:v>-0.1242</c:v>
                </c:pt>
                <c:pt idx="17">
                  <c:v>-0.25209999999999999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4-0C47-BC23-3729CDB6C54C}"/>
            </c:ext>
          </c:extLst>
        </c:ser>
        <c:ser>
          <c:idx val="4"/>
          <c:order val="4"/>
          <c:tx>
            <c:strRef>
              <c:f>'LHM-TP'!$V$6</c:f>
              <c:strCache>
                <c:ptCount val="1"/>
                <c:pt idx="0">
                  <c:v>Electrical Equipments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'LHM-TP'!$W$6:$AN$6</c:f>
              <c:numCache>
                <c:formatCode>0.00</c:formatCode>
                <c:ptCount val="18"/>
                <c:pt idx="0">
                  <c:v>0.1149</c:v>
                </c:pt>
                <c:pt idx="1">
                  <c:v>0.1273</c:v>
                </c:pt>
                <c:pt idx="2">
                  <c:v>0.1225</c:v>
                </c:pt>
                <c:pt idx="3">
                  <c:v>0.1017</c:v>
                </c:pt>
                <c:pt idx="4">
                  <c:v>4.8099999999999997E-2</c:v>
                </c:pt>
                <c:pt idx="5">
                  <c:v>0.22700000000000001</c:v>
                </c:pt>
                <c:pt idx="6">
                  <c:v>-7.0699999999999999E-2</c:v>
                </c:pt>
                <c:pt idx="7">
                  <c:v>-1.38E-2</c:v>
                </c:pt>
                <c:pt idx="8">
                  <c:v>-6.4299999999999996E-2</c:v>
                </c:pt>
                <c:pt idx="9">
                  <c:v>-2.4299999999999999E-2</c:v>
                </c:pt>
                <c:pt idx="10">
                  <c:v>7.0599999999999996E-2</c:v>
                </c:pt>
                <c:pt idx="11">
                  <c:v>1.7399999999999999E-2</c:v>
                </c:pt>
                <c:pt idx="12">
                  <c:v>-0.1363</c:v>
                </c:pt>
                <c:pt idx="13">
                  <c:v>0.1105</c:v>
                </c:pt>
                <c:pt idx="14">
                  <c:v>0.22339999999999999</c:v>
                </c:pt>
                <c:pt idx="15">
                  <c:v>0.19950000000000001</c:v>
                </c:pt>
                <c:pt idx="16">
                  <c:v>-8.0399999999999999E-2</c:v>
                </c:pt>
                <c:pt idx="17">
                  <c:v>-1.66E-2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4-0C47-BC23-3729CDB6C54C}"/>
            </c:ext>
          </c:extLst>
        </c:ser>
        <c:ser>
          <c:idx val="5"/>
          <c:order val="5"/>
          <c:tx>
            <c:strRef>
              <c:f>'LHM-TP'!$V$7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'LHM-TP'!$W$7:$AN$7</c:f>
              <c:numCache>
                <c:formatCode>0.00</c:formatCode>
                <c:ptCount val="18"/>
                <c:pt idx="0">
                  <c:v>0.1487</c:v>
                </c:pt>
                <c:pt idx="1">
                  <c:v>0.1172</c:v>
                </c:pt>
                <c:pt idx="2">
                  <c:v>8.9200000000000002E-2</c:v>
                </c:pt>
                <c:pt idx="3">
                  <c:v>0.17630000000000001</c:v>
                </c:pt>
                <c:pt idx="4">
                  <c:v>0.19400000000000001</c:v>
                </c:pt>
                <c:pt idx="5">
                  <c:v>0.2429</c:v>
                </c:pt>
                <c:pt idx="6">
                  <c:v>2E-3</c:v>
                </c:pt>
                <c:pt idx="7">
                  <c:v>-1.14E-2</c:v>
                </c:pt>
                <c:pt idx="8">
                  <c:v>-0.13070000000000001</c:v>
                </c:pt>
                <c:pt idx="9">
                  <c:v>2.8999999999999998E-3</c:v>
                </c:pt>
                <c:pt idx="10">
                  <c:v>2.5999999999999999E-2</c:v>
                </c:pt>
                <c:pt idx="11">
                  <c:v>4.4400000000000002E-2</c:v>
                </c:pt>
                <c:pt idx="12">
                  <c:v>-0.15390000000000001</c:v>
                </c:pt>
                <c:pt idx="13">
                  <c:v>0.1028</c:v>
                </c:pt>
                <c:pt idx="14">
                  <c:v>0.17710000000000001</c:v>
                </c:pt>
                <c:pt idx="15">
                  <c:v>0.15890000000000001</c:v>
                </c:pt>
                <c:pt idx="16">
                  <c:v>-6.25E-2</c:v>
                </c:pt>
                <c:pt idx="17">
                  <c:v>-1.0200000000000001E-2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44-0C47-BC23-3729CDB6C54C}"/>
            </c:ext>
          </c:extLst>
        </c:ser>
        <c:ser>
          <c:idx val="6"/>
          <c:order val="6"/>
          <c:tx>
            <c:strRef>
              <c:f>'LHM-TP'!$V$8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'LHM-TP'!$W$8:$AN$8</c:f>
              <c:numCache>
                <c:formatCode>0.00</c:formatCode>
                <c:ptCount val="18"/>
                <c:pt idx="0">
                  <c:v>-6.9199999999999998E-2</c:v>
                </c:pt>
                <c:pt idx="1">
                  <c:v>0.14380000000000001</c:v>
                </c:pt>
                <c:pt idx="2">
                  <c:v>0.1288</c:v>
                </c:pt>
                <c:pt idx="3">
                  <c:v>0.12909999999999999</c:v>
                </c:pt>
                <c:pt idx="4">
                  <c:v>2.1000000000000001E-2</c:v>
                </c:pt>
                <c:pt idx="5">
                  <c:v>0.29160000000000003</c:v>
                </c:pt>
                <c:pt idx="6">
                  <c:v>-0.12529999999999999</c:v>
                </c:pt>
                <c:pt idx="7">
                  <c:v>-1.6500000000000001E-2</c:v>
                </c:pt>
                <c:pt idx="8">
                  <c:v>-0.1002</c:v>
                </c:pt>
                <c:pt idx="9">
                  <c:v>-4.4499999999999998E-2</c:v>
                </c:pt>
                <c:pt idx="10">
                  <c:v>8.5400000000000004E-2</c:v>
                </c:pt>
                <c:pt idx="11">
                  <c:v>-8.3999999999999995E-3</c:v>
                </c:pt>
                <c:pt idx="12">
                  <c:v>-0.1537</c:v>
                </c:pt>
                <c:pt idx="13">
                  <c:v>0.1421</c:v>
                </c:pt>
                <c:pt idx="14">
                  <c:v>0.2858</c:v>
                </c:pt>
                <c:pt idx="15">
                  <c:v>0.43740000000000001</c:v>
                </c:pt>
                <c:pt idx="16">
                  <c:v>-0.1321</c:v>
                </c:pt>
                <c:pt idx="17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44-0C47-BC23-3729CDB6C54C}"/>
            </c:ext>
          </c:extLst>
        </c:ser>
        <c:ser>
          <c:idx val="7"/>
          <c:order val="7"/>
          <c:tx>
            <c:strRef>
              <c:f>'LHM-TP'!$V$9</c:f>
              <c:strCache>
                <c:ptCount val="1"/>
                <c:pt idx="0">
                  <c:v>Food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'LHM-TP'!$W$9:$AN$9</c:f>
              <c:numCache>
                <c:formatCode>0.00</c:formatCode>
                <c:ptCount val="18"/>
                <c:pt idx="0">
                  <c:v>-8.5400000000000004E-2</c:v>
                </c:pt>
                <c:pt idx="1">
                  <c:v>0.17960000000000001</c:v>
                </c:pt>
                <c:pt idx="2">
                  <c:v>0.1857</c:v>
                </c:pt>
                <c:pt idx="3">
                  <c:v>0.1885</c:v>
                </c:pt>
                <c:pt idx="4">
                  <c:v>4.7300000000000002E-2</c:v>
                </c:pt>
                <c:pt idx="5">
                  <c:v>0.45340000000000003</c:v>
                </c:pt>
                <c:pt idx="6">
                  <c:v>-0.2054</c:v>
                </c:pt>
                <c:pt idx="7">
                  <c:v>-1.7500000000000002E-2</c:v>
                </c:pt>
                <c:pt idx="8">
                  <c:v>-0.153</c:v>
                </c:pt>
                <c:pt idx="9">
                  <c:v>-7.6300000000000007E-2</c:v>
                </c:pt>
                <c:pt idx="10">
                  <c:v>0.1164</c:v>
                </c:pt>
                <c:pt idx="11">
                  <c:v>8.6E-3</c:v>
                </c:pt>
                <c:pt idx="12">
                  <c:v>-0.2331</c:v>
                </c:pt>
                <c:pt idx="13">
                  <c:v>0.1923</c:v>
                </c:pt>
                <c:pt idx="14">
                  <c:v>0.40010000000000001</c:v>
                </c:pt>
                <c:pt idx="15">
                  <c:v>0.29530000000000001</c:v>
                </c:pt>
                <c:pt idx="16">
                  <c:v>-0.11650000000000001</c:v>
                </c:pt>
                <c:pt idx="17">
                  <c:v>-6.0499999999999998E-2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44-0C47-BC23-3729CDB6C54C}"/>
            </c:ext>
          </c:extLst>
        </c:ser>
        <c:ser>
          <c:idx val="8"/>
          <c:order val="8"/>
          <c:tx>
            <c:strRef>
              <c:f>'LHM-TP'!$V$10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'LHM-TP'!$W$10:$AN$10</c:f>
              <c:numCache>
                <c:formatCode>0.00</c:formatCode>
                <c:ptCount val="18"/>
                <c:pt idx="0">
                  <c:v>-1.8800000000000001E-2</c:v>
                </c:pt>
                <c:pt idx="1">
                  <c:v>0.1522</c:v>
                </c:pt>
                <c:pt idx="2">
                  <c:v>0.16320000000000001</c:v>
                </c:pt>
                <c:pt idx="3">
                  <c:v>0.1179</c:v>
                </c:pt>
                <c:pt idx="4">
                  <c:v>5.3600000000000002E-2</c:v>
                </c:pt>
                <c:pt idx="5">
                  <c:v>0.35630000000000001</c:v>
                </c:pt>
                <c:pt idx="6">
                  <c:v>-8.6699999999999999E-2</c:v>
                </c:pt>
                <c:pt idx="7">
                  <c:v>2.1399999999999999E-2</c:v>
                </c:pt>
                <c:pt idx="8">
                  <c:v>-0.1338</c:v>
                </c:pt>
                <c:pt idx="9">
                  <c:v>1.32E-2</c:v>
                </c:pt>
                <c:pt idx="10">
                  <c:v>7.3400000000000007E-2</c:v>
                </c:pt>
                <c:pt idx="11">
                  <c:v>5.79E-2</c:v>
                </c:pt>
                <c:pt idx="12">
                  <c:v>-0.16769999999999999</c:v>
                </c:pt>
                <c:pt idx="13">
                  <c:v>0.1138</c:v>
                </c:pt>
                <c:pt idx="14">
                  <c:v>0.22320000000000001</c:v>
                </c:pt>
                <c:pt idx="15">
                  <c:v>0.34</c:v>
                </c:pt>
                <c:pt idx="16">
                  <c:v>-0.13420000000000001</c:v>
                </c:pt>
                <c:pt idx="17">
                  <c:v>2.0299999999999999E-2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B94A-9482-723AC86BEA62}"/>
            </c:ext>
          </c:extLst>
        </c:ser>
        <c:ser>
          <c:idx val="9"/>
          <c:order val="9"/>
          <c:tx>
            <c:strRef>
              <c:f>'LHM-TP'!$V$11</c:f>
              <c:strCache>
                <c:ptCount val="1"/>
                <c:pt idx="0">
                  <c:v>Leather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'LHM-TP'!$W$11:$AN$11</c:f>
              <c:numCache>
                <c:formatCode>0.00</c:formatCode>
                <c:ptCount val="18"/>
                <c:pt idx="0">
                  <c:v>-0.23219999999999999</c:v>
                </c:pt>
                <c:pt idx="1">
                  <c:v>0.20080000000000001</c:v>
                </c:pt>
                <c:pt idx="2">
                  <c:v>0.1147</c:v>
                </c:pt>
                <c:pt idx="3">
                  <c:v>0.22370000000000001</c:v>
                </c:pt>
                <c:pt idx="4">
                  <c:v>-2.3199999999999998E-2</c:v>
                </c:pt>
                <c:pt idx="5">
                  <c:v>0.33989999999999998</c:v>
                </c:pt>
                <c:pt idx="6">
                  <c:v>-3.1600000000000003E-2</c:v>
                </c:pt>
                <c:pt idx="7">
                  <c:v>0.1221</c:v>
                </c:pt>
                <c:pt idx="8">
                  <c:v>-0.25509999999999999</c:v>
                </c:pt>
                <c:pt idx="9">
                  <c:v>0.1759</c:v>
                </c:pt>
                <c:pt idx="10">
                  <c:v>1.9699999999999999E-2</c:v>
                </c:pt>
                <c:pt idx="11">
                  <c:v>9.0499999999999997E-2</c:v>
                </c:pt>
                <c:pt idx="12">
                  <c:v>-8.5199999999999998E-2</c:v>
                </c:pt>
                <c:pt idx="13">
                  <c:v>0.1847</c:v>
                </c:pt>
                <c:pt idx="14">
                  <c:v>0.25040000000000001</c:v>
                </c:pt>
                <c:pt idx="15">
                  <c:v>1.7299999999999999E-2</c:v>
                </c:pt>
                <c:pt idx="16">
                  <c:v>1.9099999999999999E-2</c:v>
                </c:pt>
                <c:pt idx="17">
                  <c:v>7.6600000000000001E-2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6-B94A-9482-723AC86BEA62}"/>
            </c:ext>
          </c:extLst>
        </c:ser>
        <c:ser>
          <c:idx val="10"/>
          <c:order val="10"/>
          <c:tx>
            <c:strRef>
              <c:f>'LHM-TP'!$V$12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'LHM-TP'!$W$12:$AN$12</c:f>
              <c:numCache>
                <c:formatCode>0.00</c:formatCode>
                <c:ptCount val="18"/>
                <c:pt idx="0">
                  <c:v>2.8500000000000001E-2</c:v>
                </c:pt>
                <c:pt idx="1">
                  <c:v>0.10920000000000001</c:v>
                </c:pt>
                <c:pt idx="2">
                  <c:v>0.13239999999999999</c:v>
                </c:pt>
                <c:pt idx="3">
                  <c:v>7.9600000000000004E-2</c:v>
                </c:pt>
                <c:pt idx="4">
                  <c:v>6.1899999999999997E-2</c:v>
                </c:pt>
                <c:pt idx="5">
                  <c:v>0.24399999999999999</c:v>
                </c:pt>
                <c:pt idx="6">
                  <c:v>-8.09E-2</c:v>
                </c:pt>
                <c:pt idx="7">
                  <c:v>-1.3899999999999999E-2</c:v>
                </c:pt>
                <c:pt idx="8">
                  <c:v>-6.1400000000000003E-2</c:v>
                </c:pt>
                <c:pt idx="9">
                  <c:v>-3.3000000000000002E-2</c:v>
                </c:pt>
                <c:pt idx="10">
                  <c:v>6.3600000000000004E-2</c:v>
                </c:pt>
                <c:pt idx="11">
                  <c:v>1.0999999999999999E-2</c:v>
                </c:pt>
                <c:pt idx="12">
                  <c:v>-0.1236</c:v>
                </c:pt>
                <c:pt idx="13">
                  <c:v>0.10879999999999999</c:v>
                </c:pt>
                <c:pt idx="14">
                  <c:v>0.2089</c:v>
                </c:pt>
                <c:pt idx="15">
                  <c:v>0.20119999999999999</c:v>
                </c:pt>
                <c:pt idx="16">
                  <c:v>-6.5199999999999994E-2</c:v>
                </c:pt>
                <c:pt idx="17">
                  <c:v>-2.9600000000000001E-2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6-B94A-9482-723AC86BEA62}"/>
            </c:ext>
          </c:extLst>
        </c:ser>
        <c:ser>
          <c:idx val="11"/>
          <c:order val="11"/>
          <c:tx>
            <c:strRef>
              <c:f>'LHM-TP'!$V$13</c:f>
              <c:strCache>
                <c:ptCount val="1"/>
                <c:pt idx="0">
                  <c:v>Non-metallic mineral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'LHM-TP'!$W$13:$AN$13</c:f>
              <c:numCache>
                <c:formatCode>0.00</c:formatCode>
                <c:ptCount val="18"/>
                <c:pt idx="0">
                  <c:v>0.24329999999999999</c:v>
                </c:pt>
                <c:pt idx="1">
                  <c:v>0.31900000000000001</c:v>
                </c:pt>
                <c:pt idx="2">
                  <c:v>0.18609999999999999</c:v>
                </c:pt>
                <c:pt idx="3">
                  <c:v>0.28470000000000001</c:v>
                </c:pt>
                <c:pt idx="4">
                  <c:v>0.30009999999999998</c:v>
                </c:pt>
                <c:pt idx="5">
                  <c:v>0.3745</c:v>
                </c:pt>
                <c:pt idx="6">
                  <c:v>7.0000000000000001E-3</c:v>
                </c:pt>
                <c:pt idx="7">
                  <c:v>-1.4200000000000001E-2</c:v>
                </c:pt>
                <c:pt idx="8">
                  <c:v>-0.37159999999999999</c:v>
                </c:pt>
                <c:pt idx="9">
                  <c:v>0.1275</c:v>
                </c:pt>
                <c:pt idx="10">
                  <c:v>4.2500000000000003E-2</c:v>
                </c:pt>
                <c:pt idx="11">
                  <c:v>0.58069999999999999</c:v>
                </c:pt>
                <c:pt idx="12">
                  <c:v>-0.43409999999999999</c:v>
                </c:pt>
                <c:pt idx="13">
                  <c:v>0.22040000000000001</c:v>
                </c:pt>
                <c:pt idx="14">
                  <c:v>0.15129999999999999</c:v>
                </c:pt>
                <c:pt idx="15">
                  <c:v>0.21529999999999999</c:v>
                </c:pt>
                <c:pt idx="16">
                  <c:v>-0.1603</c:v>
                </c:pt>
                <c:pt idx="17">
                  <c:v>-0.14560000000000001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6-B94A-9482-723AC86BEA62}"/>
            </c:ext>
          </c:extLst>
        </c:ser>
        <c:ser>
          <c:idx val="12"/>
          <c:order val="12"/>
          <c:tx>
            <c:strRef>
              <c:f>'LHM-TP'!$V$14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'LHM-TP'!$W$14:$AN$14</c:f>
              <c:numCache>
                <c:formatCode>0.00</c:formatCode>
                <c:ptCount val="18"/>
                <c:pt idx="0">
                  <c:v>5.9900000000000002E-2</c:v>
                </c:pt>
                <c:pt idx="1">
                  <c:v>9.4899999999999998E-2</c:v>
                </c:pt>
                <c:pt idx="2">
                  <c:v>0.1081</c:v>
                </c:pt>
                <c:pt idx="3">
                  <c:v>7.7200000000000005E-2</c:v>
                </c:pt>
                <c:pt idx="4">
                  <c:v>5.6800000000000003E-2</c:v>
                </c:pt>
                <c:pt idx="5">
                  <c:v>0.21329999999999999</c:v>
                </c:pt>
                <c:pt idx="6">
                  <c:v>-5.5899999999999998E-2</c:v>
                </c:pt>
                <c:pt idx="7">
                  <c:v>-1.4800000000000001E-2</c:v>
                </c:pt>
                <c:pt idx="8">
                  <c:v>-0.1195</c:v>
                </c:pt>
                <c:pt idx="9">
                  <c:v>4.7600000000000003E-2</c:v>
                </c:pt>
                <c:pt idx="10">
                  <c:v>2.69E-2</c:v>
                </c:pt>
                <c:pt idx="11">
                  <c:v>0.14879999999999999</c:v>
                </c:pt>
                <c:pt idx="12">
                  <c:v>-0.17660000000000001</c:v>
                </c:pt>
                <c:pt idx="13">
                  <c:v>0.11269999999999999</c:v>
                </c:pt>
                <c:pt idx="14">
                  <c:v>0.16339999999999999</c:v>
                </c:pt>
                <c:pt idx="15">
                  <c:v>0.1431</c:v>
                </c:pt>
                <c:pt idx="16">
                  <c:v>-8.3000000000000004E-2</c:v>
                </c:pt>
                <c:pt idx="17">
                  <c:v>-4.07E-2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6-B94A-9482-723AC86BEA62}"/>
            </c:ext>
          </c:extLst>
        </c:ser>
        <c:ser>
          <c:idx val="13"/>
          <c:order val="13"/>
          <c:tx>
            <c:strRef>
              <c:f>'LHM-TP'!$V$15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'LHM-TP'!$W$15:$AN$15</c:f>
              <c:numCache>
                <c:formatCode>0.00</c:formatCode>
                <c:ptCount val="18"/>
                <c:pt idx="0">
                  <c:v>-2.3400000000000001E-2</c:v>
                </c:pt>
                <c:pt idx="1">
                  <c:v>0.11700000000000001</c:v>
                </c:pt>
                <c:pt idx="2">
                  <c:v>8.7300000000000003E-2</c:v>
                </c:pt>
                <c:pt idx="3">
                  <c:v>0.1263</c:v>
                </c:pt>
                <c:pt idx="4">
                  <c:v>-6.7999999999999996E-3</c:v>
                </c:pt>
                <c:pt idx="5">
                  <c:v>0.22040000000000001</c:v>
                </c:pt>
                <c:pt idx="6">
                  <c:v>-1.8700000000000001E-2</c:v>
                </c:pt>
                <c:pt idx="7">
                  <c:v>3.32E-2</c:v>
                </c:pt>
                <c:pt idx="8">
                  <c:v>-0.14099999999999999</c:v>
                </c:pt>
                <c:pt idx="9">
                  <c:v>4.6600000000000003E-2</c:v>
                </c:pt>
                <c:pt idx="10">
                  <c:v>3.78E-2</c:v>
                </c:pt>
                <c:pt idx="11">
                  <c:v>2.4400000000000002E-2</c:v>
                </c:pt>
                <c:pt idx="12">
                  <c:v>-5.2499999999999998E-2</c:v>
                </c:pt>
                <c:pt idx="13">
                  <c:v>8.7400000000000005E-2</c:v>
                </c:pt>
                <c:pt idx="14">
                  <c:v>0.18099999999999999</c:v>
                </c:pt>
                <c:pt idx="15">
                  <c:v>0.13289999999999999</c:v>
                </c:pt>
                <c:pt idx="16">
                  <c:v>-2.7E-2</c:v>
                </c:pt>
                <c:pt idx="17">
                  <c:v>3.6600000000000001E-2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66-B94A-9482-723AC86BEA62}"/>
            </c:ext>
          </c:extLst>
        </c:ser>
        <c:ser>
          <c:idx val="14"/>
          <c:order val="14"/>
          <c:tx>
            <c:strRef>
              <c:f>'LHM-TP'!$V$16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'LHM-TP'!$W$16:$AN$16</c:f>
              <c:numCache>
                <c:formatCode>0.00</c:formatCode>
                <c:ptCount val="18"/>
                <c:pt idx="0">
                  <c:v>0.2397</c:v>
                </c:pt>
                <c:pt idx="1">
                  <c:v>0.37959999999999999</c:v>
                </c:pt>
                <c:pt idx="2">
                  <c:v>0.1714</c:v>
                </c:pt>
                <c:pt idx="3">
                  <c:v>0.30049999999999999</c:v>
                </c:pt>
                <c:pt idx="4">
                  <c:v>0.34899999999999998</c:v>
                </c:pt>
                <c:pt idx="5">
                  <c:v>0.43590000000000001</c:v>
                </c:pt>
                <c:pt idx="6">
                  <c:v>8.3599999999999994E-2</c:v>
                </c:pt>
                <c:pt idx="7">
                  <c:v>-2.2100000000000002E-2</c:v>
                </c:pt>
                <c:pt idx="8">
                  <c:v>-1.0119</c:v>
                </c:pt>
                <c:pt idx="9">
                  <c:v>0.24079999999999999</c:v>
                </c:pt>
                <c:pt idx="10">
                  <c:v>-1.5299999999999999E-2</c:v>
                </c:pt>
                <c:pt idx="11">
                  <c:v>0.59889999999999999</c:v>
                </c:pt>
                <c:pt idx="12">
                  <c:v>-0.46789999999999998</c:v>
                </c:pt>
                <c:pt idx="13">
                  <c:v>0.2276</c:v>
                </c:pt>
                <c:pt idx="14">
                  <c:v>6.3799999999999996E-2</c:v>
                </c:pt>
                <c:pt idx="15">
                  <c:v>0.16270000000000001</c:v>
                </c:pt>
                <c:pt idx="16">
                  <c:v>-0.18140000000000001</c:v>
                </c:pt>
                <c:pt idx="17">
                  <c:v>-0.16500000000000001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66-B94A-9482-723AC86BEA62}"/>
            </c:ext>
          </c:extLst>
        </c:ser>
        <c:ser>
          <c:idx val="15"/>
          <c:order val="15"/>
          <c:tx>
            <c:strRef>
              <c:f>'LHM-TP'!$V$17</c:f>
              <c:strCache>
                <c:ptCount val="1"/>
                <c:pt idx="0">
                  <c:v>Pharma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'LHM-TP'!$W$17:$AN$17</c:f>
              <c:numCache>
                <c:formatCode>0.00</c:formatCode>
                <c:ptCount val="18"/>
                <c:pt idx="0">
                  <c:v>0.13869999999999999</c:v>
                </c:pt>
                <c:pt idx="1">
                  <c:v>0.1139</c:v>
                </c:pt>
                <c:pt idx="2">
                  <c:v>5.7799999999999997E-2</c:v>
                </c:pt>
                <c:pt idx="3">
                  <c:v>0.12959999999999999</c:v>
                </c:pt>
                <c:pt idx="4">
                  <c:v>0.15129999999999999</c:v>
                </c:pt>
                <c:pt idx="5">
                  <c:v>0.20369999999999999</c:v>
                </c:pt>
                <c:pt idx="6">
                  <c:v>4.02E-2</c:v>
                </c:pt>
                <c:pt idx="7">
                  <c:v>-9.1000000000000004E-3</c:v>
                </c:pt>
                <c:pt idx="8">
                  <c:v>-0.31</c:v>
                </c:pt>
                <c:pt idx="9">
                  <c:v>7.7499999999999999E-2</c:v>
                </c:pt>
                <c:pt idx="10">
                  <c:v>2.75E-2</c:v>
                </c:pt>
                <c:pt idx="11">
                  <c:v>9.3299999999999994E-2</c:v>
                </c:pt>
                <c:pt idx="12">
                  <c:v>-0.1193</c:v>
                </c:pt>
                <c:pt idx="13">
                  <c:v>8.7300000000000003E-2</c:v>
                </c:pt>
                <c:pt idx="14">
                  <c:v>9.8199999999999996E-2</c:v>
                </c:pt>
                <c:pt idx="15">
                  <c:v>9.9500000000000005E-2</c:v>
                </c:pt>
                <c:pt idx="16">
                  <c:v>-6.9099999999999995E-2</c:v>
                </c:pt>
                <c:pt idx="17">
                  <c:v>-4.58E-2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66-B94A-9482-723AC86BEA62}"/>
            </c:ext>
          </c:extLst>
        </c:ser>
        <c:ser>
          <c:idx val="16"/>
          <c:order val="16"/>
          <c:tx>
            <c:strRef>
              <c:f>'LHM-TP'!$V$18</c:f>
              <c:strCache>
                <c:ptCount val="1"/>
                <c:pt idx="0">
                  <c:v>Plastics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'LHM-TP'!$W$18:$AN$18</c:f>
              <c:numCache>
                <c:formatCode>0.00</c:formatCode>
                <c:ptCount val="18"/>
                <c:pt idx="0">
                  <c:v>0.2041</c:v>
                </c:pt>
                <c:pt idx="1">
                  <c:v>0.15859999999999999</c:v>
                </c:pt>
                <c:pt idx="2">
                  <c:v>0.1124</c:v>
                </c:pt>
                <c:pt idx="3">
                  <c:v>0.2142</c:v>
                </c:pt>
                <c:pt idx="4">
                  <c:v>0.2165</c:v>
                </c:pt>
                <c:pt idx="5">
                  <c:v>0.42009999999999997</c:v>
                </c:pt>
                <c:pt idx="6">
                  <c:v>-5.5E-2</c:v>
                </c:pt>
                <c:pt idx="7">
                  <c:v>-2.01E-2</c:v>
                </c:pt>
                <c:pt idx="8">
                  <c:v>-0.1784</c:v>
                </c:pt>
                <c:pt idx="9">
                  <c:v>5.4800000000000001E-2</c:v>
                </c:pt>
                <c:pt idx="10">
                  <c:v>3.9600000000000003E-2</c:v>
                </c:pt>
                <c:pt idx="11">
                  <c:v>0.1202</c:v>
                </c:pt>
                <c:pt idx="12">
                  <c:v>-0.19739999999999999</c:v>
                </c:pt>
                <c:pt idx="13">
                  <c:v>0.13830000000000001</c:v>
                </c:pt>
                <c:pt idx="14">
                  <c:v>0.23499999999999999</c:v>
                </c:pt>
                <c:pt idx="15">
                  <c:v>0.2026</c:v>
                </c:pt>
                <c:pt idx="16">
                  <c:v>-0.1051</c:v>
                </c:pt>
                <c:pt idx="17">
                  <c:v>-6.4000000000000001E-2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66-B94A-9482-723AC86BEA62}"/>
            </c:ext>
          </c:extLst>
        </c:ser>
        <c:ser>
          <c:idx val="17"/>
          <c:order val="17"/>
          <c:tx>
            <c:strRef>
              <c:f>'LHM-TP'!$V$19</c:f>
              <c:strCache>
                <c:ptCount val="1"/>
                <c:pt idx="0">
                  <c:v>Print Media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'LHM-TP'!$W$19:$AN$19</c:f>
              <c:numCache>
                <c:formatCode>0.00</c:formatCode>
                <c:ptCount val="18"/>
                <c:pt idx="0">
                  <c:v>-1.1000000000000001E-3</c:v>
                </c:pt>
                <c:pt idx="1">
                  <c:v>0.15570000000000001</c:v>
                </c:pt>
                <c:pt idx="2">
                  <c:v>0.1532</c:v>
                </c:pt>
                <c:pt idx="3">
                  <c:v>0.1439</c:v>
                </c:pt>
                <c:pt idx="4">
                  <c:v>6.1499999999999999E-2</c:v>
                </c:pt>
                <c:pt idx="5">
                  <c:v>0.45800000000000002</c:v>
                </c:pt>
                <c:pt idx="6">
                  <c:v>-0.15939999999999999</c:v>
                </c:pt>
                <c:pt idx="7">
                  <c:v>-2.5700000000000001E-2</c:v>
                </c:pt>
                <c:pt idx="8">
                  <c:v>-0.17019999999999999</c:v>
                </c:pt>
                <c:pt idx="9">
                  <c:v>-1.5699999999999999E-2</c:v>
                </c:pt>
                <c:pt idx="10">
                  <c:v>7.51E-2</c:v>
                </c:pt>
                <c:pt idx="11">
                  <c:v>8.2000000000000007E-3</c:v>
                </c:pt>
                <c:pt idx="12">
                  <c:v>-0.1946</c:v>
                </c:pt>
                <c:pt idx="13">
                  <c:v>0.16</c:v>
                </c:pt>
                <c:pt idx="14">
                  <c:v>0.25319999999999998</c:v>
                </c:pt>
                <c:pt idx="15">
                  <c:v>0.34770000000000001</c:v>
                </c:pt>
                <c:pt idx="16">
                  <c:v>-9.9400000000000002E-2</c:v>
                </c:pt>
                <c:pt idx="17">
                  <c:v>-4.8000000000000001E-2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66-B94A-9482-723AC86BEA62}"/>
            </c:ext>
          </c:extLst>
        </c:ser>
        <c:ser>
          <c:idx val="18"/>
          <c:order val="18"/>
          <c:tx>
            <c:strRef>
              <c:f>'LHM-TP'!$V$20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'LHM-TP'!$W$20:$AN$20</c:f>
              <c:numCache>
                <c:formatCode>0.00</c:formatCode>
                <c:ptCount val="18"/>
                <c:pt idx="0">
                  <c:v>4.2299999999999997E-2</c:v>
                </c:pt>
                <c:pt idx="1">
                  <c:v>0.62929999999999997</c:v>
                </c:pt>
                <c:pt idx="2">
                  <c:v>0.20799999999999999</c:v>
                </c:pt>
                <c:pt idx="3">
                  <c:v>0.14779999999999999</c:v>
                </c:pt>
                <c:pt idx="4">
                  <c:v>0.20330000000000001</c:v>
                </c:pt>
                <c:pt idx="5">
                  <c:v>0.1258</c:v>
                </c:pt>
                <c:pt idx="6">
                  <c:v>8.6900000000000005E-2</c:v>
                </c:pt>
                <c:pt idx="7">
                  <c:v>0.02</c:v>
                </c:pt>
                <c:pt idx="8">
                  <c:v>-0.33019999999999999</c:v>
                </c:pt>
                <c:pt idx="9">
                  <c:v>0.21909999999999999</c:v>
                </c:pt>
                <c:pt idx="10">
                  <c:v>-0.31640000000000001</c:v>
                </c:pt>
                <c:pt idx="11">
                  <c:v>0.82389999999999997</c:v>
                </c:pt>
                <c:pt idx="12">
                  <c:v>-0.22670000000000001</c:v>
                </c:pt>
                <c:pt idx="13">
                  <c:v>0.1106</c:v>
                </c:pt>
                <c:pt idx="14">
                  <c:v>-0.15190000000000001</c:v>
                </c:pt>
                <c:pt idx="15">
                  <c:v>-4.8399999999999999E-2</c:v>
                </c:pt>
                <c:pt idx="16">
                  <c:v>-9.1499999999999998E-2</c:v>
                </c:pt>
                <c:pt idx="17">
                  <c:v>-0.94069999999999998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66-B94A-9482-723AC86BEA62}"/>
            </c:ext>
          </c:extLst>
        </c:ser>
        <c:ser>
          <c:idx val="19"/>
          <c:order val="19"/>
          <c:tx>
            <c:strRef>
              <c:f>'LHM-TP'!$V$21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'LHM-TP'!$W$21:$AN$21</c:f>
              <c:numCache>
                <c:formatCode>0.00</c:formatCode>
                <c:ptCount val="18"/>
                <c:pt idx="0">
                  <c:v>0.1719</c:v>
                </c:pt>
                <c:pt idx="1">
                  <c:v>0.2271</c:v>
                </c:pt>
                <c:pt idx="2">
                  <c:v>0.26129999999999998</c:v>
                </c:pt>
                <c:pt idx="3">
                  <c:v>0.17710000000000001</c:v>
                </c:pt>
                <c:pt idx="4">
                  <c:v>0.14050000000000001</c:v>
                </c:pt>
                <c:pt idx="5">
                  <c:v>0.68979999999999997</c:v>
                </c:pt>
                <c:pt idx="6">
                  <c:v>-0.20749999999999999</c:v>
                </c:pt>
                <c:pt idx="7">
                  <c:v>-4.4499999999999998E-2</c:v>
                </c:pt>
                <c:pt idx="8">
                  <c:v>-0.188</c:v>
                </c:pt>
                <c:pt idx="9">
                  <c:v>-0.1004</c:v>
                </c:pt>
                <c:pt idx="10">
                  <c:v>0.15970000000000001</c:v>
                </c:pt>
                <c:pt idx="11">
                  <c:v>-1.8E-3</c:v>
                </c:pt>
                <c:pt idx="12">
                  <c:v>-0.29470000000000002</c:v>
                </c:pt>
                <c:pt idx="13">
                  <c:v>0.23760000000000001</c:v>
                </c:pt>
                <c:pt idx="14">
                  <c:v>0.435</c:v>
                </c:pt>
                <c:pt idx="15">
                  <c:v>0.6139</c:v>
                </c:pt>
                <c:pt idx="16">
                  <c:v>-0.15809999999999999</c:v>
                </c:pt>
                <c:pt idx="17">
                  <c:v>-4.5199999999999997E-2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66-B94A-9482-723AC86BEA62}"/>
            </c:ext>
          </c:extLst>
        </c:ser>
        <c:ser>
          <c:idx val="20"/>
          <c:order val="20"/>
          <c:tx>
            <c:strRef>
              <c:f>'LHM-TP'!$V$22</c:f>
              <c:strCache>
                <c:ptCount val="1"/>
                <c:pt idx="0">
                  <c:v>Tobacco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'LHM-TP'!$W$22:$AN$22</c:f>
              <c:numCache>
                <c:formatCode>0.00</c:formatCode>
                <c:ptCount val="18"/>
                <c:pt idx="0">
                  <c:v>-2.1299999999999999E-2</c:v>
                </c:pt>
                <c:pt idx="1">
                  <c:v>0.1128</c:v>
                </c:pt>
                <c:pt idx="2">
                  <c:v>-2.63E-2</c:v>
                </c:pt>
                <c:pt idx="3">
                  <c:v>8.5999999999999993E-2</c:v>
                </c:pt>
                <c:pt idx="4">
                  <c:v>2.9600000000000001E-2</c:v>
                </c:pt>
                <c:pt idx="5">
                  <c:v>6.4999999999999997E-3</c:v>
                </c:pt>
                <c:pt idx="6">
                  <c:v>-2.3599999999999999E-2</c:v>
                </c:pt>
                <c:pt idx="7">
                  <c:v>0.30959999999999999</c:v>
                </c:pt>
                <c:pt idx="8">
                  <c:v>-0.31780000000000003</c:v>
                </c:pt>
                <c:pt idx="9">
                  <c:v>0.33410000000000001</c:v>
                </c:pt>
                <c:pt idx="10">
                  <c:v>-0.1303</c:v>
                </c:pt>
                <c:pt idx="11">
                  <c:v>-3.4099999999999998E-2</c:v>
                </c:pt>
                <c:pt idx="12">
                  <c:v>-4.3900000000000002E-2</c:v>
                </c:pt>
                <c:pt idx="13">
                  <c:v>0.1142</c:v>
                </c:pt>
                <c:pt idx="14">
                  <c:v>0.2021</c:v>
                </c:pt>
                <c:pt idx="15">
                  <c:v>-0.20810000000000001</c:v>
                </c:pt>
                <c:pt idx="16">
                  <c:v>0.1207</c:v>
                </c:pt>
                <c:pt idx="17">
                  <c:v>7.9600000000000004E-2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66-B94A-9482-723AC86BEA62}"/>
            </c:ext>
          </c:extLst>
        </c:ser>
        <c:ser>
          <c:idx val="21"/>
          <c:order val="21"/>
          <c:tx>
            <c:strRef>
              <c:f>'LHM-TP'!$V$23</c:f>
              <c:strCache>
                <c:ptCount val="1"/>
                <c:pt idx="0">
                  <c:v>Vehicles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'LHM-TP'!$W$23:$AN$23</c:f>
              <c:numCache>
                <c:formatCode>0.00</c:formatCode>
                <c:ptCount val="18"/>
                <c:pt idx="0">
                  <c:v>0.1313</c:v>
                </c:pt>
                <c:pt idx="1">
                  <c:v>0.26960000000000001</c:v>
                </c:pt>
                <c:pt idx="2">
                  <c:v>8.0399999999999999E-2</c:v>
                </c:pt>
                <c:pt idx="3">
                  <c:v>0.1303</c:v>
                </c:pt>
                <c:pt idx="4">
                  <c:v>0.13400000000000001</c:v>
                </c:pt>
                <c:pt idx="5">
                  <c:v>0.1739</c:v>
                </c:pt>
                <c:pt idx="6">
                  <c:v>3.1600000000000003E-2</c:v>
                </c:pt>
                <c:pt idx="7">
                  <c:v>-1.1299999999999999E-2</c:v>
                </c:pt>
                <c:pt idx="8">
                  <c:v>-0.59470000000000001</c:v>
                </c:pt>
                <c:pt idx="9">
                  <c:v>0.12139999999999999</c:v>
                </c:pt>
                <c:pt idx="10">
                  <c:v>2.4400000000000002E-2</c:v>
                </c:pt>
                <c:pt idx="11">
                  <c:v>0.21179999999999999</c:v>
                </c:pt>
                <c:pt idx="12">
                  <c:v>-0.25309999999999999</c:v>
                </c:pt>
                <c:pt idx="13">
                  <c:v>0.14680000000000001</c:v>
                </c:pt>
                <c:pt idx="14">
                  <c:v>9.7500000000000003E-2</c:v>
                </c:pt>
                <c:pt idx="15">
                  <c:v>0.1186</c:v>
                </c:pt>
                <c:pt idx="16">
                  <c:v>-0.1042</c:v>
                </c:pt>
                <c:pt idx="17">
                  <c:v>-7.6300000000000007E-2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66-B94A-9482-723AC86BEA62}"/>
            </c:ext>
          </c:extLst>
        </c:ser>
        <c:ser>
          <c:idx val="22"/>
          <c:order val="22"/>
          <c:tx>
            <c:strRef>
              <c:f>'LHM-TP'!$V$24</c:f>
              <c:strCache>
                <c:ptCount val="1"/>
                <c:pt idx="0">
                  <c:v>Wood Products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'LHM-TP'!$W$24:$AN$24</c:f>
              <c:numCache>
                <c:formatCode>0.00</c:formatCode>
                <c:ptCount val="18"/>
                <c:pt idx="0">
                  <c:v>-0.26619999999999999</c:v>
                </c:pt>
                <c:pt idx="1">
                  <c:v>0.2382</c:v>
                </c:pt>
                <c:pt idx="2">
                  <c:v>0.1767</c:v>
                </c:pt>
                <c:pt idx="3">
                  <c:v>0.26790000000000003</c:v>
                </c:pt>
                <c:pt idx="4">
                  <c:v>1.8E-3</c:v>
                </c:pt>
                <c:pt idx="5">
                  <c:v>0.55500000000000005</c:v>
                </c:pt>
                <c:pt idx="6">
                  <c:v>-0.16309999999999999</c:v>
                </c:pt>
                <c:pt idx="7">
                  <c:v>3.61E-2</c:v>
                </c:pt>
                <c:pt idx="8">
                  <c:v>-0.25140000000000001</c:v>
                </c:pt>
                <c:pt idx="9">
                  <c:v>-2.4E-2</c:v>
                </c:pt>
                <c:pt idx="10">
                  <c:v>0.15060000000000001</c:v>
                </c:pt>
                <c:pt idx="11">
                  <c:v>-2.0000000000000001E-4</c:v>
                </c:pt>
                <c:pt idx="12">
                  <c:v>-0.1658</c:v>
                </c:pt>
                <c:pt idx="13">
                  <c:v>0.16109999999999999</c:v>
                </c:pt>
                <c:pt idx="14">
                  <c:v>0.28949999999999998</c:v>
                </c:pt>
                <c:pt idx="15">
                  <c:v>0.34870000000000001</c:v>
                </c:pt>
                <c:pt idx="16">
                  <c:v>-0.15190000000000001</c:v>
                </c:pt>
                <c:pt idx="17">
                  <c:v>1.43E-2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66-B94A-9482-723AC86BEA62}"/>
            </c:ext>
          </c:extLst>
        </c:ser>
        <c:ser>
          <c:idx val="23"/>
          <c:order val="23"/>
          <c:tx>
            <c:strRef>
              <c:f>'LHM-TP'!$V$25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'LHM-TP'!$W$1:$AN$1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'LHM-TP'!$W$25:$AN$25</c:f>
              <c:numCache>
                <c:formatCode>0.00</c:formatCode>
                <c:ptCount val="18"/>
                <c:pt idx="0">
                  <c:v>3.9699999999999992E-2</c:v>
                </c:pt>
                <c:pt idx="1">
                  <c:v>0.22613043478260869</c:v>
                </c:pt>
                <c:pt idx="2">
                  <c:v>0.13461739130434783</c:v>
                </c:pt>
                <c:pt idx="3">
                  <c:v>0.17278260869565218</c:v>
                </c:pt>
                <c:pt idx="4">
                  <c:v>0.12130434782608694</c:v>
                </c:pt>
                <c:pt idx="5">
                  <c:v>0.31439130434782603</c:v>
                </c:pt>
                <c:pt idx="6">
                  <c:v>-3.1200000000000002E-2</c:v>
                </c:pt>
                <c:pt idx="7">
                  <c:v>2.0821739130434783E-2</c:v>
                </c:pt>
                <c:pt idx="8">
                  <c:v>-0.31998260869565209</c:v>
                </c:pt>
                <c:pt idx="9">
                  <c:v>8.2947826086956514E-2</c:v>
                </c:pt>
                <c:pt idx="10">
                  <c:v>-5.1652173913043506E-3</c:v>
                </c:pt>
                <c:pt idx="11">
                  <c:v>0.22368260869565218</c:v>
                </c:pt>
                <c:pt idx="12">
                  <c:v>-0.21579999999999996</c:v>
                </c:pt>
                <c:pt idx="13">
                  <c:v>0.14967826086956518</c:v>
                </c:pt>
                <c:pt idx="14">
                  <c:v>0.15260434782608695</c:v>
                </c:pt>
                <c:pt idx="15">
                  <c:v>0.16244782608695654</c:v>
                </c:pt>
                <c:pt idx="16">
                  <c:v>-9.3847826086956507E-2</c:v>
                </c:pt>
                <c:pt idx="17">
                  <c:v>-0.10589130434782608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66-B94A-9482-723AC86B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32815"/>
        <c:axId val="463860959"/>
      </c:lineChart>
      <c:catAx>
        <c:axId val="4637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60959"/>
        <c:crosses val="autoZero"/>
        <c:auto val="1"/>
        <c:lblAlgn val="ctr"/>
        <c:lblOffset val="100"/>
        <c:noMultiLvlLbl val="0"/>
      </c:catAx>
      <c:valAx>
        <c:axId val="4638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technological change per sector,</a:t>
            </a:r>
            <a:r>
              <a:rPr lang="en-GB" baseline="0"/>
              <a:t> 2000-2020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'LHM-TP'!$A$59</c:f>
              <c:strCache>
                <c:ptCount val="1"/>
                <c:pt idx="0">
                  <c:v>Apparel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'LHM-TP'!$B$59:$S$59</c:f>
              <c:numCache>
                <c:formatCode>0.0000</c:formatCode>
                <c:ptCount val="18"/>
                <c:pt idx="0">
                  <c:v>-0.1739</c:v>
                </c:pt>
                <c:pt idx="1">
                  <c:v>0.17449999999999999</c:v>
                </c:pt>
                <c:pt idx="2">
                  <c:v>8.9300000000000004E-2</c:v>
                </c:pt>
                <c:pt idx="3">
                  <c:v>0.19470000000000001</c:v>
                </c:pt>
                <c:pt idx="4">
                  <c:v>-1.04E-2</c:v>
                </c:pt>
                <c:pt idx="5">
                  <c:v>0.42299999999999999</c:v>
                </c:pt>
                <c:pt idx="6">
                  <c:v>-6.54E-2</c:v>
                </c:pt>
                <c:pt idx="7">
                  <c:v>0.1857</c:v>
                </c:pt>
                <c:pt idx="8">
                  <c:v>-0.30149999999999999</c:v>
                </c:pt>
                <c:pt idx="9">
                  <c:v>0.25</c:v>
                </c:pt>
                <c:pt idx="10">
                  <c:v>1.2999999999999999E-3</c:v>
                </c:pt>
                <c:pt idx="11">
                  <c:v>0.1105</c:v>
                </c:pt>
                <c:pt idx="12">
                  <c:v>-8.6800000000000002E-2</c:v>
                </c:pt>
                <c:pt idx="13">
                  <c:v>0.21199999999999999</c:v>
                </c:pt>
                <c:pt idx="14">
                  <c:v>0.23430000000000001</c:v>
                </c:pt>
                <c:pt idx="15">
                  <c:v>-5.6399999999999999E-2</c:v>
                </c:pt>
                <c:pt idx="16">
                  <c:v>5.2600000000000001E-2</c:v>
                </c:pt>
                <c:pt idx="17">
                  <c:v>8.8900000000000007E-2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2-5F4E-BFCD-28630BCEBA35}"/>
            </c:ext>
          </c:extLst>
        </c:ser>
        <c:ser>
          <c:idx val="1"/>
          <c:order val="1"/>
          <c:tx>
            <c:strRef>
              <c:f>'LHM-TP'!$A$60</c:f>
              <c:strCache>
                <c:ptCount val="1"/>
                <c:pt idx="0">
                  <c:v>Basic Metals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'LHM-TP'!$B$60:$S$60</c:f>
              <c:numCache>
                <c:formatCode>0.0000</c:formatCode>
                <c:ptCount val="18"/>
                <c:pt idx="0">
                  <c:v>5.6599999999999998E-2</c:v>
                </c:pt>
                <c:pt idx="1">
                  <c:v>0.53690000000000004</c:v>
                </c:pt>
                <c:pt idx="2">
                  <c:v>0.21779999999999999</c:v>
                </c:pt>
                <c:pt idx="3">
                  <c:v>0.221</c:v>
                </c:pt>
                <c:pt idx="4">
                  <c:v>0.2351</c:v>
                </c:pt>
                <c:pt idx="5">
                  <c:v>0.2671</c:v>
                </c:pt>
                <c:pt idx="6">
                  <c:v>0.17449999999999999</c:v>
                </c:pt>
                <c:pt idx="7">
                  <c:v>-2E-3</c:v>
                </c:pt>
                <c:pt idx="8">
                  <c:v>-1.1255999999999999</c:v>
                </c:pt>
                <c:pt idx="9">
                  <c:v>0.26529999999999998</c:v>
                </c:pt>
                <c:pt idx="10">
                  <c:v>-0.56540000000000001</c:v>
                </c:pt>
                <c:pt idx="11">
                  <c:v>1.5947</c:v>
                </c:pt>
                <c:pt idx="12">
                  <c:v>-0.73399999999999999</c:v>
                </c:pt>
                <c:pt idx="13">
                  <c:v>0.2142</c:v>
                </c:pt>
                <c:pt idx="14">
                  <c:v>-0.53029999999999999</c:v>
                </c:pt>
                <c:pt idx="15">
                  <c:v>-0.12429999999999999</c:v>
                </c:pt>
                <c:pt idx="16">
                  <c:v>-0.29880000000000001</c:v>
                </c:pt>
                <c:pt idx="17">
                  <c:v>-0.69340000000000002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2-5F4E-BFCD-28630BCEBA35}"/>
            </c:ext>
          </c:extLst>
        </c:ser>
        <c:ser>
          <c:idx val="2"/>
          <c:order val="2"/>
          <c:tx>
            <c:strRef>
              <c:f>'LHM-TP'!$A$61</c:f>
              <c:strCache>
                <c:ptCount val="1"/>
                <c:pt idx="0">
                  <c:v>Beverage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'LHM-TP'!$B$61:$S$61</c:f>
              <c:numCache>
                <c:formatCode>0.0000</c:formatCode>
                <c:ptCount val="18"/>
                <c:pt idx="0">
                  <c:v>0.1983</c:v>
                </c:pt>
                <c:pt idx="1">
                  <c:v>0.26400000000000001</c:v>
                </c:pt>
                <c:pt idx="2">
                  <c:v>0.1149</c:v>
                </c:pt>
                <c:pt idx="3">
                  <c:v>0.25059999999999999</c:v>
                </c:pt>
                <c:pt idx="4">
                  <c:v>0.29299999999999998</c:v>
                </c:pt>
                <c:pt idx="5">
                  <c:v>0.2354</c:v>
                </c:pt>
                <c:pt idx="6">
                  <c:v>2.81E-2</c:v>
                </c:pt>
                <c:pt idx="7">
                  <c:v>-8.3000000000000001E-3</c:v>
                </c:pt>
                <c:pt idx="8">
                  <c:v>-0.35160000000000002</c:v>
                </c:pt>
                <c:pt idx="9">
                  <c:v>0.1217</c:v>
                </c:pt>
                <c:pt idx="10">
                  <c:v>-2.6800000000000001E-2</c:v>
                </c:pt>
                <c:pt idx="11">
                  <c:v>0.27160000000000001</c:v>
                </c:pt>
                <c:pt idx="12">
                  <c:v>-0.22289999999999999</c:v>
                </c:pt>
                <c:pt idx="13">
                  <c:v>0.1421</c:v>
                </c:pt>
                <c:pt idx="14">
                  <c:v>5.8099999999999999E-2</c:v>
                </c:pt>
                <c:pt idx="15">
                  <c:v>0.1144</c:v>
                </c:pt>
                <c:pt idx="16">
                  <c:v>-0.106</c:v>
                </c:pt>
                <c:pt idx="17">
                  <c:v>-0.1216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2-5F4E-BFCD-28630BCEBA35}"/>
            </c:ext>
          </c:extLst>
        </c:ser>
        <c:ser>
          <c:idx val="3"/>
          <c:order val="3"/>
          <c:tx>
            <c:strRef>
              <c:f>'LHM-TP'!$A$62</c:f>
              <c:strCache>
                <c:ptCount val="1"/>
                <c:pt idx="0">
                  <c:v>Chemicals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'LHM-TP'!$B$62:$S$62</c:f>
              <c:numCache>
                <c:formatCode>0.0000</c:formatCode>
                <c:ptCount val="18"/>
                <c:pt idx="0">
                  <c:v>2.64E-2</c:v>
                </c:pt>
                <c:pt idx="1">
                  <c:v>0.37980000000000003</c:v>
                </c:pt>
                <c:pt idx="2">
                  <c:v>0.1613</c:v>
                </c:pt>
                <c:pt idx="3">
                  <c:v>0.2054</c:v>
                </c:pt>
                <c:pt idx="4">
                  <c:v>0.23200000000000001</c:v>
                </c:pt>
                <c:pt idx="5">
                  <c:v>0.27350000000000002</c:v>
                </c:pt>
                <c:pt idx="6">
                  <c:v>0.1777</c:v>
                </c:pt>
                <c:pt idx="7">
                  <c:v>-4.0000000000000001E-3</c:v>
                </c:pt>
                <c:pt idx="8">
                  <c:v>-0.69769999999999999</c:v>
                </c:pt>
                <c:pt idx="9">
                  <c:v>0.12759999999999999</c:v>
                </c:pt>
                <c:pt idx="10">
                  <c:v>-0.1051</c:v>
                </c:pt>
                <c:pt idx="11">
                  <c:v>0.37240000000000001</c:v>
                </c:pt>
                <c:pt idx="12">
                  <c:v>-0.23960000000000001</c:v>
                </c:pt>
                <c:pt idx="13">
                  <c:v>0.1153</c:v>
                </c:pt>
                <c:pt idx="14">
                  <c:v>-3.9199999999999999E-2</c:v>
                </c:pt>
                <c:pt idx="15">
                  <c:v>2.4500000000000001E-2</c:v>
                </c:pt>
                <c:pt idx="16">
                  <c:v>-0.1242</c:v>
                </c:pt>
                <c:pt idx="17">
                  <c:v>-0.25209999999999999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2-5F4E-BFCD-28630BCEBA35}"/>
            </c:ext>
          </c:extLst>
        </c:ser>
        <c:ser>
          <c:idx val="4"/>
          <c:order val="4"/>
          <c:tx>
            <c:strRef>
              <c:f>'LHM-TP'!$A$63</c:f>
              <c:strCache>
                <c:ptCount val="1"/>
                <c:pt idx="0">
                  <c:v>Electrical Equipments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'LHM-TP'!$B$63:$S$63</c:f>
              <c:numCache>
                <c:formatCode>0.0000</c:formatCode>
                <c:ptCount val="18"/>
                <c:pt idx="0">
                  <c:v>0.1149</c:v>
                </c:pt>
                <c:pt idx="1">
                  <c:v>0.1273</c:v>
                </c:pt>
                <c:pt idx="2">
                  <c:v>0.1225</c:v>
                </c:pt>
                <c:pt idx="3">
                  <c:v>0.1017</c:v>
                </c:pt>
                <c:pt idx="4">
                  <c:v>4.8099999999999997E-2</c:v>
                </c:pt>
                <c:pt idx="5">
                  <c:v>0.22700000000000001</c:v>
                </c:pt>
                <c:pt idx="6">
                  <c:v>-7.0699999999999999E-2</c:v>
                </c:pt>
                <c:pt idx="7">
                  <c:v>-1.38E-2</c:v>
                </c:pt>
                <c:pt idx="8">
                  <c:v>-6.4299999999999996E-2</c:v>
                </c:pt>
                <c:pt idx="9">
                  <c:v>-2.4299999999999999E-2</c:v>
                </c:pt>
                <c:pt idx="10">
                  <c:v>7.0599999999999996E-2</c:v>
                </c:pt>
                <c:pt idx="11">
                  <c:v>1.7399999999999999E-2</c:v>
                </c:pt>
                <c:pt idx="12">
                  <c:v>-0.1363</c:v>
                </c:pt>
                <c:pt idx="13">
                  <c:v>0.1105</c:v>
                </c:pt>
                <c:pt idx="14">
                  <c:v>0.22339999999999999</c:v>
                </c:pt>
                <c:pt idx="15">
                  <c:v>0.19950000000000001</c:v>
                </c:pt>
                <c:pt idx="16">
                  <c:v>-8.0399999999999999E-2</c:v>
                </c:pt>
                <c:pt idx="17">
                  <c:v>-1.66E-2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2-5F4E-BFCD-28630BCEBA35}"/>
            </c:ext>
          </c:extLst>
        </c:ser>
        <c:ser>
          <c:idx val="5"/>
          <c:order val="5"/>
          <c:tx>
            <c:strRef>
              <c:f>'LHM-TP'!$A$64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'LHM-TP'!$B$64:$S$64</c:f>
              <c:numCache>
                <c:formatCode>0.0000</c:formatCode>
                <c:ptCount val="18"/>
                <c:pt idx="0">
                  <c:v>0.1487</c:v>
                </c:pt>
                <c:pt idx="1">
                  <c:v>0.1172</c:v>
                </c:pt>
                <c:pt idx="2">
                  <c:v>8.9200000000000002E-2</c:v>
                </c:pt>
                <c:pt idx="3">
                  <c:v>0.17630000000000001</c:v>
                </c:pt>
                <c:pt idx="4">
                  <c:v>0.19400000000000001</c:v>
                </c:pt>
                <c:pt idx="5">
                  <c:v>0.2429</c:v>
                </c:pt>
                <c:pt idx="6">
                  <c:v>2E-3</c:v>
                </c:pt>
                <c:pt idx="7">
                  <c:v>-1.14E-2</c:v>
                </c:pt>
                <c:pt idx="8">
                  <c:v>-0.13070000000000001</c:v>
                </c:pt>
                <c:pt idx="9">
                  <c:v>2.8999999999999998E-3</c:v>
                </c:pt>
                <c:pt idx="10">
                  <c:v>2.5999999999999999E-2</c:v>
                </c:pt>
                <c:pt idx="11">
                  <c:v>4.4400000000000002E-2</c:v>
                </c:pt>
                <c:pt idx="12">
                  <c:v>-0.15390000000000001</c:v>
                </c:pt>
                <c:pt idx="13">
                  <c:v>0.1028</c:v>
                </c:pt>
                <c:pt idx="14">
                  <c:v>0.17710000000000001</c:v>
                </c:pt>
                <c:pt idx="15">
                  <c:v>0.15890000000000001</c:v>
                </c:pt>
                <c:pt idx="16">
                  <c:v>-6.25E-2</c:v>
                </c:pt>
                <c:pt idx="17">
                  <c:v>-1.0200000000000001E-2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2-5F4E-BFCD-28630BCEBA35}"/>
            </c:ext>
          </c:extLst>
        </c:ser>
        <c:ser>
          <c:idx val="6"/>
          <c:order val="6"/>
          <c:tx>
            <c:strRef>
              <c:f>'LHM-TP'!$A$65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'LHM-TP'!$B$65:$S$65</c:f>
              <c:numCache>
                <c:formatCode>0.0000</c:formatCode>
                <c:ptCount val="18"/>
                <c:pt idx="0">
                  <c:v>-6.9199999999999998E-2</c:v>
                </c:pt>
                <c:pt idx="1">
                  <c:v>0.14380000000000001</c:v>
                </c:pt>
                <c:pt idx="2">
                  <c:v>0.1288</c:v>
                </c:pt>
                <c:pt idx="3">
                  <c:v>0.12909999999999999</c:v>
                </c:pt>
                <c:pt idx="4">
                  <c:v>2.1000000000000001E-2</c:v>
                </c:pt>
                <c:pt idx="5">
                  <c:v>0.29160000000000003</c:v>
                </c:pt>
                <c:pt idx="6">
                  <c:v>-0.12529999999999999</c:v>
                </c:pt>
                <c:pt idx="7">
                  <c:v>-1.6500000000000001E-2</c:v>
                </c:pt>
                <c:pt idx="8">
                  <c:v>-0.1002</c:v>
                </c:pt>
                <c:pt idx="9">
                  <c:v>-4.4499999999999998E-2</c:v>
                </c:pt>
                <c:pt idx="10">
                  <c:v>8.5400000000000004E-2</c:v>
                </c:pt>
                <c:pt idx="11">
                  <c:v>-8.3999999999999995E-3</c:v>
                </c:pt>
                <c:pt idx="12">
                  <c:v>-0.1537</c:v>
                </c:pt>
                <c:pt idx="13">
                  <c:v>0.1421</c:v>
                </c:pt>
                <c:pt idx="14">
                  <c:v>0.2858</c:v>
                </c:pt>
                <c:pt idx="15">
                  <c:v>0.43740000000000001</c:v>
                </c:pt>
                <c:pt idx="16">
                  <c:v>-0.1321</c:v>
                </c:pt>
                <c:pt idx="17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E2-5F4E-BFCD-28630BCEBA35}"/>
            </c:ext>
          </c:extLst>
        </c:ser>
        <c:ser>
          <c:idx val="7"/>
          <c:order val="7"/>
          <c:tx>
            <c:strRef>
              <c:f>'LHM-TP'!$A$66</c:f>
              <c:strCache>
                <c:ptCount val="1"/>
                <c:pt idx="0">
                  <c:v>Food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'LHM-TP'!$B$66:$S$66</c:f>
              <c:numCache>
                <c:formatCode>0.0000</c:formatCode>
                <c:ptCount val="18"/>
                <c:pt idx="0">
                  <c:v>-8.5400000000000004E-2</c:v>
                </c:pt>
                <c:pt idx="1">
                  <c:v>0.17960000000000001</c:v>
                </c:pt>
                <c:pt idx="2">
                  <c:v>0.1857</c:v>
                </c:pt>
                <c:pt idx="3">
                  <c:v>0.1885</c:v>
                </c:pt>
                <c:pt idx="4">
                  <c:v>4.7300000000000002E-2</c:v>
                </c:pt>
                <c:pt idx="5">
                  <c:v>0.45340000000000003</c:v>
                </c:pt>
                <c:pt idx="6">
                  <c:v>-0.2054</c:v>
                </c:pt>
                <c:pt idx="7">
                  <c:v>-1.7500000000000002E-2</c:v>
                </c:pt>
                <c:pt idx="8">
                  <c:v>-0.153</c:v>
                </c:pt>
                <c:pt idx="9">
                  <c:v>-7.6300000000000007E-2</c:v>
                </c:pt>
                <c:pt idx="10">
                  <c:v>0.1164</c:v>
                </c:pt>
                <c:pt idx="11">
                  <c:v>8.6E-3</c:v>
                </c:pt>
                <c:pt idx="12">
                  <c:v>-0.2331</c:v>
                </c:pt>
                <c:pt idx="13">
                  <c:v>0.1923</c:v>
                </c:pt>
                <c:pt idx="14">
                  <c:v>0.40010000000000001</c:v>
                </c:pt>
                <c:pt idx="15">
                  <c:v>0.29530000000000001</c:v>
                </c:pt>
                <c:pt idx="16">
                  <c:v>-0.11650000000000001</c:v>
                </c:pt>
                <c:pt idx="17">
                  <c:v>-6.0499999999999998E-2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2-5F4E-BFCD-28630BCEBA35}"/>
            </c:ext>
          </c:extLst>
        </c:ser>
        <c:ser>
          <c:idx val="8"/>
          <c:order val="8"/>
          <c:tx>
            <c:strRef>
              <c:f>'LHM-TP'!$A$67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'LHM-TP'!$B$67:$S$67</c:f>
              <c:numCache>
                <c:formatCode>0.0000</c:formatCode>
                <c:ptCount val="18"/>
                <c:pt idx="0">
                  <c:v>-1.8800000000000001E-2</c:v>
                </c:pt>
                <c:pt idx="1">
                  <c:v>0.1522</c:v>
                </c:pt>
                <c:pt idx="2">
                  <c:v>0.16320000000000001</c:v>
                </c:pt>
                <c:pt idx="3">
                  <c:v>0.1179</c:v>
                </c:pt>
                <c:pt idx="4">
                  <c:v>5.3600000000000002E-2</c:v>
                </c:pt>
                <c:pt idx="5">
                  <c:v>0.35630000000000001</c:v>
                </c:pt>
                <c:pt idx="6">
                  <c:v>-8.6699999999999999E-2</c:v>
                </c:pt>
                <c:pt idx="7">
                  <c:v>2.1399999999999999E-2</c:v>
                </c:pt>
                <c:pt idx="8">
                  <c:v>-0.1338</c:v>
                </c:pt>
                <c:pt idx="9">
                  <c:v>1.32E-2</c:v>
                </c:pt>
                <c:pt idx="10">
                  <c:v>7.3400000000000007E-2</c:v>
                </c:pt>
                <c:pt idx="11">
                  <c:v>5.79E-2</c:v>
                </c:pt>
                <c:pt idx="12">
                  <c:v>-0.16769999999999999</c:v>
                </c:pt>
                <c:pt idx="13">
                  <c:v>0.1138</c:v>
                </c:pt>
                <c:pt idx="14">
                  <c:v>0.22320000000000001</c:v>
                </c:pt>
                <c:pt idx="15">
                  <c:v>0.34</c:v>
                </c:pt>
                <c:pt idx="16">
                  <c:v>-0.13420000000000001</c:v>
                </c:pt>
                <c:pt idx="17">
                  <c:v>2.0299999999999999E-2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F-6E42-A1EA-78F5E496C2AD}"/>
            </c:ext>
          </c:extLst>
        </c:ser>
        <c:ser>
          <c:idx val="9"/>
          <c:order val="9"/>
          <c:tx>
            <c:strRef>
              <c:f>'LHM-TP'!$A$68</c:f>
              <c:strCache>
                <c:ptCount val="1"/>
                <c:pt idx="0">
                  <c:v>Leather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'LHM-TP'!$B$68:$S$68</c:f>
              <c:numCache>
                <c:formatCode>0.0000</c:formatCode>
                <c:ptCount val="18"/>
                <c:pt idx="0">
                  <c:v>-0.23219999999999999</c:v>
                </c:pt>
                <c:pt idx="1">
                  <c:v>0.20080000000000001</c:v>
                </c:pt>
                <c:pt idx="2">
                  <c:v>0.1147</c:v>
                </c:pt>
                <c:pt idx="3">
                  <c:v>0.22370000000000001</c:v>
                </c:pt>
                <c:pt idx="4">
                  <c:v>-2.3199999999999998E-2</c:v>
                </c:pt>
                <c:pt idx="5">
                  <c:v>0.33989999999999998</c:v>
                </c:pt>
                <c:pt idx="6">
                  <c:v>-3.1600000000000003E-2</c:v>
                </c:pt>
                <c:pt idx="7">
                  <c:v>0.1221</c:v>
                </c:pt>
                <c:pt idx="8">
                  <c:v>-0.25509999999999999</c:v>
                </c:pt>
                <c:pt idx="9">
                  <c:v>0.1759</c:v>
                </c:pt>
                <c:pt idx="10">
                  <c:v>1.9699999999999999E-2</c:v>
                </c:pt>
                <c:pt idx="11">
                  <c:v>9.0499999999999997E-2</c:v>
                </c:pt>
                <c:pt idx="12">
                  <c:v>-8.5199999999999998E-2</c:v>
                </c:pt>
                <c:pt idx="13">
                  <c:v>0.1847</c:v>
                </c:pt>
                <c:pt idx="14">
                  <c:v>0.25040000000000001</c:v>
                </c:pt>
                <c:pt idx="15">
                  <c:v>1.7299999999999999E-2</c:v>
                </c:pt>
                <c:pt idx="16">
                  <c:v>1.9099999999999999E-2</c:v>
                </c:pt>
                <c:pt idx="17">
                  <c:v>7.6600000000000001E-2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F-6E42-A1EA-78F5E496C2AD}"/>
            </c:ext>
          </c:extLst>
        </c:ser>
        <c:ser>
          <c:idx val="10"/>
          <c:order val="10"/>
          <c:tx>
            <c:strRef>
              <c:f>'LHM-TP'!$A$69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'LHM-TP'!$B$69:$S$69</c:f>
              <c:numCache>
                <c:formatCode>0.0000</c:formatCode>
                <c:ptCount val="18"/>
                <c:pt idx="0">
                  <c:v>2.8500000000000001E-2</c:v>
                </c:pt>
                <c:pt idx="1">
                  <c:v>0.10920000000000001</c:v>
                </c:pt>
                <c:pt idx="2">
                  <c:v>0.13239999999999999</c:v>
                </c:pt>
                <c:pt idx="3">
                  <c:v>7.9600000000000004E-2</c:v>
                </c:pt>
                <c:pt idx="4">
                  <c:v>6.1899999999999997E-2</c:v>
                </c:pt>
                <c:pt idx="5">
                  <c:v>0.24399999999999999</c:v>
                </c:pt>
                <c:pt idx="6">
                  <c:v>-8.09E-2</c:v>
                </c:pt>
                <c:pt idx="7">
                  <c:v>-1.3899999999999999E-2</c:v>
                </c:pt>
                <c:pt idx="8">
                  <c:v>-6.1400000000000003E-2</c:v>
                </c:pt>
                <c:pt idx="9">
                  <c:v>-3.3000000000000002E-2</c:v>
                </c:pt>
                <c:pt idx="10">
                  <c:v>6.3600000000000004E-2</c:v>
                </c:pt>
                <c:pt idx="11">
                  <c:v>1.0999999999999999E-2</c:v>
                </c:pt>
                <c:pt idx="12">
                  <c:v>-0.1236</c:v>
                </c:pt>
                <c:pt idx="13">
                  <c:v>0.10879999999999999</c:v>
                </c:pt>
                <c:pt idx="14">
                  <c:v>0.2089</c:v>
                </c:pt>
                <c:pt idx="15">
                  <c:v>0.20119999999999999</c:v>
                </c:pt>
                <c:pt idx="16">
                  <c:v>-6.5199999999999994E-2</c:v>
                </c:pt>
                <c:pt idx="17">
                  <c:v>-2.9600000000000001E-2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F-6E42-A1EA-78F5E496C2AD}"/>
            </c:ext>
          </c:extLst>
        </c:ser>
        <c:ser>
          <c:idx val="11"/>
          <c:order val="11"/>
          <c:tx>
            <c:strRef>
              <c:f>'LHM-TP'!$A$70</c:f>
              <c:strCache>
                <c:ptCount val="1"/>
                <c:pt idx="0">
                  <c:v>Non-metallic mineral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'LHM-TP'!$B$70:$S$70</c:f>
              <c:numCache>
                <c:formatCode>0.0000</c:formatCode>
                <c:ptCount val="18"/>
                <c:pt idx="0">
                  <c:v>0.24329999999999999</c:v>
                </c:pt>
                <c:pt idx="1">
                  <c:v>0.31900000000000001</c:v>
                </c:pt>
                <c:pt idx="2">
                  <c:v>0.18609999999999999</c:v>
                </c:pt>
                <c:pt idx="3">
                  <c:v>0.28470000000000001</c:v>
                </c:pt>
                <c:pt idx="4">
                  <c:v>0.30009999999999998</c:v>
                </c:pt>
                <c:pt idx="5">
                  <c:v>0.3745</c:v>
                </c:pt>
                <c:pt idx="6">
                  <c:v>7.0000000000000001E-3</c:v>
                </c:pt>
                <c:pt idx="7">
                  <c:v>-1.4200000000000001E-2</c:v>
                </c:pt>
                <c:pt idx="8">
                  <c:v>-0.37159999999999999</c:v>
                </c:pt>
                <c:pt idx="9">
                  <c:v>0.1275</c:v>
                </c:pt>
                <c:pt idx="10">
                  <c:v>4.2500000000000003E-2</c:v>
                </c:pt>
                <c:pt idx="11">
                  <c:v>0.58069999999999999</c:v>
                </c:pt>
                <c:pt idx="12">
                  <c:v>-0.43409999999999999</c:v>
                </c:pt>
                <c:pt idx="13">
                  <c:v>0.22040000000000001</c:v>
                </c:pt>
                <c:pt idx="14">
                  <c:v>0.15129999999999999</c:v>
                </c:pt>
                <c:pt idx="15">
                  <c:v>0.21529999999999999</c:v>
                </c:pt>
                <c:pt idx="16">
                  <c:v>-0.1603</c:v>
                </c:pt>
                <c:pt idx="17">
                  <c:v>-0.14560000000000001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F-6E42-A1EA-78F5E496C2AD}"/>
            </c:ext>
          </c:extLst>
        </c:ser>
        <c:ser>
          <c:idx val="12"/>
          <c:order val="12"/>
          <c:tx>
            <c:strRef>
              <c:f>'LHM-TP'!$A$71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'LHM-TP'!$B$71:$S$71</c:f>
              <c:numCache>
                <c:formatCode>0.0000</c:formatCode>
                <c:ptCount val="18"/>
                <c:pt idx="0">
                  <c:v>5.9900000000000002E-2</c:v>
                </c:pt>
                <c:pt idx="1">
                  <c:v>9.4899999999999998E-2</c:v>
                </c:pt>
                <c:pt idx="2">
                  <c:v>0.1081</c:v>
                </c:pt>
                <c:pt idx="3">
                  <c:v>7.7200000000000005E-2</c:v>
                </c:pt>
                <c:pt idx="4">
                  <c:v>5.6800000000000003E-2</c:v>
                </c:pt>
                <c:pt idx="5">
                  <c:v>0.21329999999999999</c:v>
                </c:pt>
                <c:pt idx="6">
                  <c:v>-5.5899999999999998E-2</c:v>
                </c:pt>
                <c:pt idx="7">
                  <c:v>-1.4800000000000001E-2</c:v>
                </c:pt>
                <c:pt idx="8">
                  <c:v>-0.1195</c:v>
                </c:pt>
                <c:pt idx="9">
                  <c:v>4.7600000000000003E-2</c:v>
                </c:pt>
                <c:pt idx="10">
                  <c:v>2.69E-2</c:v>
                </c:pt>
                <c:pt idx="11">
                  <c:v>0.14879999999999999</c:v>
                </c:pt>
                <c:pt idx="12">
                  <c:v>-0.17660000000000001</c:v>
                </c:pt>
                <c:pt idx="13">
                  <c:v>0.11269999999999999</c:v>
                </c:pt>
                <c:pt idx="14">
                  <c:v>0.16339999999999999</c:v>
                </c:pt>
                <c:pt idx="15">
                  <c:v>0.1431</c:v>
                </c:pt>
                <c:pt idx="16">
                  <c:v>-8.3000000000000004E-2</c:v>
                </c:pt>
                <c:pt idx="17">
                  <c:v>-4.07E-2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F-6E42-A1EA-78F5E496C2AD}"/>
            </c:ext>
          </c:extLst>
        </c:ser>
        <c:ser>
          <c:idx val="13"/>
          <c:order val="13"/>
          <c:tx>
            <c:strRef>
              <c:f>'LHM-TP'!$A$72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'LHM-TP'!$B$72:$S$72</c:f>
              <c:numCache>
                <c:formatCode>0.0000</c:formatCode>
                <c:ptCount val="18"/>
                <c:pt idx="0">
                  <c:v>-2.3400000000000001E-2</c:v>
                </c:pt>
                <c:pt idx="1">
                  <c:v>0.11700000000000001</c:v>
                </c:pt>
                <c:pt idx="2">
                  <c:v>8.7300000000000003E-2</c:v>
                </c:pt>
                <c:pt idx="3">
                  <c:v>0.1263</c:v>
                </c:pt>
                <c:pt idx="4">
                  <c:v>-6.7999999999999996E-3</c:v>
                </c:pt>
                <c:pt idx="5">
                  <c:v>0.22040000000000001</c:v>
                </c:pt>
                <c:pt idx="6">
                  <c:v>-1.8700000000000001E-2</c:v>
                </c:pt>
                <c:pt idx="7">
                  <c:v>3.32E-2</c:v>
                </c:pt>
                <c:pt idx="8">
                  <c:v>-0.14099999999999999</c:v>
                </c:pt>
                <c:pt idx="9">
                  <c:v>4.6600000000000003E-2</c:v>
                </c:pt>
                <c:pt idx="10">
                  <c:v>3.78E-2</c:v>
                </c:pt>
                <c:pt idx="11">
                  <c:v>2.4400000000000002E-2</c:v>
                </c:pt>
                <c:pt idx="12">
                  <c:v>-5.2499999999999998E-2</c:v>
                </c:pt>
                <c:pt idx="13">
                  <c:v>8.7400000000000005E-2</c:v>
                </c:pt>
                <c:pt idx="14">
                  <c:v>0.18099999999999999</c:v>
                </c:pt>
                <c:pt idx="15">
                  <c:v>0.13289999999999999</c:v>
                </c:pt>
                <c:pt idx="16">
                  <c:v>-2.7E-2</c:v>
                </c:pt>
                <c:pt idx="17">
                  <c:v>3.6600000000000001E-2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CF-6E42-A1EA-78F5E496C2AD}"/>
            </c:ext>
          </c:extLst>
        </c:ser>
        <c:ser>
          <c:idx val="14"/>
          <c:order val="14"/>
          <c:tx>
            <c:strRef>
              <c:f>'LHM-TP'!$A$73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'LHM-TP'!$B$73:$S$73</c:f>
              <c:numCache>
                <c:formatCode>0.0000</c:formatCode>
                <c:ptCount val="18"/>
                <c:pt idx="0">
                  <c:v>0.2397</c:v>
                </c:pt>
                <c:pt idx="1">
                  <c:v>0.37959999999999999</c:v>
                </c:pt>
                <c:pt idx="2">
                  <c:v>0.1714</c:v>
                </c:pt>
                <c:pt idx="3">
                  <c:v>0.30049999999999999</c:v>
                </c:pt>
                <c:pt idx="4">
                  <c:v>0.34899999999999998</c:v>
                </c:pt>
                <c:pt idx="5">
                  <c:v>0.43590000000000001</c:v>
                </c:pt>
                <c:pt idx="6">
                  <c:v>8.3599999999999994E-2</c:v>
                </c:pt>
                <c:pt idx="7">
                  <c:v>-2.2100000000000002E-2</c:v>
                </c:pt>
                <c:pt idx="8">
                  <c:v>-1.0119</c:v>
                </c:pt>
                <c:pt idx="9">
                  <c:v>0.24079999999999999</c:v>
                </c:pt>
                <c:pt idx="10">
                  <c:v>-1.5299999999999999E-2</c:v>
                </c:pt>
                <c:pt idx="11">
                  <c:v>0.59889999999999999</c:v>
                </c:pt>
                <c:pt idx="12">
                  <c:v>-0.46789999999999998</c:v>
                </c:pt>
                <c:pt idx="13">
                  <c:v>0.2276</c:v>
                </c:pt>
                <c:pt idx="14">
                  <c:v>6.3799999999999996E-2</c:v>
                </c:pt>
                <c:pt idx="15">
                  <c:v>0.16270000000000001</c:v>
                </c:pt>
                <c:pt idx="16">
                  <c:v>-0.18140000000000001</c:v>
                </c:pt>
                <c:pt idx="17">
                  <c:v>-0.16500000000000001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CF-6E42-A1EA-78F5E496C2AD}"/>
            </c:ext>
          </c:extLst>
        </c:ser>
        <c:ser>
          <c:idx val="15"/>
          <c:order val="15"/>
          <c:tx>
            <c:strRef>
              <c:f>'LHM-TP'!$A$74</c:f>
              <c:strCache>
                <c:ptCount val="1"/>
                <c:pt idx="0">
                  <c:v>Pharma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'LHM-TP'!$B$74:$S$74</c:f>
              <c:numCache>
                <c:formatCode>0.0000</c:formatCode>
                <c:ptCount val="18"/>
                <c:pt idx="0">
                  <c:v>0.13869999999999999</c:v>
                </c:pt>
                <c:pt idx="1">
                  <c:v>0.1139</c:v>
                </c:pt>
                <c:pt idx="2">
                  <c:v>5.7799999999999997E-2</c:v>
                </c:pt>
                <c:pt idx="3">
                  <c:v>0.12959999999999999</c:v>
                </c:pt>
                <c:pt idx="4">
                  <c:v>0.15129999999999999</c:v>
                </c:pt>
                <c:pt idx="5">
                  <c:v>0.20369999999999999</c:v>
                </c:pt>
                <c:pt idx="6">
                  <c:v>4.02E-2</c:v>
                </c:pt>
                <c:pt idx="7">
                  <c:v>-9.1000000000000004E-3</c:v>
                </c:pt>
                <c:pt idx="8">
                  <c:v>-0.31</c:v>
                </c:pt>
                <c:pt idx="9">
                  <c:v>7.7499999999999999E-2</c:v>
                </c:pt>
                <c:pt idx="10">
                  <c:v>2.75E-2</c:v>
                </c:pt>
                <c:pt idx="11">
                  <c:v>9.3299999999999994E-2</c:v>
                </c:pt>
                <c:pt idx="12">
                  <c:v>-0.1193</c:v>
                </c:pt>
                <c:pt idx="13">
                  <c:v>8.7300000000000003E-2</c:v>
                </c:pt>
                <c:pt idx="14">
                  <c:v>9.8199999999999996E-2</c:v>
                </c:pt>
                <c:pt idx="15">
                  <c:v>9.9500000000000005E-2</c:v>
                </c:pt>
                <c:pt idx="16">
                  <c:v>-6.9099999999999995E-2</c:v>
                </c:pt>
                <c:pt idx="17">
                  <c:v>-4.58E-2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CF-6E42-A1EA-78F5E496C2AD}"/>
            </c:ext>
          </c:extLst>
        </c:ser>
        <c:ser>
          <c:idx val="16"/>
          <c:order val="16"/>
          <c:tx>
            <c:strRef>
              <c:f>'LHM-TP'!$A$75</c:f>
              <c:strCache>
                <c:ptCount val="1"/>
                <c:pt idx="0">
                  <c:v>Plastics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'LHM-TP'!$B$75:$S$75</c:f>
              <c:numCache>
                <c:formatCode>0.0000</c:formatCode>
                <c:ptCount val="18"/>
                <c:pt idx="0">
                  <c:v>0.2041</c:v>
                </c:pt>
                <c:pt idx="1">
                  <c:v>0.15859999999999999</c:v>
                </c:pt>
                <c:pt idx="2">
                  <c:v>0.1124</c:v>
                </c:pt>
                <c:pt idx="3">
                  <c:v>0.2142</c:v>
                </c:pt>
                <c:pt idx="4">
                  <c:v>0.2165</c:v>
                </c:pt>
                <c:pt idx="5">
                  <c:v>0.42009999999999997</c:v>
                </c:pt>
                <c:pt idx="6">
                  <c:v>-5.5E-2</c:v>
                </c:pt>
                <c:pt idx="7">
                  <c:v>-2.01E-2</c:v>
                </c:pt>
                <c:pt idx="8">
                  <c:v>-0.1784</c:v>
                </c:pt>
                <c:pt idx="9">
                  <c:v>5.4800000000000001E-2</c:v>
                </c:pt>
                <c:pt idx="10">
                  <c:v>3.9600000000000003E-2</c:v>
                </c:pt>
                <c:pt idx="11">
                  <c:v>0.1202</c:v>
                </c:pt>
                <c:pt idx="12">
                  <c:v>-0.19739999999999999</c:v>
                </c:pt>
                <c:pt idx="13">
                  <c:v>0.13830000000000001</c:v>
                </c:pt>
                <c:pt idx="14">
                  <c:v>0.23499999999999999</c:v>
                </c:pt>
                <c:pt idx="15">
                  <c:v>0.2026</c:v>
                </c:pt>
                <c:pt idx="16">
                  <c:v>-0.1051</c:v>
                </c:pt>
                <c:pt idx="17">
                  <c:v>-6.4000000000000001E-2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CF-6E42-A1EA-78F5E496C2AD}"/>
            </c:ext>
          </c:extLst>
        </c:ser>
        <c:ser>
          <c:idx val="17"/>
          <c:order val="17"/>
          <c:tx>
            <c:strRef>
              <c:f>'LHM-TP'!$A$76</c:f>
              <c:strCache>
                <c:ptCount val="1"/>
                <c:pt idx="0">
                  <c:v>Print Media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'LHM-TP'!$B$76:$S$76</c:f>
              <c:numCache>
                <c:formatCode>0.0000</c:formatCode>
                <c:ptCount val="18"/>
                <c:pt idx="0">
                  <c:v>-1.1000000000000001E-3</c:v>
                </c:pt>
                <c:pt idx="1">
                  <c:v>0.15570000000000001</c:v>
                </c:pt>
                <c:pt idx="2">
                  <c:v>0.1532</c:v>
                </c:pt>
                <c:pt idx="3">
                  <c:v>0.1439</c:v>
                </c:pt>
                <c:pt idx="4">
                  <c:v>6.1499999999999999E-2</c:v>
                </c:pt>
                <c:pt idx="5">
                  <c:v>0.45800000000000002</c:v>
                </c:pt>
                <c:pt idx="6">
                  <c:v>-0.15939999999999999</c:v>
                </c:pt>
                <c:pt idx="7">
                  <c:v>-2.5700000000000001E-2</c:v>
                </c:pt>
                <c:pt idx="8">
                  <c:v>-0.17019999999999999</c:v>
                </c:pt>
                <c:pt idx="9">
                  <c:v>-1.5699999999999999E-2</c:v>
                </c:pt>
                <c:pt idx="10">
                  <c:v>7.51E-2</c:v>
                </c:pt>
                <c:pt idx="11">
                  <c:v>8.2000000000000007E-3</c:v>
                </c:pt>
                <c:pt idx="12">
                  <c:v>-0.1946</c:v>
                </c:pt>
                <c:pt idx="13">
                  <c:v>0.16</c:v>
                </c:pt>
                <c:pt idx="14">
                  <c:v>0.25319999999999998</c:v>
                </c:pt>
                <c:pt idx="15">
                  <c:v>0.34770000000000001</c:v>
                </c:pt>
                <c:pt idx="16">
                  <c:v>-9.9400000000000002E-2</c:v>
                </c:pt>
                <c:pt idx="17">
                  <c:v>-4.8000000000000001E-2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F-6E42-A1EA-78F5E496C2AD}"/>
            </c:ext>
          </c:extLst>
        </c:ser>
        <c:ser>
          <c:idx val="18"/>
          <c:order val="18"/>
          <c:tx>
            <c:strRef>
              <c:f>'LHM-TP'!$A$77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'LHM-TP'!$B$77:$S$77</c:f>
              <c:numCache>
                <c:formatCode>0.0000</c:formatCode>
                <c:ptCount val="18"/>
                <c:pt idx="0">
                  <c:v>4.2299999999999997E-2</c:v>
                </c:pt>
                <c:pt idx="1">
                  <c:v>0.62929999999999997</c:v>
                </c:pt>
                <c:pt idx="2">
                  <c:v>0.20799999999999999</c:v>
                </c:pt>
                <c:pt idx="3">
                  <c:v>0.14779999999999999</c:v>
                </c:pt>
                <c:pt idx="4">
                  <c:v>0.20330000000000001</c:v>
                </c:pt>
                <c:pt idx="5">
                  <c:v>0.1258</c:v>
                </c:pt>
                <c:pt idx="6">
                  <c:v>8.6900000000000005E-2</c:v>
                </c:pt>
                <c:pt idx="7">
                  <c:v>0.02</c:v>
                </c:pt>
                <c:pt idx="8">
                  <c:v>-0.33019999999999999</c:v>
                </c:pt>
                <c:pt idx="9">
                  <c:v>0.21909999999999999</c:v>
                </c:pt>
                <c:pt idx="10">
                  <c:v>-0.31640000000000001</c:v>
                </c:pt>
                <c:pt idx="11">
                  <c:v>0.82389999999999997</c:v>
                </c:pt>
                <c:pt idx="12">
                  <c:v>-0.22670000000000001</c:v>
                </c:pt>
                <c:pt idx="13">
                  <c:v>0.1106</c:v>
                </c:pt>
                <c:pt idx="14">
                  <c:v>-0.15190000000000001</c:v>
                </c:pt>
                <c:pt idx="15">
                  <c:v>-4.8399999999999999E-2</c:v>
                </c:pt>
                <c:pt idx="16">
                  <c:v>-9.1499999999999998E-2</c:v>
                </c:pt>
                <c:pt idx="17">
                  <c:v>-0.94069999999999998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CF-6E42-A1EA-78F5E496C2AD}"/>
            </c:ext>
          </c:extLst>
        </c:ser>
        <c:ser>
          <c:idx val="19"/>
          <c:order val="19"/>
          <c:tx>
            <c:strRef>
              <c:f>'LHM-TP'!$A$78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'LHM-TP'!$B$78:$S$78</c:f>
              <c:numCache>
                <c:formatCode>0.0000</c:formatCode>
                <c:ptCount val="18"/>
                <c:pt idx="0">
                  <c:v>0.1719</c:v>
                </c:pt>
                <c:pt idx="1">
                  <c:v>0.2271</c:v>
                </c:pt>
                <c:pt idx="2">
                  <c:v>0.26129999999999998</c:v>
                </c:pt>
                <c:pt idx="3">
                  <c:v>0.17710000000000001</c:v>
                </c:pt>
                <c:pt idx="4">
                  <c:v>0.14050000000000001</c:v>
                </c:pt>
                <c:pt idx="5">
                  <c:v>0.68979999999999997</c:v>
                </c:pt>
                <c:pt idx="6">
                  <c:v>-0.20749999999999999</c:v>
                </c:pt>
                <c:pt idx="7">
                  <c:v>-4.4499999999999998E-2</c:v>
                </c:pt>
                <c:pt idx="8">
                  <c:v>-0.188</c:v>
                </c:pt>
                <c:pt idx="9">
                  <c:v>-0.1004</c:v>
                </c:pt>
                <c:pt idx="10">
                  <c:v>0.15970000000000001</c:v>
                </c:pt>
                <c:pt idx="11">
                  <c:v>-1.8E-3</c:v>
                </c:pt>
                <c:pt idx="12">
                  <c:v>-0.29470000000000002</c:v>
                </c:pt>
                <c:pt idx="13">
                  <c:v>0.23760000000000001</c:v>
                </c:pt>
                <c:pt idx="14">
                  <c:v>0.435</c:v>
                </c:pt>
                <c:pt idx="15">
                  <c:v>0.6139</c:v>
                </c:pt>
                <c:pt idx="16">
                  <c:v>-0.15809999999999999</c:v>
                </c:pt>
                <c:pt idx="17">
                  <c:v>-4.5199999999999997E-2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CF-6E42-A1EA-78F5E496C2AD}"/>
            </c:ext>
          </c:extLst>
        </c:ser>
        <c:ser>
          <c:idx val="20"/>
          <c:order val="20"/>
          <c:tx>
            <c:strRef>
              <c:f>'LHM-TP'!$A$79</c:f>
              <c:strCache>
                <c:ptCount val="1"/>
                <c:pt idx="0">
                  <c:v>Tobacco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'LHM-TP'!$B$79:$S$79</c:f>
              <c:numCache>
                <c:formatCode>0.0000</c:formatCode>
                <c:ptCount val="18"/>
                <c:pt idx="0">
                  <c:v>-2.1299999999999999E-2</c:v>
                </c:pt>
                <c:pt idx="1">
                  <c:v>0.1128</c:v>
                </c:pt>
                <c:pt idx="2">
                  <c:v>-2.63E-2</c:v>
                </c:pt>
                <c:pt idx="3">
                  <c:v>8.5999999999999993E-2</c:v>
                </c:pt>
                <c:pt idx="4">
                  <c:v>2.9600000000000001E-2</c:v>
                </c:pt>
                <c:pt idx="5">
                  <c:v>6.4999999999999997E-3</c:v>
                </c:pt>
                <c:pt idx="6">
                  <c:v>-2.3599999999999999E-2</c:v>
                </c:pt>
                <c:pt idx="7">
                  <c:v>0.30959999999999999</c:v>
                </c:pt>
                <c:pt idx="8">
                  <c:v>-0.31780000000000003</c:v>
                </c:pt>
                <c:pt idx="9">
                  <c:v>0.33410000000000001</c:v>
                </c:pt>
                <c:pt idx="10">
                  <c:v>-0.1303</c:v>
                </c:pt>
                <c:pt idx="11">
                  <c:v>-3.4099999999999998E-2</c:v>
                </c:pt>
                <c:pt idx="12">
                  <c:v>-4.3900000000000002E-2</c:v>
                </c:pt>
                <c:pt idx="13">
                  <c:v>0.1142</c:v>
                </c:pt>
                <c:pt idx="14">
                  <c:v>0.2021</c:v>
                </c:pt>
                <c:pt idx="15">
                  <c:v>-0.20810000000000001</c:v>
                </c:pt>
                <c:pt idx="16">
                  <c:v>0.1207</c:v>
                </c:pt>
                <c:pt idx="17">
                  <c:v>7.9600000000000004E-2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CF-6E42-A1EA-78F5E496C2AD}"/>
            </c:ext>
          </c:extLst>
        </c:ser>
        <c:ser>
          <c:idx val="21"/>
          <c:order val="21"/>
          <c:tx>
            <c:strRef>
              <c:f>'LHM-TP'!$A$80</c:f>
              <c:strCache>
                <c:ptCount val="1"/>
                <c:pt idx="0">
                  <c:v>Vehicles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'LHM-TP'!$B$80:$S$80</c:f>
              <c:numCache>
                <c:formatCode>0.0000</c:formatCode>
                <c:ptCount val="18"/>
                <c:pt idx="0">
                  <c:v>0.1313</c:v>
                </c:pt>
                <c:pt idx="1">
                  <c:v>0.26960000000000001</c:v>
                </c:pt>
                <c:pt idx="2">
                  <c:v>8.0399999999999999E-2</c:v>
                </c:pt>
                <c:pt idx="3">
                  <c:v>0.1303</c:v>
                </c:pt>
                <c:pt idx="4">
                  <c:v>0.13400000000000001</c:v>
                </c:pt>
                <c:pt idx="5">
                  <c:v>0.1739</c:v>
                </c:pt>
                <c:pt idx="6">
                  <c:v>3.1600000000000003E-2</c:v>
                </c:pt>
                <c:pt idx="7">
                  <c:v>-1.1299999999999999E-2</c:v>
                </c:pt>
                <c:pt idx="8">
                  <c:v>-0.59470000000000001</c:v>
                </c:pt>
                <c:pt idx="9">
                  <c:v>0.12139999999999999</c:v>
                </c:pt>
                <c:pt idx="10">
                  <c:v>2.4400000000000002E-2</c:v>
                </c:pt>
                <c:pt idx="11">
                  <c:v>0.21179999999999999</c:v>
                </c:pt>
                <c:pt idx="12">
                  <c:v>-0.25309999999999999</c:v>
                </c:pt>
                <c:pt idx="13">
                  <c:v>0.14680000000000001</c:v>
                </c:pt>
                <c:pt idx="14">
                  <c:v>9.7500000000000003E-2</c:v>
                </c:pt>
                <c:pt idx="15">
                  <c:v>0.1186</c:v>
                </c:pt>
                <c:pt idx="16">
                  <c:v>-0.1042</c:v>
                </c:pt>
                <c:pt idx="17">
                  <c:v>-7.6300000000000007E-2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CF-6E42-A1EA-78F5E496C2AD}"/>
            </c:ext>
          </c:extLst>
        </c:ser>
        <c:ser>
          <c:idx val="22"/>
          <c:order val="22"/>
          <c:tx>
            <c:strRef>
              <c:f>'LHM-TP'!$A$81</c:f>
              <c:strCache>
                <c:ptCount val="1"/>
                <c:pt idx="0">
                  <c:v>Wood Products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'LHM-TP'!$B$81:$S$81</c:f>
              <c:numCache>
                <c:formatCode>0.0000</c:formatCode>
                <c:ptCount val="18"/>
                <c:pt idx="0">
                  <c:v>-0.26619999999999999</c:v>
                </c:pt>
                <c:pt idx="1">
                  <c:v>0.2382</c:v>
                </c:pt>
                <c:pt idx="2">
                  <c:v>0.1767</c:v>
                </c:pt>
                <c:pt idx="3">
                  <c:v>0.26790000000000003</c:v>
                </c:pt>
                <c:pt idx="4">
                  <c:v>1.8E-3</c:v>
                </c:pt>
                <c:pt idx="5">
                  <c:v>0.55500000000000005</c:v>
                </c:pt>
                <c:pt idx="6">
                  <c:v>-0.16309999999999999</c:v>
                </c:pt>
                <c:pt idx="7">
                  <c:v>3.61E-2</c:v>
                </c:pt>
                <c:pt idx="8">
                  <c:v>-0.25140000000000001</c:v>
                </c:pt>
                <c:pt idx="9">
                  <c:v>-2.4E-2</c:v>
                </c:pt>
                <c:pt idx="10">
                  <c:v>0.15060000000000001</c:v>
                </c:pt>
                <c:pt idx="11">
                  <c:v>-2.0000000000000001E-4</c:v>
                </c:pt>
                <c:pt idx="12">
                  <c:v>-0.1658</c:v>
                </c:pt>
                <c:pt idx="13">
                  <c:v>0.16109999999999999</c:v>
                </c:pt>
                <c:pt idx="14">
                  <c:v>0.28949999999999998</c:v>
                </c:pt>
                <c:pt idx="15">
                  <c:v>0.34870000000000001</c:v>
                </c:pt>
                <c:pt idx="16">
                  <c:v>-0.15190000000000001</c:v>
                </c:pt>
                <c:pt idx="17">
                  <c:v>1.43E-2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CF-6E42-A1EA-78F5E496C2AD}"/>
            </c:ext>
          </c:extLst>
        </c:ser>
        <c:ser>
          <c:idx val="23"/>
          <c:order val="23"/>
          <c:tx>
            <c:strRef>
              <c:f>'LHM-TP'!$A$82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'LHM-TP'!$B$58:$S$58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'LHM-TP'!$B$82:$S$82</c:f>
              <c:numCache>
                <c:formatCode>0.0000</c:formatCode>
                <c:ptCount val="18"/>
                <c:pt idx="0">
                  <c:v>3.9699999999999992E-2</c:v>
                </c:pt>
                <c:pt idx="1">
                  <c:v>0.22613043478260869</c:v>
                </c:pt>
                <c:pt idx="2">
                  <c:v>0.13461739130434783</c:v>
                </c:pt>
                <c:pt idx="3">
                  <c:v>0.17278260869565218</c:v>
                </c:pt>
                <c:pt idx="4">
                  <c:v>0.12130434782608694</c:v>
                </c:pt>
                <c:pt idx="5">
                  <c:v>0.31439130434782603</c:v>
                </c:pt>
                <c:pt idx="6">
                  <c:v>-3.1200000000000002E-2</c:v>
                </c:pt>
                <c:pt idx="7">
                  <c:v>2.0821739130434783E-2</c:v>
                </c:pt>
                <c:pt idx="8">
                  <c:v>-0.31998260869565209</c:v>
                </c:pt>
                <c:pt idx="9">
                  <c:v>8.2947826086956514E-2</c:v>
                </c:pt>
                <c:pt idx="10">
                  <c:v>-5.1652173913043506E-3</c:v>
                </c:pt>
                <c:pt idx="11">
                  <c:v>0.22368260869565218</c:v>
                </c:pt>
                <c:pt idx="12">
                  <c:v>-0.21579999999999996</c:v>
                </c:pt>
                <c:pt idx="13">
                  <c:v>0.14967826086956518</c:v>
                </c:pt>
                <c:pt idx="14">
                  <c:v>0.15260434782608695</c:v>
                </c:pt>
                <c:pt idx="15">
                  <c:v>0.16244782608695654</c:v>
                </c:pt>
                <c:pt idx="16">
                  <c:v>-9.3847826086956507E-2</c:v>
                </c:pt>
                <c:pt idx="17">
                  <c:v>-0.10589130434782608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CF-6E42-A1EA-78F5E496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525871"/>
        <c:axId val="463892783"/>
      </c:lineChart>
      <c:catAx>
        <c:axId val="8075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92783"/>
        <c:crosses val="autoZero"/>
        <c:auto val="1"/>
        <c:lblAlgn val="ctr"/>
        <c:lblOffset val="100"/>
        <c:noMultiLvlLbl val="0"/>
      </c:catAx>
      <c:valAx>
        <c:axId val="4638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Luenberger-Hicks-Moorsteen productivity indicator (Scale efficiency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'LHM-SEC'!$A$2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'LHM-SEC'!$B$2:$U$2</c:f>
              <c:numCache>
                <c:formatCode>0.00</c:formatCode>
                <c:ptCount val="20"/>
                <c:pt idx="0">
                  <c:v>-0.29299999999999998</c:v>
                </c:pt>
                <c:pt idx="1">
                  <c:v>0.25169999999999998</c:v>
                </c:pt>
                <c:pt idx="2">
                  <c:v>0.36840000000000001</c:v>
                </c:pt>
                <c:pt idx="3">
                  <c:v>0.49020000000000002</c:v>
                </c:pt>
                <c:pt idx="4">
                  <c:v>0.46510000000000001</c:v>
                </c:pt>
                <c:pt idx="5">
                  <c:v>1.8685</c:v>
                </c:pt>
                <c:pt idx="6">
                  <c:v>-1.109</c:v>
                </c:pt>
                <c:pt idx="7">
                  <c:v>-1.1599999999999999E-2</c:v>
                </c:pt>
                <c:pt idx="8">
                  <c:v>0.26319999999999999</c:v>
                </c:pt>
                <c:pt idx="9">
                  <c:v>0.19109999999999999</c:v>
                </c:pt>
                <c:pt idx="10">
                  <c:v>3.5000000000000003E-2</c:v>
                </c:pt>
                <c:pt idx="11">
                  <c:v>0.4662</c:v>
                </c:pt>
                <c:pt idx="12">
                  <c:v>-0.18870000000000001</c:v>
                </c:pt>
                <c:pt idx="13">
                  <c:v>5.8200000000000002E-2</c:v>
                </c:pt>
                <c:pt idx="14">
                  <c:v>0.28589999999999999</c:v>
                </c:pt>
                <c:pt idx="15">
                  <c:v>0.2452</c:v>
                </c:pt>
                <c:pt idx="16">
                  <c:v>6.93E-2</c:v>
                </c:pt>
                <c:pt idx="17">
                  <c:v>0.1119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D-4840-94DB-16A621B14CA9}"/>
            </c:ext>
          </c:extLst>
        </c:ser>
        <c:ser>
          <c:idx val="1"/>
          <c:order val="1"/>
          <c:tx>
            <c:strRef>
              <c:f>'LHM-SEC'!$A$3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'LHM-SEC'!$B$3:$U$3</c:f>
              <c:numCache>
                <c:formatCode>0.00</c:formatCode>
                <c:ptCount val="20"/>
                <c:pt idx="0">
                  <c:v>-4.4299999999999999E-2</c:v>
                </c:pt>
                <c:pt idx="1">
                  <c:v>0.1124</c:v>
                </c:pt>
                <c:pt idx="2">
                  <c:v>0.2641</c:v>
                </c:pt>
                <c:pt idx="3">
                  <c:v>0.16889999999999999</c:v>
                </c:pt>
                <c:pt idx="4">
                  <c:v>0.43769999999999998</c:v>
                </c:pt>
                <c:pt idx="5">
                  <c:v>0.38179999999999997</c:v>
                </c:pt>
                <c:pt idx="6">
                  <c:v>0.39389999999999997</c:v>
                </c:pt>
                <c:pt idx="7">
                  <c:v>0.57169999999999999</c:v>
                </c:pt>
                <c:pt idx="8">
                  <c:v>0.69179999999999997</c:v>
                </c:pt>
                <c:pt idx="9">
                  <c:v>0.49309999999999998</c:v>
                </c:pt>
                <c:pt idx="10">
                  <c:v>0.67249999999999999</c:v>
                </c:pt>
                <c:pt idx="11">
                  <c:v>-5.0000000000000001E-4</c:v>
                </c:pt>
                <c:pt idx="12">
                  <c:v>0.32640000000000002</c:v>
                </c:pt>
                <c:pt idx="13">
                  <c:v>0.1217</c:v>
                </c:pt>
                <c:pt idx="14">
                  <c:v>2.1399999999999999E-2</c:v>
                </c:pt>
                <c:pt idx="15">
                  <c:v>0.40310000000000001</c:v>
                </c:pt>
                <c:pt idx="16">
                  <c:v>0.10440000000000001</c:v>
                </c:pt>
                <c:pt idx="17">
                  <c:v>8.4599999999999995E-2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D-4840-94DB-16A621B14CA9}"/>
            </c:ext>
          </c:extLst>
        </c:ser>
        <c:ser>
          <c:idx val="2"/>
          <c:order val="2"/>
          <c:tx>
            <c:strRef>
              <c:f>'LHM-SEC'!$A$4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'LHM-SEC'!$B$4:$U$4</c:f>
              <c:numCache>
                <c:formatCode>0.00</c:formatCode>
                <c:ptCount val="20"/>
                <c:pt idx="0">
                  <c:v>2.2800000000000001E-2</c:v>
                </c:pt>
                <c:pt idx="1">
                  <c:v>4.8099999999999997E-2</c:v>
                </c:pt>
                <c:pt idx="2">
                  <c:v>0.33679999999999999</c:v>
                </c:pt>
                <c:pt idx="3">
                  <c:v>0.1389</c:v>
                </c:pt>
                <c:pt idx="4">
                  <c:v>7.1999999999999995E-2</c:v>
                </c:pt>
                <c:pt idx="5">
                  <c:v>0.21709999999999999</c:v>
                </c:pt>
                <c:pt idx="6">
                  <c:v>0.38429999999999997</c:v>
                </c:pt>
                <c:pt idx="7">
                  <c:v>0.35599999999999998</c:v>
                </c:pt>
                <c:pt idx="8">
                  <c:v>0.30280000000000001</c:v>
                </c:pt>
                <c:pt idx="9">
                  <c:v>0.27639999999999998</c:v>
                </c:pt>
                <c:pt idx="10">
                  <c:v>0.31769999999999998</c:v>
                </c:pt>
                <c:pt idx="11">
                  <c:v>0.10929999999999999</c:v>
                </c:pt>
                <c:pt idx="12">
                  <c:v>0.1784</c:v>
                </c:pt>
                <c:pt idx="13">
                  <c:v>0.40510000000000002</c:v>
                </c:pt>
                <c:pt idx="14">
                  <c:v>-0.22889999999999999</c:v>
                </c:pt>
                <c:pt idx="15">
                  <c:v>8.8099999999999998E-2</c:v>
                </c:pt>
                <c:pt idx="16">
                  <c:v>5.7099999999999998E-2</c:v>
                </c:pt>
                <c:pt idx="17">
                  <c:v>0.22120000000000001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D-4840-94DB-16A621B14CA9}"/>
            </c:ext>
          </c:extLst>
        </c:ser>
        <c:ser>
          <c:idx val="3"/>
          <c:order val="3"/>
          <c:tx>
            <c:strRef>
              <c:f>'LHM-SEC'!$A$5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'LHM-SEC'!$B$5:$U$5</c:f>
              <c:numCache>
                <c:formatCode>0.00</c:formatCode>
                <c:ptCount val="20"/>
                <c:pt idx="0">
                  <c:v>-2.9100000000000001E-2</c:v>
                </c:pt>
                <c:pt idx="1">
                  <c:v>-0.14960000000000001</c:v>
                </c:pt>
                <c:pt idx="2">
                  <c:v>-1.1999999999999999E-3</c:v>
                </c:pt>
                <c:pt idx="3">
                  <c:v>-5.2600000000000001E-2</c:v>
                </c:pt>
                <c:pt idx="4">
                  <c:v>0.51219999999999999</c:v>
                </c:pt>
                <c:pt idx="5">
                  <c:v>9.0700000000000003E-2</c:v>
                </c:pt>
                <c:pt idx="6">
                  <c:v>3.6900000000000002E-2</c:v>
                </c:pt>
                <c:pt idx="7">
                  <c:v>0.62109999999999999</c:v>
                </c:pt>
                <c:pt idx="8">
                  <c:v>-1.9400000000000001E-2</c:v>
                </c:pt>
                <c:pt idx="9">
                  <c:v>0.15340000000000001</c:v>
                </c:pt>
                <c:pt idx="10">
                  <c:v>0.15129999999999999</c:v>
                </c:pt>
                <c:pt idx="11">
                  <c:v>8.9599999999999999E-2</c:v>
                </c:pt>
                <c:pt idx="12">
                  <c:v>0.17050000000000001</c:v>
                </c:pt>
                <c:pt idx="13">
                  <c:v>0.159</c:v>
                </c:pt>
                <c:pt idx="14">
                  <c:v>0.32750000000000001</c:v>
                </c:pt>
                <c:pt idx="15">
                  <c:v>0.38979999999999998</c:v>
                </c:pt>
                <c:pt idx="16">
                  <c:v>0.1721</c:v>
                </c:pt>
                <c:pt idx="17">
                  <c:v>5.0999999999999997E-2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D-4840-94DB-16A621B14CA9}"/>
            </c:ext>
          </c:extLst>
        </c:ser>
        <c:ser>
          <c:idx val="4"/>
          <c:order val="4"/>
          <c:tx>
            <c:strRef>
              <c:f>'LHM-SEC'!$A$6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'LHM-SEC'!$B$6:$U$6</c:f>
              <c:numCache>
                <c:formatCode>0.00</c:formatCode>
                <c:ptCount val="20"/>
                <c:pt idx="0">
                  <c:v>1.46E-2</c:v>
                </c:pt>
                <c:pt idx="1">
                  <c:v>0.22570000000000001</c:v>
                </c:pt>
                <c:pt idx="2">
                  <c:v>-0.251</c:v>
                </c:pt>
                <c:pt idx="3">
                  <c:v>-7.1999999999999998E-3</c:v>
                </c:pt>
                <c:pt idx="4">
                  <c:v>0.41720000000000002</c:v>
                </c:pt>
                <c:pt idx="5">
                  <c:v>0.2495</c:v>
                </c:pt>
                <c:pt idx="6">
                  <c:v>0.42899999999999999</c:v>
                </c:pt>
                <c:pt idx="7">
                  <c:v>0.3947</c:v>
                </c:pt>
                <c:pt idx="8">
                  <c:v>0.49320000000000003</c:v>
                </c:pt>
                <c:pt idx="9">
                  <c:v>0.3967</c:v>
                </c:pt>
                <c:pt idx="10">
                  <c:v>6.5600000000000006E-2</c:v>
                </c:pt>
                <c:pt idx="11">
                  <c:v>0.157</c:v>
                </c:pt>
                <c:pt idx="12">
                  <c:v>-4.0399999999999998E-2</c:v>
                </c:pt>
                <c:pt idx="13">
                  <c:v>4.0500000000000001E-2</c:v>
                </c:pt>
                <c:pt idx="14">
                  <c:v>0.24979999999999999</c:v>
                </c:pt>
                <c:pt idx="15">
                  <c:v>0.1152</c:v>
                </c:pt>
                <c:pt idx="16">
                  <c:v>0.16039999999999999</c:v>
                </c:pt>
                <c:pt idx="17">
                  <c:v>8.4000000000000005E-2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D-4840-94DB-16A621B14CA9}"/>
            </c:ext>
          </c:extLst>
        </c:ser>
        <c:ser>
          <c:idx val="5"/>
          <c:order val="5"/>
          <c:tx>
            <c:strRef>
              <c:f>'LHM-SEC'!$A$7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'LHM-SEC'!$B$7:$U$7</c:f>
              <c:numCache>
                <c:formatCode>0.00</c:formatCode>
                <c:ptCount val="20"/>
                <c:pt idx="0">
                  <c:v>-0.16170000000000001</c:v>
                </c:pt>
                <c:pt idx="1">
                  <c:v>0.27010000000000001</c:v>
                </c:pt>
                <c:pt idx="2">
                  <c:v>0.28389999999999999</c:v>
                </c:pt>
                <c:pt idx="3">
                  <c:v>-0.1168</c:v>
                </c:pt>
                <c:pt idx="4">
                  <c:v>0.32340000000000002</c:v>
                </c:pt>
                <c:pt idx="5">
                  <c:v>-9.4E-2</c:v>
                </c:pt>
                <c:pt idx="6">
                  <c:v>0.43980000000000002</c:v>
                </c:pt>
                <c:pt idx="7">
                  <c:v>0.27489999999999998</c:v>
                </c:pt>
                <c:pt idx="8">
                  <c:v>0.81659999999999999</c:v>
                </c:pt>
                <c:pt idx="9">
                  <c:v>-0.55000000000000004</c:v>
                </c:pt>
                <c:pt idx="10">
                  <c:v>3.9600000000000003E-2</c:v>
                </c:pt>
                <c:pt idx="11">
                  <c:v>-0.1053</c:v>
                </c:pt>
                <c:pt idx="12">
                  <c:v>0.81679999999999997</c:v>
                </c:pt>
                <c:pt idx="13">
                  <c:v>-0.69579999999999997</c:v>
                </c:pt>
                <c:pt idx="14">
                  <c:v>4.1200000000000001E-2</c:v>
                </c:pt>
                <c:pt idx="15">
                  <c:v>-0.1009</c:v>
                </c:pt>
                <c:pt idx="16">
                  <c:v>0.13750000000000001</c:v>
                </c:pt>
                <c:pt idx="17">
                  <c:v>0.17810000000000001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6D-4840-94DB-16A621B14CA9}"/>
            </c:ext>
          </c:extLst>
        </c:ser>
        <c:ser>
          <c:idx val="6"/>
          <c:order val="6"/>
          <c:tx>
            <c:strRef>
              <c:f>'LHM-SEC'!$A$8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'LHM-SEC'!$B$8:$U$8</c:f>
              <c:numCache>
                <c:formatCode>0.00</c:formatCode>
                <c:ptCount val="20"/>
                <c:pt idx="0">
                  <c:v>1.37E-2</c:v>
                </c:pt>
                <c:pt idx="1">
                  <c:v>0.16600000000000001</c:v>
                </c:pt>
                <c:pt idx="2">
                  <c:v>1.18E-2</c:v>
                </c:pt>
                <c:pt idx="3">
                  <c:v>0.1636</c:v>
                </c:pt>
                <c:pt idx="4">
                  <c:v>0.58340000000000003</c:v>
                </c:pt>
                <c:pt idx="5">
                  <c:v>0.78910000000000002</c:v>
                </c:pt>
                <c:pt idx="6">
                  <c:v>0.78169999999999995</c:v>
                </c:pt>
                <c:pt idx="7">
                  <c:v>0.1804</c:v>
                </c:pt>
                <c:pt idx="8">
                  <c:v>0.25069999999999998</c:v>
                </c:pt>
                <c:pt idx="9">
                  <c:v>0.82799999999999996</c:v>
                </c:pt>
                <c:pt idx="10">
                  <c:v>8.5300000000000001E-2</c:v>
                </c:pt>
                <c:pt idx="11">
                  <c:v>-4.1099999999999998E-2</c:v>
                </c:pt>
                <c:pt idx="12">
                  <c:v>0.23130000000000001</c:v>
                </c:pt>
                <c:pt idx="13">
                  <c:v>-0.1585</c:v>
                </c:pt>
                <c:pt idx="14">
                  <c:v>0.3962</c:v>
                </c:pt>
                <c:pt idx="15">
                  <c:v>0.27379999999999999</c:v>
                </c:pt>
                <c:pt idx="16">
                  <c:v>-0.44190000000000002</c:v>
                </c:pt>
                <c:pt idx="17">
                  <c:v>8.3999999999999995E-3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6D-4840-94DB-16A621B14CA9}"/>
            </c:ext>
          </c:extLst>
        </c:ser>
        <c:ser>
          <c:idx val="7"/>
          <c:order val="7"/>
          <c:tx>
            <c:strRef>
              <c:f>'LHM-SEC'!$A$9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'LHM-SEC'!$B$9:$U$9</c:f>
              <c:numCache>
                <c:formatCode>0.00</c:formatCode>
                <c:ptCount val="20"/>
                <c:pt idx="0">
                  <c:v>7.2400000000000006E-2</c:v>
                </c:pt>
                <c:pt idx="1">
                  <c:v>0.2024</c:v>
                </c:pt>
                <c:pt idx="2">
                  <c:v>-9.69E-2</c:v>
                </c:pt>
                <c:pt idx="3">
                  <c:v>0.23680000000000001</c:v>
                </c:pt>
                <c:pt idx="4">
                  <c:v>0.22770000000000001</c:v>
                </c:pt>
                <c:pt idx="5">
                  <c:v>0.59799999999999998</c:v>
                </c:pt>
                <c:pt idx="6">
                  <c:v>0.40479999999999999</c:v>
                </c:pt>
                <c:pt idx="7">
                  <c:v>0.39950000000000002</c:v>
                </c:pt>
                <c:pt idx="8">
                  <c:v>0.47649999999999998</c:v>
                </c:pt>
                <c:pt idx="9">
                  <c:v>0.40939999999999999</c:v>
                </c:pt>
                <c:pt idx="10">
                  <c:v>0.41070000000000001</c:v>
                </c:pt>
                <c:pt idx="11">
                  <c:v>0.12239999999999999</c:v>
                </c:pt>
                <c:pt idx="12">
                  <c:v>0.1201</c:v>
                </c:pt>
                <c:pt idx="13">
                  <c:v>0.21479999999999999</c:v>
                </c:pt>
                <c:pt idx="14">
                  <c:v>0.25190000000000001</c:v>
                </c:pt>
                <c:pt idx="15">
                  <c:v>0.19939999999999999</c:v>
                </c:pt>
                <c:pt idx="16">
                  <c:v>0.16020000000000001</c:v>
                </c:pt>
                <c:pt idx="17">
                  <c:v>9.5399999999999999E-2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6D-4840-94DB-16A621B1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545055"/>
        <c:axId val="1698987503"/>
      </c:barChart>
      <c:lineChart>
        <c:grouping val="standard"/>
        <c:varyColors val="0"/>
        <c:ser>
          <c:idx val="8"/>
          <c:order val="8"/>
          <c:tx>
            <c:strRef>
              <c:f>'LHM-SEC'!$A$10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'LHM-SEC'!$B$1:$U$1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'LHM-SEC'!$B$10:$U$10</c:f>
              <c:numCache>
                <c:formatCode>0.00</c:formatCode>
                <c:ptCount val="20"/>
                <c:pt idx="0">
                  <c:v>0.51890000000000003</c:v>
                </c:pt>
                <c:pt idx="1">
                  <c:v>-0.42830000000000001</c:v>
                </c:pt>
                <c:pt idx="2">
                  <c:v>0.5222</c:v>
                </c:pt>
                <c:pt idx="3">
                  <c:v>0.24779999999999999</c:v>
                </c:pt>
                <c:pt idx="4">
                  <c:v>0.24610000000000001</c:v>
                </c:pt>
                <c:pt idx="5">
                  <c:v>-0.34489999999999998</c:v>
                </c:pt>
                <c:pt idx="6">
                  <c:v>0.434</c:v>
                </c:pt>
                <c:pt idx="7">
                  <c:v>0.38579999999999998</c:v>
                </c:pt>
                <c:pt idx="8">
                  <c:v>0.73070000000000002</c:v>
                </c:pt>
                <c:pt idx="9">
                  <c:v>0.48060000000000003</c:v>
                </c:pt>
                <c:pt idx="10">
                  <c:v>8.8900000000000007E-2</c:v>
                </c:pt>
                <c:pt idx="11">
                  <c:v>1.7672000000000001</c:v>
                </c:pt>
                <c:pt idx="12">
                  <c:v>-1.294</c:v>
                </c:pt>
                <c:pt idx="13">
                  <c:v>0.19059999999999999</c:v>
                </c:pt>
                <c:pt idx="14">
                  <c:v>5.6300000000000003E-2</c:v>
                </c:pt>
                <c:pt idx="15">
                  <c:v>0.61750000000000005</c:v>
                </c:pt>
                <c:pt idx="16">
                  <c:v>0.20799999999999999</c:v>
                </c:pt>
                <c:pt idx="17">
                  <c:v>0.13700000000000001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6D-4840-94DB-16A621B1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545055"/>
        <c:axId val="1698987503"/>
      </c:lineChart>
      <c:catAx>
        <c:axId val="17295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87503"/>
        <c:crosses val="autoZero"/>
        <c:auto val="1"/>
        <c:lblAlgn val="ctr"/>
        <c:lblOffset val="100"/>
        <c:noMultiLvlLbl val="0"/>
      </c:catAx>
      <c:valAx>
        <c:axId val="1698987503"/>
        <c:scaling>
          <c:orientation val="minMax"/>
          <c:max val="1.7500000000000002"/>
          <c:min val="-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scale efficiency change per sector,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'LHM-SEC'!$A$45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'LHM-SEC'!$B$45:$U$45</c:f>
              <c:numCache>
                <c:formatCode>0.0000</c:formatCode>
                <c:ptCount val="20"/>
                <c:pt idx="0">
                  <c:v>-0.29299999999999998</c:v>
                </c:pt>
                <c:pt idx="1">
                  <c:v>-4.1300000000000003E-2</c:v>
                </c:pt>
                <c:pt idx="2">
                  <c:v>0.3271</c:v>
                </c:pt>
                <c:pt idx="3">
                  <c:v>0.81730000000000003</c:v>
                </c:pt>
                <c:pt idx="4">
                  <c:v>1.2824</c:v>
                </c:pt>
                <c:pt idx="5">
                  <c:v>3.1509</c:v>
                </c:pt>
                <c:pt idx="6">
                  <c:v>2.0419</c:v>
                </c:pt>
                <c:pt idx="7">
                  <c:v>2.0303</c:v>
                </c:pt>
                <c:pt idx="8">
                  <c:v>2.2934999999999999</c:v>
                </c:pt>
                <c:pt idx="9">
                  <c:v>2.4845999999999999</c:v>
                </c:pt>
                <c:pt idx="10">
                  <c:v>2.5196000000000001</c:v>
                </c:pt>
                <c:pt idx="11">
                  <c:v>2.9858000000000002</c:v>
                </c:pt>
                <c:pt idx="12">
                  <c:v>2.7971000000000004</c:v>
                </c:pt>
                <c:pt idx="13">
                  <c:v>2.8553000000000002</c:v>
                </c:pt>
                <c:pt idx="14">
                  <c:v>3.1412</c:v>
                </c:pt>
                <c:pt idx="15">
                  <c:v>3.3864000000000001</c:v>
                </c:pt>
                <c:pt idx="16">
                  <c:v>3.4557000000000002</c:v>
                </c:pt>
                <c:pt idx="17">
                  <c:v>3.5676000000000001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1-5E4C-82D3-E5BAE89D76DC}"/>
            </c:ext>
          </c:extLst>
        </c:ser>
        <c:ser>
          <c:idx val="1"/>
          <c:order val="1"/>
          <c:tx>
            <c:strRef>
              <c:f>'LHM-SEC'!$A$46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'LHM-SEC'!$B$46:$U$46</c:f>
              <c:numCache>
                <c:formatCode>0.0000</c:formatCode>
                <c:ptCount val="20"/>
                <c:pt idx="0">
                  <c:v>-4.4299999999999999E-2</c:v>
                </c:pt>
                <c:pt idx="1">
                  <c:v>6.8099999999999994E-2</c:v>
                </c:pt>
                <c:pt idx="2">
                  <c:v>0.3322</c:v>
                </c:pt>
                <c:pt idx="3">
                  <c:v>0.50109999999999999</c:v>
                </c:pt>
                <c:pt idx="4">
                  <c:v>0.93879999999999997</c:v>
                </c:pt>
                <c:pt idx="5">
                  <c:v>1.3206</c:v>
                </c:pt>
                <c:pt idx="6">
                  <c:v>1.7144999999999999</c:v>
                </c:pt>
                <c:pt idx="7">
                  <c:v>2.2862</c:v>
                </c:pt>
                <c:pt idx="8">
                  <c:v>2.9779999999999998</c:v>
                </c:pt>
                <c:pt idx="9">
                  <c:v>3.4710999999999999</c:v>
                </c:pt>
                <c:pt idx="10">
                  <c:v>4.1436000000000002</c:v>
                </c:pt>
                <c:pt idx="11">
                  <c:v>4.1431000000000004</c:v>
                </c:pt>
                <c:pt idx="12">
                  <c:v>4.4695</c:v>
                </c:pt>
                <c:pt idx="13">
                  <c:v>4.5911999999999997</c:v>
                </c:pt>
                <c:pt idx="14">
                  <c:v>4.6125999999999996</c:v>
                </c:pt>
                <c:pt idx="15">
                  <c:v>5.0156999999999998</c:v>
                </c:pt>
                <c:pt idx="16">
                  <c:v>5.1200999999999999</c:v>
                </c:pt>
                <c:pt idx="17">
                  <c:v>5.2046999999999999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1-5E4C-82D3-E5BAE89D76DC}"/>
            </c:ext>
          </c:extLst>
        </c:ser>
        <c:ser>
          <c:idx val="2"/>
          <c:order val="2"/>
          <c:tx>
            <c:strRef>
              <c:f>'LHM-SEC'!$A$47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'LHM-SEC'!$B$47:$U$47</c:f>
              <c:numCache>
                <c:formatCode>0.0000</c:formatCode>
                <c:ptCount val="20"/>
                <c:pt idx="0">
                  <c:v>2.2800000000000001E-2</c:v>
                </c:pt>
                <c:pt idx="1">
                  <c:v>7.0899999999999991E-2</c:v>
                </c:pt>
                <c:pt idx="2">
                  <c:v>0.40769999999999995</c:v>
                </c:pt>
                <c:pt idx="3">
                  <c:v>0.54659999999999997</c:v>
                </c:pt>
                <c:pt idx="4">
                  <c:v>0.61859999999999993</c:v>
                </c:pt>
                <c:pt idx="5">
                  <c:v>0.83569999999999989</c:v>
                </c:pt>
                <c:pt idx="6">
                  <c:v>1.2199999999999998</c:v>
                </c:pt>
                <c:pt idx="7">
                  <c:v>1.5759999999999996</c:v>
                </c:pt>
                <c:pt idx="8">
                  <c:v>1.8787999999999996</c:v>
                </c:pt>
                <c:pt idx="9">
                  <c:v>2.1551999999999998</c:v>
                </c:pt>
                <c:pt idx="10">
                  <c:v>2.4728999999999997</c:v>
                </c:pt>
                <c:pt idx="11">
                  <c:v>2.5821999999999998</c:v>
                </c:pt>
                <c:pt idx="12">
                  <c:v>2.7605999999999997</c:v>
                </c:pt>
                <c:pt idx="13">
                  <c:v>3.1656999999999997</c:v>
                </c:pt>
                <c:pt idx="14">
                  <c:v>2.9367999999999999</c:v>
                </c:pt>
                <c:pt idx="15">
                  <c:v>3.0248999999999997</c:v>
                </c:pt>
                <c:pt idx="16">
                  <c:v>3.0819999999999999</c:v>
                </c:pt>
                <c:pt idx="17">
                  <c:v>3.3031999999999999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1-5E4C-82D3-E5BAE89D76DC}"/>
            </c:ext>
          </c:extLst>
        </c:ser>
        <c:ser>
          <c:idx val="3"/>
          <c:order val="3"/>
          <c:tx>
            <c:strRef>
              <c:f>'LHM-SEC'!$A$48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'LHM-SEC'!$B$48:$U$48</c:f>
              <c:numCache>
                <c:formatCode>0.0000</c:formatCode>
                <c:ptCount val="20"/>
                <c:pt idx="0">
                  <c:v>-2.9100000000000001E-2</c:v>
                </c:pt>
                <c:pt idx="1">
                  <c:v>-0.17870000000000003</c:v>
                </c:pt>
                <c:pt idx="2">
                  <c:v>-0.17990000000000003</c:v>
                </c:pt>
                <c:pt idx="3">
                  <c:v>-0.23250000000000004</c:v>
                </c:pt>
                <c:pt idx="4">
                  <c:v>0.27969999999999995</c:v>
                </c:pt>
                <c:pt idx="5">
                  <c:v>0.37039999999999995</c:v>
                </c:pt>
                <c:pt idx="6">
                  <c:v>0.40729999999999994</c:v>
                </c:pt>
                <c:pt idx="7">
                  <c:v>1.0284</c:v>
                </c:pt>
                <c:pt idx="8">
                  <c:v>1.0089999999999999</c:v>
                </c:pt>
                <c:pt idx="9">
                  <c:v>1.1623999999999999</c:v>
                </c:pt>
                <c:pt idx="10">
                  <c:v>1.3136999999999999</c:v>
                </c:pt>
                <c:pt idx="11">
                  <c:v>1.4032999999999998</c:v>
                </c:pt>
                <c:pt idx="12">
                  <c:v>1.5737999999999999</c:v>
                </c:pt>
                <c:pt idx="13">
                  <c:v>1.7327999999999999</c:v>
                </c:pt>
                <c:pt idx="14">
                  <c:v>2.0602999999999998</c:v>
                </c:pt>
                <c:pt idx="15">
                  <c:v>2.4500999999999999</c:v>
                </c:pt>
                <c:pt idx="16">
                  <c:v>2.6221999999999999</c:v>
                </c:pt>
                <c:pt idx="17">
                  <c:v>2.6732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1-5E4C-82D3-E5BAE89D76DC}"/>
            </c:ext>
          </c:extLst>
        </c:ser>
        <c:ser>
          <c:idx val="4"/>
          <c:order val="4"/>
          <c:tx>
            <c:strRef>
              <c:f>'LHM-SEC'!$A$49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'LHM-SEC'!$B$49:$U$49</c:f>
              <c:numCache>
                <c:formatCode>0.0000</c:formatCode>
                <c:ptCount val="20"/>
                <c:pt idx="0">
                  <c:v>1.46E-2</c:v>
                </c:pt>
                <c:pt idx="1">
                  <c:v>0.24030000000000001</c:v>
                </c:pt>
                <c:pt idx="2">
                  <c:v>-1.0699999999999987E-2</c:v>
                </c:pt>
                <c:pt idx="3">
                  <c:v>-1.7899999999999985E-2</c:v>
                </c:pt>
                <c:pt idx="4">
                  <c:v>0.39930000000000004</c:v>
                </c:pt>
                <c:pt idx="5">
                  <c:v>0.64880000000000004</c:v>
                </c:pt>
                <c:pt idx="6">
                  <c:v>1.0778000000000001</c:v>
                </c:pt>
                <c:pt idx="7">
                  <c:v>1.4725000000000001</c:v>
                </c:pt>
                <c:pt idx="8">
                  <c:v>1.9657000000000002</c:v>
                </c:pt>
                <c:pt idx="9">
                  <c:v>2.3624000000000001</c:v>
                </c:pt>
                <c:pt idx="10">
                  <c:v>2.4279999999999999</c:v>
                </c:pt>
                <c:pt idx="11">
                  <c:v>2.585</c:v>
                </c:pt>
                <c:pt idx="12">
                  <c:v>2.5446</c:v>
                </c:pt>
                <c:pt idx="13">
                  <c:v>2.5851000000000002</c:v>
                </c:pt>
                <c:pt idx="14">
                  <c:v>2.8349000000000002</c:v>
                </c:pt>
                <c:pt idx="15">
                  <c:v>2.9501000000000004</c:v>
                </c:pt>
                <c:pt idx="16">
                  <c:v>3.1105000000000005</c:v>
                </c:pt>
                <c:pt idx="17">
                  <c:v>3.1945000000000006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1-5E4C-82D3-E5BAE89D76DC}"/>
            </c:ext>
          </c:extLst>
        </c:ser>
        <c:ser>
          <c:idx val="5"/>
          <c:order val="5"/>
          <c:tx>
            <c:strRef>
              <c:f>'LHM-SEC'!$A$50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'LHM-SEC'!$B$50:$U$50</c:f>
              <c:numCache>
                <c:formatCode>0.0000</c:formatCode>
                <c:ptCount val="20"/>
                <c:pt idx="0">
                  <c:v>-0.16170000000000001</c:v>
                </c:pt>
                <c:pt idx="1">
                  <c:v>0.1084</c:v>
                </c:pt>
                <c:pt idx="2">
                  <c:v>0.39229999999999998</c:v>
                </c:pt>
                <c:pt idx="3">
                  <c:v>0.27549999999999997</c:v>
                </c:pt>
                <c:pt idx="4">
                  <c:v>0.59889999999999999</c:v>
                </c:pt>
                <c:pt idx="5">
                  <c:v>0.50490000000000002</c:v>
                </c:pt>
                <c:pt idx="6">
                  <c:v>0.9447000000000001</c:v>
                </c:pt>
                <c:pt idx="7">
                  <c:v>1.2196</c:v>
                </c:pt>
                <c:pt idx="8">
                  <c:v>2.0362</c:v>
                </c:pt>
                <c:pt idx="9">
                  <c:v>1.4862</c:v>
                </c:pt>
                <c:pt idx="10">
                  <c:v>1.5258</c:v>
                </c:pt>
                <c:pt idx="11">
                  <c:v>1.4205000000000001</c:v>
                </c:pt>
                <c:pt idx="12">
                  <c:v>2.2373000000000003</c:v>
                </c:pt>
                <c:pt idx="13">
                  <c:v>1.5415000000000003</c:v>
                </c:pt>
                <c:pt idx="14">
                  <c:v>1.5827000000000002</c:v>
                </c:pt>
                <c:pt idx="15">
                  <c:v>1.4818000000000002</c:v>
                </c:pt>
                <c:pt idx="16">
                  <c:v>1.6193000000000002</c:v>
                </c:pt>
                <c:pt idx="17">
                  <c:v>1.7974000000000001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1-5E4C-82D3-E5BAE89D76DC}"/>
            </c:ext>
          </c:extLst>
        </c:ser>
        <c:ser>
          <c:idx val="6"/>
          <c:order val="6"/>
          <c:tx>
            <c:strRef>
              <c:f>'LHM-SEC'!$A$51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'LHM-SEC'!$B$51:$U$51</c:f>
              <c:numCache>
                <c:formatCode>0.0000</c:formatCode>
                <c:ptCount val="20"/>
                <c:pt idx="0">
                  <c:v>1.37E-2</c:v>
                </c:pt>
                <c:pt idx="1">
                  <c:v>0.1797</c:v>
                </c:pt>
                <c:pt idx="2">
                  <c:v>0.1915</c:v>
                </c:pt>
                <c:pt idx="3">
                  <c:v>0.35509999999999997</c:v>
                </c:pt>
                <c:pt idx="4">
                  <c:v>0.9385</c:v>
                </c:pt>
                <c:pt idx="5">
                  <c:v>1.7276</c:v>
                </c:pt>
                <c:pt idx="6">
                  <c:v>2.5093000000000001</c:v>
                </c:pt>
                <c:pt idx="7">
                  <c:v>2.6897000000000002</c:v>
                </c:pt>
                <c:pt idx="8">
                  <c:v>2.9404000000000003</c:v>
                </c:pt>
                <c:pt idx="9">
                  <c:v>3.7684000000000002</c:v>
                </c:pt>
                <c:pt idx="10">
                  <c:v>3.8537000000000003</c:v>
                </c:pt>
                <c:pt idx="11">
                  <c:v>3.8126000000000002</c:v>
                </c:pt>
                <c:pt idx="12">
                  <c:v>4.0438999999999998</c:v>
                </c:pt>
                <c:pt idx="13">
                  <c:v>3.8853999999999997</c:v>
                </c:pt>
                <c:pt idx="14">
                  <c:v>4.2816000000000001</c:v>
                </c:pt>
                <c:pt idx="15">
                  <c:v>4.5553999999999997</c:v>
                </c:pt>
                <c:pt idx="16">
                  <c:v>4.1134999999999993</c:v>
                </c:pt>
                <c:pt idx="17">
                  <c:v>4.1218999999999992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A1-5E4C-82D3-E5BAE89D76DC}"/>
            </c:ext>
          </c:extLst>
        </c:ser>
        <c:ser>
          <c:idx val="7"/>
          <c:order val="7"/>
          <c:tx>
            <c:strRef>
              <c:f>'LHM-SEC'!$A$52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'LHM-SEC'!$B$44:$U$44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'LHM-SEC'!$B$52:$U$52</c:f>
              <c:numCache>
                <c:formatCode>0.0000</c:formatCode>
                <c:ptCount val="20"/>
                <c:pt idx="0">
                  <c:v>7.2400000000000006E-2</c:v>
                </c:pt>
                <c:pt idx="1">
                  <c:v>0.27479999999999999</c:v>
                </c:pt>
                <c:pt idx="2">
                  <c:v>0.1779</c:v>
                </c:pt>
                <c:pt idx="3">
                  <c:v>0.41470000000000001</c:v>
                </c:pt>
                <c:pt idx="4">
                  <c:v>0.64240000000000008</c:v>
                </c:pt>
                <c:pt idx="5">
                  <c:v>1.2404000000000002</c:v>
                </c:pt>
                <c:pt idx="6">
                  <c:v>1.6452000000000002</c:v>
                </c:pt>
                <c:pt idx="7">
                  <c:v>2.0447000000000002</c:v>
                </c:pt>
                <c:pt idx="8">
                  <c:v>2.5212000000000003</c:v>
                </c:pt>
                <c:pt idx="9">
                  <c:v>2.9306000000000001</c:v>
                </c:pt>
                <c:pt idx="10">
                  <c:v>3.3412999999999999</c:v>
                </c:pt>
                <c:pt idx="11">
                  <c:v>3.4636999999999998</c:v>
                </c:pt>
                <c:pt idx="12">
                  <c:v>3.5837999999999997</c:v>
                </c:pt>
                <c:pt idx="13">
                  <c:v>3.7985999999999995</c:v>
                </c:pt>
                <c:pt idx="14">
                  <c:v>4.0504999999999995</c:v>
                </c:pt>
                <c:pt idx="15">
                  <c:v>4.2498999999999993</c:v>
                </c:pt>
                <c:pt idx="16">
                  <c:v>4.410099999999999</c:v>
                </c:pt>
                <c:pt idx="17">
                  <c:v>4.5054999999999987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1-5E4C-82D3-E5BAE89D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14047"/>
        <c:axId val="463465327"/>
      </c:lineChart>
      <c:catAx>
        <c:axId val="4631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5327"/>
        <c:crosses val="autoZero"/>
        <c:auto val="1"/>
        <c:lblAlgn val="ctr"/>
        <c:lblOffset val="100"/>
        <c:noMultiLvlLbl val="0"/>
      </c:catAx>
      <c:valAx>
        <c:axId val="4634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scale efficiency change per sector,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'LHM-SEC'!$X$2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'LHM-SEC'!$Y$2:$AR$2</c:f>
              <c:numCache>
                <c:formatCode>0.00</c:formatCode>
                <c:ptCount val="20"/>
                <c:pt idx="0">
                  <c:v>-0.29299999999999998</c:v>
                </c:pt>
                <c:pt idx="1">
                  <c:v>0.25169999999999998</c:v>
                </c:pt>
                <c:pt idx="2">
                  <c:v>0.36840000000000001</c:v>
                </c:pt>
                <c:pt idx="3">
                  <c:v>0.49020000000000002</c:v>
                </c:pt>
                <c:pt idx="4">
                  <c:v>0.46510000000000001</c:v>
                </c:pt>
                <c:pt idx="5">
                  <c:v>1.8685</c:v>
                </c:pt>
                <c:pt idx="6">
                  <c:v>-1.109</c:v>
                </c:pt>
                <c:pt idx="7">
                  <c:v>-1.1599999999999999E-2</c:v>
                </c:pt>
                <c:pt idx="8">
                  <c:v>0.26319999999999999</c:v>
                </c:pt>
                <c:pt idx="9">
                  <c:v>0.19109999999999999</c:v>
                </c:pt>
                <c:pt idx="10">
                  <c:v>3.5000000000000003E-2</c:v>
                </c:pt>
                <c:pt idx="11">
                  <c:v>0.4662</c:v>
                </c:pt>
                <c:pt idx="12">
                  <c:v>-0.18870000000000001</c:v>
                </c:pt>
                <c:pt idx="13">
                  <c:v>5.8200000000000002E-2</c:v>
                </c:pt>
                <c:pt idx="14">
                  <c:v>0.28589999999999999</c:v>
                </c:pt>
                <c:pt idx="15">
                  <c:v>0.2452</c:v>
                </c:pt>
                <c:pt idx="16">
                  <c:v>6.93E-2</c:v>
                </c:pt>
                <c:pt idx="17">
                  <c:v>0.1119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B-AD4F-AFF4-73579C2F16ED}"/>
            </c:ext>
          </c:extLst>
        </c:ser>
        <c:ser>
          <c:idx val="1"/>
          <c:order val="1"/>
          <c:tx>
            <c:strRef>
              <c:f>'LHM-SEC'!$X$3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'LHM-SEC'!$Y$3:$AR$3</c:f>
              <c:numCache>
                <c:formatCode>0.00</c:formatCode>
                <c:ptCount val="20"/>
                <c:pt idx="0">
                  <c:v>-4.4299999999999999E-2</c:v>
                </c:pt>
                <c:pt idx="1">
                  <c:v>0.1124</c:v>
                </c:pt>
                <c:pt idx="2">
                  <c:v>0.2641</c:v>
                </c:pt>
                <c:pt idx="3">
                  <c:v>0.16889999999999999</c:v>
                </c:pt>
                <c:pt idx="4">
                  <c:v>0.43769999999999998</c:v>
                </c:pt>
                <c:pt idx="5">
                  <c:v>0.38179999999999997</c:v>
                </c:pt>
                <c:pt idx="6">
                  <c:v>0.39389999999999997</c:v>
                </c:pt>
                <c:pt idx="7">
                  <c:v>0.57169999999999999</c:v>
                </c:pt>
                <c:pt idx="8">
                  <c:v>0.69179999999999997</c:v>
                </c:pt>
                <c:pt idx="9">
                  <c:v>0.49309999999999998</c:v>
                </c:pt>
                <c:pt idx="10">
                  <c:v>0.67249999999999999</c:v>
                </c:pt>
                <c:pt idx="11">
                  <c:v>-5.0000000000000001E-4</c:v>
                </c:pt>
                <c:pt idx="12">
                  <c:v>0.32640000000000002</c:v>
                </c:pt>
                <c:pt idx="13">
                  <c:v>0.1217</c:v>
                </c:pt>
                <c:pt idx="14">
                  <c:v>2.1399999999999999E-2</c:v>
                </c:pt>
                <c:pt idx="15">
                  <c:v>0.40310000000000001</c:v>
                </c:pt>
                <c:pt idx="16">
                  <c:v>0.10440000000000001</c:v>
                </c:pt>
                <c:pt idx="17">
                  <c:v>8.4599999999999995E-2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B-AD4F-AFF4-73579C2F16ED}"/>
            </c:ext>
          </c:extLst>
        </c:ser>
        <c:ser>
          <c:idx val="2"/>
          <c:order val="2"/>
          <c:tx>
            <c:strRef>
              <c:f>'LHM-SEC'!$X$4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'LHM-SEC'!$Y$4:$AR$4</c:f>
              <c:numCache>
                <c:formatCode>0.00</c:formatCode>
                <c:ptCount val="20"/>
                <c:pt idx="0">
                  <c:v>2.2800000000000001E-2</c:v>
                </c:pt>
                <c:pt idx="1">
                  <c:v>4.8099999999999997E-2</c:v>
                </c:pt>
                <c:pt idx="2">
                  <c:v>0.33679999999999999</c:v>
                </c:pt>
                <c:pt idx="3">
                  <c:v>0.1389</c:v>
                </c:pt>
                <c:pt idx="4">
                  <c:v>7.1999999999999995E-2</c:v>
                </c:pt>
                <c:pt idx="5">
                  <c:v>0.21709999999999999</c:v>
                </c:pt>
                <c:pt idx="6">
                  <c:v>0.38429999999999997</c:v>
                </c:pt>
                <c:pt idx="7">
                  <c:v>0.35599999999999998</c:v>
                </c:pt>
                <c:pt idx="8">
                  <c:v>0.30280000000000001</c:v>
                </c:pt>
                <c:pt idx="9">
                  <c:v>0.27639999999999998</c:v>
                </c:pt>
                <c:pt idx="10">
                  <c:v>0.31769999999999998</c:v>
                </c:pt>
                <c:pt idx="11">
                  <c:v>0.10929999999999999</c:v>
                </c:pt>
                <c:pt idx="12">
                  <c:v>0.1784</c:v>
                </c:pt>
                <c:pt idx="13">
                  <c:v>0.40510000000000002</c:v>
                </c:pt>
                <c:pt idx="14">
                  <c:v>-0.22889999999999999</c:v>
                </c:pt>
                <c:pt idx="15">
                  <c:v>8.8099999999999998E-2</c:v>
                </c:pt>
                <c:pt idx="16">
                  <c:v>5.7099999999999998E-2</c:v>
                </c:pt>
                <c:pt idx="17">
                  <c:v>0.22120000000000001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B-AD4F-AFF4-73579C2F16ED}"/>
            </c:ext>
          </c:extLst>
        </c:ser>
        <c:ser>
          <c:idx val="3"/>
          <c:order val="3"/>
          <c:tx>
            <c:strRef>
              <c:f>'LHM-SEC'!$X$5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'LHM-SEC'!$Y$5:$AR$5</c:f>
              <c:numCache>
                <c:formatCode>0.00</c:formatCode>
                <c:ptCount val="20"/>
                <c:pt idx="0">
                  <c:v>-2.9100000000000001E-2</c:v>
                </c:pt>
                <c:pt idx="1">
                  <c:v>-0.14960000000000001</c:v>
                </c:pt>
                <c:pt idx="2">
                  <c:v>-1.1999999999999999E-3</c:v>
                </c:pt>
                <c:pt idx="3">
                  <c:v>-5.2600000000000001E-2</c:v>
                </c:pt>
                <c:pt idx="4">
                  <c:v>0.51219999999999999</c:v>
                </c:pt>
                <c:pt idx="5">
                  <c:v>9.0700000000000003E-2</c:v>
                </c:pt>
                <c:pt idx="6">
                  <c:v>3.6900000000000002E-2</c:v>
                </c:pt>
                <c:pt idx="7">
                  <c:v>0.62109999999999999</c:v>
                </c:pt>
                <c:pt idx="8">
                  <c:v>-1.9400000000000001E-2</c:v>
                </c:pt>
                <c:pt idx="9">
                  <c:v>0.15340000000000001</c:v>
                </c:pt>
                <c:pt idx="10">
                  <c:v>0.15129999999999999</c:v>
                </c:pt>
                <c:pt idx="11">
                  <c:v>8.9599999999999999E-2</c:v>
                </c:pt>
                <c:pt idx="12">
                  <c:v>0.17050000000000001</c:v>
                </c:pt>
                <c:pt idx="13">
                  <c:v>0.159</c:v>
                </c:pt>
                <c:pt idx="14">
                  <c:v>0.32750000000000001</c:v>
                </c:pt>
                <c:pt idx="15">
                  <c:v>0.38979999999999998</c:v>
                </c:pt>
                <c:pt idx="16">
                  <c:v>0.1721</c:v>
                </c:pt>
                <c:pt idx="17">
                  <c:v>5.0999999999999997E-2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B-AD4F-AFF4-73579C2F16ED}"/>
            </c:ext>
          </c:extLst>
        </c:ser>
        <c:ser>
          <c:idx val="4"/>
          <c:order val="4"/>
          <c:tx>
            <c:strRef>
              <c:f>'LHM-SEC'!$X$6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'LHM-SEC'!$Y$6:$AR$6</c:f>
              <c:numCache>
                <c:formatCode>0.00</c:formatCode>
                <c:ptCount val="20"/>
                <c:pt idx="0">
                  <c:v>1.46E-2</c:v>
                </c:pt>
                <c:pt idx="1">
                  <c:v>0.22570000000000001</c:v>
                </c:pt>
                <c:pt idx="2">
                  <c:v>-0.251</c:v>
                </c:pt>
                <c:pt idx="3">
                  <c:v>-7.1999999999999998E-3</c:v>
                </c:pt>
                <c:pt idx="4">
                  <c:v>0.41720000000000002</c:v>
                </c:pt>
                <c:pt idx="5">
                  <c:v>0.2495</c:v>
                </c:pt>
                <c:pt idx="6">
                  <c:v>0.42899999999999999</c:v>
                </c:pt>
                <c:pt idx="7">
                  <c:v>0.3947</c:v>
                </c:pt>
                <c:pt idx="8">
                  <c:v>0.49320000000000003</c:v>
                </c:pt>
                <c:pt idx="9">
                  <c:v>0.3967</c:v>
                </c:pt>
                <c:pt idx="10">
                  <c:v>6.5600000000000006E-2</c:v>
                </c:pt>
                <c:pt idx="11">
                  <c:v>0.157</c:v>
                </c:pt>
                <c:pt idx="12">
                  <c:v>-4.0399999999999998E-2</c:v>
                </c:pt>
                <c:pt idx="13">
                  <c:v>4.0500000000000001E-2</c:v>
                </c:pt>
                <c:pt idx="14">
                  <c:v>0.24979999999999999</c:v>
                </c:pt>
                <c:pt idx="15">
                  <c:v>0.1152</c:v>
                </c:pt>
                <c:pt idx="16">
                  <c:v>0.16039999999999999</c:v>
                </c:pt>
                <c:pt idx="17">
                  <c:v>8.4000000000000005E-2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B-AD4F-AFF4-73579C2F16ED}"/>
            </c:ext>
          </c:extLst>
        </c:ser>
        <c:ser>
          <c:idx val="5"/>
          <c:order val="5"/>
          <c:tx>
            <c:strRef>
              <c:f>'LHM-SEC'!$X$7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'LHM-SEC'!$Y$7:$AR$7</c:f>
              <c:numCache>
                <c:formatCode>0.00</c:formatCode>
                <c:ptCount val="20"/>
                <c:pt idx="0">
                  <c:v>-0.16170000000000001</c:v>
                </c:pt>
                <c:pt idx="1">
                  <c:v>0.27010000000000001</c:v>
                </c:pt>
                <c:pt idx="2">
                  <c:v>0.28389999999999999</c:v>
                </c:pt>
                <c:pt idx="3">
                  <c:v>-0.1168</c:v>
                </c:pt>
                <c:pt idx="4">
                  <c:v>0.32340000000000002</c:v>
                </c:pt>
                <c:pt idx="5">
                  <c:v>-9.4E-2</c:v>
                </c:pt>
                <c:pt idx="6">
                  <c:v>0.43980000000000002</c:v>
                </c:pt>
                <c:pt idx="7">
                  <c:v>0.27489999999999998</c:v>
                </c:pt>
                <c:pt idx="8">
                  <c:v>0.81659999999999999</c:v>
                </c:pt>
                <c:pt idx="9">
                  <c:v>-0.55000000000000004</c:v>
                </c:pt>
                <c:pt idx="10">
                  <c:v>3.9600000000000003E-2</c:v>
                </c:pt>
                <c:pt idx="11">
                  <c:v>-0.1053</c:v>
                </c:pt>
                <c:pt idx="12">
                  <c:v>0.81679999999999997</c:v>
                </c:pt>
                <c:pt idx="13">
                  <c:v>-0.69579999999999997</c:v>
                </c:pt>
                <c:pt idx="14">
                  <c:v>4.1200000000000001E-2</c:v>
                </c:pt>
                <c:pt idx="15">
                  <c:v>-0.1009</c:v>
                </c:pt>
                <c:pt idx="16">
                  <c:v>0.13750000000000001</c:v>
                </c:pt>
                <c:pt idx="17">
                  <c:v>0.17810000000000001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B-AD4F-AFF4-73579C2F16ED}"/>
            </c:ext>
          </c:extLst>
        </c:ser>
        <c:ser>
          <c:idx val="6"/>
          <c:order val="6"/>
          <c:tx>
            <c:strRef>
              <c:f>'LHM-SEC'!$X$8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'LHM-SEC'!$Y$8:$AR$8</c:f>
              <c:numCache>
                <c:formatCode>0.00</c:formatCode>
                <c:ptCount val="20"/>
                <c:pt idx="0">
                  <c:v>1.37E-2</c:v>
                </c:pt>
                <c:pt idx="1">
                  <c:v>0.16600000000000001</c:v>
                </c:pt>
                <c:pt idx="2">
                  <c:v>1.18E-2</c:v>
                </c:pt>
                <c:pt idx="3">
                  <c:v>0.1636</c:v>
                </c:pt>
                <c:pt idx="4">
                  <c:v>0.58340000000000003</c:v>
                </c:pt>
                <c:pt idx="5">
                  <c:v>0.78910000000000002</c:v>
                </c:pt>
                <c:pt idx="6">
                  <c:v>0.78169999999999995</c:v>
                </c:pt>
                <c:pt idx="7">
                  <c:v>0.1804</c:v>
                </c:pt>
                <c:pt idx="8">
                  <c:v>0.25069999999999998</c:v>
                </c:pt>
                <c:pt idx="9">
                  <c:v>0.82799999999999996</c:v>
                </c:pt>
                <c:pt idx="10">
                  <c:v>8.5300000000000001E-2</c:v>
                </c:pt>
                <c:pt idx="11">
                  <c:v>-4.1099999999999998E-2</c:v>
                </c:pt>
                <c:pt idx="12">
                  <c:v>0.23130000000000001</c:v>
                </c:pt>
                <c:pt idx="13">
                  <c:v>-0.1585</c:v>
                </c:pt>
                <c:pt idx="14">
                  <c:v>0.3962</c:v>
                </c:pt>
                <c:pt idx="15">
                  <c:v>0.27379999999999999</c:v>
                </c:pt>
                <c:pt idx="16">
                  <c:v>-0.44190000000000002</c:v>
                </c:pt>
                <c:pt idx="17">
                  <c:v>8.3999999999999995E-3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3B-AD4F-AFF4-73579C2F16ED}"/>
            </c:ext>
          </c:extLst>
        </c:ser>
        <c:ser>
          <c:idx val="7"/>
          <c:order val="7"/>
          <c:tx>
            <c:strRef>
              <c:f>'LHM-SEC'!$X$9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'LHM-SEC'!$Y$1:$AR$1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'LHM-SEC'!$Y$9:$AR$9</c:f>
              <c:numCache>
                <c:formatCode>0.00</c:formatCode>
                <c:ptCount val="20"/>
                <c:pt idx="0">
                  <c:v>7.2400000000000006E-2</c:v>
                </c:pt>
                <c:pt idx="1">
                  <c:v>0.2024</c:v>
                </c:pt>
                <c:pt idx="2">
                  <c:v>-9.69E-2</c:v>
                </c:pt>
                <c:pt idx="3">
                  <c:v>0.23680000000000001</c:v>
                </c:pt>
                <c:pt idx="4">
                  <c:v>0.22770000000000001</c:v>
                </c:pt>
                <c:pt idx="5">
                  <c:v>0.59799999999999998</c:v>
                </c:pt>
                <c:pt idx="6">
                  <c:v>0.40479999999999999</c:v>
                </c:pt>
                <c:pt idx="7">
                  <c:v>0.39950000000000002</c:v>
                </c:pt>
                <c:pt idx="8">
                  <c:v>0.47649999999999998</c:v>
                </c:pt>
                <c:pt idx="9">
                  <c:v>0.40939999999999999</c:v>
                </c:pt>
                <c:pt idx="10">
                  <c:v>0.41070000000000001</c:v>
                </c:pt>
                <c:pt idx="11">
                  <c:v>0.12239999999999999</c:v>
                </c:pt>
                <c:pt idx="12">
                  <c:v>0.1201</c:v>
                </c:pt>
                <c:pt idx="13">
                  <c:v>0.21479999999999999</c:v>
                </c:pt>
                <c:pt idx="14">
                  <c:v>0.25190000000000001</c:v>
                </c:pt>
                <c:pt idx="15">
                  <c:v>0.19939999999999999</c:v>
                </c:pt>
                <c:pt idx="16">
                  <c:v>0.16020000000000001</c:v>
                </c:pt>
                <c:pt idx="17">
                  <c:v>9.5399999999999999E-2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3B-AD4F-AFF4-73579C2F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10783"/>
        <c:axId val="444211311"/>
      </c:lineChart>
      <c:catAx>
        <c:axId val="4559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1311"/>
        <c:crosses val="autoZero"/>
        <c:auto val="1"/>
        <c:lblAlgn val="ctr"/>
        <c:lblOffset val="100"/>
        <c:noMultiLvlLbl val="0"/>
      </c:catAx>
      <c:valAx>
        <c:axId val="4442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Malmquist</a:t>
            </a:r>
            <a:r>
              <a:rPr lang="en-GB" baseline="0"/>
              <a:t> Index</a:t>
            </a:r>
            <a:r>
              <a:rPr lang="en-GB"/>
              <a:t> (Total factor</a:t>
            </a:r>
            <a:r>
              <a:rPr lang="en-GB" baseline="0"/>
              <a:t> p</a:t>
            </a:r>
            <a:r>
              <a:rPr lang="en-GB"/>
              <a:t>roductivity)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'MI-TFP'!$A$2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'MI-TFP'!$B$2:$S$2</c:f>
              <c:numCache>
                <c:formatCode>0.00</c:formatCode>
                <c:ptCount val="18"/>
                <c:pt idx="0">
                  <c:v>-1.8546001955556335E-2</c:v>
                </c:pt>
                <c:pt idx="1">
                  <c:v>7.7727034712719023E-2</c:v>
                </c:pt>
                <c:pt idx="2">
                  <c:v>-0.12339810116911487</c:v>
                </c:pt>
                <c:pt idx="3">
                  <c:v>5.4583223477361331E-2</c:v>
                </c:pt>
                <c:pt idx="4">
                  <c:v>-4.35423215560512E-2</c:v>
                </c:pt>
                <c:pt idx="5">
                  <c:v>-0.20967263782230661</c:v>
                </c:pt>
                <c:pt idx="6">
                  <c:v>0.3856441767538763</c:v>
                </c:pt>
                <c:pt idx="7">
                  <c:v>7.3629353380966656E-2</c:v>
                </c:pt>
                <c:pt idx="8">
                  <c:v>-1.3687012943586985E-2</c:v>
                </c:pt>
                <c:pt idx="9">
                  <c:v>5.5764651967969536E-2</c:v>
                </c:pt>
                <c:pt idx="10">
                  <c:v>8.5480776150637983E-2</c:v>
                </c:pt>
                <c:pt idx="11">
                  <c:v>-7.134484167424715E-2</c:v>
                </c:pt>
                <c:pt idx="12">
                  <c:v>0.38972459349208388</c:v>
                </c:pt>
                <c:pt idx="13">
                  <c:v>-2.9505124521778558E-2</c:v>
                </c:pt>
                <c:pt idx="14">
                  <c:v>0.12576103671056438</c:v>
                </c:pt>
                <c:pt idx="15">
                  <c:v>-9.5900828680498318E-2</c:v>
                </c:pt>
                <c:pt idx="16">
                  <c:v>8.7579910631907953E-2</c:v>
                </c:pt>
                <c:pt idx="17">
                  <c:v>5.3059772865587274E-2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E-2E40-A833-79EBAA1F9C76}"/>
            </c:ext>
          </c:extLst>
        </c:ser>
        <c:ser>
          <c:idx val="1"/>
          <c:order val="1"/>
          <c:tx>
            <c:strRef>
              <c:f>'MI-TFP'!$A$3</c:f>
              <c:strCache>
                <c:ptCount val="1"/>
                <c:pt idx="0">
                  <c:v>Basic Metals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'MI-TFP'!$B$3:$S$3</c:f>
              <c:numCache>
                <c:formatCode>0.00</c:formatCode>
                <c:ptCount val="18"/>
                <c:pt idx="0">
                  <c:v>-3.6345935383489514E-2</c:v>
                </c:pt>
                <c:pt idx="1">
                  <c:v>0.39020826551847909</c:v>
                </c:pt>
                <c:pt idx="2">
                  <c:v>0.22799567086454964</c:v>
                </c:pt>
                <c:pt idx="3">
                  <c:v>0.5411397768975994</c:v>
                </c:pt>
                <c:pt idx="4">
                  <c:v>-0.27014713287050096</c:v>
                </c:pt>
                <c:pt idx="5">
                  <c:v>0.22610321100643094</c:v>
                </c:pt>
                <c:pt idx="6">
                  <c:v>0.15817264153950705</c:v>
                </c:pt>
                <c:pt idx="7">
                  <c:v>-0.31686468218059149</c:v>
                </c:pt>
                <c:pt idx="8">
                  <c:v>-0.16844595803619899</c:v>
                </c:pt>
                <c:pt idx="9">
                  <c:v>-7.2135815132130965E-2</c:v>
                </c:pt>
                <c:pt idx="10">
                  <c:v>-0.17234153812980257</c:v>
                </c:pt>
                <c:pt idx="11">
                  <c:v>-4.4043404671555875E-2</c:v>
                </c:pt>
                <c:pt idx="12">
                  <c:v>0.2489798473229663</c:v>
                </c:pt>
                <c:pt idx="13">
                  <c:v>-0.14359468710592116</c:v>
                </c:pt>
                <c:pt idx="14">
                  <c:v>-0.24808006324987386</c:v>
                </c:pt>
                <c:pt idx="15">
                  <c:v>4.952421102811333E-2</c:v>
                </c:pt>
                <c:pt idx="16">
                  <c:v>0.2669766944491041</c:v>
                </c:pt>
                <c:pt idx="17">
                  <c:v>0.12042541944001761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E-2E40-A833-79EBAA1F9C76}"/>
            </c:ext>
          </c:extLst>
        </c:ser>
        <c:ser>
          <c:idx val="2"/>
          <c:order val="2"/>
          <c:tx>
            <c:strRef>
              <c:f>'MI-TFP'!$A$4</c:f>
              <c:strCache>
                <c:ptCount val="1"/>
                <c:pt idx="0">
                  <c:v>Beverage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'MI-TFP'!$B$4:$S$4</c:f>
              <c:numCache>
                <c:formatCode>0.00</c:formatCode>
                <c:ptCount val="18"/>
                <c:pt idx="0">
                  <c:v>7.8032101996807768E-2</c:v>
                </c:pt>
                <c:pt idx="1">
                  <c:v>-1.4975533469573921E-2</c:v>
                </c:pt>
                <c:pt idx="2">
                  <c:v>0.24721034843823375</c:v>
                </c:pt>
                <c:pt idx="3">
                  <c:v>-0.29100936470417527</c:v>
                </c:pt>
                <c:pt idx="4">
                  <c:v>0.48733536538227495</c:v>
                </c:pt>
                <c:pt idx="5">
                  <c:v>0.86913530328864241</c:v>
                </c:pt>
                <c:pt idx="6">
                  <c:v>0.12258676391479328</c:v>
                </c:pt>
                <c:pt idx="7">
                  <c:v>-0.2225657267460307</c:v>
                </c:pt>
                <c:pt idx="8">
                  <c:v>-0.2793761576242233</c:v>
                </c:pt>
                <c:pt idx="9">
                  <c:v>-4.93706600849384E-2</c:v>
                </c:pt>
                <c:pt idx="10">
                  <c:v>0.24548733743787832</c:v>
                </c:pt>
                <c:pt idx="11">
                  <c:v>3.1434221433744192E-2</c:v>
                </c:pt>
                <c:pt idx="12">
                  <c:v>-7.7947955745756858E-2</c:v>
                </c:pt>
                <c:pt idx="13">
                  <c:v>-9.1813225034396262E-2</c:v>
                </c:pt>
                <c:pt idx="14">
                  <c:v>0.27737824521730192</c:v>
                </c:pt>
                <c:pt idx="15">
                  <c:v>-6.9082052783299819E-2</c:v>
                </c:pt>
                <c:pt idx="16">
                  <c:v>8.36131101694082E-2</c:v>
                </c:pt>
                <c:pt idx="17">
                  <c:v>5.4578362153587578E-2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E-2E40-A833-79EBAA1F9C76}"/>
            </c:ext>
          </c:extLst>
        </c:ser>
        <c:ser>
          <c:idx val="3"/>
          <c:order val="3"/>
          <c:tx>
            <c:strRef>
              <c:f>'MI-TFP'!$A$5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'MI-TFP'!$B$5:$S$5</c:f>
              <c:numCache>
                <c:formatCode>0.00</c:formatCode>
                <c:ptCount val="18"/>
                <c:pt idx="0">
                  <c:v>-7.4720974553358133E-2</c:v>
                </c:pt>
                <c:pt idx="1">
                  <c:v>0.16892138152845626</c:v>
                </c:pt>
                <c:pt idx="2">
                  <c:v>8.1088217992792533E-2</c:v>
                </c:pt>
                <c:pt idx="3">
                  <c:v>0.16027170715725436</c:v>
                </c:pt>
                <c:pt idx="4">
                  <c:v>-9.4781438942700524E-2</c:v>
                </c:pt>
                <c:pt idx="5">
                  <c:v>1.6887440029531575E-3</c:v>
                </c:pt>
                <c:pt idx="6">
                  <c:v>0.12377625807138437</c:v>
                </c:pt>
                <c:pt idx="7">
                  <c:v>-8.3417281310576907E-2</c:v>
                </c:pt>
                <c:pt idx="8">
                  <c:v>0.16387560098059328</c:v>
                </c:pt>
                <c:pt idx="9">
                  <c:v>3.9831850205408248E-2</c:v>
                </c:pt>
                <c:pt idx="10">
                  <c:v>0.10738641301202145</c:v>
                </c:pt>
                <c:pt idx="11">
                  <c:v>-3.9155172781309977E-3</c:v>
                </c:pt>
                <c:pt idx="12">
                  <c:v>-3.7823654236878612E-2</c:v>
                </c:pt>
                <c:pt idx="13">
                  <c:v>-5.2170137252739446E-2</c:v>
                </c:pt>
                <c:pt idx="14">
                  <c:v>0.21391211131624877</c:v>
                </c:pt>
                <c:pt idx="15">
                  <c:v>-0.16720434464373402</c:v>
                </c:pt>
                <c:pt idx="16">
                  <c:v>-2.3881527289026261E-2</c:v>
                </c:pt>
                <c:pt idx="17">
                  <c:v>8.2538422568134262E-2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E-2E40-A833-79EBAA1F9C76}"/>
            </c:ext>
          </c:extLst>
        </c:ser>
        <c:ser>
          <c:idx val="4"/>
          <c:order val="4"/>
          <c:tx>
            <c:strRef>
              <c:f>'MI-TFP'!$A$6</c:f>
              <c:strCache>
                <c:ptCount val="1"/>
                <c:pt idx="0">
                  <c:v>Electrical Equipments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'MI-TFP'!$B$6:$S$6</c:f>
              <c:numCache>
                <c:formatCode>0.00</c:formatCode>
                <c:ptCount val="18"/>
                <c:pt idx="0">
                  <c:v>3.9296553705459036E-2</c:v>
                </c:pt>
                <c:pt idx="1">
                  <c:v>-5.6461043831023128E-2</c:v>
                </c:pt>
                <c:pt idx="2">
                  <c:v>0.18680689733645095</c:v>
                </c:pt>
                <c:pt idx="3">
                  <c:v>0.16365102501966633</c:v>
                </c:pt>
                <c:pt idx="4">
                  <c:v>0.22358804290519796</c:v>
                </c:pt>
                <c:pt idx="5">
                  <c:v>0.28735161546005039</c:v>
                </c:pt>
                <c:pt idx="6">
                  <c:v>-6.9508111360769509E-2</c:v>
                </c:pt>
                <c:pt idx="7">
                  <c:v>-0.12528190032763709</c:v>
                </c:pt>
                <c:pt idx="8">
                  <c:v>-5.1505623961646596E-2</c:v>
                </c:pt>
                <c:pt idx="9">
                  <c:v>-2.9220524479608656E-2</c:v>
                </c:pt>
                <c:pt idx="10">
                  <c:v>7.0865396622441512E-3</c:v>
                </c:pt>
                <c:pt idx="11">
                  <c:v>-3.0069463823288234E-2</c:v>
                </c:pt>
                <c:pt idx="12">
                  <c:v>1.5255211669804369E-2</c:v>
                </c:pt>
                <c:pt idx="13">
                  <c:v>-1.3965051378264759E-2</c:v>
                </c:pt>
                <c:pt idx="14">
                  <c:v>7.1143202870926903E-2</c:v>
                </c:pt>
                <c:pt idx="15">
                  <c:v>8.3837372739985483E-3</c:v>
                </c:pt>
                <c:pt idx="16">
                  <c:v>-3.914434442455772E-2</c:v>
                </c:pt>
                <c:pt idx="17">
                  <c:v>3.4517392971505911E-2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E-2E40-A833-79EBAA1F9C76}"/>
            </c:ext>
          </c:extLst>
        </c:ser>
        <c:ser>
          <c:idx val="5"/>
          <c:order val="5"/>
          <c:tx>
            <c:strRef>
              <c:f>'MI-TFP'!$A$7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'MI-TFP'!$B$7:$S$7</c:f>
              <c:numCache>
                <c:formatCode>0.00</c:formatCode>
                <c:ptCount val="18"/>
                <c:pt idx="0">
                  <c:v>0.17848242522829971</c:v>
                </c:pt>
                <c:pt idx="1">
                  <c:v>1.8876643750779465E-2</c:v>
                </c:pt>
                <c:pt idx="2">
                  <c:v>-8.5711715774436592E-2</c:v>
                </c:pt>
                <c:pt idx="3">
                  <c:v>0.11483031545595734</c:v>
                </c:pt>
                <c:pt idx="4">
                  <c:v>4.3488879858877283E-2</c:v>
                </c:pt>
                <c:pt idx="5">
                  <c:v>7.7055897334941781E-2</c:v>
                </c:pt>
                <c:pt idx="6">
                  <c:v>0.15164863427470499</c:v>
                </c:pt>
                <c:pt idx="7">
                  <c:v>0.22196550422720263</c:v>
                </c:pt>
                <c:pt idx="8">
                  <c:v>-0.22435404527971059</c:v>
                </c:pt>
                <c:pt idx="9">
                  <c:v>0.36653854521001117</c:v>
                </c:pt>
                <c:pt idx="10">
                  <c:v>-0.10507493519112188</c:v>
                </c:pt>
                <c:pt idx="11">
                  <c:v>0.1030672780639974</c:v>
                </c:pt>
                <c:pt idx="12">
                  <c:v>-0.21935781938737742</c:v>
                </c:pt>
                <c:pt idx="13">
                  <c:v>0.35334410291821206</c:v>
                </c:pt>
                <c:pt idx="14">
                  <c:v>0.19285772765186548</c:v>
                </c:pt>
                <c:pt idx="15">
                  <c:v>0.18067941562612089</c:v>
                </c:pt>
                <c:pt idx="16">
                  <c:v>-6.1748800826325279E-2</c:v>
                </c:pt>
                <c:pt idx="17">
                  <c:v>-1.0182416986653009E-2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EE-2E40-A833-79EBAA1F9C76}"/>
            </c:ext>
          </c:extLst>
        </c:ser>
        <c:ser>
          <c:idx val="6"/>
          <c:order val="6"/>
          <c:tx>
            <c:strRef>
              <c:f>'MI-TFP'!$A$8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'MI-TFP'!$B$8:$S$8</c:f>
              <c:numCache>
                <c:formatCode>0.00</c:formatCode>
                <c:ptCount val="18"/>
                <c:pt idx="0">
                  <c:v>-2.9043307876723712E-2</c:v>
                </c:pt>
                <c:pt idx="1">
                  <c:v>3.2396417012128254E-3</c:v>
                </c:pt>
                <c:pt idx="2">
                  <c:v>0.15701368708978802</c:v>
                </c:pt>
                <c:pt idx="3">
                  <c:v>8.5021380570198479E-2</c:v>
                </c:pt>
                <c:pt idx="4">
                  <c:v>0.11644447827637339</c:v>
                </c:pt>
                <c:pt idx="5">
                  <c:v>4.4055872057119361E-2</c:v>
                </c:pt>
                <c:pt idx="6">
                  <c:v>-0.11351274913658083</c:v>
                </c:pt>
                <c:pt idx="7">
                  <c:v>-5.0279592925387528E-2</c:v>
                </c:pt>
                <c:pt idx="8">
                  <c:v>0.15239407724811627</c:v>
                </c:pt>
                <c:pt idx="9">
                  <c:v>-5.9931787191761288E-2</c:v>
                </c:pt>
                <c:pt idx="10">
                  <c:v>-7.5862068873992272E-2</c:v>
                </c:pt>
                <c:pt idx="11">
                  <c:v>9.2226968471900816E-2</c:v>
                </c:pt>
                <c:pt idx="12">
                  <c:v>-0.14738316104583293</c:v>
                </c:pt>
                <c:pt idx="13">
                  <c:v>0.12102584001774597</c:v>
                </c:pt>
                <c:pt idx="14">
                  <c:v>-7.6849375011780463E-2</c:v>
                </c:pt>
                <c:pt idx="15">
                  <c:v>-5.9029311325644596E-2</c:v>
                </c:pt>
                <c:pt idx="16">
                  <c:v>0.25092562800650819</c:v>
                </c:pt>
                <c:pt idx="17">
                  <c:v>5.4493388474369242E-2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EE-2E40-A833-79EBAA1F9C76}"/>
            </c:ext>
          </c:extLst>
        </c:ser>
        <c:ser>
          <c:idx val="7"/>
          <c:order val="7"/>
          <c:tx>
            <c:strRef>
              <c:f>'MI-TFP'!$A$9</c:f>
              <c:strCache>
                <c:ptCount val="1"/>
                <c:pt idx="0">
                  <c:v>Food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'MI-TFP'!$B$9:$S$9</c:f>
              <c:numCache>
                <c:formatCode>0.00</c:formatCode>
                <c:ptCount val="18"/>
                <c:pt idx="0">
                  <c:v>9.2408506562433601E-3</c:v>
                </c:pt>
                <c:pt idx="1">
                  <c:v>-6.7719053011667918E-2</c:v>
                </c:pt>
                <c:pt idx="2">
                  <c:v>-4.2538016938115764E-2</c:v>
                </c:pt>
                <c:pt idx="3">
                  <c:v>0.10363392306932706</c:v>
                </c:pt>
                <c:pt idx="4">
                  <c:v>0.11034994749506333</c:v>
                </c:pt>
                <c:pt idx="5">
                  <c:v>6.3581531701050187E-2</c:v>
                </c:pt>
                <c:pt idx="6">
                  <c:v>-0.18807810493256272</c:v>
                </c:pt>
                <c:pt idx="7">
                  <c:v>0.10284987789425371</c:v>
                </c:pt>
                <c:pt idx="8">
                  <c:v>-1.919078751163561E-2</c:v>
                </c:pt>
                <c:pt idx="9">
                  <c:v>9.7658246526769465E-2</c:v>
                </c:pt>
                <c:pt idx="10">
                  <c:v>4.3045102509659205E-2</c:v>
                </c:pt>
                <c:pt idx="11">
                  <c:v>-7.2227729947080266E-2</c:v>
                </c:pt>
                <c:pt idx="12">
                  <c:v>2.8168741857520496E-2</c:v>
                </c:pt>
                <c:pt idx="13">
                  <c:v>-2.4509961952402293E-2</c:v>
                </c:pt>
                <c:pt idx="14">
                  <c:v>3.1036163102280856E-2</c:v>
                </c:pt>
                <c:pt idx="15">
                  <c:v>0.12968341333002065</c:v>
                </c:pt>
                <c:pt idx="16">
                  <c:v>1.0798159547891872E-2</c:v>
                </c:pt>
                <c:pt idx="17">
                  <c:v>-1.8863400094966343E-2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EE-2E40-A833-79EBAA1F9C76}"/>
            </c:ext>
          </c:extLst>
        </c:ser>
        <c:ser>
          <c:idx val="8"/>
          <c:order val="8"/>
          <c:tx>
            <c:strRef>
              <c:f>'MI-TFP'!$A$10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'MI-TFP'!$B$10:$S$10</c:f>
              <c:numCache>
                <c:formatCode>0.00</c:formatCode>
                <c:ptCount val="18"/>
                <c:pt idx="0">
                  <c:v>-9.9048437060078487E-2</c:v>
                </c:pt>
                <c:pt idx="1">
                  <c:v>-0.12120163012587093</c:v>
                </c:pt>
                <c:pt idx="2">
                  <c:v>0.23964710679052459</c:v>
                </c:pt>
                <c:pt idx="3">
                  <c:v>-6.8151717512188181E-3</c:v>
                </c:pt>
                <c:pt idx="4">
                  <c:v>2.377562070260808E-2</c:v>
                </c:pt>
                <c:pt idx="5">
                  <c:v>0.25522573254789593</c:v>
                </c:pt>
                <c:pt idx="6">
                  <c:v>-8.2898491688143339E-2</c:v>
                </c:pt>
                <c:pt idx="7">
                  <c:v>0.12102123687707689</c:v>
                </c:pt>
                <c:pt idx="8">
                  <c:v>4.9910884928266563E-2</c:v>
                </c:pt>
                <c:pt idx="9">
                  <c:v>0.14584178992052643</c:v>
                </c:pt>
                <c:pt idx="10">
                  <c:v>-0.37565110918737343</c:v>
                </c:pt>
                <c:pt idx="11">
                  <c:v>-8.1973573072650852E-2</c:v>
                </c:pt>
                <c:pt idx="12">
                  <c:v>0.59912390460459286</c:v>
                </c:pt>
                <c:pt idx="13">
                  <c:v>0.13214899921862644</c:v>
                </c:pt>
                <c:pt idx="14">
                  <c:v>-3.4479432928225084E-2</c:v>
                </c:pt>
                <c:pt idx="15">
                  <c:v>-0.24545894192567985</c:v>
                </c:pt>
                <c:pt idx="16">
                  <c:v>0.16655578120224379</c:v>
                </c:pt>
                <c:pt idx="17">
                  <c:v>0.13337755555284114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EE-2E40-A833-79EBAA1F9C76}"/>
            </c:ext>
          </c:extLst>
        </c:ser>
        <c:ser>
          <c:idx val="9"/>
          <c:order val="9"/>
          <c:tx>
            <c:strRef>
              <c:f>'MI-TFP'!$A$11</c:f>
              <c:strCache>
                <c:ptCount val="1"/>
                <c:pt idx="0">
                  <c:v>Leather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'MI-TFP'!$B$11:$S$11</c:f>
              <c:numCache>
                <c:formatCode>0.00</c:formatCode>
                <c:ptCount val="18"/>
                <c:pt idx="0">
                  <c:v>0.1403818153745946</c:v>
                </c:pt>
                <c:pt idx="1">
                  <c:v>-4.9286132674107863E-2</c:v>
                </c:pt>
                <c:pt idx="2">
                  <c:v>9.430436162209288E-2</c:v>
                </c:pt>
                <c:pt idx="3">
                  <c:v>-4.6918105914914299E-2</c:v>
                </c:pt>
                <c:pt idx="4">
                  <c:v>0.14748395707163242</c:v>
                </c:pt>
                <c:pt idx="5">
                  <c:v>5.3686481342034353E-2</c:v>
                </c:pt>
                <c:pt idx="6">
                  <c:v>-5.0173570354319241E-2</c:v>
                </c:pt>
                <c:pt idx="7">
                  <c:v>-2.2006510083762976E-2</c:v>
                </c:pt>
                <c:pt idx="8">
                  <c:v>0.17559134988881397</c:v>
                </c:pt>
                <c:pt idx="9">
                  <c:v>-4.6397990451062188E-2</c:v>
                </c:pt>
                <c:pt idx="10">
                  <c:v>0.12380423171535626</c:v>
                </c:pt>
                <c:pt idx="11">
                  <c:v>1.7613939279945257E-2</c:v>
                </c:pt>
                <c:pt idx="12">
                  <c:v>0.16295130195846763</c:v>
                </c:pt>
                <c:pt idx="13">
                  <c:v>4.7572436361472237E-2</c:v>
                </c:pt>
                <c:pt idx="14">
                  <c:v>-1.6960841902217139E-3</c:v>
                </c:pt>
                <c:pt idx="15">
                  <c:v>-1.5449324656717445E-2</c:v>
                </c:pt>
                <c:pt idx="16">
                  <c:v>8.6010972493065108E-2</c:v>
                </c:pt>
                <c:pt idx="17">
                  <c:v>3.8827951022814E-2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D-FA4A-8AD5-B6B8557EBD62}"/>
            </c:ext>
          </c:extLst>
        </c:ser>
        <c:ser>
          <c:idx val="10"/>
          <c:order val="10"/>
          <c:tx>
            <c:strRef>
              <c:f>'MI-TFP'!$A$12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'MI-TFP'!$B$12:$S$12</c:f>
              <c:numCache>
                <c:formatCode>0.00</c:formatCode>
                <c:ptCount val="18"/>
                <c:pt idx="0">
                  <c:v>3.4056318088315773E-3</c:v>
                </c:pt>
                <c:pt idx="1">
                  <c:v>-9.6679020216395517E-2</c:v>
                </c:pt>
                <c:pt idx="2">
                  <c:v>0.17600362406031422</c:v>
                </c:pt>
                <c:pt idx="3">
                  <c:v>6.0772965180393435E-2</c:v>
                </c:pt>
                <c:pt idx="4">
                  <c:v>0.13913684428664053</c:v>
                </c:pt>
                <c:pt idx="5">
                  <c:v>7.3192973945849227E-2</c:v>
                </c:pt>
                <c:pt idx="6">
                  <c:v>5.1563575819481455E-2</c:v>
                </c:pt>
                <c:pt idx="7">
                  <c:v>6.891865657567342E-2</c:v>
                </c:pt>
                <c:pt idx="8">
                  <c:v>-2.033819911261614E-2</c:v>
                </c:pt>
                <c:pt idx="9">
                  <c:v>-0.11003832017165605</c:v>
                </c:pt>
                <c:pt idx="10">
                  <c:v>0.15560743559838097</c:v>
                </c:pt>
                <c:pt idx="11">
                  <c:v>1.1265319167176546E-2</c:v>
                </c:pt>
                <c:pt idx="12">
                  <c:v>-0.18782081616824553</c:v>
                </c:pt>
                <c:pt idx="13">
                  <c:v>3.7175252955530036E-2</c:v>
                </c:pt>
                <c:pt idx="14">
                  <c:v>0.12268580807194795</c:v>
                </c:pt>
                <c:pt idx="15">
                  <c:v>-5.5592568465064884E-2</c:v>
                </c:pt>
                <c:pt idx="16">
                  <c:v>0.11716269415538272</c:v>
                </c:pt>
                <c:pt idx="17">
                  <c:v>-9.7243534067951387E-2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D-FA4A-8AD5-B6B8557EBD62}"/>
            </c:ext>
          </c:extLst>
        </c:ser>
        <c:ser>
          <c:idx val="11"/>
          <c:order val="11"/>
          <c:tx>
            <c:strRef>
              <c:f>'MI-TFP'!$A$13</c:f>
              <c:strCache>
                <c:ptCount val="1"/>
                <c:pt idx="0">
                  <c:v>Non-metallic mineral Products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'MI-TFP'!$B$13:$S$13</c:f>
              <c:numCache>
                <c:formatCode>0.00</c:formatCode>
                <c:ptCount val="18"/>
                <c:pt idx="0">
                  <c:v>-5.944936107277865E-2</c:v>
                </c:pt>
                <c:pt idx="1">
                  <c:v>-9.6181156258314249E-2</c:v>
                </c:pt>
                <c:pt idx="2">
                  <c:v>0.16006846874319458</c:v>
                </c:pt>
                <c:pt idx="3">
                  <c:v>0.24216696449058173</c:v>
                </c:pt>
                <c:pt idx="4">
                  <c:v>-2.5180440629788858E-2</c:v>
                </c:pt>
                <c:pt idx="5">
                  <c:v>0.42627989365863495</c:v>
                </c:pt>
                <c:pt idx="6">
                  <c:v>0.14078403313677024</c:v>
                </c:pt>
                <c:pt idx="7">
                  <c:v>-8.7217827576126172E-2</c:v>
                </c:pt>
                <c:pt idx="8">
                  <c:v>1.6461229588444759E-2</c:v>
                </c:pt>
                <c:pt idx="9">
                  <c:v>-0.24256532643273698</c:v>
                </c:pt>
                <c:pt idx="10">
                  <c:v>0.1241266810358459</c:v>
                </c:pt>
                <c:pt idx="11">
                  <c:v>-0.22160698339633733</c:v>
                </c:pt>
                <c:pt idx="12">
                  <c:v>0.19279247451723625</c:v>
                </c:pt>
                <c:pt idx="13">
                  <c:v>4.0111607708970265E-3</c:v>
                </c:pt>
                <c:pt idx="14">
                  <c:v>-2.79382841043746E-2</c:v>
                </c:pt>
                <c:pt idx="15">
                  <c:v>0.10359628251925401</c:v>
                </c:pt>
                <c:pt idx="16">
                  <c:v>0.11841847515710691</c:v>
                </c:pt>
                <c:pt idx="17">
                  <c:v>0.10812591955878559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D-FA4A-8AD5-B6B8557EBD62}"/>
            </c:ext>
          </c:extLst>
        </c:ser>
        <c:ser>
          <c:idx val="12"/>
          <c:order val="12"/>
          <c:tx>
            <c:strRef>
              <c:f>'MI-TFP'!$A$14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'MI-TFP'!$B$14:$S$14</c:f>
              <c:numCache>
                <c:formatCode>0.00</c:formatCode>
                <c:ptCount val="18"/>
                <c:pt idx="0">
                  <c:v>0.38597703830142449</c:v>
                </c:pt>
                <c:pt idx="1">
                  <c:v>9.9821674391799897E-2</c:v>
                </c:pt>
                <c:pt idx="2">
                  <c:v>0.11457138042019777</c:v>
                </c:pt>
                <c:pt idx="3">
                  <c:v>8.1647016144527296E-2</c:v>
                </c:pt>
                <c:pt idx="4">
                  <c:v>5.9035044650318946E-2</c:v>
                </c:pt>
                <c:pt idx="5">
                  <c:v>6.9702146971654999E-2</c:v>
                </c:pt>
                <c:pt idx="6">
                  <c:v>-0.16052977768083665</c:v>
                </c:pt>
                <c:pt idx="7">
                  <c:v>-8.4177959783166001E-3</c:v>
                </c:pt>
                <c:pt idx="8">
                  <c:v>0.12715675838029328</c:v>
                </c:pt>
                <c:pt idx="9">
                  <c:v>8.2602625469287982E-2</c:v>
                </c:pt>
                <c:pt idx="10">
                  <c:v>-0.18575087912475363</c:v>
                </c:pt>
                <c:pt idx="11">
                  <c:v>-0.18119248841148095</c:v>
                </c:pt>
                <c:pt idx="12">
                  <c:v>0.21552573111896356</c:v>
                </c:pt>
                <c:pt idx="13">
                  <c:v>1.3473420165839523E-2</c:v>
                </c:pt>
                <c:pt idx="14">
                  <c:v>1.5639044338207508E-2</c:v>
                </c:pt>
                <c:pt idx="15">
                  <c:v>2.2049874626012933E-2</c:v>
                </c:pt>
                <c:pt idx="16">
                  <c:v>8.7033679354753035E-2</c:v>
                </c:pt>
                <c:pt idx="17">
                  <c:v>0.18325882915599712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D-FA4A-8AD5-B6B8557EBD62}"/>
            </c:ext>
          </c:extLst>
        </c:ser>
        <c:ser>
          <c:idx val="13"/>
          <c:order val="13"/>
          <c:tx>
            <c:strRef>
              <c:f>'MI-TFP'!$A$15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'MI-TFP'!$B$15:$S$15</c:f>
              <c:numCache>
                <c:formatCode>0.00</c:formatCode>
                <c:ptCount val="18"/>
                <c:pt idx="0">
                  <c:v>-0.19500594031777696</c:v>
                </c:pt>
                <c:pt idx="1">
                  <c:v>0.17438120028576098</c:v>
                </c:pt>
                <c:pt idx="2">
                  <c:v>8.5640620413785618E-2</c:v>
                </c:pt>
                <c:pt idx="3">
                  <c:v>0.26797912754585163</c:v>
                </c:pt>
                <c:pt idx="4">
                  <c:v>-0.13378702182120261</c:v>
                </c:pt>
                <c:pt idx="5">
                  <c:v>0.18287230583687175</c:v>
                </c:pt>
                <c:pt idx="6">
                  <c:v>0.15110518502056025</c:v>
                </c:pt>
                <c:pt idx="7">
                  <c:v>-0.41338813204181224</c:v>
                </c:pt>
                <c:pt idx="8">
                  <c:v>0.537969971958002</c:v>
                </c:pt>
                <c:pt idx="9">
                  <c:v>-6.6688078140560325E-2</c:v>
                </c:pt>
                <c:pt idx="10">
                  <c:v>0.19131353559878228</c:v>
                </c:pt>
                <c:pt idx="11">
                  <c:v>8.0444689292513694E-3</c:v>
                </c:pt>
                <c:pt idx="12">
                  <c:v>-3.5261923040840082E-2</c:v>
                </c:pt>
                <c:pt idx="13">
                  <c:v>9.1597560510364273E-2</c:v>
                </c:pt>
                <c:pt idx="14">
                  <c:v>-0.12191982630874743</c:v>
                </c:pt>
                <c:pt idx="15">
                  <c:v>0.27506446308804899</c:v>
                </c:pt>
                <c:pt idx="16">
                  <c:v>-3.8654055725468872E-2</c:v>
                </c:pt>
                <c:pt idx="17">
                  <c:v>1.3886897451153679E-2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D-FA4A-8AD5-B6B8557EBD62}"/>
            </c:ext>
          </c:extLst>
        </c:ser>
        <c:ser>
          <c:idx val="14"/>
          <c:order val="14"/>
          <c:tx>
            <c:strRef>
              <c:f>'MI-TFP'!$A$16</c:f>
              <c:strCache>
                <c:ptCount val="1"/>
                <c:pt idx="0">
                  <c:v>Paper Products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'MI-TFP'!$B$16:$S$16</c:f>
              <c:numCache>
                <c:formatCode>0.00</c:formatCode>
                <c:ptCount val="18"/>
                <c:pt idx="0">
                  <c:v>-0.15849528609837338</c:v>
                </c:pt>
                <c:pt idx="1">
                  <c:v>6.050352855970198E-2</c:v>
                </c:pt>
                <c:pt idx="2">
                  <c:v>6.6840405175857542E-2</c:v>
                </c:pt>
                <c:pt idx="3">
                  <c:v>1.0457030761634734E-2</c:v>
                </c:pt>
                <c:pt idx="4">
                  <c:v>0.10392517074838303</c:v>
                </c:pt>
                <c:pt idx="5">
                  <c:v>-2.2483384865254141E-2</c:v>
                </c:pt>
                <c:pt idx="6">
                  <c:v>-1.1299460699000674E-2</c:v>
                </c:pt>
                <c:pt idx="7">
                  <c:v>-2.8361299827990405E-2</c:v>
                </c:pt>
                <c:pt idx="8">
                  <c:v>-0.23445875890764933</c:v>
                </c:pt>
                <c:pt idx="9">
                  <c:v>0.3741957396762341</c:v>
                </c:pt>
                <c:pt idx="10">
                  <c:v>-4.8253176985152413E-2</c:v>
                </c:pt>
                <c:pt idx="11">
                  <c:v>-9.132453838323551E-2</c:v>
                </c:pt>
                <c:pt idx="12">
                  <c:v>0.24726290456411149</c:v>
                </c:pt>
                <c:pt idx="13">
                  <c:v>-6.3171867880108534E-3</c:v>
                </c:pt>
                <c:pt idx="14">
                  <c:v>4.6364218587312322E-2</c:v>
                </c:pt>
                <c:pt idx="15">
                  <c:v>-2.5689019600885654E-2</c:v>
                </c:pt>
                <c:pt idx="16">
                  <c:v>0.20156365522072406</c:v>
                </c:pt>
                <c:pt idx="17">
                  <c:v>9.5397141267955288E-2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D-FA4A-8AD5-B6B8557EBD62}"/>
            </c:ext>
          </c:extLst>
        </c:ser>
        <c:ser>
          <c:idx val="15"/>
          <c:order val="15"/>
          <c:tx>
            <c:strRef>
              <c:f>'MI-TFP'!$A$17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'MI-TFP'!$B$17:$S$17</c:f>
              <c:numCache>
                <c:formatCode>0.00</c:formatCode>
                <c:ptCount val="18"/>
                <c:pt idx="0">
                  <c:v>0.15085967882880702</c:v>
                </c:pt>
                <c:pt idx="1">
                  <c:v>0.12289047155159505</c:v>
                </c:pt>
                <c:pt idx="2">
                  <c:v>-2.6455498181080173E-2</c:v>
                </c:pt>
                <c:pt idx="3">
                  <c:v>8.1469344132543586E-2</c:v>
                </c:pt>
                <c:pt idx="4">
                  <c:v>-2.1786479235169187E-2</c:v>
                </c:pt>
                <c:pt idx="5">
                  <c:v>5.171964895288772E-2</c:v>
                </c:pt>
                <c:pt idx="6">
                  <c:v>-2.8069831508050647E-2</c:v>
                </c:pt>
                <c:pt idx="7">
                  <c:v>0.13568631146637067</c:v>
                </c:pt>
                <c:pt idx="8">
                  <c:v>-6.5481217024042082E-2</c:v>
                </c:pt>
                <c:pt idx="9">
                  <c:v>2.145549846421213E-2</c:v>
                </c:pt>
                <c:pt idx="10">
                  <c:v>0.19284404112293041</c:v>
                </c:pt>
                <c:pt idx="11">
                  <c:v>-1.2767210592593115E-2</c:v>
                </c:pt>
                <c:pt idx="12">
                  <c:v>-1.1754432322615527E-2</c:v>
                </c:pt>
                <c:pt idx="13">
                  <c:v>9.1347696609636042E-2</c:v>
                </c:pt>
                <c:pt idx="14">
                  <c:v>7.2787519680328483E-3</c:v>
                </c:pt>
                <c:pt idx="15">
                  <c:v>4.4020244220195348E-3</c:v>
                </c:pt>
                <c:pt idx="16">
                  <c:v>-3.8144807573400552E-2</c:v>
                </c:pt>
                <c:pt idx="17">
                  <c:v>0.11262214403416104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D-FA4A-8AD5-B6B8557EBD62}"/>
            </c:ext>
          </c:extLst>
        </c:ser>
        <c:ser>
          <c:idx val="16"/>
          <c:order val="16"/>
          <c:tx>
            <c:strRef>
              <c:f>'MI-TFP'!$A$18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'MI-TFP'!$B$18:$S$18</c:f>
              <c:numCache>
                <c:formatCode>0.00</c:formatCode>
                <c:ptCount val="18"/>
                <c:pt idx="0">
                  <c:v>5.9852515178730137E-2</c:v>
                </c:pt>
                <c:pt idx="1">
                  <c:v>5.351710049038072E-2</c:v>
                </c:pt>
                <c:pt idx="2">
                  <c:v>3.326125983287298E-2</c:v>
                </c:pt>
                <c:pt idx="3">
                  <c:v>-6.3238107080901718E-2</c:v>
                </c:pt>
                <c:pt idx="4">
                  <c:v>9.6628656189275075E-2</c:v>
                </c:pt>
                <c:pt idx="5">
                  <c:v>-4.6457765842460752E-2</c:v>
                </c:pt>
                <c:pt idx="6">
                  <c:v>0.25859342682713238</c:v>
                </c:pt>
                <c:pt idx="7">
                  <c:v>0.13542733303434851</c:v>
                </c:pt>
                <c:pt idx="8">
                  <c:v>-2.5084203951030171E-2</c:v>
                </c:pt>
                <c:pt idx="9">
                  <c:v>0.2016748386433771</c:v>
                </c:pt>
                <c:pt idx="10">
                  <c:v>-0.2171292944202855</c:v>
                </c:pt>
                <c:pt idx="11">
                  <c:v>-1.8668687967233755E-3</c:v>
                </c:pt>
                <c:pt idx="12">
                  <c:v>0.19834970749180703</c:v>
                </c:pt>
                <c:pt idx="13">
                  <c:v>3.2446549836673277E-3</c:v>
                </c:pt>
                <c:pt idx="14">
                  <c:v>6.0382570312980111E-3</c:v>
                </c:pt>
                <c:pt idx="15">
                  <c:v>1.7708405877453703E-2</c:v>
                </c:pt>
                <c:pt idx="16">
                  <c:v>-5.0774913671348343E-2</c:v>
                </c:pt>
                <c:pt idx="17">
                  <c:v>1.1280982997733169E-2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D-FA4A-8AD5-B6B8557EBD62}"/>
            </c:ext>
          </c:extLst>
        </c:ser>
        <c:ser>
          <c:idx val="17"/>
          <c:order val="17"/>
          <c:tx>
            <c:strRef>
              <c:f>'MI-TFP'!$A$19</c:f>
              <c:strCache>
                <c:ptCount val="1"/>
                <c:pt idx="0">
                  <c:v>Print Media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'MI-TFP'!$B$19:$S$19</c:f>
              <c:numCache>
                <c:formatCode>0.00</c:formatCode>
                <c:ptCount val="18"/>
                <c:pt idx="0">
                  <c:v>-9.2747833216552111E-3</c:v>
                </c:pt>
                <c:pt idx="1">
                  <c:v>7.2697799394146445E-2</c:v>
                </c:pt>
                <c:pt idx="2">
                  <c:v>-1.4594648721887649E-2</c:v>
                </c:pt>
                <c:pt idx="3">
                  <c:v>2.4269660764942635E-2</c:v>
                </c:pt>
                <c:pt idx="4">
                  <c:v>1.7657386177915901E-2</c:v>
                </c:pt>
                <c:pt idx="5">
                  <c:v>-5.564039510635399E-2</c:v>
                </c:pt>
                <c:pt idx="6">
                  <c:v>4.5654306866717453E-2</c:v>
                </c:pt>
                <c:pt idx="7">
                  <c:v>-0.13064070994624621</c:v>
                </c:pt>
                <c:pt idx="8">
                  <c:v>0.33920341702003065</c:v>
                </c:pt>
                <c:pt idx="9">
                  <c:v>0.12884954943721927</c:v>
                </c:pt>
                <c:pt idx="10">
                  <c:v>-0.10979012252566056</c:v>
                </c:pt>
                <c:pt idx="11">
                  <c:v>0.12264837684118435</c:v>
                </c:pt>
                <c:pt idx="12">
                  <c:v>-0.22141857775402651</c:v>
                </c:pt>
                <c:pt idx="13">
                  <c:v>0.35643256128870027</c:v>
                </c:pt>
                <c:pt idx="14">
                  <c:v>0.23022021475715149</c:v>
                </c:pt>
                <c:pt idx="15">
                  <c:v>-0.13299480834046629</c:v>
                </c:pt>
                <c:pt idx="16">
                  <c:v>8.9289795472233813E-2</c:v>
                </c:pt>
                <c:pt idx="17">
                  <c:v>1.5803921812220789E-3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D-FA4A-8AD5-B6B8557EBD62}"/>
            </c:ext>
          </c:extLst>
        </c:ser>
        <c:ser>
          <c:idx val="18"/>
          <c:order val="18"/>
          <c:tx>
            <c:strRef>
              <c:f>'MI-TFP'!$A$20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'MI-TFP'!$B$20:$S$20</c:f>
              <c:numCache>
                <c:formatCode>0.00</c:formatCode>
                <c:ptCount val="18"/>
                <c:pt idx="0">
                  <c:v>5.2507478896966164E-2</c:v>
                </c:pt>
                <c:pt idx="1">
                  <c:v>0.84286858475275062</c:v>
                </c:pt>
                <c:pt idx="2">
                  <c:v>0.22979877286072958</c:v>
                </c:pt>
                <c:pt idx="3">
                  <c:v>0.16391507887810164</c:v>
                </c:pt>
                <c:pt idx="4">
                  <c:v>0.23483806231646231</c:v>
                </c:pt>
                <c:pt idx="5">
                  <c:v>0.13483266292673668</c:v>
                </c:pt>
                <c:pt idx="6">
                  <c:v>9.6701654792167302E-2</c:v>
                </c:pt>
                <c:pt idx="7">
                  <c:v>2.0577395389017816E-2</c:v>
                </c:pt>
                <c:pt idx="8">
                  <c:v>-0.33613421731062809</c:v>
                </c:pt>
                <c:pt idx="9">
                  <c:v>0.25953995426065601</c:v>
                </c:pt>
                <c:pt idx="10">
                  <c:v>-0.28920260792697172</c:v>
                </c:pt>
                <c:pt idx="11">
                  <c:v>1.142530605900244</c:v>
                </c:pt>
                <c:pt idx="12">
                  <c:v>-0.20867942800428763</c:v>
                </c:pt>
                <c:pt idx="13">
                  <c:v>0.12205481751735525</c:v>
                </c:pt>
                <c:pt idx="14">
                  <c:v>-0.15316479060794241</c:v>
                </c:pt>
                <c:pt idx="15">
                  <c:v>-4.9745529523789633E-2</c:v>
                </c:pt>
                <c:pt idx="16">
                  <c:v>-9.1088444528083734E-2</c:v>
                </c:pt>
                <c:pt idx="17">
                  <c:v>-0.59337799661667034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D-FA4A-8AD5-B6B8557EBD62}"/>
            </c:ext>
          </c:extLst>
        </c:ser>
        <c:ser>
          <c:idx val="19"/>
          <c:order val="19"/>
          <c:tx>
            <c:strRef>
              <c:f>'MI-TFP'!$A$21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'MI-TFP'!$B$21:$S$21</c:f>
              <c:numCache>
                <c:formatCode>0.00</c:formatCode>
                <c:ptCount val="18"/>
                <c:pt idx="0">
                  <c:v>-2.8976004705533964E-2</c:v>
                </c:pt>
                <c:pt idx="1">
                  <c:v>0.10075416347721866</c:v>
                </c:pt>
                <c:pt idx="2">
                  <c:v>2.2899416932192773E-2</c:v>
                </c:pt>
                <c:pt idx="3">
                  <c:v>1.7022515446406761E-2</c:v>
                </c:pt>
                <c:pt idx="4">
                  <c:v>4.7585120987214902E-2</c:v>
                </c:pt>
                <c:pt idx="5">
                  <c:v>-8.7433612059308663E-2</c:v>
                </c:pt>
                <c:pt idx="6">
                  <c:v>3.5854422262140195E-2</c:v>
                </c:pt>
                <c:pt idx="7">
                  <c:v>-9.508941359751355E-2</c:v>
                </c:pt>
                <c:pt idx="8">
                  <c:v>0.14707596356794439</c:v>
                </c:pt>
                <c:pt idx="9">
                  <c:v>0.25827462021064895</c:v>
                </c:pt>
                <c:pt idx="10">
                  <c:v>-0.17360835225165816</c:v>
                </c:pt>
                <c:pt idx="11">
                  <c:v>0.37889889519153375</c:v>
                </c:pt>
                <c:pt idx="12">
                  <c:v>-0.32904889565473638</c:v>
                </c:pt>
                <c:pt idx="13">
                  <c:v>0.39257306180942675</c:v>
                </c:pt>
                <c:pt idx="14">
                  <c:v>-2.1301443709900281E-2</c:v>
                </c:pt>
                <c:pt idx="15">
                  <c:v>1.6973399864632643E-3</c:v>
                </c:pt>
                <c:pt idx="16">
                  <c:v>2.3565687377924416E-3</c:v>
                </c:pt>
                <c:pt idx="17">
                  <c:v>0.12283906459708582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ED-FA4A-8AD5-B6B8557EBD62}"/>
            </c:ext>
          </c:extLst>
        </c:ser>
        <c:ser>
          <c:idx val="20"/>
          <c:order val="20"/>
          <c:tx>
            <c:strRef>
              <c:f>'MI-TFP'!$A$22</c:f>
              <c:strCache>
                <c:ptCount val="1"/>
                <c:pt idx="0">
                  <c:v>Tobacco Products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'MI-TFP'!$B$22:$S$22</c:f>
              <c:numCache>
                <c:formatCode>0.00</c:formatCode>
                <c:ptCount val="18"/>
                <c:pt idx="0">
                  <c:v>-2.1508563627594235E-2</c:v>
                </c:pt>
                <c:pt idx="1">
                  <c:v>0.12621332917334804</c:v>
                </c:pt>
                <c:pt idx="2">
                  <c:v>-2.6707862672626148E-2</c:v>
                </c:pt>
                <c:pt idx="3">
                  <c:v>9.1391713208238468E-2</c:v>
                </c:pt>
                <c:pt idx="4">
                  <c:v>3.0537845792115048E-2</c:v>
                </c:pt>
                <c:pt idx="5">
                  <c:v>7.1820709700243235E-3</c:v>
                </c:pt>
                <c:pt idx="6">
                  <c:v>-2.4035888591482313E-2</c:v>
                </c:pt>
                <c:pt idx="7">
                  <c:v>0.35684964338790737</c:v>
                </c:pt>
                <c:pt idx="8">
                  <c:v>-0.29405397134504641</c:v>
                </c:pt>
                <c:pt idx="9">
                  <c:v>0.42065135712697077</c:v>
                </c:pt>
                <c:pt idx="10">
                  <c:v>-0.13326724438696225</c:v>
                </c:pt>
                <c:pt idx="11">
                  <c:v>-3.8275457547606084E-2</c:v>
                </c:pt>
                <c:pt idx="12">
                  <c:v>-4.3242715878645033E-2</c:v>
                </c:pt>
                <c:pt idx="13">
                  <c:v>0.12674465413373981</c:v>
                </c:pt>
                <c:pt idx="14">
                  <c:v>0.24300350464555875</c:v>
                </c:pt>
                <c:pt idx="15">
                  <c:v>-0.20397562246910383</c:v>
                </c:pt>
                <c:pt idx="16">
                  <c:v>0.13382818566401355</c:v>
                </c:pt>
                <c:pt idx="17">
                  <c:v>8.3114974806638431E-2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ED-FA4A-8AD5-B6B8557EBD62}"/>
            </c:ext>
          </c:extLst>
        </c:ser>
        <c:ser>
          <c:idx val="21"/>
          <c:order val="21"/>
          <c:tx>
            <c:strRef>
              <c:f>'MI-TFP'!$A$23</c:f>
              <c:strCache>
                <c:ptCount val="1"/>
                <c:pt idx="0">
                  <c:v>Vehicles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'MI-TFP'!$B$23:$S$23</c:f>
              <c:numCache>
                <c:formatCode>0.00</c:formatCode>
                <c:ptCount val="18"/>
                <c:pt idx="0">
                  <c:v>0.14332948941172607</c:v>
                </c:pt>
                <c:pt idx="1">
                  <c:v>0.22408871829424482</c:v>
                </c:pt>
                <c:pt idx="2">
                  <c:v>0.38982353232482514</c:v>
                </c:pt>
                <c:pt idx="3">
                  <c:v>0.13743874347150009</c:v>
                </c:pt>
                <c:pt idx="4">
                  <c:v>0.22952010242312526</c:v>
                </c:pt>
                <c:pt idx="5">
                  <c:v>-0.13652362423123821</c:v>
                </c:pt>
                <c:pt idx="6">
                  <c:v>-0.21329153894411979</c:v>
                </c:pt>
                <c:pt idx="7">
                  <c:v>-0.34441980698844632</c:v>
                </c:pt>
                <c:pt idx="8">
                  <c:v>0.29541669163772322</c:v>
                </c:pt>
                <c:pt idx="9">
                  <c:v>-4.8924296768450892E-2</c:v>
                </c:pt>
                <c:pt idx="10">
                  <c:v>0.17533972474077308</c:v>
                </c:pt>
                <c:pt idx="11">
                  <c:v>4.6745848051653605E-2</c:v>
                </c:pt>
                <c:pt idx="12">
                  <c:v>-0.22325368098012899</c:v>
                </c:pt>
                <c:pt idx="13">
                  <c:v>0.3040676950641541</c:v>
                </c:pt>
                <c:pt idx="14">
                  <c:v>0.11676800118915187</c:v>
                </c:pt>
                <c:pt idx="15">
                  <c:v>-7.0162506371651223E-2</c:v>
                </c:pt>
                <c:pt idx="16">
                  <c:v>-1.7617736292834696E-2</c:v>
                </c:pt>
                <c:pt idx="17">
                  <c:v>0.13435864761427596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ED-FA4A-8AD5-B6B8557EBD62}"/>
            </c:ext>
          </c:extLst>
        </c:ser>
        <c:ser>
          <c:idx val="22"/>
          <c:order val="22"/>
          <c:tx>
            <c:strRef>
              <c:f>'MI-TFP'!$A$24</c:f>
              <c:strCache>
                <c:ptCount val="1"/>
                <c:pt idx="0">
                  <c:v>Wood Products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'MI-TFP'!$B$24:$S$24</c:f>
              <c:numCache>
                <c:formatCode>0.00</c:formatCode>
                <c:ptCount val="18"/>
                <c:pt idx="0">
                  <c:v>0.13714116188274939</c:v>
                </c:pt>
                <c:pt idx="1">
                  <c:v>7.9151817970167571E-2</c:v>
                </c:pt>
                <c:pt idx="2">
                  <c:v>3.2774048042636394E-3</c:v>
                </c:pt>
                <c:pt idx="3">
                  <c:v>-5.7954311621707832E-2</c:v>
                </c:pt>
                <c:pt idx="4">
                  <c:v>0.53951567144405121</c:v>
                </c:pt>
                <c:pt idx="5">
                  <c:v>-0.45141732685573666</c:v>
                </c:pt>
                <c:pt idx="6">
                  <c:v>0.52476664258908801</c:v>
                </c:pt>
                <c:pt idx="7">
                  <c:v>-0.26596328215235798</c:v>
                </c:pt>
                <c:pt idx="8">
                  <c:v>0.31016718106104779</c:v>
                </c:pt>
                <c:pt idx="9">
                  <c:v>-0.29421451958307376</c:v>
                </c:pt>
                <c:pt idx="10">
                  <c:v>0.54271034754448277</c:v>
                </c:pt>
                <c:pt idx="11">
                  <c:v>9.881280525000169E-2</c:v>
                </c:pt>
                <c:pt idx="12">
                  <c:v>8.6480388113802986E-2</c:v>
                </c:pt>
                <c:pt idx="13">
                  <c:v>0.12402220411881504</c:v>
                </c:pt>
                <c:pt idx="14">
                  <c:v>9.1827333973303782E-2</c:v>
                </c:pt>
                <c:pt idx="15">
                  <c:v>6.7074959240369658E-3</c:v>
                </c:pt>
                <c:pt idx="16">
                  <c:v>-0.13998663866238459</c:v>
                </c:pt>
                <c:pt idx="17">
                  <c:v>0.12891005928277277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ED-FA4A-8AD5-B6B8557E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5208239"/>
        <c:axId val="1754391327"/>
      </c:barChart>
      <c:lineChart>
        <c:grouping val="standard"/>
        <c:varyColors val="0"/>
        <c:ser>
          <c:idx val="23"/>
          <c:order val="23"/>
          <c:tx>
            <c:strRef>
              <c:f>'MI-TFP'!$A$25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'MI-TFP'!$B$1:$S$1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'MI-TFP'!$B$25:$S$25</c:f>
              <c:numCache>
                <c:formatCode>0.00</c:formatCode>
                <c:ptCount val="18"/>
                <c:pt idx="0">
                  <c:v>2.1183535733569459E-2</c:v>
                </c:pt>
                <c:pt idx="1">
                  <c:v>7.7361902880687783E-2</c:v>
                </c:pt>
                <c:pt idx="2">
                  <c:v>8.864854417406165E-2</c:v>
                </c:pt>
                <c:pt idx="3">
                  <c:v>7.3923441693463099E-2</c:v>
                </c:pt>
                <c:pt idx="4">
                  <c:v>7.6194486531891092E-2</c:v>
                </c:pt>
                <c:pt idx="5">
                  <c:v>5.2905112084759232E-2</c:v>
                </c:pt>
                <c:pt idx="6">
                  <c:v>4.3317232742735801E-2</c:v>
                </c:pt>
                <c:pt idx="7">
                  <c:v>-6.0311906129211001E-2</c:v>
                </c:pt>
                <c:pt idx="8">
                  <c:v>1.6494798850699155E-3</c:v>
                </c:pt>
                <c:pt idx="9">
                  <c:v>4.6411000310130568E-2</c:v>
                </c:pt>
                <c:pt idx="10">
                  <c:v>-1.5684994755853943E-2</c:v>
                </c:pt>
                <c:pt idx="11">
                  <c:v>2.9955723644899734E-2</c:v>
                </c:pt>
                <c:pt idx="12">
                  <c:v>4.7194363904974335E-3</c:v>
                </c:pt>
                <c:pt idx="13">
                  <c:v>7.6359498316464824E-2</c:v>
                </c:pt>
                <c:pt idx="14">
                  <c:v>3.9797761715219204E-2</c:v>
                </c:pt>
                <c:pt idx="15">
                  <c:v>-2.3749688225437438E-2</c:v>
                </c:pt>
                <c:pt idx="16">
                  <c:v>4.6846478858814544E-2</c:v>
                </c:pt>
                <c:pt idx="17">
                  <c:v>1.9983391788313876E-2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ED-FA4A-8AD5-B6B8557E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08239"/>
        <c:axId val="1754391327"/>
      </c:lineChart>
      <c:catAx>
        <c:axId val="175520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91327"/>
        <c:crosses val="autoZero"/>
        <c:auto val="1"/>
        <c:lblAlgn val="ctr"/>
        <c:lblOffset val="100"/>
        <c:noMultiLvlLbl val="0"/>
      </c:catAx>
      <c:valAx>
        <c:axId val="1754391327"/>
        <c:scaling>
          <c:orientation val="minMax"/>
          <c:max val="0.75000000000000011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Malmquist Index (Technical</a:t>
            </a:r>
            <a:r>
              <a:rPr lang="en-GB" baseline="0"/>
              <a:t> efficiency change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'MI-TEC'!$A$2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'MI-TEC'!$B$2:$U$2</c:f>
              <c:numCache>
                <c:formatCode>0.00</c:formatCode>
                <c:ptCount val="20"/>
                <c:pt idx="0">
                  <c:v>0.11173558070792056</c:v>
                </c:pt>
                <c:pt idx="1">
                  <c:v>-5.1613030395686543E-2</c:v>
                </c:pt>
                <c:pt idx="2">
                  <c:v>-0.17280768596153595</c:v>
                </c:pt>
                <c:pt idx="3">
                  <c:v>-5.703465860399215E-2</c:v>
                </c:pt>
                <c:pt idx="4">
                  <c:v>-3.8133235594987158E-2</c:v>
                </c:pt>
                <c:pt idx="5">
                  <c:v>-0.34135123277699875</c:v>
                </c:pt>
                <c:pt idx="6">
                  <c:v>0.42127871867380784</c:v>
                </c:pt>
                <c:pt idx="7">
                  <c:v>-2.0699535161705085E-2</c:v>
                </c:pt>
                <c:pt idx="8">
                  <c:v>0.15697908471693722</c:v>
                </c:pt>
                <c:pt idx="9">
                  <c:v>-7.8001844163677059E-2</c:v>
                </c:pt>
                <c:pt idx="10">
                  <c:v>8.4832819809545601E-2</c:v>
                </c:pt>
                <c:pt idx="11">
                  <c:v>-0.12449291248712124</c:v>
                </c:pt>
                <c:pt idx="12">
                  <c:v>0.46332566695710531</c:v>
                </c:pt>
                <c:pt idx="13">
                  <c:v>-0.15773684793866205</c:v>
                </c:pt>
                <c:pt idx="14">
                  <c:v>-2.3245851007231089E-2</c:v>
                </c:pt>
                <c:pt idx="15">
                  <c:v>-6.5134704982370062E-2</c:v>
                </c:pt>
                <c:pt idx="16">
                  <c:v>5.5058216569012997E-2</c:v>
                </c:pt>
                <c:pt idx="17">
                  <c:v>-7.759322920978251E-4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0-F34F-AD75-44A80F5B24BF}"/>
            </c:ext>
          </c:extLst>
        </c:ser>
        <c:ser>
          <c:idx val="1"/>
          <c:order val="1"/>
          <c:tx>
            <c:strRef>
              <c:f>'MI-TEC'!$A$3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'MI-TEC'!$B$3:$U$3</c:f>
              <c:numCache>
                <c:formatCode>0.00</c:formatCode>
                <c:ptCount val="20"/>
                <c:pt idx="0">
                  <c:v>-6.7385539160120911E-2</c:v>
                </c:pt>
                <c:pt idx="1">
                  <c:v>2.7629240678067601E-2</c:v>
                </c:pt>
                <c:pt idx="2">
                  <c:v>7.8419135701524478E-2</c:v>
                </c:pt>
                <c:pt idx="3">
                  <c:v>0.32186724249451393</c:v>
                </c:pt>
                <c:pt idx="4">
                  <c:v>-0.37198351256773476</c:v>
                </c:pt>
                <c:pt idx="5">
                  <c:v>6.5105711921799703E-2</c:v>
                </c:pt>
                <c:pt idx="6">
                  <c:v>5.0001443049181971E-2</c:v>
                </c:pt>
                <c:pt idx="7">
                  <c:v>-0.31619459885267964</c:v>
                </c:pt>
                <c:pt idx="8">
                  <c:v>0.36749598673574502</c:v>
                </c:pt>
                <c:pt idx="9">
                  <c:v>-0.18410894126331578</c:v>
                </c:pt>
                <c:pt idx="10">
                  <c:v>6.0277663348464516E-2</c:v>
                </c:pt>
                <c:pt idx="11">
                  <c:v>-0.44678333616818877</c:v>
                </c:pt>
                <c:pt idx="12">
                  <c:v>0.58009147340925593</c:v>
                </c:pt>
                <c:pt idx="13">
                  <c:v>-0.20722989922813528</c:v>
                </c:pt>
                <c:pt idx="14">
                  <c:v>-0.11997339712904942</c:v>
                </c:pt>
                <c:pt idx="15">
                  <c:v>8.8820643970632052E-2</c:v>
                </c:pt>
                <c:pt idx="16">
                  <c:v>0.4124847476568021</c:v>
                </c:pt>
                <c:pt idx="17">
                  <c:v>0.65295070854093229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0-F34F-AD75-44A80F5B24BF}"/>
            </c:ext>
          </c:extLst>
        </c:ser>
        <c:ser>
          <c:idx val="2"/>
          <c:order val="2"/>
          <c:tx>
            <c:strRef>
              <c:f>'MI-TEC'!$A$4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'MI-TEC'!$B$4:$U$4</c:f>
              <c:numCache>
                <c:formatCode>0.00</c:formatCode>
                <c:ptCount val="20"/>
                <c:pt idx="0">
                  <c:v>-5.537457537498669E-2</c:v>
                </c:pt>
                <c:pt idx="1">
                  <c:v>-0.15851311208075292</c:v>
                </c:pt>
                <c:pt idx="2">
                  <c:v>0.16510276891676634</c:v>
                </c:pt>
                <c:pt idx="3">
                  <c:v>-0.37401790446868222</c:v>
                </c:pt>
                <c:pt idx="4">
                  <c:v>0.30477678757707727</c:v>
                </c:pt>
                <c:pt idx="5">
                  <c:v>0.61193577141141553</c:v>
                </c:pt>
                <c:pt idx="6">
                  <c:v>9.5129026086377522E-2</c:v>
                </c:pt>
                <c:pt idx="7">
                  <c:v>-0.2172501554856282</c:v>
                </c:pt>
                <c:pt idx="8">
                  <c:v>-9.0994470043888276E-2</c:v>
                </c:pt>
                <c:pt idx="9">
                  <c:v>-0.11794077481460663</c:v>
                </c:pt>
                <c:pt idx="10">
                  <c:v>0.26730360600708192</c:v>
                </c:pt>
                <c:pt idx="11">
                  <c:v>-0.14423980409240211</c:v>
                </c:pt>
                <c:pt idx="12">
                  <c:v>6.4883837229388286E-2</c:v>
                </c:pt>
                <c:pt idx="13">
                  <c:v>-0.1669499323432122</c:v>
                </c:pt>
                <c:pt idx="14">
                  <c:v>0.22884543522820744</c:v>
                </c:pt>
                <c:pt idx="15">
                  <c:v>-0.13428637116483699</c:v>
                </c:pt>
                <c:pt idx="16">
                  <c:v>0.15916186886051276</c:v>
                </c:pt>
                <c:pt idx="17">
                  <c:v>0.15318096132202941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0-F34F-AD75-44A80F5B24BF}"/>
            </c:ext>
          </c:extLst>
        </c:ser>
        <c:ser>
          <c:idx val="3"/>
          <c:order val="3"/>
          <c:tx>
            <c:strRef>
              <c:f>'MI-TEC'!$A$5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'MI-TEC'!$B$5:$U$5</c:f>
              <c:numCache>
                <c:formatCode>0.00</c:formatCode>
                <c:ptCount val="20"/>
                <c:pt idx="0">
                  <c:v>-9.6353743213845711E-2</c:v>
                </c:pt>
                <c:pt idx="1">
                  <c:v>-0.12931315467398619</c:v>
                </c:pt>
                <c:pt idx="2">
                  <c:v>-3.7887371799546266E-2</c:v>
                </c:pt>
                <c:pt idx="3">
                  <c:v>3.6865810209536498E-3</c:v>
                </c:pt>
                <c:pt idx="4">
                  <c:v>-0.21745333309403903</c:v>
                </c:pt>
                <c:pt idx="5">
                  <c:v>-0.13063709976137983</c:v>
                </c:pt>
                <c:pt idx="6">
                  <c:v>3.0016829611005713E-2</c:v>
                </c:pt>
                <c:pt idx="7">
                  <c:v>-8.1645757316803569E-2</c:v>
                </c:pt>
                <c:pt idx="8">
                  <c:v>0.7732297975941258</c:v>
                </c:pt>
                <c:pt idx="9">
                  <c:v>-5.9414522094183853E-2</c:v>
                </c:pt>
                <c:pt idx="10">
                  <c:v>0.20930730491466853</c:v>
                </c:pt>
                <c:pt idx="11">
                  <c:v>-0.26102003527530171</c:v>
                </c:pt>
                <c:pt idx="12">
                  <c:v>0.14592331082474108</c:v>
                </c:pt>
                <c:pt idx="13">
                  <c:v>-0.12852802526775853</c:v>
                </c:pt>
                <c:pt idx="14">
                  <c:v>0.25224155370762569</c:v>
                </c:pt>
                <c:pt idx="15">
                  <c:v>-0.18339031215414681</c:v>
                </c:pt>
                <c:pt idx="16">
                  <c:v>6.720118828083077E-2</c:v>
                </c:pt>
                <c:pt idx="17">
                  <c:v>0.34615763835834779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0-F34F-AD75-44A80F5B24BF}"/>
            </c:ext>
          </c:extLst>
        </c:ser>
        <c:ser>
          <c:idx val="4"/>
          <c:order val="4"/>
          <c:tx>
            <c:strRef>
              <c:f>'MI-TEC'!$A$6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'MI-TEC'!$B$6:$U$6</c:f>
              <c:numCache>
                <c:formatCode>0.00</c:formatCode>
                <c:ptCount val="20"/>
                <c:pt idx="0">
                  <c:v>-5.8218686497584549E-2</c:v>
                </c:pt>
                <c:pt idx="1">
                  <c:v>-0.14417494911640261</c:v>
                </c:pt>
                <c:pt idx="2">
                  <c:v>8.3441461341987155E-2</c:v>
                </c:pt>
                <c:pt idx="3">
                  <c:v>7.5409567637448438E-2</c:v>
                </c:pt>
                <c:pt idx="4">
                  <c:v>0.17193134773111529</c:v>
                </c:pt>
                <c:pt idx="5">
                  <c:v>3.1671817408524872E-2</c:v>
                </c:pt>
                <c:pt idx="6">
                  <c:v>4.7029047323121631E-13</c:v>
                </c:pt>
                <c:pt idx="7">
                  <c:v>-0.11377589494350848</c:v>
                </c:pt>
                <c:pt idx="8">
                  <c:v>4.0900118368820682E-3</c:v>
                </c:pt>
                <c:pt idx="9">
                  <c:v>-7.580732874818974E-3</c:v>
                </c:pt>
                <c:pt idx="10">
                  <c:v>-5.2211172397081618E-2</c:v>
                </c:pt>
                <c:pt idx="11">
                  <c:v>-4.3621071242205933E-2</c:v>
                </c:pt>
                <c:pt idx="12">
                  <c:v>0.14071367553551273</c:v>
                </c:pt>
                <c:pt idx="13">
                  <c:v>-0.1037514412342998</c:v>
                </c:pt>
                <c:pt idx="14">
                  <c:v>-9.9395600989332311E-2</c:v>
                </c:pt>
                <c:pt idx="15">
                  <c:v>-0.12203360232203886</c:v>
                </c:pt>
                <c:pt idx="16">
                  <c:v>1.2163505535034203E-2</c:v>
                </c:pt>
                <c:pt idx="17">
                  <c:v>4.620784022760982E-2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0-F34F-AD75-44A80F5B24BF}"/>
            </c:ext>
          </c:extLst>
        </c:ser>
        <c:ser>
          <c:idx val="5"/>
          <c:order val="5"/>
          <c:tx>
            <c:strRef>
              <c:f>'MI-TEC'!$A$7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'MI-TEC'!$B$7:$U$7</c:f>
              <c:numCache>
                <c:formatCode>0.00</c:formatCode>
                <c:ptCount val="20"/>
                <c:pt idx="0">
                  <c:v>3.3732984326799276E-2</c:v>
                </c:pt>
                <c:pt idx="1">
                  <c:v>-7.9250571592697217E-2</c:v>
                </c:pt>
                <c:pt idx="2">
                  <c:v>-0.14589014915559562</c:v>
                </c:pt>
                <c:pt idx="3">
                  <c:v>-1.4434545608838723E-2</c:v>
                </c:pt>
                <c:pt idx="4">
                  <c:v>-8.3103356225918801E-2</c:v>
                </c:pt>
                <c:pt idx="5">
                  <c:v>-7.2246436889804144E-2</c:v>
                </c:pt>
                <c:pt idx="6">
                  <c:v>0.15015786253073471</c:v>
                </c:pt>
                <c:pt idx="7">
                  <c:v>0.23237887257956524</c:v>
                </c:pt>
                <c:pt idx="8">
                  <c:v>-0.13329635927391648</c:v>
                </c:pt>
                <c:pt idx="9">
                  <c:v>0.35348137420478043</c:v>
                </c:pt>
                <c:pt idx="10">
                  <c:v>-0.12622522507589318</c:v>
                </c:pt>
                <c:pt idx="11">
                  <c:v>6.0054666052586692E-2</c:v>
                </c:pt>
                <c:pt idx="12">
                  <c:v>-0.11191489476249006</c:v>
                </c:pt>
                <c:pt idx="13">
                  <c:v>0.23396232976276776</c:v>
                </c:pt>
                <c:pt idx="14">
                  <c:v>2.2160051571518125E-13</c:v>
                </c:pt>
                <c:pt idx="15">
                  <c:v>2.0383694732117874E-13</c:v>
                </c:pt>
                <c:pt idx="16">
                  <c:v>-8.2511775190141634E-13</c:v>
                </c:pt>
                <c:pt idx="17">
                  <c:v>1.2629897128135781E-12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E0-F34F-AD75-44A80F5B24BF}"/>
            </c:ext>
          </c:extLst>
        </c:ser>
        <c:ser>
          <c:idx val="6"/>
          <c:order val="6"/>
          <c:tx>
            <c:strRef>
              <c:f>'MI-TEC'!$A$8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'MI-TEC'!$B$8:$U$8</c:f>
              <c:numCache>
                <c:formatCode>0.00</c:formatCode>
                <c:ptCount val="20"/>
                <c:pt idx="0">
                  <c:v>2.2639714685590118E-2</c:v>
                </c:pt>
                <c:pt idx="1">
                  <c:v>-9.4113366726967462E-2</c:v>
                </c:pt>
                <c:pt idx="2">
                  <c:v>5.8189746931636144E-2</c:v>
                </c:pt>
                <c:pt idx="3">
                  <c:v>-1.0336073647356114E-2</c:v>
                </c:pt>
                <c:pt idx="4">
                  <c:v>9.8825932320189436E-2</c:v>
                </c:pt>
                <c:pt idx="5">
                  <c:v>-0.15276808766591388</c:v>
                </c:pt>
                <c:pt idx="6">
                  <c:v>-3.9811459079724276E-2</c:v>
                </c:pt>
                <c:pt idx="7">
                  <c:v>-4.0622448283142987E-2</c:v>
                </c:pt>
                <c:pt idx="8">
                  <c:v>0.2326331200271774</c:v>
                </c:pt>
                <c:pt idx="9">
                  <c:v>-2.9295846557159888E-2</c:v>
                </c:pt>
                <c:pt idx="10">
                  <c:v>-0.12783425252219616</c:v>
                </c:pt>
                <c:pt idx="11">
                  <c:v>9.8393429737667182E-2</c:v>
                </c:pt>
                <c:pt idx="12">
                  <c:v>-5.4531707110118011E-2</c:v>
                </c:pt>
                <c:pt idx="13">
                  <c:v>2.0218065216498937E-2</c:v>
                </c:pt>
                <c:pt idx="14">
                  <c:v>-0.22049758238089145</c:v>
                </c:pt>
                <c:pt idx="15">
                  <c:v>-0.2291632725060867</c:v>
                </c:pt>
                <c:pt idx="16">
                  <c:v>0.33119933942275237</c:v>
                </c:pt>
                <c:pt idx="17">
                  <c:v>5.2468397520130994E-2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E0-F34F-AD75-44A80F5B24BF}"/>
            </c:ext>
          </c:extLst>
        </c:ser>
        <c:ser>
          <c:idx val="7"/>
          <c:order val="7"/>
          <c:tx>
            <c:strRef>
              <c:f>'MI-TEC'!$A$9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'MI-TEC'!$B$9:$U$9</c:f>
              <c:numCache>
                <c:formatCode>0.00</c:formatCode>
                <c:ptCount val="20"/>
                <c:pt idx="0">
                  <c:v>6.2606769810638507E-2</c:v>
                </c:pt>
                <c:pt idx="1">
                  <c:v>-0.15806835904305638</c:v>
                </c:pt>
                <c:pt idx="2">
                  <c:v>-0.12541008106691953</c:v>
                </c:pt>
                <c:pt idx="3">
                  <c:v>1.2559688360655352E-2</c:v>
                </c:pt>
                <c:pt idx="4">
                  <c:v>8.5229141356278681E-2</c:v>
                </c:pt>
                <c:pt idx="5">
                  <c:v>-0.13871032743963407</c:v>
                </c:pt>
                <c:pt idx="6">
                  <c:v>-0.11893323816186174</c:v>
                </c:pt>
                <c:pt idx="7">
                  <c:v>0.11078194772752448</c:v>
                </c:pt>
                <c:pt idx="8">
                  <c:v>4.8160487942570773E-2</c:v>
                </c:pt>
                <c:pt idx="9">
                  <c:v>0.1381286933807031</c:v>
                </c:pt>
                <c:pt idx="10">
                  <c:v>-1.5977687192724632E-2</c:v>
                </c:pt>
                <c:pt idx="11">
                  <c:v>-7.5674175028497492E-2</c:v>
                </c:pt>
                <c:pt idx="12">
                  <c:v>0.15305233846885935</c:v>
                </c:pt>
                <c:pt idx="13">
                  <c:v>-0.11352859475943744</c:v>
                </c:pt>
                <c:pt idx="14">
                  <c:v>-0.13397723456404409</c:v>
                </c:pt>
                <c:pt idx="15">
                  <c:v>2.6363063956149624E-3</c:v>
                </c:pt>
                <c:pt idx="16">
                  <c:v>6.1352252966760057E-2</c:v>
                </c:pt>
                <c:pt idx="17">
                  <c:v>7.1827264495873955E-3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E0-F34F-AD75-44A80F5B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173647"/>
        <c:axId val="1756175295"/>
      </c:barChart>
      <c:lineChart>
        <c:grouping val="standard"/>
        <c:varyColors val="0"/>
        <c:ser>
          <c:idx val="8"/>
          <c:order val="8"/>
          <c:tx>
            <c:strRef>
              <c:f>'MI-TEC'!$A$10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'MI-TEC'!$B$1:$U$1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'MI-TEC'!$B$10:$U$10</c:f>
              <c:numCache>
                <c:formatCode>0.00</c:formatCode>
                <c:ptCount val="20"/>
                <c:pt idx="0">
                  <c:v>-8.4727326635258393E-2</c:v>
                </c:pt>
                <c:pt idx="1">
                  <c:v>-0.20190634225453907</c:v>
                </c:pt>
                <c:pt idx="2">
                  <c:v>0.12413087475417073</c:v>
                </c:pt>
                <c:pt idx="3">
                  <c:v>-7.6068316902632938E-2</c:v>
                </c:pt>
                <c:pt idx="4">
                  <c:v>-7.9540877656562037E-3</c:v>
                </c:pt>
                <c:pt idx="5">
                  <c:v>2.0466785992572678E-2</c:v>
                </c:pt>
                <c:pt idx="6">
                  <c:v>-3.5840804137276527E-2</c:v>
                </c:pt>
                <c:pt idx="7">
                  <c:v>0.10686826831958651</c:v>
                </c:pt>
                <c:pt idx="8">
                  <c:v>0.15031216394536751</c:v>
                </c:pt>
                <c:pt idx="9">
                  <c:v>0.13487156959734881</c:v>
                </c:pt>
                <c:pt idx="10">
                  <c:v>-0.40346583738701247</c:v>
                </c:pt>
                <c:pt idx="11">
                  <c:v>-0.10610592337333169</c:v>
                </c:pt>
                <c:pt idx="12">
                  <c:v>0.75090871245879298</c:v>
                </c:pt>
                <c:pt idx="13">
                  <c:v>3.4944548640572837E-2</c:v>
                </c:pt>
                <c:pt idx="14">
                  <c:v>-0.17897685898952842</c:v>
                </c:pt>
                <c:pt idx="15">
                  <c:v>-0.36738240920814469</c:v>
                </c:pt>
                <c:pt idx="16">
                  <c:v>0.241131478416581</c:v>
                </c:pt>
                <c:pt idx="17">
                  <c:v>0.12088044440440693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E0-F34F-AD75-44A80F5B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173647"/>
        <c:axId val="1756175295"/>
      </c:lineChart>
      <c:catAx>
        <c:axId val="17561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75295"/>
        <c:crosses val="autoZero"/>
        <c:auto val="1"/>
        <c:lblAlgn val="ctr"/>
        <c:lblOffset val="100"/>
        <c:noMultiLvlLbl val="0"/>
      </c:catAx>
      <c:valAx>
        <c:axId val="1756175295"/>
        <c:scaling>
          <c:orientation val="minMax"/>
          <c:min val="-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Malmquist Index (Technological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'MI-TP'!$A$2</c:f>
              <c:strCache>
                <c:ptCount val="1"/>
                <c:pt idx="0">
                  <c:v>Chemicals &amp; chemical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'MI-TP'!$B$2:$U$2</c:f>
              <c:numCache>
                <c:formatCode>0.00</c:formatCode>
                <c:ptCount val="20"/>
                <c:pt idx="0">
                  <c:v>-0.11718756233430738</c:v>
                </c:pt>
                <c:pt idx="1">
                  <c:v>0.13637899850349999</c:v>
                </c:pt>
                <c:pt idx="2">
                  <c:v>5.9731677814070627E-2</c:v>
                </c:pt>
                <c:pt idx="3">
                  <c:v>0.11836901864930627</c:v>
                </c:pt>
                <c:pt idx="4">
                  <c:v>-5.6235293298755318E-3</c:v>
                </c:pt>
                <c:pt idx="5">
                  <c:v>0.19992232811711808</c:v>
                </c:pt>
                <c:pt idx="6">
                  <c:v>-2.5072170188534137E-2</c:v>
                </c:pt>
                <c:pt idx="7">
                  <c:v>9.6322724158256712E-2</c:v>
                </c:pt>
                <c:pt idx="8">
                  <c:v>-0.14751009755917832</c:v>
                </c:pt>
                <c:pt idx="9">
                  <c:v>0.14508325779709419</c:v>
                </c:pt>
                <c:pt idx="10">
                  <c:v>5.972868162360534E-4</c:v>
                </c:pt>
                <c:pt idx="11">
                  <c:v>6.0705471801326016E-2</c:v>
                </c:pt>
                <c:pt idx="12">
                  <c:v>-5.0297124643532198E-2</c:v>
                </c:pt>
                <c:pt idx="13">
                  <c:v>0.15224662636974173</c:v>
                </c:pt>
                <c:pt idx="14">
                  <c:v>0.15255311469262933</c:v>
                </c:pt>
                <c:pt idx="15">
                  <c:v>-3.2909686413750139E-2</c:v>
                </c:pt>
                <c:pt idx="16">
                  <c:v>3.0824549349185215E-2</c:v>
                </c:pt>
                <c:pt idx="17">
                  <c:v>5.3877510457867261E-2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0A4C-92E5-99AB4FDFD49D}"/>
            </c:ext>
          </c:extLst>
        </c:ser>
        <c:ser>
          <c:idx val="1"/>
          <c:order val="1"/>
          <c:tx>
            <c:strRef>
              <c:f>'MI-TP'!$A$3</c:f>
              <c:strCache>
                <c:ptCount val="1"/>
                <c:pt idx="0">
                  <c:v>Construction materials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'MI-TP'!$B$3:$U$3</c:f>
              <c:numCache>
                <c:formatCode>0.00</c:formatCode>
                <c:ptCount val="20"/>
                <c:pt idx="0">
                  <c:v>3.328235308369365E-2</c:v>
                </c:pt>
                <c:pt idx="1">
                  <c:v>0.3528305837241148</c:v>
                </c:pt>
                <c:pt idx="2">
                  <c:v>0.13869981550885946</c:v>
                </c:pt>
                <c:pt idx="3">
                  <c:v>0.16588090494571395</c:v>
                </c:pt>
                <c:pt idx="4">
                  <c:v>0.16215558307012978</c:v>
                </c:pt>
                <c:pt idx="5">
                  <c:v>0.15115635685977025</c:v>
                </c:pt>
                <c:pt idx="6">
                  <c:v>0.10302004745459992</c:v>
                </c:pt>
                <c:pt idx="7">
                  <c:v>-9.7993278027275199E-4</c:v>
                </c:pt>
                <c:pt idx="8">
                  <c:v>-0.39191482093578489</c:v>
                </c:pt>
                <c:pt idx="9">
                  <c:v>0.13724029076205668</c:v>
                </c:pt>
                <c:pt idx="10">
                  <c:v>-0.21939460720471282</c:v>
                </c:pt>
                <c:pt idx="11">
                  <c:v>0.72799674671237624</c:v>
                </c:pt>
                <c:pt idx="12">
                  <c:v>-0.2095521883754442</c:v>
                </c:pt>
                <c:pt idx="13">
                  <c:v>8.0269440106604639E-2</c:v>
                </c:pt>
                <c:pt idx="14">
                  <c:v>-0.14557135625547712</c:v>
                </c:pt>
                <c:pt idx="15">
                  <c:v>-3.6090822818361845E-2</c:v>
                </c:pt>
                <c:pt idx="16">
                  <c:v>-0.10301566331890244</c:v>
                </c:pt>
                <c:pt idx="17">
                  <c:v>-0.32216646651912406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C-0A4C-92E5-99AB4FDFD49D}"/>
            </c:ext>
          </c:extLst>
        </c:ser>
        <c:ser>
          <c:idx val="2"/>
          <c:order val="2"/>
          <c:tx>
            <c:strRef>
              <c:f>'MI-TP'!$A$4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'MI-TP'!$B$4:$U$4</c:f>
              <c:numCache>
                <c:formatCode>0.00</c:formatCode>
                <c:ptCount val="20"/>
                <c:pt idx="0">
                  <c:v>0.14122706619372716</c:v>
                </c:pt>
                <c:pt idx="1">
                  <c:v>0.17057613216779388</c:v>
                </c:pt>
                <c:pt idx="2">
                  <c:v>7.0472392403466255E-2</c:v>
                </c:pt>
                <c:pt idx="3">
                  <c:v>0.13260529391667575</c:v>
                </c:pt>
                <c:pt idx="4">
                  <c:v>0.13991556221980495</c:v>
                </c:pt>
                <c:pt idx="5">
                  <c:v>0.15955941696859433</c:v>
                </c:pt>
                <c:pt idx="6">
                  <c:v>2.5072605304363504E-2</c:v>
                </c:pt>
                <c:pt idx="7">
                  <c:v>-6.7908940482771518E-3</c:v>
                </c:pt>
                <c:pt idx="8">
                  <c:v>-0.20723931964355646</c:v>
                </c:pt>
                <c:pt idx="9">
                  <c:v>7.7738674197592506E-2</c:v>
                </c:pt>
                <c:pt idx="10">
                  <c:v>-1.7214713558608596E-2</c:v>
                </c:pt>
                <c:pt idx="11">
                  <c:v>0.20528417466277538</c:v>
                </c:pt>
                <c:pt idx="12">
                  <c:v>-0.13412898945556773</c:v>
                </c:pt>
                <c:pt idx="13">
                  <c:v>9.0194707648438621E-2</c:v>
                </c:pt>
                <c:pt idx="14">
                  <c:v>3.9494641553582843E-2</c:v>
                </c:pt>
                <c:pt idx="15">
                  <c:v>7.5318576732205322E-2</c:v>
                </c:pt>
                <c:pt idx="16">
                  <c:v>-6.517533117731944E-2</c:v>
                </c:pt>
                <c:pt idx="17">
                  <c:v>-8.5504879525067579E-2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C-0A4C-92E5-99AB4FDFD49D}"/>
            </c:ext>
          </c:extLst>
        </c:ser>
        <c:ser>
          <c:idx val="3"/>
          <c:order val="3"/>
          <c:tx>
            <c:strRef>
              <c:f>'MI-TP'!$A$5</c:f>
              <c:strCache>
                <c:ptCount val="1"/>
                <c:pt idx="0">
                  <c:v>Food &amp; agro-based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'MI-TP'!$B$5:$U$5</c:f>
              <c:numCache>
                <c:formatCode>0.00</c:formatCode>
                <c:ptCount val="20"/>
                <c:pt idx="0">
                  <c:v>2.3939421535839944E-2</c:v>
                </c:pt>
                <c:pt idx="1">
                  <c:v>0.34252789944331097</c:v>
                </c:pt>
                <c:pt idx="2">
                  <c:v>0.12366077141599541</c:v>
                </c:pt>
                <c:pt idx="3">
                  <c:v>0.15600998269501787</c:v>
                </c:pt>
                <c:pt idx="4">
                  <c:v>0.15675984492574679</c:v>
                </c:pt>
                <c:pt idx="5">
                  <c:v>0.1522101342581017</c:v>
                </c:pt>
                <c:pt idx="6">
                  <c:v>9.1027083990256497E-2</c:v>
                </c:pt>
                <c:pt idx="7">
                  <c:v>-1.9290203185617916E-3</c:v>
                </c:pt>
                <c:pt idx="8">
                  <c:v>-0.3436408509716502</c:v>
                </c:pt>
                <c:pt idx="9">
                  <c:v>0.10551552690411614</c:v>
                </c:pt>
                <c:pt idx="10">
                  <c:v>-8.4280390508216563E-2</c:v>
                </c:pt>
                <c:pt idx="11">
                  <c:v>0.34791811722927179</c:v>
                </c:pt>
                <c:pt idx="12">
                  <c:v>-0.16034839620233732</c:v>
                </c:pt>
                <c:pt idx="13">
                  <c:v>8.7619441851219504E-2</c:v>
                </c:pt>
                <c:pt idx="14">
                  <c:v>-3.0608665139638114E-2</c:v>
                </c:pt>
                <c:pt idx="15">
                  <c:v>1.9820934959895009E-2</c:v>
                </c:pt>
                <c:pt idx="16">
                  <c:v>-8.5347277130175869E-2</c:v>
                </c:pt>
                <c:pt idx="17">
                  <c:v>-0.19583086577564546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C-0A4C-92E5-99AB4FDFD49D}"/>
            </c:ext>
          </c:extLst>
        </c:ser>
        <c:ser>
          <c:idx val="4"/>
          <c:order val="4"/>
          <c:tx>
            <c:strRef>
              <c:f>'MI-TP'!$A$6</c:f>
              <c:strCache>
                <c:ptCount val="1"/>
                <c:pt idx="0">
                  <c:v>Machinery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'MI-TP'!$B$6:$U$6</c:f>
              <c:numCache>
                <c:formatCode>0.00</c:formatCode>
                <c:ptCount val="20"/>
                <c:pt idx="0">
                  <c:v>0.10354340100505022</c:v>
                </c:pt>
                <c:pt idx="1">
                  <c:v>0.10249046250144134</c:v>
                </c:pt>
                <c:pt idx="2">
                  <c:v>9.5404726219755265E-2</c:v>
                </c:pt>
                <c:pt idx="3">
                  <c:v>8.2053814693200389E-2</c:v>
                </c:pt>
                <c:pt idx="4">
                  <c:v>4.4078260449377904E-2</c:v>
                </c:pt>
                <c:pt idx="5">
                  <c:v>0.24783055399707665</c:v>
                </c:pt>
                <c:pt idx="6">
                  <c:v>-6.9508111361207159E-2</c:v>
                </c:pt>
                <c:pt idx="7">
                  <c:v>-1.2983178090597236E-2</c:v>
                </c:pt>
                <c:pt idx="8">
                  <c:v>-5.5369175216494759E-2</c:v>
                </c:pt>
                <c:pt idx="9">
                  <c:v>-2.1805090168669716E-2</c:v>
                </c:pt>
                <c:pt idx="10">
                  <c:v>6.2564265722879764E-2</c:v>
                </c:pt>
                <c:pt idx="11">
                  <c:v>1.4169705136142463E-2</c:v>
                </c:pt>
                <c:pt idx="12">
                  <c:v>-0.10998243166218846</c:v>
                </c:pt>
                <c:pt idx="13">
                  <c:v>0.10018023346077953</c:v>
                </c:pt>
                <c:pt idx="14">
                  <c:v>0.18936039402827665</c:v>
                </c:pt>
                <c:pt idx="15">
                  <c:v>0.14854479618008631</c:v>
                </c:pt>
                <c:pt idx="16">
                  <c:v>-5.069126645943467E-2</c:v>
                </c:pt>
                <c:pt idx="17">
                  <c:v>-1.1174115511847549E-2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C-0A4C-92E5-99AB4FDFD49D}"/>
            </c:ext>
          </c:extLst>
        </c:ser>
        <c:ser>
          <c:idx val="5"/>
          <c:order val="5"/>
          <c:tx>
            <c:strRef>
              <c:f>'MI-TP'!$A$7</c:f>
              <c:strCache>
                <c:ptCount val="1"/>
                <c:pt idx="0">
                  <c:v>Metals &amp; metal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'MI-TP'!$B$7:$U$7</c:f>
              <c:numCache>
                <c:formatCode>0.00</c:formatCode>
                <c:ptCount val="20"/>
                <c:pt idx="0">
                  <c:v>0.14002594779904998</c:v>
                </c:pt>
                <c:pt idx="1">
                  <c:v>0.10657320256306391</c:v>
                </c:pt>
                <c:pt idx="2">
                  <c:v>7.0457486612131248E-2</c:v>
                </c:pt>
                <c:pt idx="3">
                  <c:v>0.13115806818193532</c:v>
                </c:pt>
                <c:pt idx="4">
                  <c:v>0.13806598262125136</c:v>
                </c:pt>
                <c:pt idx="5">
                  <c:v>0.16092887180538074</c:v>
                </c:pt>
                <c:pt idx="6">
                  <c:v>1.296145331467935E-3</c:v>
                </c:pt>
                <c:pt idx="7">
                  <c:v>-8.4498108366347635E-3</c:v>
                </c:pt>
                <c:pt idx="8">
                  <c:v>-0.10506207857799033</c:v>
                </c:pt>
                <c:pt idx="9">
                  <c:v>9.6471006207250465E-3</c:v>
                </c:pt>
                <c:pt idx="10">
                  <c:v>2.4205654010335032E-2</c:v>
                </c:pt>
                <c:pt idx="11">
                  <c:v>4.0575843292667502E-2</c:v>
                </c:pt>
                <c:pt idx="12">
                  <c:v>-0.12098268959949821</c:v>
                </c:pt>
                <c:pt idx="13">
                  <c:v>9.6746691755489556E-2</c:v>
                </c:pt>
                <c:pt idx="14">
                  <c:v>0.19285772765160125</c:v>
                </c:pt>
                <c:pt idx="15">
                  <c:v>0.18067941562588019</c:v>
                </c:pt>
                <c:pt idx="16">
                  <c:v>-6.174880082555112E-2</c:v>
                </c:pt>
                <c:pt idx="17">
                  <c:v>-1.018241698790312E-2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2C-0A4C-92E5-99AB4FDFD49D}"/>
            </c:ext>
          </c:extLst>
        </c:ser>
        <c:ser>
          <c:idx val="6"/>
          <c:order val="6"/>
          <c:tx>
            <c:strRef>
              <c:f>'MI-TP'!$A$8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'MI-TP'!$B$8:$U$8</c:f>
              <c:numCache>
                <c:formatCode>0.00</c:formatCode>
                <c:ptCount val="20"/>
                <c:pt idx="0">
                  <c:v>-5.053883769632761E-2</c:v>
                </c:pt>
                <c:pt idx="1">
                  <c:v>0.10746709891991335</c:v>
                </c:pt>
                <c:pt idx="2">
                  <c:v>9.3389621705091352E-2</c:v>
                </c:pt>
                <c:pt idx="3">
                  <c:v>9.6353369743393147E-2</c:v>
                </c:pt>
                <c:pt idx="4">
                  <c:v>1.6033973569391513E-2</c:v>
                </c:pt>
                <c:pt idx="5">
                  <c:v>0.23231414782381377</c:v>
                </c:pt>
                <c:pt idx="6">
                  <c:v>-7.6757102293908752E-2</c:v>
                </c:pt>
                <c:pt idx="7">
                  <c:v>-1.0066052332538544E-2</c:v>
                </c:pt>
                <c:pt idx="8">
                  <c:v>-6.5095640767215412E-2</c:v>
                </c:pt>
                <c:pt idx="9">
                  <c:v>-3.1560533171660521E-2</c:v>
                </c:pt>
                <c:pt idx="10">
                  <c:v>5.958980136344616E-2</c:v>
                </c:pt>
                <c:pt idx="11">
                  <c:v>-5.6140733354889116E-3</c:v>
                </c:pt>
                <c:pt idx="12">
                  <c:v>-9.8206840603727419E-2</c:v>
                </c:pt>
                <c:pt idx="13">
                  <c:v>9.8810027226732933E-2</c:v>
                </c:pt>
                <c:pt idx="14">
                  <c:v>0.1842819266781317</c:v>
                </c:pt>
                <c:pt idx="15">
                  <c:v>0.22071335616501941</c:v>
                </c:pt>
                <c:pt idx="16">
                  <c:v>-6.0301796311778011E-2</c:v>
                </c:pt>
                <c:pt idx="17">
                  <c:v>1.9240396756896594E-3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2C-0A4C-92E5-99AB4FDFD49D}"/>
            </c:ext>
          </c:extLst>
        </c:ser>
        <c:ser>
          <c:idx val="7"/>
          <c:order val="7"/>
          <c:tx>
            <c:strRef>
              <c:f>'MI-TP'!$A$9</c:f>
              <c:strCache>
                <c:ptCount val="1"/>
                <c:pt idx="0">
                  <c:v>Transport equipment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'MI-TP'!$B$9:$U$9</c:f>
              <c:numCache>
                <c:formatCode>0.00</c:formatCode>
                <c:ptCount val="20"/>
                <c:pt idx="0">
                  <c:v>-5.0221700699220273E-2</c:v>
                </c:pt>
                <c:pt idx="1">
                  <c:v>0.1073119260949702</c:v>
                </c:pt>
                <c:pt idx="2">
                  <c:v>9.4755338856295168E-2</c:v>
                </c:pt>
                <c:pt idx="3">
                  <c:v>8.9944559076928998E-2</c:v>
                </c:pt>
                <c:pt idx="4">
                  <c:v>2.3147928102437154E-2</c:v>
                </c:pt>
                <c:pt idx="5">
                  <c:v>0.23487087513696614</c:v>
                </c:pt>
                <c:pt idx="6">
                  <c:v>-7.8478578202685223E-2</c:v>
                </c:pt>
                <c:pt idx="7">
                  <c:v>-7.140978343678106E-3</c:v>
                </c:pt>
                <c:pt idx="8">
                  <c:v>-6.4256644119842665E-2</c:v>
                </c:pt>
                <c:pt idx="9">
                  <c:v>-3.5558761578815767E-2</c:v>
                </c:pt>
                <c:pt idx="10">
                  <c:v>5.9981149750558238E-2</c:v>
                </c:pt>
                <c:pt idx="11">
                  <c:v>3.7286041223867361E-3</c:v>
                </c:pt>
                <c:pt idx="12">
                  <c:v>-0.10830696269795703</c:v>
                </c:pt>
                <c:pt idx="13">
                  <c:v>0.10041906854612881</c:v>
                </c:pt>
                <c:pt idx="14">
                  <c:v>0.19054163961065984</c:v>
                </c:pt>
                <c:pt idx="15">
                  <c:v>0.12671305250368237</c:v>
                </c:pt>
                <c:pt idx="16">
                  <c:v>-4.7631776610975507E-2</c:v>
                </c:pt>
                <c:pt idx="17">
                  <c:v>-2.5860378519763527E-2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2C-0A4C-92E5-99AB4FDFD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274559"/>
        <c:axId val="1758105775"/>
      </c:barChart>
      <c:lineChart>
        <c:grouping val="standard"/>
        <c:varyColors val="0"/>
        <c:ser>
          <c:idx val="8"/>
          <c:order val="8"/>
          <c:tx>
            <c:strRef>
              <c:f>'MI-TP'!$A$10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'MI-TP'!$B$1:$U$1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'MI-TP'!$B$10:$U$10</c:f>
              <c:numCache>
                <c:formatCode>0.00</c:formatCode>
                <c:ptCount val="20"/>
                <c:pt idx="0">
                  <c:v>-1.5646823991994241E-2</c:v>
                </c:pt>
                <c:pt idx="1">
                  <c:v>0.10112185624510706</c:v>
                </c:pt>
                <c:pt idx="2">
                  <c:v>0.10276048334818255</c:v>
                </c:pt>
                <c:pt idx="3">
                  <c:v>7.4954833153087153E-2</c:v>
                </c:pt>
                <c:pt idx="4">
                  <c:v>3.1984112909452689E-2</c:v>
                </c:pt>
                <c:pt idx="5">
                  <c:v>0.23005055115731321</c:v>
                </c:pt>
                <c:pt idx="6">
                  <c:v>-4.8806968551246221E-2</c:v>
                </c:pt>
                <c:pt idx="7">
                  <c:v>1.2786497691344101E-2</c:v>
                </c:pt>
                <c:pt idx="8">
                  <c:v>-8.7281767648828779E-2</c:v>
                </c:pt>
                <c:pt idx="9">
                  <c:v>9.6664861620154863E-3</c:v>
                </c:pt>
                <c:pt idx="10">
                  <c:v>4.6627217589354286E-2</c:v>
                </c:pt>
                <c:pt idx="11">
                  <c:v>2.6996879084097092E-2</c:v>
                </c:pt>
                <c:pt idx="12">
                  <c:v>-8.6689161333288189E-2</c:v>
                </c:pt>
                <c:pt idx="13">
                  <c:v>9.3922375556965143E-2</c:v>
                </c:pt>
                <c:pt idx="14">
                  <c:v>0.17599677627047594</c:v>
                </c:pt>
                <c:pt idx="15">
                  <c:v>0.19272854415864682</c:v>
                </c:pt>
                <c:pt idx="16">
                  <c:v>-6.0086863085190512E-2</c:v>
                </c:pt>
                <c:pt idx="17">
                  <c:v>1.1149370310474804E-2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2C-0A4C-92E5-99AB4FDFD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74559"/>
        <c:axId val="1758105775"/>
      </c:lineChart>
      <c:catAx>
        <c:axId val="17282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05775"/>
        <c:crosses val="autoZero"/>
        <c:auto val="1"/>
        <c:lblAlgn val="ctr"/>
        <c:lblOffset val="100"/>
        <c:noMultiLvlLbl val="0"/>
      </c:catAx>
      <c:valAx>
        <c:axId val="1758105775"/>
        <c:scaling>
          <c:orientation val="minMax"/>
          <c:max val="0.65000000000000013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Decomposition of the Malmquist Index,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'Manufacturing - cumulative'!$A$7</c:f>
              <c:strCache>
                <c:ptCount val="1"/>
                <c:pt idx="0">
                  <c:v>MI - Technical efficiency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cumulative'!$B$7:$U$7</c:f>
              <c:numCache>
                <c:formatCode>0.00</c:formatCode>
                <c:ptCount val="20"/>
                <c:pt idx="0">
                  <c:v>-8.4727326635258393E-2</c:v>
                </c:pt>
                <c:pt idx="1">
                  <c:v>-0.28663366888979747</c:v>
                </c:pt>
                <c:pt idx="2">
                  <c:v>-0.16250279413562674</c:v>
                </c:pt>
                <c:pt idx="3">
                  <c:v>-0.23857111103825968</c:v>
                </c:pt>
                <c:pt idx="4">
                  <c:v>-0.24652519880391588</c:v>
                </c:pt>
                <c:pt idx="5">
                  <c:v>-0.2260584128113432</c:v>
                </c:pt>
                <c:pt idx="6">
                  <c:v>-0.26189921694861973</c:v>
                </c:pt>
                <c:pt idx="7">
                  <c:v>-0.15503094862903322</c:v>
                </c:pt>
                <c:pt idx="8">
                  <c:v>-4.718784683665711E-3</c:v>
                </c:pt>
                <c:pt idx="9">
                  <c:v>0.13015278491368309</c:v>
                </c:pt>
                <c:pt idx="10">
                  <c:v>-0.27331305247332938</c:v>
                </c:pt>
                <c:pt idx="11">
                  <c:v>-0.37941897584666107</c:v>
                </c:pt>
                <c:pt idx="12">
                  <c:v>0.37148973661213192</c:v>
                </c:pt>
                <c:pt idx="13">
                  <c:v>0.40643428525270475</c:v>
                </c:pt>
                <c:pt idx="14">
                  <c:v>0.22745742626317633</c:v>
                </c:pt>
                <c:pt idx="15">
                  <c:v>-0.13992498294496836</c:v>
                </c:pt>
                <c:pt idx="16">
                  <c:v>0.10120649547161265</c:v>
                </c:pt>
                <c:pt idx="17">
                  <c:v>0.22208693987601957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3-8242-BAC7-E8ED1F7CB168}"/>
            </c:ext>
          </c:extLst>
        </c:ser>
        <c:ser>
          <c:idx val="2"/>
          <c:order val="2"/>
          <c:tx>
            <c:strRef>
              <c:f>'Manufacturing - cumulative'!$A$8</c:f>
              <c:strCache>
                <c:ptCount val="1"/>
                <c:pt idx="0">
                  <c:v>MI - Technological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cumulative'!$B$8:$U$8</c:f>
              <c:numCache>
                <c:formatCode>0.00</c:formatCode>
                <c:ptCount val="20"/>
                <c:pt idx="0">
                  <c:v>-1.5646823991994241E-2</c:v>
                </c:pt>
                <c:pt idx="1">
                  <c:v>8.5475032253112815E-2</c:v>
                </c:pt>
                <c:pt idx="2">
                  <c:v>0.18823551560129537</c:v>
                </c:pt>
                <c:pt idx="3">
                  <c:v>0.26319034875438252</c:v>
                </c:pt>
                <c:pt idx="4">
                  <c:v>0.29517446166383521</c:v>
                </c:pt>
                <c:pt idx="5">
                  <c:v>0.52522501282114842</c:v>
                </c:pt>
                <c:pt idx="6">
                  <c:v>0.4764180442699022</c:v>
                </c:pt>
                <c:pt idx="7">
                  <c:v>0.4892045419612463</c:v>
                </c:pt>
                <c:pt idx="8">
                  <c:v>0.40192277431241752</c:v>
                </c:pt>
                <c:pt idx="9">
                  <c:v>0.41158926047443301</c:v>
                </c:pt>
                <c:pt idx="10">
                  <c:v>0.45821647806378729</c:v>
                </c:pt>
                <c:pt idx="11">
                  <c:v>0.48521335714788438</c:v>
                </c:pt>
                <c:pt idx="12">
                  <c:v>0.39852419581459619</c:v>
                </c:pt>
                <c:pt idx="13">
                  <c:v>0.49244657137156134</c:v>
                </c:pt>
                <c:pt idx="14">
                  <c:v>0.66844334764203728</c:v>
                </c:pt>
                <c:pt idx="15">
                  <c:v>0.8611718918006841</c:v>
                </c:pt>
                <c:pt idx="16">
                  <c:v>0.80108502871549359</c:v>
                </c:pt>
                <c:pt idx="17">
                  <c:v>0.81223439902596839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3-8242-BAC7-E8ED1F7CB168}"/>
            </c:ext>
          </c:extLst>
        </c:ser>
        <c:ser>
          <c:idx val="0"/>
          <c:order val="0"/>
          <c:tx>
            <c:strRef>
              <c:f>'Manufacturing - cumulative'!$A$6</c:f>
              <c:strCache>
                <c:ptCount val="1"/>
                <c:pt idx="0">
                  <c:v>MI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'Manufacturing - cumulative'!$B$1:$U$1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'Manufacturing - cumulative'!$B$6:$U$6</c:f>
              <c:numCache>
                <c:formatCode>0.00</c:formatCode>
                <c:ptCount val="20"/>
                <c:pt idx="0">
                  <c:v>-9.9048437060078487E-2</c:v>
                </c:pt>
                <c:pt idx="1">
                  <c:v>-0.22025006718594942</c:v>
                </c:pt>
                <c:pt idx="2">
                  <c:v>1.9397039604575173E-2</c:v>
                </c:pt>
                <c:pt idx="3">
                  <c:v>1.2581867853356354E-2</c:v>
                </c:pt>
                <c:pt idx="4">
                  <c:v>3.6357488555964435E-2</c:v>
                </c:pt>
                <c:pt idx="5">
                  <c:v>0.29158322110386037</c:v>
                </c:pt>
                <c:pt idx="6">
                  <c:v>0.20868472941571703</c:v>
                </c:pt>
                <c:pt idx="7">
                  <c:v>0.32970596629279392</c:v>
                </c:pt>
                <c:pt idx="8">
                  <c:v>0.37961685122106048</c:v>
                </c:pt>
                <c:pt idx="9">
                  <c:v>0.52545864114158691</c:v>
                </c:pt>
                <c:pt idx="10">
                  <c:v>0.14980753195421348</c:v>
                </c:pt>
                <c:pt idx="11">
                  <c:v>6.7833958881562628E-2</c:v>
                </c:pt>
                <c:pt idx="12">
                  <c:v>0.66695786348615549</c:v>
                </c:pt>
                <c:pt idx="13">
                  <c:v>0.79910686270478193</c:v>
                </c:pt>
                <c:pt idx="14">
                  <c:v>0.76462742977655684</c:v>
                </c:pt>
                <c:pt idx="15">
                  <c:v>0.51916848785087699</c:v>
                </c:pt>
                <c:pt idx="16">
                  <c:v>0.68572426905312078</c:v>
                </c:pt>
                <c:pt idx="17">
                  <c:v>0.81910182460596193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3-8242-BAC7-E8ED1F7CB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47071"/>
        <c:axId val="1826070575"/>
      </c:lineChart>
      <c:catAx>
        <c:axId val="18292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70575"/>
        <c:crosses val="autoZero"/>
        <c:auto val="1"/>
        <c:lblAlgn val="ctr"/>
        <c:lblOffset val="100"/>
        <c:noMultiLvlLbl val="0"/>
      </c:catAx>
      <c:valAx>
        <c:axId val="1826070575"/>
        <c:scaling>
          <c:orientation val="minMax"/>
          <c:max val="0.23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Figure 2. Decomposition of the Luenberger-Hicks-Moorsteen productivity indicator,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Manufacturing!$A$3</c:f>
              <c:strCache>
                <c:ptCount val="1"/>
                <c:pt idx="0">
                  <c:v>LHM - Technical efficiency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Manufacturing!$B$3:$U$3</c:f>
              <c:numCache>
                <c:formatCode>0.00</c:formatCode>
                <c:ptCount val="20"/>
                <c:pt idx="0">
                  <c:v>-0.1193</c:v>
                </c:pt>
                <c:pt idx="1">
                  <c:v>-0.35630000000000001</c:v>
                </c:pt>
                <c:pt idx="2">
                  <c:v>0.19489999999999999</c:v>
                </c:pt>
                <c:pt idx="3">
                  <c:v>-0.12920000000000001</c:v>
                </c:pt>
                <c:pt idx="4">
                  <c:v>-1.3599999999999999E-2</c:v>
                </c:pt>
                <c:pt idx="5">
                  <c:v>3.4299999999999997E-2</c:v>
                </c:pt>
                <c:pt idx="6">
                  <c:v>-6.2399999999999997E-2</c:v>
                </c:pt>
                <c:pt idx="7">
                  <c:v>0.1681</c:v>
                </c:pt>
                <c:pt idx="8">
                  <c:v>0.20549999999999999</c:v>
                </c:pt>
                <c:pt idx="9">
                  <c:v>0.16250000000000001</c:v>
                </c:pt>
                <c:pt idx="10">
                  <c:v>-0.81479999999999997</c:v>
                </c:pt>
                <c:pt idx="11">
                  <c:v>-0.2397</c:v>
                </c:pt>
                <c:pt idx="12">
                  <c:v>0.96889999999999998</c:v>
                </c:pt>
                <c:pt idx="13">
                  <c:v>4.36E-2</c:v>
                </c:pt>
                <c:pt idx="14">
                  <c:v>-0.27179999999999999</c:v>
                </c:pt>
                <c:pt idx="15">
                  <c:v>-0.88180000000000003</c:v>
                </c:pt>
                <c:pt idx="16">
                  <c:v>0.46629999999999999</c:v>
                </c:pt>
                <c:pt idx="17">
                  <c:v>0.20860000000000001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F-E648-91CA-08FFDFA55383}"/>
            </c:ext>
          </c:extLst>
        </c:ser>
        <c:ser>
          <c:idx val="2"/>
          <c:order val="2"/>
          <c:tx>
            <c:strRef>
              <c:f>Manufacturing!$A$4</c:f>
              <c:strCache>
                <c:ptCount val="1"/>
                <c:pt idx="0">
                  <c:v>LHM - Technological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Manufacturing!$B$4:$U$4</c:f>
              <c:numCache>
                <c:formatCode>0.00</c:formatCode>
                <c:ptCount val="20"/>
                <c:pt idx="0">
                  <c:v>-1.8800000000000001E-2</c:v>
                </c:pt>
                <c:pt idx="1">
                  <c:v>0.1522</c:v>
                </c:pt>
                <c:pt idx="2">
                  <c:v>0.16320000000000001</c:v>
                </c:pt>
                <c:pt idx="3">
                  <c:v>0.1179</c:v>
                </c:pt>
                <c:pt idx="4">
                  <c:v>5.3600000000000002E-2</c:v>
                </c:pt>
                <c:pt idx="5">
                  <c:v>0.35630000000000001</c:v>
                </c:pt>
                <c:pt idx="6">
                  <c:v>-8.6699999999999999E-2</c:v>
                </c:pt>
                <c:pt idx="7">
                  <c:v>2.1399999999999999E-2</c:v>
                </c:pt>
                <c:pt idx="8">
                  <c:v>-0.1338</c:v>
                </c:pt>
                <c:pt idx="9">
                  <c:v>1.32E-2</c:v>
                </c:pt>
                <c:pt idx="10">
                  <c:v>7.3400000000000007E-2</c:v>
                </c:pt>
                <c:pt idx="11">
                  <c:v>5.79E-2</c:v>
                </c:pt>
                <c:pt idx="12">
                  <c:v>-0.16769999999999999</c:v>
                </c:pt>
                <c:pt idx="13">
                  <c:v>0.1138</c:v>
                </c:pt>
                <c:pt idx="14">
                  <c:v>0.22320000000000001</c:v>
                </c:pt>
                <c:pt idx="15">
                  <c:v>0.34</c:v>
                </c:pt>
                <c:pt idx="16">
                  <c:v>-0.13420000000000001</c:v>
                </c:pt>
                <c:pt idx="17">
                  <c:v>2.0299999999999999E-2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F-E648-91CA-08FFDFA55383}"/>
            </c:ext>
          </c:extLst>
        </c:ser>
        <c:ser>
          <c:idx val="3"/>
          <c:order val="3"/>
          <c:tx>
            <c:strRef>
              <c:f>Manufacturing!$A$5</c:f>
              <c:strCache>
                <c:ptCount val="1"/>
                <c:pt idx="0">
                  <c:v>LHM - Scale efficiency change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Manufacturing!$B$5:$U$5</c:f>
              <c:numCache>
                <c:formatCode>0.00</c:formatCode>
                <c:ptCount val="20"/>
                <c:pt idx="0">
                  <c:v>0.51890000000000003</c:v>
                </c:pt>
                <c:pt idx="1">
                  <c:v>-0.42830000000000001</c:v>
                </c:pt>
                <c:pt idx="2">
                  <c:v>0.5222</c:v>
                </c:pt>
                <c:pt idx="3">
                  <c:v>0.24779999999999999</c:v>
                </c:pt>
                <c:pt idx="4">
                  <c:v>0.24610000000000001</c:v>
                </c:pt>
                <c:pt idx="5">
                  <c:v>-0.34489999999999998</c:v>
                </c:pt>
                <c:pt idx="6">
                  <c:v>0.434</c:v>
                </c:pt>
                <c:pt idx="7">
                  <c:v>0.38579999999999998</c:v>
                </c:pt>
                <c:pt idx="8">
                  <c:v>0.73070000000000002</c:v>
                </c:pt>
                <c:pt idx="9">
                  <c:v>0.48060000000000003</c:v>
                </c:pt>
                <c:pt idx="10">
                  <c:v>8.8900000000000007E-2</c:v>
                </c:pt>
                <c:pt idx="11">
                  <c:v>1.7672000000000001</c:v>
                </c:pt>
                <c:pt idx="12">
                  <c:v>-1.294</c:v>
                </c:pt>
                <c:pt idx="13">
                  <c:v>0.19059999999999999</c:v>
                </c:pt>
                <c:pt idx="14">
                  <c:v>5.6300000000000003E-2</c:v>
                </c:pt>
                <c:pt idx="15">
                  <c:v>0.61750000000000005</c:v>
                </c:pt>
                <c:pt idx="16">
                  <c:v>0.20799999999999999</c:v>
                </c:pt>
                <c:pt idx="17">
                  <c:v>0.13700000000000001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F-E648-91CA-08FFDFA5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386575"/>
        <c:axId val="716627967"/>
      </c:barChart>
      <c:lineChart>
        <c:grouping val="standard"/>
        <c:varyColors val="0"/>
        <c:ser>
          <c:idx val="0"/>
          <c:order val="0"/>
          <c:tx>
            <c:strRef>
              <c:f>Manufacturing!$A$2</c:f>
              <c:strCache>
                <c:ptCount val="1"/>
                <c:pt idx="0">
                  <c:v>LHM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Manufacturing!$B$2:$U$2</c:f>
              <c:numCache>
                <c:formatCode>0.00</c:formatCode>
                <c:ptCount val="20"/>
                <c:pt idx="0">
                  <c:v>0.38080000000000003</c:v>
                </c:pt>
                <c:pt idx="1">
                  <c:v>-0.63239999999999996</c:v>
                </c:pt>
                <c:pt idx="2">
                  <c:v>0.88029999999999997</c:v>
                </c:pt>
                <c:pt idx="3">
                  <c:v>0.23649999999999999</c:v>
                </c:pt>
                <c:pt idx="4">
                  <c:v>0.28599999999999998</c:v>
                </c:pt>
                <c:pt idx="5">
                  <c:v>4.5699999999999998E-2</c:v>
                </c:pt>
                <c:pt idx="6">
                  <c:v>0.2848</c:v>
                </c:pt>
                <c:pt idx="7">
                  <c:v>0.57530000000000003</c:v>
                </c:pt>
                <c:pt idx="8">
                  <c:v>0.8024</c:v>
                </c:pt>
                <c:pt idx="9">
                  <c:v>0.65620000000000001</c:v>
                </c:pt>
                <c:pt idx="10">
                  <c:v>-0.65239999999999998</c:v>
                </c:pt>
                <c:pt idx="11">
                  <c:v>1.5853999999999999</c:v>
                </c:pt>
                <c:pt idx="12">
                  <c:v>-0.49280000000000002</c:v>
                </c:pt>
                <c:pt idx="13">
                  <c:v>0.34789999999999999</c:v>
                </c:pt>
                <c:pt idx="14">
                  <c:v>7.7000000000000002E-3</c:v>
                </c:pt>
                <c:pt idx="15">
                  <c:v>7.5700000000000003E-2</c:v>
                </c:pt>
                <c:pt idx="16">
                  <c:v>0.54010000000000002</c:v>
                </c:pt>
                <c:pt idx="17">
                  <c:v>0.3659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F-E648-91CA-08FFDFA5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386575"/>
        <c:axId val="716627967"/>
      </c:lineChart>
      <c:catAx>
        <c:axId val="85138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27967"/>
        <c:crosses val="autoZero"/>
        <c:auto val="1"/>
        <c:lblAlgn val="ctr"/>
        <c:lblOffset val="100"/>
        <c:noMultiLvlLbl val="0"/>
      </c:catAx>
      <c:valAx>
        <c:axId val="716627967"/>
        <c:scaling>
          <c:orientation val="minMax"/>
          <c:max val="0.45"/>
          <c:min val="-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Malmquist Index (MI),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Manufacturing!$A$7</c:f>
              <c:strCache>
                <c:ptCount val="1"/>
                <c:pt idx="0">
                  <c:v>MI - Technical efficiency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Manufacturing!$B$7:$U$7</c:f>
              <c:numCache>
                <c:formatCode>0.00</c:formatCode>
                <c:ptCount val="20"/>
                <c:pt idx="0">
                  <c:v>-8.4727326635258393E-2</c:v>
                </c:pt>
                <c:pt idx="1">
                  <c:v>-0.20190634225453907</c:v>
                </c:pt>
                <c:pt idx="2">
                  <c:v>0.12413087475417073</c:v>
                </c:pt>
                <c:pt idx="3">
                  <c:v>-7.6068316902632938E-2</c:v>
                </c:pt>
                <c:pt idx="4">
                  <c:v>-7.9540877656562037E-3</c:v>
                </c:pt>
                <c:pt idx="5">
                  <c:v>2.0466785992572678E-2</c:v>
                </c:pt>
                <c:pt idx="6">
                  <c:v>-3.5840804137276527E-2</c:v>
                </c:pt>
                <c:pt idx="7">
                  <c:v>0.10686826831958651</c:v>
                </c:pt>
                <c:pt idx="8">
                  <c:v>0.15031216394536751</c:v>
                </c:pt>
                <c:pt idx="9">
                  <c:v>0.13487156959734881</c:v>
                </c:pt>
                <c:pt idx="10">
                  <c:v>-0.40346583738701247</c:v>
                </c:pt>
                <c:pt idx="11">
                  <c:v>-0.10610592337333169</c:v>
                </c:pt>
                <c:pt idx="12">
                  <c:v>0.75090871245879298</c:v>
                </c:pt>
                <c:pt idx="13">
                  <c:v>3.4944548640572837E-2</c:v>
                </c:pt>
                <c:pt idx="14">
                  <c:v>-0.17897685898952842</c:v>
                </c:pt>
                <c:pt idx="15">
                  <c:v>-0.36738240920814469</c:v>
                </c:pt>
                <c:pt idx="16">
                  <c:v>0.241131478416581</c:v>
                </c:pt>
                <c:pt idx="17">
                  <c:v>0.12088044440440693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C-4349-91B3-5F3CA9E91E86}"/>
            </c:ext>
          </c:extLst>
        </c:ser>
        <c:ser>
          <c:idx val="2"/>
          <c:order val="2"/>
          <c:tx>
            <c:strRef>
              <c:f>Manufacturing!$A$8</c:f>
              <c:strCache>
                <c:ptCount val="1"/>
                <c:pt idx="0">
                  <c:v>MI - Technological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Manufacturing!$B$8:$U$8</c:f>
              <c:numCache>
                <c:formatCode>0.00</c:formatCode>
                <c:ptCount val="20"/>
                <c:pt idx="0">
                  <c:v>-1.5646823991994241E-2</c:v>
                </c:pt>
                <c:pt idx="1">
                  <c:v>0.10112185624510706</c:v>
                </c:pt>
                <c:pt idx="2">
                  <c:v>0.10276048334818255</c:v>
                </c:pt>
                <c:pt idx="3">
                  <c:v>7.4954833153087153E-2</c:v>
                </c:pt>
                <c:pt idx="4">
                  <c:v>3.1984112909452689E-2</c:v>
                </c:pt>
                <c:pt idx="5">
                  <c:v>0.23005055115731321</c:v>
                </c:pt>
                <c:pt idx="6">
                  <c:v>-4.8806968551246221E-2</c:v>
                </c:pt>
                <c:pt idx="7">
                  <c:v>1.2786497691344101E-2</c:v>
                </c:pt>
                <c:pt idx="8">
                  <c:v>-8.7281767648828779E-2</c:v>
                </c:pt>
                <c:pt idx="9">
                  <c:v>9.6664861620154863E-3</c:v>
                </c:pt>
                <c:pt idx="10">
                  <c:v>4.6627217589354286E-2</c:v>
                </c:pt>
                <c:pt idx="11">
                  <c:v>2.6996879084097092E-2</c:v>
                </c:pt>
                <c:pt idx="12">
                  <c:v>-8.6689161333288189E-2</c:v>
                </c:pt>
                <c:pt idx="13">
                  <c:v>9.3922375556965143E-2</c:v>
                </c:pt>
                <c:pt idx="14">
                  <c:v>0.17599677627047594</c:v>
                </c:pt>
                <c:pt idx="15">
                  <c:v>0.19272854415864682</c:v>
                </c:pt>
                <c:pt idx="16">
                  <c:v>-6.0086863085190512E-2</c:v>
                </c:pt>
                <c:pt idx="17">
                  <c:v>1.1149370310474804E-2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C-4349-91B3-5F3CA9E9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95311"/>
        <c:axId val="900153007"/>
      </c:barChart>
      <c:lineChart>
        <c:grouping val="standard"/>
        <c:varyColors val="0"/>
        <c:ser>
          <c:idx val="0"/>
          <c:order val="0"/>
          <c:tx>
            <c:strRef>
              <c:f>Manufacturing!$A$6</c:f>
              <c:strCache>
                <c:ptCount val="1"/>
                <c:pt idx="0">
                  <c:v>MI - Total factor 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Manufacturing!$B$1:$U$1</c:f>
              <c:strCache>
                <c:ptCount val="2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  <c:pt idx="19">
                  <c:v>2019-2020</c:v>
                </c:pt>
              </c:strCache>
            </c:strRef>
          </c:cat>
          <c:val>
            <c:numRef>
              <c:f>Manufacturing!$B$6:$U$6</c:f>
              <c:numCache>
                <c:formatCode>0.00</c:formatCode>
                <c:ptCount val="20"/>
                <c:pt idx="0">
                  <c:v>-9.9048437060078487E-2</c:v>
                </c:pt>
                <c:pt idx="1">
                  <c:v>-0.12120163012587093</c:v>
                </c:pt>
                <c:pt idx="2">
                  <c:v>0.23964710679052459</c:v>
                </c:pt>
                <c:pt idx="3">
                  <c:v>-6.8151717512188181E-3</c:v>
                </c:pt>
                <c:pt idx="4">
                  <c:v>2.377562070260808E-2</c:v>
                </c:pt>
                <c:pt idx="5">
                  <c:v>0.25522573254789593</c:v>
                </c:pt>
                <c:pt idx="6">
                  <c:v>-8.2898491688143339E-2</c:v>
                </c:pt>
                <c:pt idx="7">
                  <c:v>0.12102123687707689</c:v>
                </c:pt>
                <c:pt idx="8">
                  <c:v>4.9910884928266563E-2</c:v>
                </c:pt>
                <c:pt idx="9">
                  <c:v>0.14584178992052643</c:v>
                </c:pt>
                <c:pt idx="10">
                  <c:v>-0.37565110918737343</c:v>
                </c:pt>
                <c:pt idx="11">
                  <c:v>-8.1973573072650852E-2</c:v>
                </c:pt>
                <c:pt idx="12">
                  <c:v>0.59912390460459286</c:v>
                </c:pt>
                <c:pt idx="13">
                  <c:v>0.13214899921862644</c:v>
                </c:pt>
                <c:pt idx="14">
                  <c:v>-3.4479432928225084E-2</c:v>
                </c:pt>
                <c:pt idx="15">
                  <c:v>-0.24545894192567985</c:v>
                </c:pt>
                <c:pt idx="16">
                  <c:v>0.16655578120224379</c:v>
                </c:pt>
                <c:pt idx="17">
                  <c:v>0.13337755555284114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C-4349-91B3-5F3CA9E9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395311"/>
        <c:axId val="900153007"/>
      </c:lineChart>
      <c:catAx>
        <c:axId val="8753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53007"/>
        <c:crosses val="autoZero"/>
        <c:auto val="1"/>
        <c:lblAlgn val="ctr"/>
        <c:lblOffset val="100"/>
        <c:noMultiLvlLbl val="0"/>
      </c:catAx>
      <c:valAx>
        <c:axId val="900153007"/>
        <c:scaling>
          <c:orientation val="minMax"/>
          <c:max val="0.22000000000000003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9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Dynamics of LHM TFP growth per annum,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'Dynamics LHM'!$B$1</c:f>
              <c:strCache>
                <c:ptCount val="1"/>
                <c:pt idx="0">
                  <c:v>Technical efficiency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'Dynamics LHM'!$A$2:$A$9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'Dynamics LHM'!$B$2:$B$9</c:f>
              <c:numCache>
                <c:formatCode>0.00</c:formatCode>
                <c:ptCount val="8"/>
                <c:pt idx="0">
                  <c:v>-1.2038888888888889E-2</c:v>
                </c:pt>
                <c:pt idx="1">
                  <c:v>1.5683333333333334E-2</c:v>
                </c:pt>
                <c:pt idx="2">
                  <c:v>1.0299999999999997E-2</c:v>
                </c:pt>
                <c:pt idx="3">
                  <c:v>3.8500000000000045E-3</c:v>
                </c:pt>
                <c:pt idx="4">
                  <c:v>-1.7999999999999999E-2</c:v>
                </c:pt>
                <c:pt idx="5">
                  <c:v>8.3555555555555553E-3</c:v>
                </c:pt>
                <c:pt idx="6">
                  <c:v>-2.2172222222222222E-2</c:v>
                </c:pt>
                <c:pt idx="7">
                  <c:v>-3.2438888888888885E-2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2-2942-A3D8-13C6A95EACF1}"/>
            </c:ext>
          </c:extLst>
        </c:ser>
        <c:ser>
          <c:idx val="1"/>
          <c:order val="1"/>
          <c:tx>
            <c:strRef>
              <c:f>'Dynamics LHM'!$C$1</c:f>
              <c:strCache>
                <c:ptCount val="1"/>
                <c:pt idx="0">
                  <c:v>Technological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'Dynamics LHM'!$A$2:$A$9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'Dynamics LHM'!$C$2:$C$9</c:f>
              <c:numCache>
                <c:formatCode>0.00</c:formatCode>
                <c:ptCount val="8"/>
                <c:pt idx="0">
                  <c:v>7.3466666666666666E-2</c:v>
                </c:pt>
                <c:pt idx="1">
                  <c:v>-1.614444444444444E-2</c:v>
                </c:pt>
                <c:pt idx="2">
                  <c:v>6.9722222222222241E-2</c:v>
                </c:pt>
                <c:pt idx="3">
                  <c:v>3.5222222222222238E-2</c:v>
                </c:pt>
                <c:pt idx="4">
                  <c:v>5.3138888888888895E-2</c:v>
                </c:pt>
                <c:pt idx="5">
                  <c:v>6.1872222222222231E-2</c:v>
                </c:pt>
                <c:pt idx="6">
                  <c:v>5.6588888888888883E-2</c:v>
                </c:pt>
                <c:pt idx="7">
                  <c:v>6.2194444444444441E-2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2-2942-A3D8-13C6A95EACF1}"/>
            </c:ext>
          </c:extLst>
        </c:ser>
        <c:ser>
          <c:idx val="2"/>
          <c:order val="2"/>
          <c:tx>
            <c:strRef>
              <c:f>'Dynamics LHM'!$D$1</c:f>
              <c:strCache>
                <c:ptCount val="1"/>
                <c:pt idx="0">
                  <c:v>Scale efficiency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'Dynamics LHM'!$A$2:$A$9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'Dynamics LHM'!$D$2:$D$9</c:f>
              <c:numCache>
                <c:formatCode>0.00</c:formatCode>
                <c:ptCount val="8"/>
                <c:pt idx="0">
                  <c:v>0.19820000000000002</c:v>
                </c:pt>
                <c:pt idx="1">
                  <c:v>0.28915000000000002</c:v>
                </c:pt>
                <c:pt idx="2">
                  <c:v>0.1835111111111111</c:v>
                </c:pt>
                <c:pt idx="3">
                  <c:v>0.14851111111111112</c:v>
                </c:pt>
                <c:pt idx="4">
                  <c:v>0.17747222222222225</c:v>
                </c:pt>
                <c:pt idx="5">
                  <c:v>9.9855555555555559E-2</c:v>
                </c:pt>
                <c:pt idx="6">
                  <c:v>0.22899444444444439</c:v>
                </c:pt>
                <c:pt idx="7">
                  <c:v>0.2503055555555555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2-2942-A3D8-13C6A95E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779007"/>
        <c:axId val="1807779823"/>
      </c:barChart>
      <c:catAx>
        <c:axId val="180777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9823"/>
        <c:crosses val="autoZero"/>
        <c:auto val="1"/>
        <c:lblAlgn val="ctr"/>
        <c:lblOffset val="100"/>
        <c:noMultiLvlLbl val="0"/>
      </c:catAx>
      <c:valAx>
        <c:axId val="1807779823"/>
        <c:scaling>
          <c:orientation val="minMax"/>
          <c:max val="0.2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Industry-wise</a:t>
            </a:r>
            <a:r>
              <a:rPr lang="en-GB" baseline="0"/>
              <a:t> Annual TFP Growth, 2000-2020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Sector!$B$1</c:f>
              <c:strCache>
                <c:ptCount val="1"/>
                <c:pt idx="0">
                  <c:v>Luenberger-Hicks-Moorsteen productivity indicator (LHM)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Sector!$A$2:$A$9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Sector!$B$2:$B$9</c:f>
              <c:numCache>
                <c:formatCode>0.00</c:formatCode>
                <c:ptCount val="8"/>
                <c:pt idx="0">
                  <c:v>0.25960555555555559</c:v>
                </c:pt>
                <c:pt idx="1">
                  <c:v>0.28870000000000007</c:v>
                </c:pt>
                <c:pt idx="2">
                  <c:v>0.26351666666666662</c:v>
                </c:pt>
                <c:pt idx="3">
                  <c:v>0.18759444444444448</c:v>
                </c:pt>
                <c:pt idx="4">
                  <c:v>0.21261111111111106</c:v>
                </c:pt>
                <c:pt idx="5">
                  <c:v>0.1700777777777778</c:v>
                </c:pt>
                <c:pt idx="6">
                  <c:v>0.26338333333333336</c:v>
                </c:pt>
                <c:pt idx="7">
                  <c:v>0.28005555555555556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2-4F46-B0DD-AAAD31698636}"/>
            </c:ext>
          </c:extLst>
        </c:ser>
        <c:ser>
          <c:idx val="1"/>
          <c:order val="1"/>
          <c:tx>
            <c:strRef>
              <c:f>Sector!$C$1</c:f>
              <c:strCache>
                <c:ptCount val="1"/>
                <c:pt idx="0">
                  <c:v>Malmquist Index (MI)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Sector!$A$2:$A$9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Sector!$C$2:$C$9</c:f>
              <c:numCache>
                <c:formatCode>0.00</c:formatCode>
                <c:ptCount val="8"/>
                <c:pt idx="0">
                  <c:v>3.3659871798636276E-2</c:v>
                </c:pt>
                <c:pt idx="1">
                  <c:v>1.5247786976713362E-2</c:v>
                </c:pt>
                <c:pt idx="2">
                  <c:v>4.6888468466454114E-2</c:v>
                </c:pt>
                <c:pt idx="3">
                  <c:v>2.8139693433939295E-2</c:v>
                </c:pt>
                <c:pt idx="4">
                  <c:v>2.9189319884787457E-2</c:v>
                </c:pt>
                <c:pt idx="5">
                  <c:v>5.8843361441611952E-2</c:v>
                </c:pt>
                <c:pt idx="6">
                  <c:v>2.0353792135091142E-2</c:v>
                </c:pt>
                <c:pt idx="7">
                  <c:v>1.3322388723383538E-2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2-4F46-B0DD-AAAD3169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0530687"/>
        <c:axId val="1772841615"/>
      </c:barChart>
      <c:catAx>
        <c:axId val="177053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41615"/>
        <c:crosses val="autoZero"/>
        <c:auto val="1"/>
        <c:lblAlgn val="ctr"/>
        <c:lblOffset val="100"/>
        <c:noMultiLvlLbl val="0"/>
      </c:catAx>
      <c:valAx>
        <c:axId val="1772841615"/>
        <c:scaling>
          <c:orientation val="minMax"/>
          <c:max val="0.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Industry-wise Annual TFP Growth, 2000-2020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Sector!$B$1</c:f>
              <c:strCache>
                <c:ptCount val="1"/>
                <c:pt idx="0">
                  <c:v>Luenberger-Hicks-Moorsteen productivity indicator (LHM)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Sector!$A$2:$A$9</c:f>
              <c:strCache>
                <c:ptCount val="8"/>
                <c:pt idx="0">
                  <c:v>Chemicals &amp; chemical products</c:v>
                </c:pt>
                <c:pt idx="1">
                  <c:v>Construction materials</c:v>
                </c:pt>
                <c:pt idx="2">
                  <c:v>Consumer goods</c:v>
                </c:pt>
                <c:pt idx="3">
                  <c:v>Food &amp; agro-based products</c:v>
                </c:pt>
                <c:pt idx="4">
                  <c:v>Machinery</c:v>
                </c:pt>
                <c:pt idx="5">
                  <c:v>Metals &amp; metal products</c:v>
                </c:pt>
                <c:pt idx="6">
                  <c:v>Textiles</c:v>
                </c:pt>
                <c:pt idx="7">
                  <c:v>Transport equipment</c:v>
                </c:pt>
              </c:strCache>
            </c:strRef>
          </c:cat>
          <c:val>
            <c:numRef>
              <c:f>Sector!$B$2:$B$9</c:f>
              <c:numCache>
                <c:formatCode>0.00</c:formatCode>
                <c:ptCount val="8"/>
                <c:pt idx="0">
                  <c:v>0.25960555555555559</c:v>
                </c:pt>
                <c:pt idx="1">
                  <c:v>0.28870000000000007</c:v>
                </c:pt>
                <c:pt idx="2">
                  <c:v>0.26351666666666662</c:v>
                </c:pt>
                <c:pt idx="3">
                  <c:v>0.18759444444444448</c:v>
                </c:pt>
                <c:pt idx="4">
                  <c:v>0.21261111111111106</c:v>
                </c:pt>
                <c:pt idx="5">
                  <c:v>0.1700777777777778</c:v>
                </c:pt>
                <c:pt idx="6">
                  <c:v>0.26338333333333336</c:v>
                </c:pt>
                <c:pt idx="7">
                  <c:v>0.28005555555555556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CF43-8912-68DDBF55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5839775"/>
        <c:axId val="917958127"/>
      </c:barChart>
      <c:catAx>
        <c:axId val="86583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58127"/>
        <c:crosses val="autoZero"/>
        <c:auto val="1"/>
        <c:lblAlgn val="ctr"/>
        <c:lblOffset val="100"/>
        <c:noMultiLvlLbl val="0"/>
      </c:catAx>
      <c:valAx>
        <c:axId val="917958127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Malmquist Index - A Technological</a:t>
            </a:r>
            <a:r>
              <a:rPr lang="en-GB" baseline="0"/>
              <a:t> Index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 and MI'!$A$2</c:f>
              <c:strCache>
                <c:ptCount val="1"/>
                <c:pt idx="0">
                  <c:v>LHM - Technological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'TP and MI'!$B$1:$S$1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'TP and MI'!$B$2:$S$2</c:f>
              <c:numCache>
                <c:formatCode>0.00</c:formatCode>
                <c:ptCount val="18"/>
                <c:pt idx="0">
                  <c:v>3.9699999999999992E-2</c:v>
                </c:pt>
                <c:pt idx="1">
                  <c:v>0.22613043478260869</c:v>
                </c:pt>
                <c:pt idx="2">
                  <c:v>0.13461739130434783</c:v>
                </c:pt>
                <c:pt idx="3">
                  <c:v>0.17278260869565218</c:v>
                </c:pt>
                <c:pt idx="4">
                  <c:v>0.12130434782608694</c:v>
                </c:pt>
                <c:pt idx="5">
                  <c:v>0.31439130434782603</c:v>
                </c:pt>
                <c:pt idx="6">
                  <c:v>-3.1200000000000002E-2</c:v>
                </c:pt>
                <c:pt idx="7">
                  <c:v>2.0821739130434783E-2</c:v>
                </c:pt>
                <c:pt idx="8">
                  <c:v>-0.31998260869565209</c:v>
                </c:pt>
                <c:pt idx="9">
                  <c:v>8.2947826086956514E-2</c:v>
                </c:pt>
                <c:pt idx="10">
                  <c:v>-5.1652173913043506E-3</c:v>
                </c:pt>
                <c:pt idx="11">
                  <c:v>0.22368260869565218</c:v>
                </c:pt>
                <c:pt idx="12">
                  <c:v>-0.21579999999999996</c:v>
                </c:pt>
                <c:pt idx="13">
                  <c:v>0.14967826086956518</c:v>
                </c:pt>
                <c:pt idx="14">
                  <c:v>0.15260434782608695</c:v>
                </c:pt>
                <c:pt idx="15">
                  <c:v>0.16244782608695654</c:v>
                </c:pt>
                <c:pt idx="16">
                  <c:v>-9.3847826086956507E-2</c:v>
                </c:pt>
                <c:pt idx="17">
                  <c:v>-0.10589130434782608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6-3C41-AB2D-72B670B36921}"/>
            </c:ext>
          </c:extLst>
        </c:ser>
        <c:ser>
          <c:idx val="1"/>
          <c:order val="1"/>
          <c:tx>
            <c:strRef>
              <c:f>'TP and MI'!$A$3</c:f>
              <c:strCache>
                <c:ptCount val="1"/>
                <c:pt idx="0">
                  <c:v>MI - Total factor productivity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'TP and MI'!$B$1:$S$1</c:f>
              <c:strCache>
                <c:ptCount val="18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</c:strCache>
            </c:strRef>
          </c:cat>
          <c:val>
            <c:numRef>
              <c:f>'TP and MI'!$B$3:$S$3</c:f>
              <c:numCache>
                <c:formatCode>0.00</c:formatCode>
                <c:ptCount val="18"/>
                <c:pt idx="0">
                  <c:v>2.1183535733569459E-2</c:v>
                </c:pt>
                <c:pt idx="1">
                  <c:v>7.7361902880687783E-2</c:v>
                </c:pt>
                <c:pt idx="2">
                  <c:v>8.864854417406165E-2</c:v>
                </c:pt>
                <c:pt idx="3">
                  <c:v>7.3923441693463099E-2</c:v>
                </c:pt>
                <c:pt idx="4">
                  <c:v>7.6194486531891092E-2</c:v>
                </c:pt>
                <c:pt idx="5">
                  <c:v>5.2905112084759232E-2</c:v>
                </c:pt>
                <c:pt idx="6">
                  <c:v>4.3317232742735801E-2</c:v>
                </c:pt>
                <c:pt idx="7">
                  <c:v>-6.0311906129211001E-2</c:v>
                </c:pt>
                <c:pt idx="8">
                  <c:v>1.6494798850699155E-3</c:v>
                </c:pt>
                <c:pt idx="9">
                  <c:v>4.6411000310130568E-2</c:v>
                </c:pt>
                <c:pt idx="10">
                  <c:v>-1.5684994755853943E-2</c:v>
                </c:pt>
                <c:pt idx="11">
                  <c:v>2.9955723644899734E-2</c:v>
                </c:pt>
                <c:pt idx="12">
                  <c:v>4.7194363904974335E-3</c:v>
                </c:pt>
                <c:pt idx="13">
                  <c:v>7.6359498316464824E-2</c:v>
                </c:pt>
                <c:pt idx="14">
                  <c:v>3.9797761715219204E-2</c:v>
                </c:pt>
                <c:pt idx="15">
                  <c:v>-2.3749688225437438E-2</c:v>
                </c:pt>
                <c:pt idx="16">
                  <c:v>4.6846478858814544E-2</c:v>
                </c:pt>
                <c:pt idx="17">
                  <c:v>1.9983391788313876E-2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6-3C41-AB2D-72B670B3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60223"/>
        <c:axId val="1858687567"/>
      </c:lineChart>
      <c:catAx>
        <c:axId val="18170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87567"/>
        <c:crosses val="autoZero"/>
        <c:auto val="1"/>
        <c:lblAlgn val="ctr"/>
        <c:lblOffset val="100"/>
        <c:noMultiLvlLbl val="0"/>
      </c:catAx>
      <c:valAx>
        <c:axId val="1858687567"/>
        <c:scaling>
          <c:orientation val="minMax"/>
          <c:max val="0.35000000000000003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50800</xdr:rowOff>
    </xdr:from>
    <xdr:to>
      <xdr:col>21</xdr:col>
      <xdr:colOff>25400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797ADE-3414-914D-B499-6A0C3848A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</xdr:colOff>
      <xdr:row>0</xdr:row>
      <xdr:rowOff>25400</xdr:rowOff>
    </xdr:from>
    <xdr:to>
      <xdr:col>39</xdr:col>
      <xdr:colOff>50800</xdr:colOff>
      <xdr:row>31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84C058-A30F-AC49-9413-AC4C0C9F4F08}"/>
            </a:ext>
            <a:ext uri="{147F2762-F138-4A5C-976F-8EAC2B608ADB}">
              <a16:predDERef xmlns:a16="http://schemas.microsoft.com/office/drawing/2014/main" pred="{A2797ADE-3414-914D-B499-6A0C3848A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</xdr:colOff>
      <xdr:row>32</xdr:row>
      <xdr:rowOff>0</xdr:rowOff>
    </xdr:from>
    <xdr:to>
      <xdr:col>39</xdr:col>
      <xdr:colOff>38100</xdr:colOff>
      <xdr:row>68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9D3A24-A960-7F4E-830B-B3315E30EC9A}"/>
            </a:ext>
            <a:ext uri="{147F2762-F138-4A5C-976F-8EAC2B608ADB}">
              <a16:predDERef xmlns:a16="http://schemas.microsoft.com/office/drawing/2014/main" pred="{555D56D3-AF39-AF46-9BBA-9E42C06A9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21</xdr:col>
      <xdr:colOff>101600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52120-1195-AA41-BDAE-16CD3A494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20</xdr:col>
      <xdr:colOff>711200</xdr:colOff>
      <xdr:row>86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050384-DBB6-FF4D-92BD-4D82E9457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10</xdr:row>
      <xdr:rowOff>0</xdr:rowOff>
    </xdr:from>
    <xdr:to>
      <xdr:col>44</xdr:col>
      <xdr:colOff>0</xdr:colOff>
      <xdr:row>38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C7861F-9B3E-BA4C-9997-3100890B2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38100</xdr:rowOff>
    </xdr:from>
    <xdr:to>
      <xdr:col>19</xdr:col>
      <xdr:colOff>0</xdr:colOff>
      <xdr:row>56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BC394-EF24-4245-A776-C985EFE03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20</xdr:col>
      <xdr:colOff>698500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465E3-978A-D542-987E-ED709E7A7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20</xdr:col>
      <xdr:colOff>723900</xdr:colOff>
      <xdr:row>41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E859D-E927-FB47-9B60-4602031A8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20</xdr:col>
      <xdr:colOff>711200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63D78-C504-1C46-BDA2-3F683361D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42</xdr:col>
      <xdr:colOff>304800</xdr:colOff>
      <xdr:row>30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BB5DD7-6DC3-7045-A6D5-14E23970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50800</xdr:rowOff>
    </xdr:from>
    <xdr:to>
      <xdr:col>12</xdr:col>
      <xdr:colOff>800100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96EE1-C84C-234B-BB85-C7C9B8956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9</xdr:col>
      <xdr:colOff>800100</xdr:colOff>
      <xdr:row>41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E189F-59FF-2347-AA93-5E73EB75D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9</xdr:col>
      <xdr:colOff>812800</xdr:colOff>
      <xdr:row>76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89C36-F915-8F41-9599-570F539A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50800</xdr:rowOff>
    </xdr:from>
    <xdr:to>
      <xdr:col>19</xdr:col>
      <xdr:colOff>0</xdr:colOff>
      <xdr:row>38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2DF33-D3E5-2A41-BBE7-BF97C493F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12700</xdr:rowOff>
    </xdr:from>
    <xdr:to>
      <xdr:col>19</xdr:col>
      <xdr:colOff>0</xdr:colOff>
      <xdr:row>79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8F624-BD00-AF42-8B77-BDE900DA4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</xdr:row>
      <xdr:rowOff>0</xdr:rowOff>
    </xdr:from>
    <xdr:to>
      <xdr:col>32</xdr:col>
      <xdr:colOff>800100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0A333-F399-5C46-8C66-9E7C45D84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19</xdr:col>
      <xdr:colOff>25400</xdr:colOff>
      <xdr:row>116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150105-7CC4-7B46-A44C-920DA4CFF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25</xdr:row>
      <xdr:rowOff>25400</xdr:rowOff>
    </xdr:from>
    <xdr:to>
      <xdr:col>19</xdr:col>
      <xdr:colOff>25400</xdr:colOff>
      <xdr:row>56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42211-94B7-C448-84E7-B5BB16FD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83</xdr:row>
      <xdr:rowOff>38100</xdr:rowOff>
    </xdr:from>
    <xdr:to>
      <xdr:col>19</xdr:col>
      <xdr:colOff>38100</xdr:colOff>
      <xdr:row>112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44899-3BDD-724C-8AB3-A23F4D8A9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</xdr:colOff>
      <xdr:row>25</xdr:row>
      <xdr:rowOff>38100</xdr:rowOff>
    </xdr:from>
    <xdr:to>
      <xdr:col>40</xdr:col>
      <xdr:colOff>12700</xdr:colOff>
      <xdr:row>53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A2B39D-1FCB-A843-9968-D6CBC69A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21</xdr:col>
      <xdr:colOff>101600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1A1BE-C383-644A-8005-7F8CE399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20</xdr:col>
      <xdr:colOff>723900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84312-EA1A-864C-A93F-E5910C085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10</xdr:row>
      <xdr:rowOff>0</xdr:rowOff>
    </xdr:from>
    <xdr:to>
      <xdr:col>43</xdr:col>
      <xdr:colOff>711200</xdr:colOff>
      <xdr:row>39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8E174-259D-A04F-B302-3EB23FD6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38100</xdr:rowOff>
    </xdr:from>
    <xdr:to>
      <xdr:col>19</xdr:col>
      <xdr:colOff>254000</xdr:colOff>
      <xdr:row>56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0E65B-55FD-7D4A-8DC9-47F405B04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25400</xdr:colOff>
      <xdr:row>25</xdr:row>
      <xdr:rowOff>50800</xdr:rowOff>
    </xdr:from>
    <xdr:to>
      <xdr:col>40</xdr:col>
      <xdr:colOff>25400</xdr:colOff>
      <xdr:row>58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CE250-8F85-7D44-AD5C-9D13D7B41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83</xdr:row>
      <xdr:rowOff>38100</xdr:rowOff>
    </xdr:from>
    <xdr:to>
      <xdr:col>19</xdr:col>
      <xdr:colOff>0</xdr:colOff>
      <xdr:row>112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EB195-434F-2941-9667-3B7C47AFE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4E60-3591-7344-B02D-7D38113780DD}">
  <dimension ref="A1:Y162"/>
  <sheetViews>
    <sheetView workbookViewId="0">
      <selection sqref="A1:T1"/>
    </sheetView>
  </sheetViews>
  <sheetFormatPr baseColWidth="10" defaultRowHeight="15" x14ac:dyDescent="0.2"/>
  <cols>
    <col min="1" max="1" width="25.5" bestFit="1" customWidth="1"/>
    <col min="2" max="19" width="9.6640625" bestFit="1" customWidth="1"/>
    <col min="20" max="20" width="22.33203125" bestFit="1" customWidth="1"/>
  </cols>
  <sheetData>
    <row r="1" spans="1:25" x14ac:dyDescent="0.2">
      <c r="A1" s="11" t="s">
        <v>54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5" x14ac:dyDescent="0.2">
      <c r="A2" s="11" t="s">
        <v>46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3" t="s">
        <v>32</v>
      </c>
      <c r="Y3" s="5"/>
    </row>
    <row r="4" spans="1:25" x14ac:dyDescent="0.2">
      <c r="A4" s="2" t="s">
        <v>63</v>
      </c>
      <c r="B4" s="6">
        <v>-0.31879999999999997</v>
      </c>
      <c r="C4" s="6">
        <v>0.35399999999999998</v>
      </c>
      <c r="D4" s="6">
        <v>0.1656</v>
      </c>
      <c r="E4" s="6">
        <v>0.5827</v>
      </c>
      <c r="F4" s="6">
        <v>0.3836</v>
      </c>
      <c r="G4" s="6">
        <v>1.3258000000000001</v>
      </c>
      <c r="H4" s="6">
        <v>-0.33589999999999998</v>
      </c>
      <c r="I4" s="6">
        <v>0.1321</v>
      </c>
      <c r="J4" s="6">
        <v>0.23749999999999999</v>
      </c>
      <c r="K4" s="6">
        <v>0.29249999999999998</v>
      </c>
      <c r="L4" s="6">
        <v>0.18529999999999999</v>
      </c>
      <c r="M4" s="6">
        <v>0.32700000000000001</v>
      </c>
      <c r="N4" s="6">
        <v>0.35970000000000002</v>
      </c>
      <c r="O4" s="6">
        <v>1.34E-2</v>
      </c>
      <c r="P4" s="6">
        <v>0.48139999999999999</v>
      </c>
      <c r="Q4" s="6">
        <v>7.2599999999999998E-2</v>
      </c>
      <c r="R4" s="6">
        <v>0.21490000000000001</v>
      </c>
      <c r="S4" s="6">
        <v>0.19950000000000001</v>
      </c>
      <c r="T4" s="6">
        <f>AVERAGE(B4:S4)</f>
        <v>0.25960555555555559</v>
      </c>
    </row>
    <row r="5" spans="1:25" x14ac:dyDescent="0.2">
      <c r="A5" s="2" t="s">
        <v>64</v>
      </c>
      <c r="B5" s="6">
        <v>-0.10829999999999999</v>
      </c>
      <c r="C5" s="6">
        <v>0.69740000000000002</v>
      </c>
      <c r="D5" s="6">
        <v>0.60870000000000002</v>
      </c>
      <c r="E5" s="6">
        <v>0.78349999999999997</v>
      </c>
      <c r="F5" s="6">
        <v>-5.1400000000000001E-2</v>
      </c>
      <c r="G5" s="6">
        <v>0.76790000000000003</v>
      </c>
      <c r="H5" s="6">
        <v>0.65549999999999997</v>
      </c>
      <c r="I5" s="6">
        <v>-0.23530000000000001</v>
      </c>
      <c r="J5" s="6">
        <v>0.25040000000000001</v>
      </c>
      <c r="K5" s="6">
        <v>0.33829999999999999</v>
      </c>
      <c r="L5" s="6">
        <v>0.23680000000000001</v>
      </c>
      <c r="M5" s="6">
        <v>-0.1439</v>
      </c>
      <c r="N5" s="6">
        <v>1.0206</v>
      </c>
      <c r="O5" s="6">
        <v>-0.30769999999999997</v>
      </c>
      <c r="P5" s="6">
        <v>-0.93230000000000002</v>
      </c>
      <c r="Q5" s="6">
        <v>0.56669999999999998</v>
      </c>
      <c r="R5" s="6">
        <v>0.75209999999999999</v>
      </c>
      <c r="S5" s="6">
        <v>0.29759999999999998</v>
      </c>
      <c r="T5" s="6">
        <f t="shared" ref="T5:T27" si="0">AVERAGE(B5:S5)</f>
        <v>0.28870000000000007</v>
      </c>
    </row>
    <row r="6" spans="1:25" x14ac:dyDescent="0.2">
      <c r="A6" s="2" t="s">
        <v>65</v>
      </c>
      <c r="B6" s="6">
        <v>0.13600000000000001</v>
      </c>
      <c r="C6" s="6">
        <v>2.2599999999999999E-2</v>
      </c>
      <c r="D6" s="6">
        <v>0.71040000000000003</v>
      </c>
      <c r="E6" s="6">
        <v>-0.54690000000000005</v>
      </c>
      <c r="F6" s="6">
        <v>0.94979999999999998</v>
      </c>
      <c r="G6" s="6">
        <v>1.1808000000000001</v>
      </c>
      <c r="H6" s="6">
        <v>0.51580000000000004</v>
      </c>
      <c r="I6" s="6">
        <v>4.5999999999999999E-2</v>
      </c>
      <c r="J6" s="6">
        <v>-0.18779999999999999</v>
      </c>
      <c r="K6" s="6">
        <v>0.1938</v>
      </c>
      <c r="L6" s="6">
        <v>0.65610000000000002</v>
      </c>
      <c r="M6" s="6">
        <v>0.15049999999999999</v>
      </c>
      <c r="N6" s="6">
        <v>5.2900000000000003E-2</v>
      </c>
      <c r="O6" s="6">
        <v>0.2467</v>
      </c>
      <c r="P6" s="6">
        <v>0.16439999999999999</v>
      </c>
      <c r="Q6" s="6">
        <v>-2.47E-2</v>
      </c>
      <c r="R6" s="6">
        <v>0.18340000000000001</v>
      </c>
      <c r="S6" s="6">
        <v>0.29349999999999998</v>
      </c>
      <c r="T6" s="6">
        <f t="shared" si="0"/>
        <v>0.26351666666666662</v>
      </c>
    </row>
    <row r="7" spans="1:25" x14ac:dyDescent="0.2">
      <c r="A7" s="2" t="s">
        <v>66</v>
      </c>
      <c r="B7" s="6">
        <v>-0.1167</v>
      </c>
      <c r="C7" s="6">
        <v>5.45E-2</v>
      </c>
      <c r="D7" s="6">
        <v>0.1066</v>
      </c>
      <c r="E7" s="6">
        <v>0.15809999999999999</v>
      </c>
      <c r="F7" s="6">
        <v>0.35320000000000001</v>
      </c>
      <c r="G7" s="6">
        <v>9.4E-2</v>
      </c>
      <c r="H7" s="6">
        <v>0.27500000000000002</v>
      </c>
      <c r="I7" s="6">
        <v>0.43859999999999999</v>
      </c>
      <c r="J7" s="6">
        <v>0.2364</v>
      </c>
      <c r="K7" s="6">
        <v>0.20319999999999999</v>
      </c>
      <c r="L7" s="6">
        <v>0.27310000000000001</v>
      </c>
      <c r="M7" s="6">
        <v>7.9000000000000001E-2</v>
      </c>
      <c r="N7" s="6">
        <v>0.1177</v>
      </c>
      <c r="O7" s="6">
        <v>8.5400000000000004E-2</v>
      </c>
      <c r="P7" s="6">
        <v>0.58420000000000005</v>
      </c>
      <c r="Q7" s="6">
        <v>0.15090000000000001</v>
      </c>
      <c r="R7" s="6">
        <v>0.1384</v>
      </c>
      <c r="S7" s="6">
        <v>0.14510000000000001</v>
      </c>
      <c r="T7" s="6">
        <f t="shared" si="0"/>
        <v>0.18759444444444448</v>
      </c>
    </row>
    <row r="8" spans="1:25" x14ac:dyDescent="0.2">
      <c r="A8" s="2" t="s">
        <v>67</v>
      </c>
      <c r="B8" s="6">
        <v>5.9299999999999999E-2</v>
      </c>
      <c r="C8" s="6">
        <v>0.14990000000000001</v>
      </c>
      <c r="D8" s="6">
        <v>-0.02</v>
      </c>
      <c r="E8" s="6">
        <v>0.1857</v>
      </c>
      <c r="F8" s="6">
        <v>0.64270000000000005</v>
      </c>
      <c r="G8" s="6">
        <v>0.50819999999999999</v>
      </c>
      <c r="H8" s="6">
        <v>0.35830000000000001</v>
      </c>
      <c r="I8" s="6">
        <v>0.2525</v>
      </c>
      <c r="J8" s="6">
        <v>0.4335</v>
      </c>
      <c r="K8" s="6">
        <v>0.36380000000000001</v>
      </c>
      <c r="L8" s="6">
        <v>7.3800000000000004E-2</v>
      </c>
      <c r="M8" s="6">
        <v>0.11990000000000001</v>
      </c>
      <c r="N8" s="6">
        <v>-2.2599999999999999E-2</v>
      </c>
      <c r="O8" s="6">
        <v>2.4199999999999999E-2</v>
      </c>
      <c r="P8" s="6">
        <v>0.33829999999999999</v>
      </c>
      <c r="Q8" s="6">
        <v>0.12609999999999999</v>
      </c>
      <c r="R8" s="6">
        <v>9.8599999999999993E-2</v>
      </c>
      <c r="S8" s="6">
        <v>0.1348</v>
      </c>
      <c r="T8" s="6">
        <f t="shared" si="0"/>
        <v>0.21261111111111106</v>
      </c>
    </row>
    <row r="9" spans="1:25" x14ac:dyDescent="0.2">
      <c r="A9" s="2" t="s">
        <v>68</v>
      </c>
      <c r="B9" s="6">
        <v>2.46E-2</v>
      </c>
      <c r="C9" s="6">
        <v>0.29149999999999998</v>
      </c>
      <c r="D9" s="6">
        <v>0.16669999999999999</v>
      </c>
      <c r="E9" s="6">
        <v>3.8800000000000001E-2</v>
      </c>
      <c r="F9" s="6">
        <v>0.38729999999999998</v>
      </c>
      <c r="G9" s="6">
        <v>2.7E-2</v>
      </c>
      <c r="H9" s="6">
        <v>0.66210000000000002</v>
      </c>
      <c r="I9" s="6">
        <v>0.54020000000000001</v>
      </c>
      <c r="J9" s="6">
        <v>0.50270000000000004</v>
      </c>
      <c r="K9" s="6">
        <v>-0.1883</v>
      </c>
      <c r="L9" s="6">
        <v>-8.1000000000000003E-2</v>
      </c>
      <c r="M9" s="6">
        <v>4.8999999999999998E-3</v>
      </c>
      <c r="N9" s="6">
        <v>0.52480000000000004</v>
      </c>
      <c r="O9" s="6">
        <v>-0.35899999999999999</v>
      </c>
      <c r="P9" s="6">
        <v>0.21829999999999999</v>
      </c>
      <c r="Q9" s="6">
        <v>5.8000000000000003E-2</v>
      </c>
      <c r="R9" s="6">
        <v>7.4899999999999994E-2</v>
      </c>
      <c r="S9" s="6">
        <v>0.16789999999999999</v>
      </c>
      <c r="T9" s="6">
        <f t="shared" si="0"/>
        <v>0.1700777777777778</v>
      </c>
    </row>
    <row r="10" spans="1:25" x14ac:dyDescent="0.2">
      <c r="A10" s="2" t="s">
        <v>69</v>
      </c>
      <c r="B10" s="6">
        <v>-2.52E-2</v>
      </c>
      <c r="C10" s="6">
        <v>0.1706</v>
      </c>
      <c r="D10" s="6">
        <v>0.22189999999999999</v>
      </c>
      <c r="E10" s="6">
        <v>0.27810000000000001</v>
      </c>
      <c r="F10" s="6">
        <v>0.73140000000000005</v>
      </c>
      <c r="G10" s="6">
        <v>0.84889999999999999</v>
      </c>
      <c r="H10" s="6">
        <v>0.59340000000000004</v>
      </c>
      <c r="I10" s="6">
        <v>9.69E-2</v>
      </c>
      <c r="J10" s="6">
        <v>0.46139999999999998</v>
      </c>
      <c r="K10" s="6">
        <v>0.74319999999999997</v>
      </c>
      <c r="L10" s="6">
        <v>-3.1E-2</v>
      </c>
      <c r="M10" s="6">
        <v>9.1899999999999996E-2</v>
      </c>
      <c r="N10" s="6">
        <v>-5.4000000000000003E-3</v>
      </c>
      <c r="O10" s="6">
        <v>1.37E-2</v>
      </c>
      <c r="P10" s="6">
        <v>0.2606</v>
      </c>
      <c r="Q10" s="6">
        <v>0.1429</v>
      </c>
      <c r="R10" s="6">
        <v>4.2900000000000001E-2</v>
      </c>
      <c r="S10" s="6">
        <v>0.1047</v>
      </c>
      <c r="T10" s="6">
        <f t="shared" si="0"/>
        <v>0.26338333333333336</v>
      </c>
    </row>
    <row r="11" spans="1:25" x14ac:dyDescent="0.2">
      <c r="A11" s="2" t="s">
        <v>70</v>
      </c>
      <c r="B11" s="6">
        <v>8.7999999999999995E-2</v>
      </c>
      <c r="C11" s="6">
        <v>7.8899999999999998E-2</v>
      </c>
      <c r="D11" s="6">
        <v>-0.18609999999999999</v>
      </c>
      <c r="E11" s="6">
        <v>0.45250000000000001</v>
      </c>
      <c r="F11" s="6">
        <v>0.4451</v>
      </c>
      <c r="G11" s="6">
        <v>0.73009999999999997</v>
      </c>
      <c r="H11" s="6">
        <v>-0.1133</v>
      </c>
      <c r="I11" s="6">
        <v>0.64419999999999999</v>
      </c>
      <c r="J11" s="6">
        <v>0.43230000000000002</v>
      </c>
      <c r="K11" s="6">
        <v>0.60709999999999997</v>
      </c>
      <c r="L11" s="6">
        <v>0.49480000000000002</v>
      </c>
      <c r="M11" s="6">
        <v>-3.4099999999999998E-2</v>
      </c>
      <c r="N11" s="6">
        <v>0.17649999999999999</v>
      </c>
      <c r="O11" s="6">
        <v>0.1648</v>
      </c>
      <c r="P11" s="6">
        <v>0.32179999999999997</v>
      </c>
      <c r="Q11" s="6">
        <v>0.50119999999999998</v>
      </c>
      <c r="R11" s="6">
        <v>0.18579999999999999</v>
      </c>
      <c r="S11" s="6">
        <v>5.1400000000000001E-2</v>
      </c>
      <c r="T11" s="6">
        <f t="shared" si="0"/>
        <v>0.28005555555555556</v>
      </c>
    </row>
    <row r="12" spans="1:25" x14ac:dyDescent="0.2">
      <c r="A12" s="2" t="s">
        <v>71</v>
      </c>
      <c r="B12" s="6">
        <v>0.38080000000000003</v>
      </c>
      <c r="C12" s="6">
        <v>-0.63239999999999996</v>
      </c>
      <c r="D12" s="6">
        <v>0.88029999999999997</v>
      </c>
      <c r="E12" s="6">
        <v>0.23649999999999999</v>
      </c>
      <c r="F12" s="6">
        <v>0.28599999999999998</v>
      </c>
      <c r="G12" s="6">
        <v>4.5699999999999998E-2</v>
      </c>
      <c r="H12" s="6">
        <v>0.2848</v>
      </c>
      <c r="I12" s="6">
        <v>0.57530000000000003</v>
      </c>
      <c r="J12" s="6">
        <v>0.8024</v>
      </c>
      <c r="K12" s="6">
        <v>0.65620000000000001</v>
      </c>
      <c r="L12" s="6">
        <v>-0.65239999999999998</v>
      </c>
      <c r="M12" s="6">
        <v>1.5853999999999999</v>
      </c>
      <c r="N12" s="6">
        <v>-0.49280000000000002</v>
      </c>
      <c r="O12" s="6">
        <v>0.34789999999999999</v>
      </c>
      <c r="P12" s="6">
        <v>7.7000000000000002E-3</v>
      </c>
      <c r="Q12" s="6">
        <v>7.5700000000000003E-2</v>
      </c>
      <c r="R12" s="6">
        <v>0.54010000000000002</v>
      </c>
      <c r="S12" s="6">
        <v>0.3659</v>
      </c>
      <c r="T12" s="6">
        <f t="shared" si="0"/>
        <v>0.29406111111111111</v>
      </c>
    </row>
    <row r="13" spans="1:25" x14ac:dyDescent="0.2">
      <c r="A13" s="2" t="s">
        <v>72</v>
      </c>
      <c r="B13" s="6">
        <v>0.20449999999999999</v>
      </c>
      <c r="C13" s="6">
        <v>-9.6799999999999997E-2</v>
      </c>
      <c r="D13" s="6">
        <v>0.17730000000000001</v>
      </c>
      <c r="E13" s="6">
        <v>4.9399999999999999E-2</v>
      </c>
      <c r="F13" s="6">
        <v>0.75749999999999995</v>
      </c>
      <c r="G13" s="6">
        <v>0.33989999999999998</v>
      </c>
      <c r="H13" s="6">
        <v>0.50980000000000003</v>
      </c>
      <c r="I13" s="6">
        <v>0.5504</v>
      </c>
      <c r="J13" s="6">
        <v>0.63949999999999996</v>
      </c>
      <c r="K13" s="6">
        <v>4.8999999999999998E-3</v>
      </c>
      <c r="L13" s="6">
        <v>0.42909999999999998</v>
      </c>
      <c r="M13" s="6">
        <v>-1.2500000000000001E-2</v>
      </c>
      <c r="N13" s="6">
        <v>0.55010000000000003</v>
      </c>
      <c r="O13" s="6">
        <v>0.1037</v>
      </c>
      <c r="P13" s="6">
        <v>0.41039999999999999</v>
      </c>
      <c r="Q13" s="6">
        <v>0.15190000000000001</v>
      </c>
      <c r="R13" s="6">
        <v>9.6299999999999997E-2</v>
      </c>
      <c r="S13" s="6">
        <v>0.2893</v>
      </c>
      <c r="T13" s="6">
        <f t="shared" si="0"/>
        <v>0.28637222222222225</v>
      </c>
    </row>
    <row r="14" spans="1:25" x14ac:dyDescent="0.2">
      <c r="A14" s="2" t="s">
        <v>25</v>
      </c>
      <c r="B14" s="6">
        <v>9.5399999999999999E-2</v>
      </c>
      <c r="C14" s="6">
        <v>5.04E-2</v>
      </c>
      <c r="D14" s="6">
        <v>0.26119999999999999</v>
      </c>
      <c r="E14" s="6">
        <v>0.29089999999999999</v>
      </c>
      <c r="F14" s="6">
        <v>0.51049999999999995</v>
      </c>
      <c r="G14" s="6">
        <v>0.28000000000000003</v>
      </c>
      <c r="H14" s="6">
        <v>0.40689999999999998</v>
      </c>
      <c r="I14" s="6">
        <v>0.50419999999999998</v>
      </c>
      <c r="J14" s="6">
        <v>0.10970000000000001</v>
      </c>
      <c r="K14" s="6">
        <v>0.37</v>
      </c>
      <c r="L14" s="6">
        <v>0.26050000000000001</v>
      </c>
      <c r="M14" s="6">
        <v>0.14940000000000001</v>
      </c>
      <c r="N14" s="6">
        <v>-0.17849999999999999</v>
      </c>
      <c r="O14" s="6">
        <v>0.34039999999999998</v>
      </c>
      <c r="P14" s="6">
        <v>8.5199999999999998E-2</v>
      </c>
      <c r="Q14" s="6">
        <v>0.20380000000000001</v>
      </c>
      <c r="R14" s="6">
        <v>0.28249999999999997</v>
      </c>
      <c r="S14" s="6">
        <v>0.1198</v>
      </c>
      <c r="T14" s="6">
        <f t="shared" si="0"/>
        <v>0.23012777777777776</v>
      </c>
    </row>
    <row r="15" spans="1:25" x14ac:dyDescent="0.2">
      <c r="A15" s="2" t="s">
        <v>73</v>
      </c>
      <c r="B15" s="6">
        <v>0.1298</v>
      </c>
      <c r="C15" s="6">
        <v>-5.1999999999999998E-2</v>
      </c>
      <c r="D15" s="6">
        <v>0.15870000000000001</v>
      </c>
      <c r="E15" s="6">
        <v>0.86950000000000005</v>
      </c>
      <c r="F15" s="6">
        <v>0.14699999999999999</v>
      </c>
      <c r="G15" s="6">
        <v>1.1425000000000001</v>
      </c>
      <c r="H15" s="6">
        <v>0.86709999999999998</v>
      </c>
      <c r="I15" s="6">
        <v>0.37230000000000002</v>
      </c>
      <c r="J15" s="6">
        <v>0.2485</v>
      </c>
      <c r="K15" s="6">
        <v>-6.1600000000000002E-2</v>
      </c>
      <c r="L15" s="6">
        <v>0.51319999999999999</v>
      </c>
      <c r="M15" s="6">
        <v>0.16400000000000001</v>
      </c>
      <c r="N15" s="6">
        <v>-0.23699999999999999</v>
      </c>
      <c r="O15" s="6">
        <v>0.42</v>
      </c>
      <c r="P15" s="6">
        <v>-0.1225</v>
      </c>
      <c r="Q15" s="6">
        <v>0.59550000000000003</v>
      </c>
      <c r="R15" s="6">
        <v>0.27989999999999998</v>
      </c>
      <c r="S15" s="6">
        <v>0.20669999999999999</v>
      </c>
      <c r="T15" s="6">
        <f t="shared" si="0"/>
        <v>0.31342222222222221</v>
      </c>
    </row>
    <row r="16" spans="1:25" x14ac:dyDescent="0.2">
      <c r="A16" s="2" t="s">
        <v>74</v>
      </c>
      <c r="B16" s="6">
        <v>0.37290000000000001</v>
      </c>
      <c r="C16" s="6">
        <v>0.19259999999999999</v>
      </c>
      <c r="D16" s="6">
        <v>0.20960000000000001</v>
      </c>
      <c r="E16" s="6">
        <v>0.33710000000000001</v>
      </c>
      <c r="F16" s="6">
        <v>0.30649999999999999</v>
      </c>
      <c r="G16" s="6">
        <v>0.51549999999999996</v>
      </c>
      <c r="H16" s="6">
        <v>-0.25390000000000001</v>
      </c>
      <c r="I16" s="6">
        <v>0.40539999999999998</v>
      </c>
      <c r="J16" s="6">
        <v>0.47799999999999998</v>
      </c>
      <c r="K16" s="6">
        <v>0.42099999999999999</v>
      </c>
      <c r="L16" s="6">
        <v>6.1499999999999999E-2</v>
      </c>
      <c r="M16" s="6">
        <v>0.33300000000000002</v>
      </c>
      <c r="N16" s="6">
        <v>-9.7900000000000001E-2</v>
      </c>
      <c r="O16" s="6">
        <v>0.2235</v>
      </c>
      <c r="P16" s="6">
        <v>0.17169999999999999</v>
      </c>
      <c r="Q16" s="6">
        <v>0.1482</v>
      </c>
      <c r="R16" s="6">
        <v>0.28349999999999997</v>
      </c>
      <c r="S16" s="6">
        <v>0.28210000000000002</v>
      </c>
      <c r="T16" s="6">
        <f t="shared" si="0"/>
        <v>0.24390555555555554</v>
      </c>
    </row>
    <row r="17" spans="1:20" x14ac:dyDescent="0.2">
      <c r="A17" s="2" t="s">
        <v>75</v>
      </c>
      <c r="B17" s="6">
        <v>1.0557000000000001</v>
      </c>
      <c r="C17" s="6">
        <v>-0.4592</v>
      </c>
      <c r="D17" s="6">
        <v>0.18859999999999999</v>
      </c>
      <c r="E17" s="6">
        <v>0.51339999999999997</v>
      </c>
      <c r="F17" s="6">
        <v>0.3</v>
      </c>
      <c r="G17" s="6">
        <v>0.52049999999999996</v>
      </c>
      <c r="H17" s="6">
        <v>0.15359999999999999</v>
      </c>
      <c r="I17" s="6">
        <v>0.33069999999999999</v>
      </c>
      <c r="J17" s="6">
        <v>0.33019999999999999</v>
      </c>
      <c r="K17" s="6">
        <v>0.29520000000000002</v>
      </c>
      <c r="L17" s="6">
        <v>0.40710000000000002</v>
      </c>
      <c r="M17" s="6">
        <v>0.26850000000000002</v>
      </c>
      <c r="N17" s="6">
        <v>0.15340000000000001</v>
      </c>
      <c r="O17" s="6">
        <v>0.53890000000000005</v>
      </c>
      <c r="P17" s="6">
        <v>-0.15529999999999999</v>
      </c>
      <c r="Q17" s="6">
        <v>0.26960000000000001</v>
      </c>
      <c r="R17" s="6">
        <v>0.18559999999999999</v>
      </c>
      <c r="S17" s="6">
        <v>7.1999999999999998E-3</v>
      </c>
      <c r="T17" s="6">
        <f t="shared" si="0"/>
        <v>0.27242777777777777</v>
      </c>
    </row>
    <row r="18" spans="1:20" x14ac:dyDescent="0.2">
      <c r="A18" s="2" t="s">
        <v>76</v>
      </c>
      <c r="B18" s="6">
        <v>-0.42299999999999999</v>
      </c>
      <c r="C18" s="6">
        <v>0.44429999999999997</v>
      </c>
      <c r="D18" s="6">
        <v>-8.5800000000000001E-2</v>
      </c>
      <c r="E18" s="6">
        <v>9.8900000000000002E-2</v>
      </c>
      <c r="F18" s="6">
        <v>0.55579999999999996</v>
      </c>
      <c r="G18" s="6">
        <v>0.37319999999999998</v>
      </c>
      <c r="H18" s="6">
        <v>0.82220000000000004</v>
      </c>
      <c r="I18" s="6">
        <v>0.4647</v>
      </c>
      <c r="J18" s="6">
        <v>-0.36030000000000001</v>
      </c>
      <c r="K18" s="6">
        <v>1.2278</v>
      </c>
      <c r="L18" s="6">
        <v>-9.2999999999999992E-3</v>
      </c>
      <c r="M18" s="6">
        <v>-0.1371</v>
      </c>
      <c r="N18" s="6">
        <v>0.95069999999999999</v>
      </c>
      <c r="O18" s="6">
        <v>5.8999999999999997E-2</v>
      </c>
      <c r="P18" s="6">
        <v>0.24510000000000001</v>
      </c>
      <c r="Q18" s="6">
        <v>0.14810000000000001</v>
      </c>
      <c r="R18" s="6">
        <v>0.69810000000000005</v>
      </c>
      <c r="S18" s="6">
        <v>0.4254</v>
      </c>
      <c r="T18" s="6">
        <f t="shared" si="0"/>
        <v>0.30543333333333339</v>
      </c>
    </row>
    <row r="19" spans="1:20" x14ac:dyDescent="0.2">
      <c r="A19" s="2" t="s">
        <v>77</v>
      </c>
      <c r="B19" s="6">
        <v>0.1996</v>
      </c>
      <c r="C19" s="6">
        <v>0.1812</v>
      </c>
      <c r="D19" s="6">
        <v>0.16439999999999999</v>
      </c>
      <c r="E19" s="6">
        <v>0.30640000000000001</v>
      </c>
      <c r="F19" s="6">
        <v>0.34939999999999999</v>
      </c>
      <c r="G19" s="6">
        <v>0.57289999999999996</v>
      </c>
      <c r="H19" s="6">
        <v>0.19470000000000001</v>
      </c>
      <c r="I19" s="6">
        <v>0.63480000000000003</v>
      </c>
      <c r="J19" s="6">
        <v>0.23430000000000001</v>
      </c>
      <c r="K19" s="6">
        <v>0.24229999999999999</v>
      </c>
      <c r="L19" s="6">
        <v>0.61680000000000001</v>
      </c>
      <c r="M19" s="6">
        <v>-7.3099999999999998E-2</v>
      </c>
      <c r="N19" s="6">
        <v>0.34239999999999998</v>
      </c>
      <c r="O19" s="6">
        <v>0.14219999999999999</v>
      </c>
      <c r="P19" s="6">
        <v>0.23599999999999999</v>
      </c>
      <c r="Q19" s="6">
        <v>0.1235</v>
      </c>
      <c r="R19" s="6">
        <v>0.12740000000000001</v>
      </c>
      <c r="S19" s="6">
        <v>0.189</v>
      </c>
      <c r="T19" s="6">
        <f t="shared" si="0"/>
        <v>0.26578888888888891</v>
      </c>
    </row>
    <row r="20" spans="1:20" x14ac:dyDescent="0.2">
      <c r="A20" s="2" t="s">
        <v>78</v>
      </c>
      <c r="B20" s="6">
        <v>0.34449999999999997</v>
      </c>
      <c r="C20" s="6">
        <v>9.5699999999999993E-2</v>
      </c>
      <c r="D20" s="6">
        <v>0.1658</v>
      </c>
      <c r="E20" s="6">
        <v>0.31709999999999999</v>
      </c>
      <c r="F20" s="6">
        <v>-8.4500000000000006E-2</v>
      </c>
      <c r="G20" s="6">
        <v>0.3125</v>
      </c>
      <c r="H20" s="6">
        <v>0.86080000000000001</v>
      </c>
      <c r="I20" s="6">
        <v>0.93120000000000003</v>
      </c>
      <c r="J20" s="6">
        <v>0.40649999999999997</v>
      </c>
      <c r="K20" s="6">
        <v>0.5413</v>
      </c>
      <c r="L20" s="6">
        <v>-1.7000000000000001E-2</v>
      </c>
      <c r="M20" s="6">
        <v>-7.4000000000000003E-3</v>
      </c>
      <c r="N20" s="6">
        <v>0.65359999999999996</v>
      </c>
      <c r="O20" s="6">
        <v>0.1047</v>
      </c>
      <c r="P20" s="6">
        <v>0.20630000000000001</v>
      </c>
      <c r="Q20" s="6">
        <v>0.2447</v>
      </c>
      <c r="R20" s="6">
        <v>-3.1E-2</v>
      </c>
      <c r="S20" s="6">
        <v>0.37430000000000002</v>
      </c>
      <c r="T20" s="6">
        <f t="shared" si="0"/>
        <v>0.30106111111111106</v>
      </c>
    </row>
    <row r="21" spans="1:20" x14ac:dyDescent="0.2">
      <c r="A21" s="2" t="s">
        <v>79</v>
      </c>
      <c r="B21" s="6">
        <v>-0.27860000000000001</v>
      </c>
      <c r="C21" s="6">
        <v>0.44700000000000001</v>
      </c>
      <c r="D21" s="6">
        <v>-0.19070000000000001</v>
      </c>
      <c r="E21" s="6">
        <v>0.24759999999999999</v>
      </c>
      <c r="F21" s="6">
        <v>1.0136000000000001</v>
      </c>
      <c r="G21" s="6">
        <v>0.46750000000000003</v>
      </c>
      <c r="H21" s="6">
        <v>2.7699999999999999E-2</v>
      </c>
      <c r="I21" s="6">
        <v>2.3155000000000001</v>
      </c>
      <c r="J21" s="6">
        <v>0.57650000000000001</v>
      </c>
      <c r="K21" s="6">
        <v>0.8337</v>
      </c>
      <c r="L21" s="6">
        <v>-2.5700000000000001E-2</v>
      </c>
      <c r="M21" s="6">
        <v>0.11799999999999999</v>
      </c>
      <c r="N21" s="6">
        <v>-0.49819999999999998</v>
      </c>
      <c r="O21" s="6">
        <v>0.9224</v>
      </c>
      <c r="P21" s="6">
        <v>-3.9300000000000002E-2</v>
      </c>
      <c r="Q21" s="6">
        <v>-6.1199999999999997E-2</v>
      </c>
      <c r="R21" s="6">
        <v>0.18970000000000001</v>
      </c>
      <c r="S21" s="6">
        <v>9.5100000000000004E-2</v>
      </c>
      <c r="T21" s="6">
        <f t="shared" si="0"/>
        <v>0.34225555555555565</v>
      </c>
    </row>
    <row r="22" spans="1:20" x14ac:dyDescent="0.2">
      <c r="A22" s="2" t="s">
        <v>80</v>
      </c>
      <c r="B22" s="6">
        <v>0.50309999999999999</v>
      </c>
      <c r="C22" s="6">
        <v>0.7631</v>
      </c>
      <c r="D22" s="6">
        <v>0.33119999999999999</v>
      </c>
      <c r="E22" s="6">
        <v>0.2359</v>
      </c>
      <c r="F22" s="6">
        <v>0.44890000000000002</v>
      </c>
      <c r="G22" s="6">
        <v>0.22220000000000001</v>
      </c>
      <c r="H22" s="6">
        <v>0.3654</v>
      </c>
      <c r="I22" s="6">
        <v>0.1246</v>
      </c>
      <c r="J22" s="6">
        <v>0.3407</v>
      </c>
      <c r="K22" s="6">
        <v>0.2167</v>
      </c>
      <c r="L22" s="6">
        <v>-0.2676</v>
      </c>
      <c r="M22" s="6">
        <v>0.61860000000000004</v>
      </c>
      <c r="N22" s="6">
        <v>4.4699999999999997E-2</v>
      </c>
      <c r="O22" s="6">
        <v>0.43259999999999998</v>
      </c>
      <c r="P22" s="6">
        <v>0.36130000000000001</v>
      </c>
      <c r="Q22" s="6">
        <v>0.21440000000000001</v>
      </c>
      <c r="R22" s="6">
        <v>-0.1082</v>
      </c>
      <c r="S22" s="6">
        <v>-0.64559999999999995</v>
      </c>
      <c r="T22" s="6">
        <f t="shared" si="0"/>
        <v>0.23344444444444448</v>
      </c>
    </row>
    <row r="23" spans="1:20" x14ac:dyDescent="0.2">
      <c r="A23" s="2" t="s">
        <v>27</v>
      </c>
      <c r="B23" s="6">
        <v>-0.34320000000000001</v>
      </c>
      <c r="C23" s="6">
        <v>0.252</v>
      </c>
      <c r="D23" s="6">
        <v>0.1145</v>
      </c>
      <c r="E23" s="6">
        <v>0.2918</v>
      </c>
      <c r="F23" s="6">
        <v>0.63959999999999995</v>
      </c>
      <c r="G23" s="6">
        <v>0.62739999999999996</v>
      </c>
      <c r="H23" s="6">
        <v>0.1978</v>
      </c>
      <c r="I23" s="6">
        <v>0.14860000000000001</v>
      </c>
      <c r="J23" s="6">
        <v>0.84560000000000002</v>
      </c>
      <c r="K23" s="6">
        <v>0.89100000000000001</v>
      </c>
      <c r="L23" s="6">
        <v>-0.32079999999999997</v>
      </c>
      <c r="M23" s="6">
        <v>0.82589999999999997</v>
      </c>
      <c r="N23" s="6">
        <v>0.1842</v>
      </c>
      <c r="O23" s="6">
        <v>-7.8899999999999998E-2</v>
      </c>
      <c r="P23" s="6">
        <v>0.13950000000000001</v>
      </c>
      <c r="Q23" s="6">
        <v>0.22500000000000001</v>
      </c>
      <c r="R23" s="6">
        <v>0.26419999999999999</v>
      </c>
      <c r="S23" s="6">
        <v>0.36049999999999999</v>
      </c>
      <c r="T23" s="6">
        <f t="shared" si="0"/>
        <v>0.29248333333333326</v>
      </c>
    </row>
    <row r="24" spans="1:20" x14ac:dyDescent="0.2">
      <c r="A24" s="2" t="s">
        <v>81</v>
      </c>
      <c r="B24" s="6">
        <v>-5.9299999999999999E-2</v>
      </c>
      <c r="C24" s="6">
        <v>0.30120000000000002</v>
      </c>
      <c r="D24" s="6">
        <v>3.6999999999999998E-2</v>
      </c>
      <c r="E24" s="6">
        <v>-1.01E-2</v>
      </c>
      <c r="F24" s="6">
        <v>0.10009999999999999</v>
      </c>
      <c r="G24" s="6">
        <v>0.26540000000000002</v>
      </c>
      <c r="H24" s="6">
        <v>1.3299999999999999E-2</v>
      </c>
      <c r="I24" s="6">
        <v>0.4778</v>
      </c>
      <c r="J24" s="6">
        <v>-7.5999999999999998E-2</v>
      </c>
      <c r="K24" s="6">
        <v>7.7600000000000002E-2</v>
      </c>
      <c r="L24" s="6">
        <v>0.3639</v>
      </c>
      <c r="M24" s="6">
        <v>0.53290000000000004</v>
      </c>
      <c r="N24" s="6">
        <v>7.1000000000000004E-3</v>
      </c>
      <c r="O24" s="6">
        <v>0.30049999999999999</v>
      </c>
      <c r="P24" s="6">
        <v>0.20649999999999999</v>
      </c>
      <c r="Q24" s="6">
        <v>4.0000000000000001E-3</v>
      </c>
      <c r="R24" s="6">
        <v>-0.12479999999999999</v>
      </c>
      <c r="S24" s="6">
        <v>7.5700000000000003E-2</v>
      </c>
      <c r="T24" s="6">
        <f t="shared" si="0"/>
        <v>0.13848888888888888</v>
      </c>
    </row>
    <row r="25" spans="1:20" x14ac:dyDescent="0.2">
      <c r="A25" s="2" t="s">
        <v>82</v>
      </c>
      <c r="B25" s="6">
        <v>8.3099999999999993E-2</v>
      </c>
      <c r="C25" s="6">
        <v>0.25359999999999999</v>
      </c>
      <c r="D25" s="6">
        <v>0.51280000000000003</v>
      </c>
      <c r="E25" s="6">
        <v>0.5252</v>
      </c>
      <c r="F25" s="6">
        <v>0.35880000000000001</v>
      </c>
      <c r="G25" s="6">
        <v>0.1164</v>
      </c>
      <c r="H25" s="6">
        <v>0.3871</v>
      </c>
      <c r="I25" s="6">
        <v>2.58E-2</v>
      </c>
      <c r="J25" s="6">
        <v>0.98199999999999998</v>
      </c>
      <c r="K25" s="6">
        <v>0.30609999999999998</v>
      </c>
      <c r="L25" s="6">
        <v>0.45400000000000001</v>
      </c>
      <c r="M25" s="6">
        <v>0.249</v>
      </c>
      <c r="N25" s="6">
        <v>-0.11890000000000001</v>
      </c>
      <c r="O25" s="6">
        <v>0.54559999999999997</v>
      </c>
      <c r="P25" s="6">
        <v>0.32179999999999997</v>
      </c>
      <c r="Q25" s="6">
        <v>8.5000000000000006E-2</v>
      </c>
      <c r="R25" s="6">
        <v>-9.4000000000000004E-3</v>
      </c>
      <c r="S25" s="6">
        <v>0.33500000000000002</v>
      </c>
      <c r="T25" s="6">
        <f t="shared" si="0"/>
        <v>0.30072222222222211</v>
      </c>
    </row>
    <row r="26" spans="1:20" x14ac:dyDescent="0.2">
      <c r="A26" s="2" t="s">
        <v>83</v>
      </c>
      <c r="B26" s="6">
        <v>0.41060000000000002</v>
      </c>
      <c r="C26" s="6">
        <v>0.23810000000000001</v>
      </c>
      <c r="D26" s="6">
        <v>0.1074</v>
      </c>
      <c r="E26" s="6">
        <v>-9.9000000000000005E-2</v>
      </c>
      <c r="F26" s="6">
        <v>1.3326</v>
      </c>
      <c r="G26" s="6">
        <v>-0.64559999999999995</v>
      </c>
      <c r="H26" s="6">
        <v>1.5667</v>
      </c>
      <c r="I26" s="6">
        <v>-0.1188</v>
      </c>
      <c r="J26" s="6">
        <v>1.2519</v>
      </c>
      <c r="K26" s="6">
        <v>8.7599999999999997E-2</v>
      </c>
      <c r="L26" s="6">
        <v>1.3980999999999999</v>
      </c>
      <c r="M26" s="6">
        <v>0.1027</v>
      </c>
      <c r="N26" s="6">
        <v>0.22409999999999999</v>
      </c>
      <c r="O26" s="6">
        <v>0.4602</v>
      </c>
      <c r="P26" s="6">
        <v>0.30530000000000002</v>
      </c>
      <c r="Q26" s="6">
        <v>0.2051</v>
      </c>
      <c r="R26" s="6">
        <v>-0.1434</v>
      </c>
      <c r="S26" s="6">
        <v>0.3417</v>
      </c>
      <c r="T26" s="6">
        <f t="shared" si="0"/>
        <v>0.3902944444444445</v>
      </c>
    </row>
    <row r="27" spans="1:20" x14ac:dyDescent="0.2">
      <c r="A27" s="2" t="s">
        <v>84</v>
      </c>
      <c r="B27" s="6">
        <f t="shared" ref="B27" si="1">AVERAGE(B4:B26)</f>
        <v>0.10499130434782609</v>
      </c>
      <c r="C27" s="6">
        <f t="shared" ref="C27" si="2">AVERAGE(C4:C26)</f>
        <v>0.16513913043478262</v>
      </c>
      <c r="D27" s="6">
        <f t="shared" ref="D27" si="3">AVERAGE(D4:D26)</f>
        <v>0.20896086956521742</v>
      </c>
      <c r="E27" s="6">
        <f t="shared" ref="E27" si="4">AVERAGE(E4:E26)</f>
        <v>0.26709130434782613</v>
      </c>
      <c r="F27" s="6">
        <f t="shared" ref="F27" si="5">AVERAGE(F4:F26)</f>
        <v>0.47232608695652167</v>
      </c>
      <c r="G27" s="6">
        <f t="shared" ref="G27" si="6">AVERAGE(G4:G26)</f>
        <v>0.46255217391304354</v>
      </c>
      <c r="H27" s="6">
        <f t="shared" ref="H27" si="7">AVERAGE(H4:H26)</f>
        <v>0.39195217391304349</v>
      </c>
      <c r="I27" s="6">
        <f t="shared" ref="I27" si="8">AVERAGE(I4:I26)</f>
        <v>0.4199</v>
      </c>
      <c r="J27" s="6">
        <f t="shared" ref="J27" si="9">AVERAGE(J4:J26)</f>
        <v>0.39895217391304355</v>
      </c>
      <c r="K27" s="6">
        <f t="shared" ref="K27" si="10">AVERAGE(K4:K26)</f>
        <v>0.37666956521739137</v>
      </c>
      <c r="L27" s="6">
        <f t="shared" ref="L27" si="11">AVERAGE(L4:L26)</f>
        <v>0.2182304347826087</v>
      </c>
      <c r="M27" s="6">
        <f t="shared" ref="M27" si="12">AVERAGE(M4:M26)</f>
        <v>0.23097826086956513</v>
      </c>
      <c r="N27" s="6">
        <f t="shared" ref="N27" si="13">AVERAGE(N4:N26)</f>
        <v>0.16135652173913045</v>
      </c>
      <c r="O27" s="6">
        <f t="shared" ref="O27" si="14">AVERAGE(O4:O26)</f>
        <v>0.20626956521739132</v>
      </c>
      <c r="P27" s="6">
        <f t="shared" ref="P27" si="15">AVERAGE(P4:P26)</f>
        <v>0.16593043478260869</v>
      </c>
      <c r="Q27" s="6">
        <f t="shared" ref="Q27" si="16">AVERAGE(Q4:Q26)</f>
        <v>0.18378260869565219</v>
      </c>
      <c r="R27" s="6">
        <f t="shared" ref="R27" si="17">AVERAGE(R4:R26)</f>
        <v>0.18354347826086956</v>
      </c>
      <c r="S27" s="6">
        <f t="shared" ref="S27" si="18">AVERAGE(S4:S26)</f>
        <v>0.18333043478260869</v>
      </c>
      <c r="T27" s="6">
        <f t="shared" si="0"/>
        <v>0.26677536231884053</v>
      </c>
    </row>
    <row r="29" spans="1:20" x14ac:dyDescent="0.2">
      <c r="A29" s="8" t="s">
        <v>41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11</v>
      </c>
      <c r="M30" s="2" t="s">
        <v>12</v>
      </c>
      <c r="N30" s="2" t="s">
        <v>13</v>
      </c>
      <c r="O30" s="2" t="s">
        <v>14</v>
      </c>
      <c r="P30" s="2" t="s">
        <v>15</v>
      </c>
      <c r="Q30" s="2" t="s">
        <v>16</v>
      </c>
      <c r="R30" s="2" t="s">
        <v>17</v>
      </c>
      <c r="S30" s="2" t="s">
        <v>18</v>
      </c>
      <c r="T30" s="3" t="s">
        <v>32</v>
      </c>
    </row>
    <row r="31" spans="1:20" x14ac:dyDescent="0.2">
      <c r="A31" s="2" t="s">
        <v>63</v>
      </c>
      <c r="B31" s="6">
        <v>0.14810000000000001</v>
      </c>
      <c r="C31" s="6">
        <v>-7.22E-2</v>
      </c>
      <c r="D31" s="6">
        <v>-0.29199999999999998</v>
      </c>
      <c r="E31" s="6">
        <v>-0.1022</v>
      </c>
      <c r="F31" s="6">
        <v>-7.1099999999999997E-2</v>
      </c>
      <c r="G31" s="6">
        <v>-0.96560000000000001</v>
      </c>
      <c r="H31" s="6">
        <v>0.83850000000000002</v>
      </c>
      <c r="I31" s="6">
        <v>-4.2099999999999999E-2</v>
      </c>
      <c r="J31" s="6">
        <v>0.27579999999999999</v>
      </c>
      <c r="K31" s="6">
        <v>-0.14860000000000001</v>
      </c>
      <c r="L31" s="6">
        <v>0.14899999999999999</v>
      </c>
      <c r="M31" s="6">
        <v>-0.24970000000000001</v>
      </c>
      <c r="N31" s="6">
        <v>0.63519999999999999</v>
      </c>
      <c r="O31" s="6">
        <v>-0.25669999999999998</v>
      </c>
      <c r="P31" s="6">
        <v>-3.8699999999999998E-2</v>
      </c>
      <c r="Q31" s="6">
        <v>-0.11609999999999999</v>
      </c>
      <c r="R31" s="6">
        <v>9.2999999999999999E-2</v>
      </c>
      <c r="S31" s="6">
        <v>-1.2999999999999999E-3</v>
      </c>
      <c r="T31" s="6">
        <f>AVERAGE(B31:S31)</f>
        <v>-1.2038888888888889E-2</v>
      </c>
    </row>
    <row r="32" spans="1:20" x14ac:dyDescent="0.2">
      <c r="A32" s="2" t="s">
        <v>64</v>
      </c>
      <c r="B32" s="6">
        <v>-0.1207</v>
      </c>
      <c r="C32" s="6">
        <v>4.82E-2</v>
      </c>
      <c r="D32" s="6">
        <v>0.12670000000000001</v>
      </c>
      <c r="E32" s="6">
        <v>0.39360000000000001</v>
      </c>
      <c r="F32" s="6">
        <v>-0.72419999999999995</v>
      </c>
      <c r="G32" s="6">
        <v>0.11899999999999999</v>
      </c>
      <c r="H32" s="6">
        <v>8.6999999999999994E-2</v>
      </c>
      <c r="I32" s="6">
        <v>-0.80500000000000005</v>
      </c>
      <c r="J32" s="6">
        <v>0.68420000000000003</v>
      </c>
      <c r="K32" s="6">
        <v>-0.42009999999999997</v>
      </c>
      <c r="L32" s="6">
        <v>0.12970000000000001</v>
      </c>
      <c r="M32" s="6">
        <v>-1.7381</v>
      </c>
      <c r="N32" s="6">
        <v>1.4281999999999999</v>
      </c>
      <c r="O32" s="6">
        <v>-0.64359999999999995</v>
      </c>
      <c r="P32" s="6">
        <v>-0.4234</v>
      </c>
      <c r="Q32" s="6">
        <v>0.28789999999999999</v>
      </c>
      <c r="R32" s="6">
        <v>0.94650000000000001</v>
      </c>
      <c r="S32" s="6">
        <v>0.90639999999999998</v>
      </c>
      <c r="T32" s="6">
        <f t="shared" ref="T32:T53" si="19">AVERAGE(B32:S32)</f>
        <v>1.5683333333333334E-2</v>
      </c>
    </row>
    <row r="33" spans="1:20" x14ac:dyDescent="0.2">
      <c r="A33" s="2" t="s">
        <v>65</v>
      </c>
      <c r="B33" s="6">
        <v>-8.5099999999999995E-2</v>
      </c>
      <c r="C33" s="6">
        <v>-0.28939999999999999</v>
      </c>
      <c r="D33" s="6">
        <v>0.25869999999999999</v>
      </c>
      <c r="E33" s="6">
        <v>-0.93640000000000001</v>
      </c>
      <c r="F33" s="6">
        <v>0.58479999999999999</v>
      </c>
      <c r="G33" s="6">
        <v>0.72840000000000005</v>
      </c>
      <c r="H33" s="6">
        <v>0.10340000000000001</v>
      </c>
      <c r="I33" s="6">
        <v>-0.30170000000000002</v>
      </c>
      <c r="J33" s="6">
        <v>-0.13900000000000001</v>
      </c>
      <c r="K33" s="6">
        <v>-0.20430000000000001</v>
      </c>
      <c r="L33" s="6">
        <v>0.36530000000000001</v>
      </c>
      <c r="M33" s="6">
        <v>-0.2303</v>
      </c>
      <c r="N33" s="6">
        <v>9.7299999999999998E-2</v>
      </c>
      <c r="O33" s="6">
        <v>-0.30049999999999999</v>
      </c>
      <c r="P33" s="6">
        <v>0.3352</v>
      </c>
      <c r="Q33" s="6">
        <v>-0.22720000000000001</v>
      </c>
      <c r="R33" s="6">
        <v>0.23230000000000001</v>
      </c>
      <c r="S33" s="6">
        <v>0.19389999999999999</v>
      </c>
      <c r="T33" s="6">
        <f t="shared" si="19"/>
        <v>1.0299999999999997E-2</v>
      </c>
    </row>
    <row r="34" spans="1:20" x14ac:dyDescent="0.2">
      <c r="A34" s="2" t="s">
        <v>66</v>
      </c>
      <c r="B34" s="6">
        <v>-0.114</v>
      </c>
      <c r="C34" s="6">
        <v>-0.1757</v>
      </c>
      <c r="D34" s="6">
        <v>-5.3499999999999999E-2</v>
      </c>
      <c r="E34" s="6">
        <v>5.1999999999999998E-3</v>
      </c>
      <c r="F34" s="6">
        <v>-0.39100000000000001</v>
      </c>
      <c r="G34" s="6">
        <v>-0.2702</v>
      </c>
      <c r="H34" s="6">
        <v>6.0299999999999999E-2</v>
      </c>
      <c r="I34" s="6">
        <v>-0.17849999999999999</v>
      </c>
      <c r="J34" s="6">
        <v>0.95350000000000001</v>
      </c>
      <c r="K34" s="6">
        <v>-7.7899999999999997E-2</v>
      </c>
      <c r="L34" s="6">
        <v>0.22689999999999999</v>
      </c>
      <c r="M34" s="6">
        <v>-0.38290000000000002</v>
      </c>
      <c r="N34" s="6">
        <v>0.18679999999999999</v>
      </c>
      <c r="O34" s="6">
        <v>-0.1888</v>
      </c>
      <c r="P34" s="6">
        <v>0.2959</v>
      </c>
      <c r="Q34" s="6">
        <v>-0.26350000000000001</v>
      </c>
      <c r="R34" s="6">
        <v>9.0499999999999997E-2</v>
      </c>
      <c r="S34" s="6">
        <v>0.34620000000000001</v>
      </c>
      <c r="T34" s="6">
        <f t="shared" si="19"/>
        <v>3.8500000000000045E-3</v>
      </c>
    </row>
    <row r="35" spans="1:20" x14ac:dyDescent="0.2">
      <c r="A35" s="2" t="s">
        <v>67</v>
      </c>
      <c r="B35" s="6">
        <v>-7.0199999999999999E-2</v>
      </c>
      <c r="C35" s="6">
        <v>-0.2031</v>
      </c>
      <c r="D35" s="6">
        <v>0.1085</v>
      </c>
      <c r="E35" s="6">
        <v>9.1200000000000003E-2</v>
      </c>
      <c r="F35" s="6">
        <v>0.1774</v>
      </c>
      <c r="G35" s="6">
        <v>3.1699999999999999E-2</v>
      </c>
      <c r="H35" s="6">
        <v>0</v>
      </c>
      <c r="I35" s="6">
        <v>-0.12839999999999999</v>
      </c>
      <c r="J35" s="6">
        <v>4.5999999999999999E-3</v>
      </c>
      <c r="K35" s="6">
        <v>-8.6E-3</v>
      </c>
      <c r="L35" s="6">
        <v>-6.2399999999999997E-2</v>
      </c>
      <c r="M35" s="6">
        <v>-5.45E-2</v>
      </c>
      <c r="N35" s="6">
        <v>0.15409999999999999</v>
      </c>
      <c r="O35" s="6">
        <v>-0.1268</v>
      </c>
      <c r="P35" s="6">
        <v>-0.13489999999999999</v>
      </c>
      <c r="Q35" s="6">
        <v>-0.18859999999999999</v>
      </c>
      <c r="R35" s="6">
        <v>1.8599999999999998E-2</v>
      </c>
      <c r="S35" s="6">
        <v>6.7400000000000002E-2</v>
      </c>
      <c r="T35" s="6">
        <f t="shared" si="19"/>
        <v>-1.7999999999999999E-2</v>
      </c>
    </row>
    <row r="36" spans="1:20" x14ac:dyDescent="0.2">
      <c r="A36" s="2" t="s">
        <v>68</v>
      </c>
      <c r="B36" s="6">
        <v>3.7499999999999999E-2</v>
      </c>
      <c r="C36" s="6">
        <v>-9.5799999999999996E-2</v>
      </c>
      <c r="D36" s="6">
        <v>-0.2064</v>
      </c>
      <c r="E36" s="6">
        <v>-2.07E-2</v>
      </c>
      <c r="F36" s="6">
        <v>-0.13009999999999999</v>
      </c>
      <c r="G36" s="6">
        <v>-0.12189999999999999</v>
      </c>
      <c r="H36" s="6">
        <v>0.2203</v>
      </c>
      <c r="I36" s="6">
        <v>0.2767</v>
      </c>
      <c r="J36" s="6">
        <v>-0.18310000000000001</v>
      </c>
      <c r="K36" s="6">
        <v>0.35880000000000001</v>
      </c>
      <c r="L36" s="6">
        <v>-0.14660000000000001</v>
      </c>
      <c r="M36" s="6">
        <v>6.5799999999999997E-2</v>
      </c>
      <c r="N36" s="6">
        <v>-0.1381</v>
      </c>
      <c r="O36" s="6">
        <v>0.23400000000000001</v>
      </c>
      <c r="P36" s="6">
        <v>0</v>
      </c>
      <c r="Q36" s="6">
        <v>0</v>
      </c>
      <c r="R36" s="6">
        <v>0</v>
      </c>
      <c r="S36" s="6">
        <v>0</v>
      </c>
      <c r="T36" s="6">
        <f t="shared" si="19"/>
        <v>8.3555555555555553E-3</v>
      </c>
    </row>
    <row r="37" spans="1:20" x14ac:dyDescent="0.2">
      <c r="A37" s="2" t="s">
        <v>69</v>
      </c>
      <c r="B37" s="6">
        <v>3.0300000000000001E-2</v>
      </c>
      <c r="C37" s="6">
        <v>-0.13919999999999999</v>
      </c>
      <c r="D37" s="6">
        <v>8.14E-2</v>
      </c>
      <c r="E37" s="6">
        <v>-1.46E-2</v>
      </c>
      <c r="F37" s="6">
        <v>0.12709999999999999</v>
      </c>
      <c r="G37" s="6">
        <v>-0.23180000000000001</v>
      </c>
      <c r="H37" s="6">
        <v>-6.2899999999999998E-2</v>
      </c>
      <c r="I37" s="6">
        <v>-6.6900000000000001E-2</v>
      </c>
      <c r="J37" s="6">
        <v>0.31090000000000001</v>
      </c>
      <c r="K37" s="6">
        <v>-4.0300000000000002E-2</v>
      </c>
      <c r="L37" s="6">
        <v>-0.20180000000000001</v>
      </c>
      <c r="M37" s="6">
        <v>0.1414</v>
      </c>
      <c r="N37" s="6">
        <v>-8.2900000000000001E-2</v>
      </c>
      <c r="O37" s="6">
        <v>3.0099999999999998E-2</v>
      </c>
      <c r="P37" s="6">
        <v>-0.42149999999999999</v>
      </c>
      <c r="Q37" s="6">
        <v>-0.56820000000000004</v>
      </c>
      <c r="R37" s="6">
        <v>0.6169</v>
      </c>
      <c r="S37" s="6">
        <v>9.2899999999999996E-2</v>
      </c>
      <c r="T37" s="6">
        <f t="shared" si="19"/>
        <v>-2.2172222222222222E-2</v>
      </c>
    </row>
    <row r="38" spans="1:20" x14ac:dyDescent="0.2">
      <c r="A38" s="2" t="s">
        <v>70</v>
      </c>
      <c r="B38" s="6">
        <v>0.1011</v>
      </c>
      <c r="C38" s="6">
        <v>-0.30309999999999998</v>
      </c>
      <c r="D38" s="6">
        <v>-0.27489999999999998</v>
      </c>
      <c r="E38" s="6">
        <v>2.7199999999999998E-2</v>
      </c>
      <c r="F38" s="6">
        <v>0.17</v>
      </c>
      <c r="G38" s="6">
        <v>-0.32129999999999997</v>
      </c>
      <c r="H38" s="6">
        <v>-0.31269999999999998</v>
      </c>
      <c r="I38" s="6">
        <v>0.26219999999999999</v>
      </c>
      <c r="J38" s="6">
        <v>0.1087</v>
      </c>
      <c r="K38" s="6">
        <v>0.27400000000000002</v>
      </c>
      <c r="L38" s="6">
        <v>-3.2199999999999999E-2</v>
      </c>
      <c r="M38" s="6">
        <v>-0.1651</v>
      </c>
      <c r="N38" s="6">
        <v>0.28949999999999998</v>
      </c>
      <c r="O38" s="6">
        <v>-0.24229999999999999</v>
      </c>
      <c r="P38" s="6">
        <v>-0.3301</v>
      </c>
      <c r="Q38" s="6">
        <v>6.4999999999999997E-3</v>
      </c>
      <c r="R38" s="6">
        <v>0.1421</v>
      </c>
      <c r="S38" s="6">
        <v>1.6500000000000001E-2</v>
      </c>
      <c r="T38" s="6">
        <f t="shared" si="19"/>
        <v>-3.2438888888888885E-2</v>
      </c>
    </row>
    <row r="39" spans="1:20" x14ac:dyDescent="0.2">
      <c r="A39" s="2" t="s">
        <v>71</v>
      </c>
      <c r="B39" s="6">
        <v>-0.1193</v>
      </c>
      <c r="C39" s="6">
        <v>-0.35630000000000001</v>
      </c>
      <c r="D39" s="6">
        <v>0.19489999999999999</v>
      </c>
      <c r="E39" s="6">
        <v>-0.12920000000000001</v>
      </c>
      <c r="F39" s="6">
        <v>-1.3599999999999999E-2</v>
      </c>
      <c r="G39" s="6">
        <v>3.4299999999999997E-2</v>
      </c>
      <c r="H39" s="6">
        <v>-6.2399999999999997E-2</v>
      </c>
      <c r="I39" s="6">
        <v>0.1681</v>
      </c>
      <c r="J39" s="6">
        <v>0.20549999999999999</v>
      </c>
      <c r="K39" s="6">
        <v>0.16250000000000001</v>
      </c>
      <c r="L39" s="6">
        <v>-0.81479999999999997</v>
      </c>
      <c r="M39" s="6">
        <v>-0.2397</v>
      </c>
      <c r="N39" s="6">
        <v>0.96889999999999998</v>
      </c>
      <c r="O39" s="6">
        <v>4.36E-2</v>
      </c>
      <c r="P39" s="6">
        <v>-0.27179999999999999</v>
      </c>
      <c r="Q39" s="6">
        <v>-0.88180000000000003</v>
      </c>
      <c r="R39" s="6">
        <v>0.46629999999999999</v>
      </c>
      <c r="S39" s="6">
        <v>0.20860000000000001</v>
      </c>
      <c r="T39" s="6">
        <f t="shared" si="19"/>
        <v>-2.4233333333333346E-2</v>
      </c>
    </row>
    <row r="40" spans="1:20" x14ac:dyDescent="0.2">
      <c r="A40" s="2" t="s">
        <v>72</v>
      </c>
      <c r="B40" s="6">
        <v>0.45960000000000001</v>
      </c>
      <c r="C40" s="6">
        <v>-0.2843</v>
      </c>
      <c r="D40" s="6">
        <v>4.5199999999999997E-2</v>
      </c>
      <c r="E40" s="6">
        <v>-0.31530000000000002</v>
      </c>
      <c r="F40" s="6">
        <v>0.28739999999999999</v>
      </c>
      <c r="G40" s="6">
        <v>-0.2412</v>
      </c>
      <c r="H40" s="6">
        <v>-7.4300000000000005E-2</v>
      </c>
      <c r="I40" s="6">
        <v>-0.1701</v>
      </c>
      <c r="J40" s="6">
        <v>0.57250000000000001</v>
      </c>
      <c r="K40" s="6">
        <v>-0.26300000000000001</v>
      </c>
      <c r="L40" s="6">
        <v>0.19650000000000001</v>
      </c>
      <c r="M40" s="6">
        <v>-5.91E-2</v>
      </c>
      <c r="N40" s="6">
        <v>0.33339999999999997</v>
      </c>
      <c r="O40" s="6">
        <v>-0.1133</v>
      </c>
      <c r="P40" s="6">
        <v>-0.25340000000000001</v>
      </c>
      <c r="Q40" s="6">
        <v>-4.6399999999999997E-2</v>
      </c>
      <c r="R40" s="6">
        <v>0.13189999999999999</v>
      </c>
      <c r="S40" s="6">
        <v>-9.1000000000000004E-3</v>
      </c>
      <c r="T40" s="6">
        <f t="shared" si="19"/>
        <v>1.0944444444444441E-2</v>
      </c>
    </row>
    <row r="41" spans="1:20" x14ac:dyDescent="0.2">
      <c r="A41" s="2" t="s">
        <v>25</v>
      </c>
      <c r="B41" s="6">
        <v>-2.5399999999999999E-2</v>
      </c>
      <c r="C41" s="6">
        <v>-0.22450000000000001</v>
      </c>
      <c r="D41" s="6">
        <v>6.5000000000000002E-2</v>
      </c>
      <c r="E41" s="6">
        <v>-9.2999999999999992E-3</v>
      </c>
      <c r="F41" s="6">
        <v>8.6699999999999999E-2</v>
      </c>
      <c r="G41" s="6">
        <v>-0.16059999999999999</v>
      </c>
      <c r="H41" s="6">
        <v>0.14119999999999999</v>
      </c>
      <c r="I41" s="6">
        <v>8.5999999999999993E-2</v>
      </c>
      <c r="J41" s="6">
        <v>4.0899999999999999E-2</v>
      </c>
      <c r="K41" s="6">
        <v>-8.7400000000000005E-2</v>
      </c>
      <c r="L41" s="6">
        <v>8.7400000000000005E-2</v>
      </c>
      <c r="M41" s="6">
        <v>0</v>
      </c>
      <c r="N41" s="6">
        <v>-9.4799999999999995E-2</v>
      </c>
      <c r="O41" s="6">
        <v>-6.7599999999999993E-2</v>
      </c>
      <c r="P41" s="6">
        <v>-6.9699999999999998E-2</v>
      </c>
      <c r="Q41" s="6">
        <v>-0.2777</v>
      </c>
      <c r="R41" s="6">
        <v>0.21990000000000001</v>
      </c>
      <c r="S41" s="6">
        <v>-0.1081</v>
      </c>
      <c r="T41" s="6">
        <f t="shared" si="19"/>
        <v>-2.2111111111111113E-2</v>
      </c>
    </row>
    <row r="42" spans="1:20" x14ac:dyDescent="0.2">
      <c r="A42" s="2" t="s">
        <v>73</v>
      </c>
      <c r="B42" s="6">
        <v>-0.35970000000000002</v>
      </c>
      <c r="C42" s="6">
        <v>-0.55649999999999999</v>
      </c>
      <c r="D42" s="6">
        <v>0.19489999999999999</v>
      </c>
      <c r="E42" s="6">
        <v>0.22520000000000001</v>
      </c>
      <c r="F42" s="6">
        <v>-0.36130000000000001</v>
      </c>
      <c r="G42" s="6">
        <v>0.46479999999999999</v>
      </c>
      <c r="H42" s="6">
        <v>0.25359999999999999</v>
      </c>
      <c r="I42" s="6">
        <v>-0.16420000000000001</v>
      </c>
      <c r="J42" s="6">
        <v>0.39839999999999998</v>
      </c>
      <c r="K42" s="6">
        <v>-0.66930000000000001</v>
      </c>
      <c r="L42" s="6">
        <v>0.21590000000000001</v>
      </c>
      <c r="M42" s="6">
        <v>-1.2438</v>
      </c>
      <c r="N42" s="6">
        <v>0.93469999999999998</v>
      </c>
      <c r="O42" s="6">
        <v>-0.21029999999999999</v>
      </c>
      <c r="P42" s="6">
        <v>-0.22869999999999999</v>
      </c>
      <c r="Q42" s="6">
        <v>6.2700000000000006E-2</v>
      </c>
      <c r="R42" s="6">
        <v>0.44550000000000001</v>
      </c>
      <c r="S42" s="6">
        <v>0.36630000000000001</v>
      </c>
      <c r="T42" s="6">
        <f t="shared" si="19"/>
        <v>-1.2877777777777781E-2</v>
      </c>
    </row>
    <row r="43" spans="1:20" x14ac:dyDescent="0.2">
      <c r="A43" s="2" t="s">
        <v>74</v>
      </c>
      <c r="B43" s="6">
        <v>0.3095</v>
      </c>
      <c r="C43" s="6">
        <v>0</v>
      </c>
      <c r="D43" s="6">
        <v>0</v>
      </c>
      <c r="E43" s="6">
        <v>0</v>
      </c>
      <c r="F43" s="6">
        <v>0</v>
      </c>
      <c r="G43" s="6">
        <v>-0.1406</v>
      </c>
      <c r="H43" s="6">
        <v>-0.1547</v>
      </c>
      <c r="I43" s="6">
        <v>3.8E-3</v>
      </c>
      <c r="J43" s="6">
        <v>0.25850000000000001</v>
      </c>
      <c r="K43" s="6">
        <v>3.3000000000000002E-2</v>
      </c>
      <c r="L43" s="6">
        <v>-0.25769999999999998</v>
      </c>
      <c r="M43" s="6">
        <v>-0.43759999999999999</v>
      </c>
      <c r="N43" s="6">
        <v>0.4597</v>
      </c>
      <c r="O43" s="6">
        <v>-9.5500000000000002E-2</v>
      </c>
      <c r="P43" s="6">
        <v>-0.1404</v>
      </c>
      <c r="Q43" s="6">
        <v>-0.1095</v>
      </c>
      <c r="R43" s="6">
        <v>0.20610000000000001</v>
      </c>
      <c r="S43" s="6">
        <v>0.25</v>
      </c>
      <c r="T43" s="6">
        <f t="shared" si="19"/>
        <v>1.0255555555555558E-2</v>
      </c>
    </row>
    <row r="44" spans="1:20" x14ac:dyDescent="0.2">
      <c r="A44" s="2" t="s">
        <v>75</v>
      </c>
      <c r="B44" s="6">
        <v>-0.20119999999999999</v>
      </c>
      <c r="C44" s="6">
        <v>6.9500000000000006E-2</v>
      </c>
      <c r="D44" s="6">
        <v>5.7000000000000002E-3</v>
      </c>
      <c r="E44" s="6">
        <v>0.126</v>
      </c>
      <c r="F44" s="6">
        <v>-0.14649999999999999</v>
      </c>
      <c r="G44" s="6">
        <v>-2.46E-2</v>
      </c>
      <c r="H44" s="6">
        <v>0.1711</v>
      </c>
      <c r="I44" s="6">
        <v>-0.753</v>
      </c>
      <c r="J44" s="6">
        <v>0.72450000000000003</v>
      </c>
      <c r="K44" s="6">
        <v>-0.12180000000000001</v>
      </c>
      <c r="L44" s="6">
        <v>0.15029999999999999</v>
      </c>
      <c r="M44" s="6">
        <v>-1.6299999999999999E-2</v>
      </c>
      <c r="N44" s="6">
        <v>1.6299999999999999E-2</v>
      </c>
      <c r="O44" s="6">
        <v>0</v>
      </c>
      <c r="P44" s="6">
        <v>-0.33160000000000001</v>
      </c>
      <c r="Q44" s="6">
        <v>0.17349999999999999</v>
      </c>
      <c r="R44" s="6">
        <v>-1.9E-2</v>
      </c>
      <c r="S44" s="6">
        <v>-2.0299999999999999E-2</v>
      </c>
      <c r="T44" s="6">
        <f t="shared" si="19"/>
        <v>-1.0966666666666668E-2</v>
      </c>
    </row>
    <row r="45" spans="1:20" x14ac:dyDescent="0.2">
      <c r="A45" s="2" t="s">
        <v>76</v>
      </c>
      <c r="B45" s="6">
        <v>-0.54879999999999995</v>
      </c>
      <c r="C45" s="6">
        <v>-0.25519999999999998</v>
      </c>
      <c r="D45" s="6">
        <v>-1.8499999999999999E-2</v>
      </c>
      <c r="E45" s="6">
        <v>-0.2747</v>
      </c>
      <c r="F45" s="6">
        <v>-8.4900000000000003E-2</v>
      </c>
      <c r="G45" s="6">
        <v>-0.50319999999999998</v>
      </c>
      <c r="H45" s="6">
        <v>-0.1207</v>
      </c>
      <c r="I45" s="6">
        <v>-7.4899999999999994E-2</v>
      </c>
      <c r="J45" s="6">
        <v>5.9499999999999997E-2</v>
      </c>
      <c r="K45" s="6">
        <v>0.71009999999999995</v>
      </c>
      <c r="L45" s="6">
        <v>-0.1187</v>
      </c>
      <c r="M45" s="6">
        <v>-0.91149999999999998</v>
      </c>
      <c r="N45" s="6">
        <v>1.1446000000000001</v>
      </c>
      <c r="O45" s="6">
        <v>-0.24440000000000001</v>
      </c>
      <c r="P45" s="6">
        <v>6.0600000000000001E-2</v>
      </c>
      <c r="Q45" s="6">
        <v>-0.2361</v>
      </c>
      <c r="R45" s="6">
        <v>0.65900000000000003</v>
      </c>
      <c r="S45" s="6">
        <v>0.35670000000000002</v>
      </c>
      <c r="T45" s="6">
        <f t="shared" si="19"/>
        <v>-2.2283333333333308E-2</v>
      </c>
    </row>
    <row r="46" spans="1:20" x14ac:dyDescent="0.2">
      <c r="A46" s="2" t="s">
        <v>77</v>
      </c>
      <c r="B46" s="6">
        <v>0</v>
      </c>
      <c r="C46" s="6">
        <v>0</v>
      </c>
      <c r="D46" s="6">
        <v>-8.5800000000000001E-2</v>
      </c>
      <c r="E46" s="6">
        <v>-4.2799999999999998E-2</v>
      </c>
      <c r="F46" s="6">
        <v>-0.17849999999999999</v>
      </c>
      <c r="G46" s="6">
        <v>-0.13420000000000001</v>
      </c>
      <c r="H46" s="6">
        <v>-8.2299999999999998E-2</v>
      </c>
      <c r="I46" s="6">
        <v>0.1905</v>
      </c>
      <c r="J46" s="6">
        <v>0.22359999999999999</v>
      </c>
      <c r="K46" s="6">
        <v>-5.33E-2</v>
      </c>
      <c r="L46" s="6">
        <v>0.16289999999999999</v>
      </c>
      <c r="M46" s="6">
        <v>-0.10680000000000001</v>
      </c>
      <c r="N46" s="6">
        <v>0.10680000000000001</v>
      </c>
      <c r="O46" s="6">
        <v>0</v>
      </c>
      <c r="P46" s="6">
        <v>-9.01E-2</v>
      </c>
      <c r="Q46" s="6">
        <v>-9.4399999999999998E-2</v>
      </c>
      <c r="R46" s="6">
        <v>2.35E-2</v>
      </c>
      <c r="S46" s="6">
        <v>0.161</v>
      </c>
      <c r="T46" s="6">
        <f t="shared" si="19"/>
        <v>5.5555555555518594E-6</v>
      </c>
    </row>
    <row r="47" spans="1:20" x14ac:dyDescent="0.2">
      <c r="A47" s="2" t="s">
        <v>78</v>
      </c>
      <c r="B47" s="6">
        <v>-0.11550000000000001</v>
      </c>
      <c r="C47" s="6">
        <v>-7.2900000000000006E-2</v>
      </c>
      <c r="D47" s="6">
        <v>-5.6599999999999998E-2</v>
      </c>
      <c r="E47" s="6">
        <v>-0.33850000000000002</v>
      </c>
      <c r="F47" s="6">
        <v>-2.0799999999999999E-2</v>
      </c>
      <c r="G47" s="6">
        <v>-0.53110000000000002</v>
      </c>
      <c r="H47" s="6">
        <v>0.58679999999999999</v>
      </c>
      <c r="I47" s="6">
        <v>0.26200000000000001</v>
      </c>
      <c r="J47" s="6">
        <v>0.13150000000000001</v>
      </c>
      <c r="K47" s="6">
        <v>0.22450000000000001</v>
      </c>
      <c r="L47" s="6">
        <v>-0.43859999999999999</v>
      </c>
      <c r="M47" s="6">
        <v>-0.1239</v>
      </c>
      <c r="N47" s="6">
        <v>0.50800000000000001</v>
      </c>
      <c r="O47" s="6">
        <v>-0.13320000000000001</v>
      </c>
      <c r="P47" s="6">
        <v>-0.22439999999999999</v>
      </c>
      <c r="Q47" s="6">
        <v>-0.16880000000000001</v>
      </c>
      <c r="R47" s="6">
        <v>6.9999999999999999E-4</v>
      </c>
      <c r="S47" s="6">
        <v>8.5900000000000004E-2</v>
      </c>
      <c r="T47" s="6">
        <f t="shared" si="19"/>
        <v>-2.3605555555555571E-2</v>
      </c>
    </row>
    <row r="48" spans="1:20" x14ac:dyDescent="0.2">
      <c r="A48" s="2" t="s">
        <v>79</v>
      </c>
      <c r="B48" s="6">
        <v>-1.32E-2</v>
      </c>
      <c r="C48" s="6">
        <v>-4.6399999999999997E-2</v>
      </c>
      <c r="D48" s="6">
        <v>-0.1779</v>
      </c>
      <c r="E48" s="6">
        <v>-0.1003</v>
      </c>
      <c r="F48" s="6">
        <v>-2.9000000000000001E-2</v>
      </c>
      <c r="G48" s="6">
        <v>-0.58130000000000004</v>
      </c>
      <c r="H48" s="6">
        <v>0.26390000000000002</v>
      </c>
      <c r="I48" s="6">
        <v>-0.30370000000000003</v>
      </c>
      <c r="J48" s="6">
        <v>0.7782</v>
      </c>
      <c r="K48" s="6">
        <v>0.2099</v>
      </c>
      <c r="L48" s="6">
        <v>-0.26719999999999999</v>
      </c>
      <c r="M48" s="6">
        <v>0.18779999999999999</v>
      </c>
      <c r="N48" s="6">
        <v>-0.23719999999999999</v>
      </c>
      <c r="O48" s="6">
        <v>0.34720000000000001</v>
      </c>
      <c r="P48" s="6">
        <v>5.2299999999999999E-2</v>
      </c>
      <c r="Q48" s="6">
        <v>-0.59279999999999999</v>
      </c>
      <c r="R48" s="6">
        <v>0.26150000000000001</v>
      </c>
      <c r="S48" s="6">
        <v>5.0599999999999999E-2</v>
      </c>
      <c r="T48" s="6">
        <f t="shared" si="19"/>
        <v>-1.0977777777777779E-2</v>
      </c>
    </row>
    <row r="49" spans="1:20" x14ac:dyDescent="0.2">
      <c r="A49" s="2" t="s">
        <v>80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f t="shared" si="19"/>
        <v>0</v>
      </c>
    </row>
    <row r="50" spans="1:20" x14ac:dyDescent="0.2">
      <c r="A50" s="2" t="s">
        <v>27</v>
      </c>
      <c r="B50" s="6">
        <v>-0.24079999999999999</v>
      </c>
      <c r="C50" s="6">
        <v>1.01E-2</v>
      </c>
      <c r="D50" s="6">
        <v>-0.2034</v>
      </c>
      <c r="E50" s="6">
        <v>-0.13100000000000001</v>
      </c>
      <c r="F50" s="6">
        <v>-1.15E-2</v>
      </c>
      <c r="G50" s="6">
        <v>-0.99060000000000004</v>
      </c>
      <c r="H50" s="6">
        <v>0.33629999999999999</v>
      </c>
      <c r="I50" s="6">
        <v>-0.31690000000000002</v>
      </c>
      <c r="J50" s="6">
        <v>0.6593</v>
      </c>
      <c r="K50" s="6">
        <v>0.72650000000000003</v>
      </c>
      <c r="L50" s="6">
        <v>-0.67759999999999998</v>
      </c>
      <c r="M50" s="6">
        <v>0.84309999999999996</v>
      </c>
      <c r="N50" s="6">
        <v>-0.74019999999999997</v>
      </c>
      <c r="O50" s="6">
        <v>0.63560000000000005</v>
      </c>
      <c r="P50" s="6">
        <v>-0.49059999999999998</v>
      </c>
      <c r="Q50" s="6">
        <v>-0.60419999999999996</v>
      </c>
      <c r="R50" s="6">
        <v>0.1658</v>
      </c>
      <c r="S50" s="6">
        <v>0.3997</v>
      </c>
      <c r="T50" s="6">
        <f t="shared" si="19"/>
        <v>-3.5022222222222205E-2</v>
      </c>
    </row>
    <row r="51" spans="1:20" x14ac:dyDescent="0.2">
      <c r="A51" s="2" t="s">
        <v>81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f t="shared" si="19"/>
        <v>0</v>
      </c>
    </row>
    <row r="52" spans="1:20" x14ac:dyDescent="0.2">
      <c r="A52" s="2" t="s">
        <v>82</v>
      </c>
      <c r="B52" s="6">
        <v>6.7199999999999996E-2</v>
      </c>
      <c r="C52" s="6">
        <v>2.8899999999999999E-2</v>
      </c>
      <c r="D52" s="6">
        <v>0.33239999999999997</v>
      </c>
      <c r="E52" s="6">
        <v>9.9000000000000008E-3</v>
      </c>
      <c r="F52" s="6">
        <v>8.1699999999999995E-2</v>
      </c>
      <c r="G52" s="6">
        <v>-0.3448</v>
      </c>
      <c r="H52" s="6">
        <v>-0.39679999999999999</v>
      </c>
      <c r="I52" s="6">
        <v>-0.90049999999999997</v>
      </c>
      <c r="J52" s="6">
        <v>1.1208</v>
      </c>
      <c r="K52" s="6">
        <v>-0.20280000000000001</v>
      </c>
      <c r="L52" s="6">
        <v>0.23430000000000001</v>
      </c>
      <c r="M52" s="6">
        <v>-0.1462</v>
      </c>
      <c r="N52" s="6">
        <v>-0.1883</v>
      </c>
      <c r="O52" s="6">
        <v>0.29770000000000002</v>
      </c>
      <c r="P52" s="6">
        <v>6.8099999999999994E-2</v>
      </c>
      <c r="Q52" s="6">
        <v>-0.2329</v>
      </c>
      <c r="R52" s="6">
        <v>7.4899999999999994E-2</v>
      </c>
      <c r="S52" s="6">
        <v>0.26290000000000002</v>
      </c>
      <c r="T52" s="6">
        <f t="shared" si="19"/>
        <v>9.25000000000001E-3</v>
      </c>
    </row>
    <row r="53" spans="1:20" x14ac:dyDescent="0.2">
      <c r="A53" s="2" t="s">
        <v>83</v>
      </c>
      <c r="B53" s="6">
        <v>0.56689999999999996</v>
      </c>
      <c r="C53" s="6">
        <v>-7.6999999999999999E-2</v>
      </c>
      <c r="D53" s="6">
        <v>-0.16950000000000001</v>
      </c>
      <c r="E53" s="6">
        <v>-0.41820000000000002</v>
      </c>
      <c r="F53" s="6">
        <v>0.95530000000000004</v>
      </c>
      <c r="G53" s="6">
        <v>-2.1728999999999998</v>
      </c>
      <c r="H53" s="6">
        <v>1.4864999999999999</v>
      </c>
      <c r="I53" s="6">
        <v>-0.93930000000000002</v>
      </c>
      <c r="J53" s="6">
        <v>1.0225</v>
      </c>
      <c r="K53" s="6">
        <v>-0.97670000000000001</v>
      </c>
      <c r="L53" s="6">
        <v>1.0611999999999999</v>
      </c>
      <c r="M53" s="6">
        <v>0.20660000000000001</v>
      </c>
      <c r="N53" s="6">
        <v>0.32519999999999999</v>
      </c>
      <c r="O53" s="6">
        <v>4.2799999999999998E-2</v>
      </c>
      <c r="P53" s="6">
        <v>-0.13220000000000001</v>
      </c>
      <c r="Q53" s="6">
        <v>-0.33579999999999999</v>
      </c>
      <c r="R53" s="6">
        <v>-0.19289999999999999</v>
      </c>
      <c r="S53" s="6">
        <v>0.2586</v>
      </c>
      <c r="T53" s="6">
        <f t="shared" si="19"/>
        <v>2.8394444444444437E-2</v>
      </c>
    </row>
    <row r="54" spans="1:20" x14ac:dyDescent="0.2">
      <c r="A54" s="2" t="s">
        <v>84</v>
      </c>
      <c r="B54" s="6">
        <f t="shared" ref="B54" si="20">AVERAGE(B31:B53)</f>
        <v>-1.2769565217391308E-2</v>
      </c>
      <c r="C54" s="6">
        <f t="shared" ref="C54" si="21">AVERAGE(C31:C53)</f>
        <v>-0.13021304347826088</v>
      </c>
      <c r="D54" s="6">
        <f t="shared" ref="D54" si="22">AVERAGE(D31:D53)</f>
        <v>-5.4391304347826096E-3</v>
      </c>
      <c r="E54" s="6">
        <f t="shared" ref="E54" si="23">AVERAGE(E31:E53)</f>
        <v>-8.4995652173913042E-2</v>
      </c>
      <c r="F54" s="6">
        <f t="shared" ref="F54" si="24">AVERAGE(F31:F53)</f>
        <v>1.3386956521739138E-2</v>
      </c>
      <c r="G54" s="6">
        <f t="shared" ref="G54" si="25">AVERAGE(G31:G53)</f>
        <v>-0.27642173913043477</v>
      </c>
      <c r="H54" s="6">
        <f t="shared" ref="H54" si="26">AVERAGE(H31:H53)</f>
        <v>0.14269999999999999</v>
      </c>
      <c r="I54" s="6">
        <f t="shared" ref="I54" si="27">AVERAGE(I31:I53)</f>
        <v>-0.16938695652173913</v>
      </c>
      <c r="J54" s="6">
        <f t="shared" ref="J54" si="28">AVERAGE(J31:J53)</f>
        <v>0.35701304347826091</v>
      </c>
      <c r="K54" s="6">
        <f t="shared" ref="K54" si="29">AVERAGE(K31:K53)</f>
        <v>-2.499130434782609E-2</v>
      </c>
      <c r="L54" s="6">
        <f t="shared" ref="L54" si="30">AVERAGE(L31:L53)</f>
        <v>-1.6608695652173919E-3</v>
      </c>
      <c r="M54" s="6">
        <f t="shared" ref="M54" si="31">AVERAGE(M31:M53)</f>
        <v>-0.20264347826086956</v>
      </c>
      <c r="N54" s="6">
        <f t="shared" ref="N54" si="32">AVERAGE(N31:N53)</f>
        <v>0.26553043478260874</v>
      </c>
      <c r="O54" s="6">
        <f t="shared" ref="O54" si="33">AVERAGE(O31:O53)</f>
        <v>-4.3130434782608675E-2</v>
      </c>
      <c r="P54" s="6">
        <f t="shared" ref="P54" si="34">AVERAGE(P31:P53)</f>
        <v>-0.12040869565217395</v>
      </c>
      <c r="Q54" s="6">
        <f t="shared" ref="Q54" si="35">AVERAGE(Q31:Q53)</f>
        <v>-0.19188695652173915</v>
      </c>
      <c r="R54" s="6">
        <f t="shared" ref="R54" si="36">AVERAGE(R31:R53)</f>
        <v>0.19926521739130437</v>
      </c>
      <c r="S54" s="6">
        <f t="shared" ref="S54:T54" si="37">AVERAGE(S31:S53)</f>
        <v>0.16890434782608696</v>
      </c>
      <c r="T54" s="6">
        <f t="shared" si="37"/>
        <v>-6.5082125603864727E-3</v>
      </c>
    </row>
    <row r="56" spans="1:20" x14ac:dyDescent="0.2">
      <c r="A56" s="8" t="s">
        <v>42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2" t="s">
        <v>8</v>
      </c>
      <c r="J57" s="2" t="s">
        <v>9</v>
      </c>
      <c r="K57" s="2" t="s">
        <v>10</v>
      </c>
      <c r="L57" s="2" t="s">
        <v>11</v>
      </c>
      <c r="M57" s="2" t="s">
        <v>12</v>
      </c>
      <c r="N57" s="2" t="s">
        <v>13</v>
      </c>
      <c r="O57" s="2" t="s">
        <v>14</v>
      </c>
      <c r="P57" s="2" t="s">
        <v>15</v>
      </c>
      <c r="Q57" s="2" t="s">
        <v>16</v>
      </c>
      <c r="R57" s="2" t="s">
        <v>17</v>
      </c>
      <c r="S57" s="2" t="s">
        <v>18</v>
      </c>
      <c r="T57" s="3" t="s">
        <v>32</v>
      </c>
    </row>
    <row r="58" spans="1:20" x14ac:dyDescent="0.2">
      <c r="A58" s="2" t="s">
        <v>63</v>
      </c>
      <c r="B58" s="6">
        <v>-0.1739</v>
      </c>
      <c r="C58" s="6">
        <v>0.17449999999999999</v>
      </c>
      <c r="D58" s="6">
        <v>8.9300000000000004E-2</v>
      </c>
      <c r="E58" s="6">
        <v>0.19470000000000001</v>
      </c>
      <c r="F58" s="6">
        <v>-1.04E-2</v>
      </c>
      <c r="G58" s="6">
        <v>0.42299999999999999</v>
      </c>
      <c r="H58" s="6">
        <v>-6.54E-2</v>
      </c>
      <c r="I58" s="6">
        <v>0.1857</v>
      </c>
      <c r="J58" s="6">
        <v>-0.30149999999999999</v>
      </c>
      <c r="K58" s="6">
        <v>0.25</v>
      </c>
      <c r="L58" s="6">
        <v>1.2999999999999999E-3</v>
      </c>
      <c r="M58" s="6">
        <v>0.1105</v>
      </c>
      <c r="N58" s="6">
        <v>-8.6800000000000002E-2</v>
      </c>
      <c r="O58" s="6">
        <v>0.21199999999999999</v>
      </c>
      <c r="P58" s="6">
        <v>0.23430000000000001</v>
      </c>
      <c r="Q58" s="6">
        <v>-5.6399999999999999E-2</v>
      </c>
      <c r="R58" s="6">
        <v>5.2600000000000001E-2</v>
      </c>
      <c r="S58" s="6">
        <v>8.8900000000000007E-2</v>
      </c>
      <c r="T58" s="6">
        <f>AVERAGE(B58:S58)</f>
        <v>7.3466666666666666E-2</v>
      </c>
    </row>
    <row r="59" spans="1:20" x14ac:dyDescent="0.2">
      <c r="A59" s="2" t="s">
        <v>64</v>
      </c>
      <c r="B59" s="6">
        <v>5.6599999999999998E-2</v>
      </c>
      <c r="C59" s="6">
        <v>0.53690000000000004</v>
      </c>
      <c r="D59" s="6">
        <v>0.21779999999999999</v>
      </c>
      <c r="E59" s="6">
        <v>0.221</v>
      </c>
      <c r="F59" s="6">
        <v>0.2351</v>
      </c>
      <c r="G59" s="6">
        <v>0.2671</v>
      </c>
      <c r="H59" s="6">
        <v>0.17449999999999999</v>
      </c>
      <c r="I59" s="6">
        <v>-2E-3</v>
      </c>
      <c r="J59" s="6">
        <v>-1.1255999999999999</v>
      </c>
      <c r="K59" s="6">
        <v>0.26529999999999998</v>
      </c>
      <c r="L59" s="6">
        <v>-0.56540000000000001</v>
      </c>
      <c r="M59" s="6">
        <v>1.5947</v>
      </c>
      <c r="N59" s="6">
        <v>-0.73399999999999999</v>
      </c>
      <c r="O59" s="6">
        <v>0.2142</v>
      </c>
      <c r="P59" s="6">
        <v>-0.53029999999999999</v>
      </c>
      <c r="Q59" s="6">
        <v>-0.12429999999999999</v>
      </c>
      <c r="R59" s="6">
        <v>-0.29880000000000001</v>
      </c>
      <c r="S59" s="6">
        <v>-0.69340000000000002</v>
      </c>
      <c r="T59" s="6">
        <f t="shared" ref="T59:T80" si="38">AVERAGE(B59:S59)</f>
        <v>-1.614444444444444E-2</v>
      </c>
    </row>
    <row r="60" spans="1:20" x14ac:dyDescent="0.2">
      <c r="A60" s="2" t="s">
        <v>65</v>
      </c>
      <c r="B60" s="6">
        <v>0.1983</v>
      </c>
      <c r="C60" s="6">
        <v>0.26400000000000001</v>
      </c>
      <c r="D60" s="6">
        <v>0.1149</v>
      </c>
      <c r="E60" s="6">
        <v>0.25059999999999999</v>
      </c>
      <c r="F60" s="6">
        <v>0.29299999999999998</v>
      </c>
      <c r="G60" s="6">
        <v>0.2354</v>
      </c>
      <c r="H60" s="6">
        <v>2.81E-2</v>
      </c>
      <c r="I60" s="6">
        <v>-8.3000000000000001E-3</v>
      </c>
      <c r="J60" s="6">
        <v>-0.35160000000000002</v>
      </c>
      <c r="K60" s="6">
        <v>0.1217</v>
      </c>
      <c r="L60" s="6">
        <v>-2.6800000000000001E-2</v>
      </c>
      <c r="M60" s="6">
        <v>0.27160000000000001</v>
      </c>
      <c r="N60" s="6">
        <v>-0.22289999999999999</v>
      </c>
      <c r="O60" s="6">
        <v>0.1421</v>
      </c>
      <c r="P60" s="6">
        <v>5.8099999999999999E-2</v>
      </c>
      <c r="Q60" s="6">
        <v>0.1144</v>
      </c>
      <c r="R60" s="6">
        <v>-0.106</v>
      </c>
      <c r="S60" s="6">
        <v>-0.1216</v>
      </c>
      <c r="T60" s="6">
        <f t="shared" si="38"/>
        <v>6.9722222222222241E-2</v>
      </c>
    </row>
    <row r="61" spans="1:20" x14ac:dyDescent="0.2">
      <c r="A61" s="2" t="s">
        <v>66</v>
      </c>
      <c r="B61" s="6">
        <v>2.64E-2</v>
      </c>
      <c r="C61" s="6">
        <v>0.37980000000000003</v>
      </c>
      <c r="D61" s="6">
        <v>0.1613</v>
      </c>
      <c r="E61" s="6">
        <v>0.2054</v>
      </c>
      <c r="F61" s="6">
        <v>0.23200000000000001</v>
      </c>
      <c r="G61" s="6">
        <v>0.27350000000000002</v>
      </c>
      <c r="H61" s="6">
        <v>0.1777</v>
      </c>
      <c r="I61" s="6">
        <v>-4.0000000000000001E-3</v>
      </c>
      <c r="J61" s="6">
        <v>-0.69769999999999999</v>
      </c>
      <c r="K61" s="6">
        <v>0.12759999999999999</v>
      </c>
      <c r="L61" s="6">
        <v>-0.1051</v>
      </c>
      <c r="M61" s="6">
        <v>0.37240000000000001</v>
      </c>
      <c r="N61" s="6">
        <v>-0.23960000000000001</v>
      </c>
      <c r="O61" s="6">
        <v>0.1153</v>
      </c>
      <c r="P61" s="6">
        <v>-3.9199999999999999E-2</v>
      </c>
      <c r="Q61" s="6">
        <v>2.4500000000000001E-2</v>
      </c>
      <c r="R61" s="6">
        <v>-0.1242</v>
      </c>
      <c r="S61" s="6">
        <v>-0.25209999999999999</v>
      </c>
      <c r="T61" s="6">
        <f t="shared" si="38"/>
        <v>3.5222222222222238E-2</v>
      </c>
    </row>
    <row r="62" spans="1:20" x14ac:dyDescent="0.2">
      <c r="A62" s="2" t="s">
        <v>67</v>
      </c>
      <c r="B62" s="6">
        <v>0.1149</v>
      </c>
      <c r="C62" s="6">
        <v>0.1273</v>
      </c>
      <c r="D62" s="6">
        <v>0.1225</v>
      </c>
      <c r="E62" s="6">
        <v>0.1017</v>
      </c>
      <c r="F62" s="6">
        <v>4.8099999999999997E-2</v>
      </c>
      <c r="G62" s="6">
        <v>0.22700000000000001</v>
      </c>
      <c r="H62" s="6">
        <v>-7.0699999999999999E-2</v>
      </c>
      <c r="I62" s="6">
        <v>-1.38E-2</v>
      </c>
      <c r="J62" s="6">
        <v>-6.4299999999999996E-2</v>
      </c>
      <c r="K62" s="6">
        <v>-2.4299999999999999E-2</v>
      </c>
      <c r="L62" s="6">
        <v>7.0599999999999996E-2</v>
      </c>
      <c r="M62" s="6">
        <v>1.7399999999999999E-2</v>
      </c>
      <c r="N62" s="6">
        <v>-0.1363</v>
      </c>
      <c r="O62" s="6">
        <v>0.1105</v>
      </c>
      <c r="P62" s="6">
        <v>0.22339999999999999</v>
      </c>
      <c r="Q62" s="6">
        <v>0.19950000000000001</v>
      </c>
      <c r="R62" s="6">
        <v>-8.0399999999999999E-2</v>
      </c>
      <c r="S62" s="6">
        <v>-1.66E-2</v>
      </c>
      <c r="T62" s="6">
        <f t="shared" si="38"/>
        <v>5.3138888888888895E-2</v>
      </c>
    </row>
    <row r="63" spans="1:20" x14ac:dyDescent="0.2">
      <c r="A63" s="2" t="s">
        <v>68</v>
      </c>
      <c r="B63" s="6">
        <v>0.1487</v>
      </c>
      <c r="C63" s="6">
        <v>0.1172</v>
      </c>
      <c r="D63" s="6">
        <v>8.9200000000000002E-2</v>
      </c>
      <c r="E63" s="6">
        <v>0.17630000000000001</v>
      </c>
      <c r="F63" s="6">
        <v>0.19400000000000001</v>
      </c>
      <c r="G63" s="6">
        <v>0.2429</v>
      </c>
      <c r="H63" s="6">
        <v>2E-3</v>
      </c>
      <c r="I63" s="6">
        <v>-1.14E-2</v>
      </c>
      <c r="J63" s="6">
        <v>-0.13070000000000001</v>
      </c>
      <c r="K63" s="6">
        <v>2.8999999999999998E-3</v>
      </c>
      <c r="L63" s="6">
        <v>2.5999999999999999E-2</v>
      </c>
      <c r="M63" s="6">
        <v>4.4400000000000002E-2</v>
      </c>
      <c r="N63" s="6">
        <v>-0.15390000000000001</v>
      </c>
      <c r="O63" s="6">
        <v>0.1028</v>
      </c>
      <c r="P63" s="6">
        <v>0.17710000000000001</v>
      </c>
      <c r="Q63" s="6">
        <v>0.15890000000000001</v>
      </c>
      <c r="R63" s="6">
        <v>-6.25E-2</v>
      </c>
      <c r="S63" s="6">
        <v>-1.0200000000000001E-2</v>
      </c>
      <c r="T63" s="6">
        <f t="shared" si="38"/>
        <v>6.1872222222222231E-2</v>
      </c>
    </row>
    <row r="64" spans="1:20" x14ac:dyDescent="0.2">
      <c r="A64" s="2" t="s">
        <v>69</v>
      </c>
      <c r="B64" s="6">
        <v>-6.9199999999999998E-2</v>
      </c>
      <c r="C64" s="6">
        <v>0.14380000000000001</v>
      </c>
      <c r="D64" s="6">
        <v>0.1288</v>
      </c>
      <c r="E64" s="6">
        <v>0.12909999999999999</v>
      </c>
      <c r="F64" s="6">
        <v>2.1000000000000001E-2</v>
      </c>
      <c r="G64" s="6">
        <v>0.29160000000000003</v>
      </c>
      <c r="H64" s="6">
        <v>-0.12529999999999999</v>
      </c>
      <c r="I64" s="6">
        <v>-1.6500000000000001E-2</v>
      </c>
      <c r="J64" s="6">
        <v>-0.1002</v>
      </c>
      <c r="K64" s="6">
        <v>-4.4499999999999998E-2</v>
      </c>
      <c r="L64" s="6">
        <v>8.5400000000000004E-2</v>
      </c>
      <c r="M64" s="6">
        <v>-8.3999999999999995E-3</v>
      </c>
      <c r="N64" s="6">
        <v>-0.1537</v>
      </c>
      <c r="O64" s="6">
        <v>0.1421</v>
      </c>
      <c r="P64" s="6">
        <v>0.2858</v>
      </c>
      <c r="Q64" s="6">
        <v>0.43740000000000001</v>
      </c>
      <c r="R64" s="6">
        <v>-0.1321</v>
      </c>
      <c r="S64" s="6">
        <v>3.5000000000000001E-3</v>
      </c>
      <c r="T64" s="6">
        <f t="shared" si="38"/>
        <v>5.6588888888888883E-2</v>
      </c>
    </row>
    <row r="65" spans="1:20" x14ac:dyDescent="0.2">
      <c r="A65" s="2" t="s">
        <v>70</v>
      </c>
      <c r="B65" s="6">
        <v>-8.5400000000000004E-2</v>
      </c>
      <c r="C65" s="6">
        <v>0.17960000000000001</v>
      </c>
      <c r="D65" s="6">
        <v>0.1857</v>
      </c>
      <c r="E65" s="6">
        <v>0.1885</v>
      </c>
      <c r="F65" s="6">
        <v>4.7300000000000002E-2</v>
      </c>
      <c r="G65" s="6">
        <v>0.45340000000000003</v>
      </c>
      <c r="H65" s="6">
        <v>-0.2054</v>
      </c>
      <c r="I65" s="6">
        <v>-1.7500000000000002E-2</v>
      </c>
      <c r="J65" s="6">
        <v>-0.153</v>
      </c>
      <c r="K65" s="6">
        <v>-7.6300000000000007E-2</v>
      </c>
      <c r="L65" s="6">
        <v>0.1164</v>
      </c>
      <c r="M65" s="6">
        <v>8.6E-3</v>
      </c>
      <c r="N65" s="6">
        <v>-0.2331</v>
      </c>
      <c r="O65" s="6">
        <v>0.1923</v>
      </c>
      <c r="P65" s="6">
        <v>0.40010000000000001</v>
      </c>
      <c r="Q65" s="6">
        <v>0.29530000000000001</v>
      </c>
      <c r="R65" s="6">
        <v>-0.11650000000000001</v>
      </c>
      <c r="S65" s="6">
        <v>-6.0499999999999998E-2</v>
      </c>
      <c r="T65" s="6">
        <f t="shared" si="38"/>
        <v>6.2194444444444441E-2</v>
      </c>
    </row>
    <row r="66" spans="1:20" x14ac:dyDescent="0.2">
      <c r="A66" s="2" t="s">
        <v>71</v>
      </c>
      <c r="B66" s="6">
        <v>-1.8800000000000001E-2</v>
      </c>
      <c r="C66" s="6">
        <v>0.1522</v>
      </c>
      <c r="D66" s="6">
        <v>0.16320000000000001</v>
      </c>
      <c r="E66" s="6">
        <v>0.1179</v>
      </c>
      <c r="F66" s="6">
        <v>5.3600000000000002E-2</v>
      </c>
      <c r="G66" s="6">
        <v>0.35630000000000001</v>
      </c>
      <c r="H66" s="6">
        <v>-8.6699999999999999E-2</v>
      </c>
      <c r="I66" s="6">
        <v>2.1399999999999999E-2</v>
      </c>
      <c r="J66" s="6">
        <v>-0.1338</v>
      </c>
      <c r="K66" s="6">
        <v>1.32E-2</v>
      </c>
      <c r="L66" s="6">
        <v>7.3400000000000007E-2</v>
      </c>
      <c r="M66" s="6">
        <v>5.79E-2</v>
      </c>
      <c r="N66" s="6">
        <v>-0.16769999999999999</v>
      </c>
      <c r="O66" s="6">
        <v>0.1138</v>
      </c>
      <c r="P66" s="6">
        <v>0.22320000000000001</v>
      </c>
      <c r="Q66" s="6">
        <v>0.34</v>
      </c>
      <c r="R66" s="6">
        <v>-0.13420000000000001</v>
      </c>
      <c r="S66" s="6">
        <v>2.0299999999999999E-2</v>
      </c>
      <c r="T66" s="6">
        <f t="shared" si="38"/>
        <v>6.4733333333333337E-2</v>
      </c>
    </row>
    <row r="67" spans="1:20" x14ac:dyDescent="0.2">
      <c r="A67" s="2" t="s">
        <v>72</v>
      </c>
      <c r="B67" s="6">
        <v>-0.23219999999999999</v>
      </c>
      <c r="C67" s="6">
        <v>0.20080000000000001</v>
      </c>
      <c r="D67" s="6">
        <v>0.1147</v>
      </c>
      <c r="E67" s="6">
        <v>0.22370000000000001</v>
      </c>
      <c r="F67" s="6">
        <v>-2.3199999999999998E-2</v>
      </c>
      <c r="G67" s="6">
        <v>0.33989999999999998</v>
      </c>
      <c r="H67" s="6">
        <v>-3.1600000000000003E-2</v>
      </c>
      <c r="I67" s="6">
        <v>0.1221</v>
      </c>
      <c r="J67" s="6">
        <v>-0.25509999999999999</v>
      </c>
      <c r="K67" s="6">
        <v>0.1759</v>
      </c>
      <c r="L67" s="6">
        <v>1.9699999999999999E-2</v>
      </c>
      <c r="M67" s="6">
        <v>9.0499999999999997E-2</v>
      </c>
      <c r="N67" s="6">
        <v>-8.5199999999999998E-2</v>
      </c>
      <c r="O67" s="6">
        <v>0.1847</v>
      </c>
      <c r="P67" s="6">
        <v>0.25040000000000001</v>
      </c>
      <c r="Q67" s="6">
        <v>1.7299999999999999E-2</v>
      </c>
      <c r="R67" s="6">
        <v>1.9099999999999999E-2</v>
      </c>
      <c r="S67" s="6">
        <v>7.6600000000000001E-2</v>
      </c>
      <c r="T67" s="6">
        <f t="shared" si="38"/>
        <v>6.7116666666666672E-2</v>
      </c>
    </row>
    <row r="68" spans="1:20" x14ac:dyDescent="0.2">
      <c r="A68" s="2" t="s">
        <v>25</v>
      </c>
      <c r="B68" s="6">
        <v>2.8500000000000001E-2</v>
      </c>
      <c r="C68" s="6">
        <v>0.10920000000000001</v>
      </c>
      <c r="D68" s="6">
        <v>0.13239999999999999</v>
      </c>
      <c r="E68" s="6">
        <v>7.9600000000000004E-2</v>
      </c>
      <c r="F68" s="6">
        <v>6.1899999999999997E-2</v>
      </c>
      <c r="G68" s="6">
        <v>0.24399999999999999</v>
      </c>
      <c r="H68" s="6">
        <v>-8.09E-2</v>
      </c>
      <c r="I68" s="6">
        <v>-1.3899999999999999E-2</v>
      </c>
      <c r="J68" s="6">
        <v>-6.1400000000000003E-2</v>
      </c>
      <c r="K68" s="6">
        <v>-3.3000000000000002E-2</v>
      </c>
      <c r="L68" s="6">
        <v>6.3600000000000004E-2</v>
      </c>
      <c r="M68" s="6">
        <v>1.0999999999999999E-2</v>
      </c>
      <c r="N68" s="6">
        <v>-0.1236</v>
      </c>
      <c r="O68" s="6">
        <v>0.10879999999999999</v>
      </c>
      <c r="P68" s="6">
        <v>0.2089</v>
      </c>
      <c r="Q68" s="6">
        <v>0.20119999999999999</v>
      </c>
      <c r="R68" s="6">
        <v>-6.5199999999999994E-2</v>
      </c>
      <c r="S68" s="6">
        <v>-2.9600000000000001E-2</v>
      </c>
      <c r="T68" s="6">
        <f t="shared" si="38"/>
        <v>4.6749999999999993E-2</v>
      </c>
    </row>
    <row r="69" spans="1:20" x14ac:dyDescent="0.2">
      <c r="A69" s="2" t="s">
        <v>73</v>
      </c>
      <c r="B69" s="6">
        <v>0.24329999999999999</v>
      </c>
      <c r="C69" s="6">
        <v>0.31900000000000001</v>
      </c>
      <c r="D69" s="6">
        <v>0.18609999999999999</v>
      </c>
      <c r="E69" s="6">
        <v>0.28470000000000001</v>
      </c>
      <c r="F69" s="6">
        <v>0.30009999999999998</v>
      </c>
      <c r="G69" s="6">
        <v>0.3745</v>
      </c>
      <c r="H69" s="6">
        <v>7.0000000000000001E-3</v>
      </c>
      <c r="I69" s="6">
        <v>-1.4200000000000001E-2</v>
      </c>
      <c r="J69" s="6">
        <v>-0.37159999999999999</v>
      </c>
      <c r="K69" s="6">
        <v>0.1275</v>
      </c>
      <c r="L69" s="6">
        <v>4.2500000000000003E-2</v>
      </c>
      <c r="M69" s="6">
        <v>0.58069999999999999</v>
      </c>
      <c r="N69" s="6">
        <v>-0.43409999999999999</v>
      </c>
      <c r="O69" s="6">
        <v>0.22040000000000001</v>
      </c>
      <c r="P69" s="6">
        <v>0.15129999999999999</v>
      </c>
      <c r="Q69" s="6">
        <v>0.21529999999999999</v>
      </c>
      <c r="R69" s="6">
        <v>-0.1603</v>
      </c>
      <c r="S69" s="6">
        <v>-0.14560000000000001</v>
      </c>
      <c r="T69" s="6">
        <f t="shared" si="38"/>
        <v>0.10703333333333334</v>
      </c>
    </row>
    <row r="70" spans="1:20" x14ac:dyDescent="0.2">
      <c r="A70" s="2" t="s">
        <v>74</v>
      </c>
      <c r="B70" s="6">
        <v>5.9900000000000002E-2</v>
      </c>
      <c r="C70" s="6">
        <v>9.4899999999999998E-2</v>
      </c>
      <c r="D70" s="6">
        <v>0.1081</v>
      </c>
      <c r="E70" s="6">
        <v>7.7200000000000005E-2</v>
      </c>
      <c r="F70" s="6">
        <v>5.6800000000000003E-2</v>
      </c>
      <c r="G70" s="6">
        <v>0.21329999999999999</v>
      </c>
      <c r="H70" s="6">
        <v>-5.5899999999999998E-2</v>
      </c>
      <c r="I70" s="6">
        <v>-1.4800000000000001E-2</v>
      </c>
      <c r="J70" s="6">
        <v>-0.1195</v>
      </c>
      <c r="K70" s="6">
        <v>4.7600000000000003E-2</v>
      </c>
      <c r="L70" s="6">
        <v>2.69E-2</v>
      </c>
      <c r="M70" s="6">
        <v>0.14879999999999999</v>
      </c>
      <c r="N70" s="6">
        <v>-0.17660000000000001</v>
      </c>
      <c r="O70" s="6">
        <v>0.11269999999999999</v>
      </c>
      <c r="P70" s="6">
        <v>0.16339999999999999</v>
      </c>
      <c r="Q70" s="6">
        <v>0.1431</v>
      </c>
      <c r="R70" s="6">
        <v>-8.3000000000000004E-2</v>
      </c>
      <c r="S70" s="6">
        <v>-4.07E-2</v>
      </c>
      <c r="T70" s="6">
        <f t="shared" si="38"/>
        <v>4.2344444444444455E-2</v>
      </c>
    </row>
    <row r="71" spans="1:20" x14ac:dyDescent="0.2">
      <c r="A71" s="2" t="s">
        <v>75</v>
      </c>
      <c r="B71" s="6">
        <v>-2.3400000000000001E-2</v>
      </c>
      <c r="C71" s="6">
        <v>0.11700000000000001</v>
      </c>
      <c r="D71" s="6">
        <v>8.7300000000000003E-2</v>
      </c>
      <c r="E71" s="6">
        <v>0.1263</v>
      </c>
      <c r="F71" s="6">
        <v>-6.7999999999999996E-3</v>
      </c>
      <c r="G71" s="6">
        <v>0.22040000000000001</v>
      </c>
      <c r="H71" s="6">
        <v>-1.8700000000000001E-2</v>
      </c>
      <c r="I71" s="6">
        <v>3.32E-2</v>
      </c>
      <c r="J71" s="6">
        <v>-0.14099999999999999</v>
      </c>
      <c r="K71" s="6">
        <v>4.6600000000000003E-2</v>
      </c>
      <c r="L71" s="6">
        <v>3.78E-2</v>
      </c>
      <c r="M71" s="6">
        <v>2.4400000000000002E-2</v>
      </c>
      <c r="N71" s="6">
        <v>-5.2499999999999998E-2</v>
      </c>
      <c r="O71" s="6">
        <v>8.7400000000000005E-2</v>
      </c>
      <c r="P71" s="6">
        <v>0.18099999999999999</v>
      </c>
      <c r="Q71" s="6">
        <v>0.13289999999999999</v>
      </c>
      <c r="R71" s="6">
        <v>-2.7E-2</v>
      </c>
      <c r="S71" s="6">
        <v>3.6600000000000001E-2</v>
      </c>
      <c r="T71" s="6">
        <f t="shared" si="38"/>
        <v>4.7861111111111111E-2</v>
      </c>
    </row>
    <row r="72" spans="1:20" x14ac:dyDescent="0.2">
      <c r="A72" s="2" t="s">
        <v>76</v>
      </c>
      <c r="B72" s="6">
        <v>0.2397</v>
      </c>
      <c r="C72" s="6">
        <v>0.37959999999999999</v>
      </c>
      <c r="D72" s="6">
        <v>0.1714</v>
      </c>
      <c r="E72" s="6">
        <v>0.30049999999999999</v>
      </c>
      <c r="F72" s="6">
        <v>0.34899999999999998</v>
      </c>
      <c r="G72" s="6">
        <v>0.43590000000000001</v>
      </c>
      <c r="H72" s="6">
        <v>8.3599999999999994E-2</v>
      </c>
      <c r="I72" s="6">
        <v>-2.2100000000000002E-2</v>
      </c>
      <c r="J72" s="6">
        <v>-1.0119</v>
      </c>
      <c r="K72" s="6">
        <v>0.24079999999999999</v>
      </c>
      <c r="L72" s="6">
        <v>-1.5299999999999999E-2</v>
      </c>
      <c r="M72" s="6">
        <v>0.59889999999999999</v>
      </c>
      <c r="N72" s="6">
        <v>-0.46789999999999998</v>
      </c>
      <c r="O72" s="6">
        <v>0.2276</v>
      </c>
      <c r="P72" s="6">
        <v>6.3799999999999996E-2</v>
      </c>
      <c r="Q72" s="6">
        <v>0.16270000000000001</v>
      </c>
      <c r="R72" s="6">
        <v>-0.18140000000000001</v>
      </c>
      <c r="S72" s="6">
        <v>-0.16500000000000001</v>
      </c>
      <c r="T72" s="6">
        <f t="shared" si="38"/>
        <v>7.7216666666666656E-2</v>
      </c>
    </row>
    <row r="73" spans="1:20" x14ac:dyDescent="0.2">
      <c r="A73" s="2" t="s">
        <v>77</v>
      </c>
      <c r="B73" s="6">
        <v>0.13869999999999999</v>
      </c>
      <c r="C73" s="6">
        <v>0.1139</v>
      </c>
      <c r="D73" s="6">
        <v>5.7799999999999997E-2</v>
      </c>
      <c r="E73" s="6">
        <v>0.12959999999999999</v>
      </c>
      <c r="F73" s="6">
        <v>0.15129999999999999</v>
      </c>
      <c r="G73" s="6">
        <v>0.20369999999999999</v>
      </c>
      <c r="H73" s="6">
        <v>4.02E-2</v>
      </c>
      <c r="I73" s="6">
        <v>-9.1000000000000004E-3</v>
      </c>
      <c r="J73" s="6">
        <v>-0.31</v>
      </c>
      <c r="K73" s="6">
        <v>7.7499999999999999E-2</v>
      </c>
      <c r="L73" s="6">
        <v>2.75E-2</v>
      </c>
      <c r="M73" s="6">
        <v>9.3299999999999994E-2</v>
      </c>
      <c r="N73" s="6">
        <v>-0.1193</v>
      </c>
      <c r="O73" s="6">
        <v>8.7300000000000003E-2</v>
      </c>
      <c r="P73" s="6">
        <v>9.8199999999999996E-2</v>
      </c>
      <c r="Q73" s="6">
        <v>9.9500000000000005E-2</v>
      </c>
      <c r="R73" s="6">
        <v>-6.9099999999999995E-2</v>
      </c>
      <c r="S73" s="6">
        <v>-4.58E-2</v>
      </c>
      <c r="T73" s="6">
        <f t="shared" si="38"/>
        <v>4.2511111111111111E-2</v>
      </c>
    </row>
    <row r="74" spans="1:20" x14ac:dyDescent="0.2">
      <c r="A74" s="2" t="s">
        <v>78</v>
      </c>
      <c r="B74" s="6">
        <v>0.2041</v>
      </c>
      <c r="C74" s="6">
        <v>0.15859999999999999</v>
      </c>
      <c r="D74" s="6">
        <v>0.1124</v>
      </c>
      <c r="E74" s="6">
        <v>0.2142</v>
      </c>
      <c r="F74" s="6">
        <v>0.2165</v>
      </c>
      <c r="G74" s="6">
        <v>0.42009999999999997</v>
      </c>
      <c r="H74" s="6">
        <v>-5.5E-2</v>
      </c>
      <c r="I74" s="6">
        <v>-2.01E-2</v>
      </c>
      <c r="J74" s="6">
        <v>-0.1784</v>
      </c>
      <c r="K74" s="6">
        <v>5.4800000000000001E-2</v>
      </c>
      <c r="L74" s="6">
        <v>3.9600000000000003E-2</v>
      </c>
      <c r="M74" s="6">
        <v>0.1202</v>
      </c>
      <c r="N74" s="6">
        <v>-0.19739999999999999</v>
      </c>
      <c r="O74" s="6">
        <v>0.13830000000000001</v>
      </c>
      <c r="P74" s="6">
        <v>0.23499999999999999</v>
      </c>
      <c r="Q74" s="6">
        <v>0.2026</v>
      </c>
      <c r="R74" s="6">
        <v>-0.1051</v>
      </c>
      <c r="S74" s="6">
        <v>-6.4000000000000001E-2</v>
      </c>
      <c r="T74" s="6">
        <f t="shared" si="38"/>
        <v>8.3133333333333337E-2</v>
      </c>
    </row>
    <row r="75" spans="1:20" x14ac:dyDescent="0.2">
      <c r="A75" s="2" t="s">
        <v>79</v>
      </c>
      <c r="B75" s="6">
        <v>-1.1000000000000001E-3</v>
      </c>
      <c r="C75" s="6">
        <v>0.15570000000000001</v>
      </c>
      <c r="D75" s="6">
        <v>0.1532</v>
      </c>
      <c r="E75" s="6">
        <v>0.1439</v>
      </c>
      <c r="F75" s="6">
        <v>6.1499999999999999E-2</v>
      </c>
      <c r="G75" s="6">
        <v>0.45800000000000002</v>
      </c>
      <c r="H75" s="6">
        <v>-0.15939999999999999</v>
      </c>
      <c r="I75" s="6">
        <v>-2.5700000000000001E-2</v>
      </c>
      <c r="J75" s="6">
        <v>-0.17019999999999999</v>
      </c>
      <c r="K75" s="6">
        <v>-1.5699999999999999E-2</v>
      </c>
      <c r="L75" s="6">
        <v>7.51E-2</v>
      </c>
      <c r="M75" s="6">
        <v>8.2000000000000007E-3</v>
      </c>
      <c r="N75" s="6">
        <v>-0.1946</v>
      </c>
      <c r="O75" s="6">
        <v>0.16</v>
      </c>
      <c r="P75" s="6">
        <v>0.25319999999999998</v>
      </c>
      <c r="Q75" s="6">
        <v>0.34770000000000001</v>
      </c>
      <c r="R75" s="6">
        <v>-9.9400000000000002E-2</v>
      </c>
      <c r="S75" s="6">
        <v>-4.8000000000000001E-2</v>
      </c>
      <c r="T75" s="6">
        <f t="shared" si="38"/>
        <v>6.1244444444444449E-2</v>
      </c>
    </row>
    <row r="76" spans="1:20" x14ac:dyDescent="0.2">
      <c r="A76" s="2" t="s">
        <v>80</v>
      </c>
      <c r="B76" s="6">
        <v>4.2299999999999997E-2</v>
      </c>
      <c r="C76" s="6">
        <v>0.62929999999999997</v>
      </c>
      <c r="D76" s="6">
        <v>0.20799999999999999</v>
      </c>
      <c r="E76" s="6">
        <v>0.14779999999999999</v>
      </c>
      <c r="F76" s="6">
        <v>0.20330000000000001</v>
      </c>
      <c r="G76" s="6">
        <v>0.1258</v>
      </c>
      <c r="H76" s="6">
        <v>8.6900000000000005E-2</v>
      </c>
      <c r="I76" s="6">
        <v>0.02</v>
      </c>
      <c r="J76" s="6">
        <v>-0.33019999999999999</v>
      </c>
      <c r="K76" s="6">
        <v>0.21909999999999999</v>
      </c>
      <c r="L76" s="6">
        <v>-0.31640000000000001</v>
      </c>
      <c r="M76" s="6">
        <v>0.82389999999999997</v>
      </c>
      <c r="N76" s="6">
        <v>-0.22670000000000001</v>
      </c>
      <c r="O76" s="6">
        <v>0.1106</v>
      </c>
      <c r="P76" s="6">
        <v>-0.15190000000000001</v>
      </c>
      <c r="Q76" s="6">
        <v>-4.8399999999999999E-2</v>
      </c>
      <c r="R76" s="6">
        <v>-9.1499999999999998E-2</v>
      </c>
      <c r="S76" s="6">
        <v>-0.94069999999999998</v>
      </c>
      <c r="T76" s="6">
        <f t="shared" si="38"/>
        <v>2.8399999999999998E-2</v>
      </c>
    </row>
    <row r="77" spans="1:20" x14ac:dyDescent="0.2">
      <c r="A77" s="2" t="s">
        <v>27</v>
      </c>
      <c r="B77" s="6">
        <v>0.1719</v>
      </c>
      <c r="C77" s="6">
        <v>0.2271</v>
      </c>
      <c r="D77" s="6">
        <v>0.26129999999999998</v>
      </c>
      <c r="E77" s="6">
        <v>0.17710000000000001</v>
      </c>
      <c r="F77" s="6">
        <v>0.14050000000000001</v>
      </c>
      <c r="G77" s="6">
        <v>0.68979999999999997</v>
      </c>
      <c r="H77" s="6">
        <v>-0.20749999999999999</v>
      </c>
      <c r="I77" s="6">
        <v>-4.4499999999999998E-2</v>
      </c>
      <c r="J77" s="6">
        <v>-0.188</v>
      </c>
      <c r="K77" s="6">
        <v>-0.1004</v>
      </c>
      <c r="L77" s="6">
        <v>0.15970000000000001</v>
      </c>
      <c r="M77" s="6">
        <v>-1.8E-3</v>
      </c>
      <c r="N77" s="6">
        <v>-0.29470000000000002</v>
      </c>
      <c r="O77" s="6">
        <v>0.23760000000000001</v>
      </c>
      <c r="P77" s="6">
        <v>0.435</v>
      </c>
      <c r="Q77" s="6">
        <v>0.6139</v>
      </c>
      <c r="R77" s="6">
        <v>-0.15809999999999999</v>
      </c>
      <c r="S77" s="6">
        <v>-4.5199999999999997E-2</v>
      </c>
      <c r="T77" s="6">
        <f t="shared" si="38"/>
        <v>0.11520555555555556</v>
      </c>
    </row>
    <row r="78" spans="1:20" x14ac:dyDescent="0.2">
      <c r="A78" s="2" t="s">
        <v>81</v>
      </c>
      <c r="B78" s="6">
        <v>-2.1299999999999999E-2</v>
      </c>
      <c r="C78" s="6">
        <v>0.1128</v>
      </c>
      <c r="D78" s="6">
        <v>-2.63E-2</v>
      </c>
      <c r="E78" s="6">
        <v>8.5999999999999993E-2</v>
      </c>
      <c r="F78" s="6">
        <v>2.9600000000000001E-2</v>
      </c>
      <c r="G78" s="6">
        <v>6.4999999999999997E-3</v>
      </c>
      <c r="H78" s="6">
        <v>-2.3599999999999999E-2</v>
      </c>
      <c r="I78" s="6">
        <v>0.30959999999999999</v>
      </c>
      <c r="J78" s="6">
        <v>-0.31780000000000003</v>
      </c>
      <c r="K78" s="6">
        <v>0.33410000000000001</v>
      </c>
      <c r="L78" s="6">
        <v>-0.1303</v>
      </c>
      <c r="M78" s="6">
        <v>-3.4099999999999998E-2</v>
      </c>
      <c r="N78" s="6">
        <v>-4.3900000000000002E-2</v>
      </c>
      <c r="O78" s="6">
        <v>0.1142</v>
      </c>
      <c r="P78" s="6">
        <v>0.2021</v>
      </c>
      <c r="Q78" s="6">
        <v>-0.20810000000000001</v>
      </c>
      <c r="R78" s="6">
        <v>0.1207</v>
      </c>
      <c r="S78" s="6">
        <v>7.9600000000000004E-2</v>
      </c>
      <c r="T78" s="6">
        <f t="shared" si="38"/>
        <v>3.2766666666666659E-2</v>
      </c>
    </row>
    <row r="79" spans="1:20" x14ac:dyDescent="0.2">
      <c r="A79" s="2" t="s">
        <v>82</v>
      </c>
      <c r="B79" s="6">
        <v>0.1313</v>
      </c>
      <c r="C79" s="6">
        <v>0.26960000000000001</v>
      </c>
      <c r="D79" s="6">
        <v>8.0399999999999999E-2</v>
      </c>
      <c r="E79" s="6">
        <v>0.1303</v>
      </c>
      <c r="F79" s="6">
        <v>0.13400000000000001</v>
      </c>
      <c r="G79" s="6">
        <v>0.1739</v>
      </c>
      <c r="H79" s="6">
        <v>3.1600000000000003E-2</v>
      </c>
      <c r="I79" s="6">
        <v>-1.1299999999999999E-2</v>
      </c>
      <c r="J79" s="6">
        <v>-0.59470000000000001</v>
      </c>
      <c r="K79" s="6">
        <v>0.12139999999999999</v>
      </c>
      <c r="L79" s="6">
        <v>2.4400000000000002E-2</v>
      </c>
      <c r="M79" s="6">
        <v>0.21179999999999999</v>
      </c>
      <c r="N79" s="6">
        <v>-0.25309999999999999</v>
      </c>
      <c r="O79" s="6">
        <v>0.14680000000000001</v>
      </c>
      <c r="P79" s="6">
        <v>9.7500000000000003E-2</v>
      </c>
      <c r="Q79" s="6">
        <v>0.1186</v>
      </c>
      <c r="R79" s="6">
        <v>-0.1042</v>
      </c>
      <c r="S79" s="6">
        <v>-7.6300000000000007E-2</v>
      </c>
      <c r="T79" s="6">
        <f t="shared" si="38"/>
        <v>3.5111111111111114E-2</v>
      </c>
    </row>
    <row r="80" spans="1:20" x14ac:dyDescent="0.2">
      <c r="A80" s="2" t="s">
        <v>83</v>
      </c>
      <c r="B80" s="6">
        <v>-0.26619999999999999</v>
      </c>
      <c r="C80" s="6">
        <v>0.2382</v>
      </c>
      <c r="D80" s="6">
        <v>0.1767</v>
      </c>
      <c r="E80" s="6">
        <v>0.26790000000000003</v>
      </c>
      <c r="F80" s="6">
        <v>1.8E-3</v>
      </c>
      <c r="G80" s="6">
        <v>0.55500000000000005</v>
      </c>
      <c r="H80" s="6">
        <v>-0.16309999999999999</v>
      </c>
      <c r="I80" s="6">
        <v>3.61E-2</v>
      </c>
      <c r="J80" s="6">
        <v>-0.25140000000000001</v>
      </c>
      <c r="K80" s="6">
        <v>-2.4E-2</v>
      </c>
      <c r="L80" s="6">
        <v>0.15060000000000001</v>
      </c>
      <c r="M80" s="6">
        <v>-2.0000000000000001E-4</v>
      </c>
      <c r="N80" s="6">
        <v>-0.1658</v>
      </c>
      <c r="O80" s="6">
        <v>0.16109999999999999</v>
      </c>
      <c r="P80" s="6">
        <v>0.28949999999999998</v>
      </c>
      <c r="Q80" s="6">
        <v>0.34870000000000001</v>
      </c>
      <c r="R80" s="6">
        <v>-0.15190000000000001</v>
      </c>
      <c r="S80" s="6">
        <v>1.43E-2</v>
      </c>
      <c r="T80" s="6">
        <f t="shared" si="38"/>
        <v>6.7627777777777787E-2</v>
      </c>
    </row>
    <row r="81" spans="1:20" x14ac:dyDescent="0.2">
      <c r="A81" s="2" t="s">
        <v>84</v>
      </c>
      <c r="B81" s="6">
        <f t="shared" ref="B81" si="39">AVERAGE(B58:B80)</f>
        <v>3.9699999999999992E-2</v>
      </c>
      <c r="C81" s="6">
        <f t="shared" ref="C81" si="40">AVERAGE(C58:C80)</f>
        <v>0.22613043478260869</v>
      </c>
      <c r="D81" s="6">
        <f t="shared" ref="D81" si="41">AVERAGE(D58:D80)</f>
        <v>0.13461739130434783</v>
      </c>
      <c r="E81" s="6">
        <f t="shared" ref="E81" si="42">AVERAGE(E58:E80)</f>
        <v>0.17278260869565218</v>
      </c>
      <c r="F81" s="6">
        <f t="shared" ref="F81" si="43">AVERAGE(F58:F80)</f>
        <v>0.12130434782608694</v>
      </c>
      <c r="G81" s="6">
        <f t="shared" ref="G81" si="44">AVERAGE(G58:G80)</f>
        <v>0.31439130434782603</v>
      </c>
      <c r="H81" s="6">
        <f t="shared" ref="H81" si="45">AVERAGE(H58:H80)</f>
        <v>-3.1200000000000002E-2</v>
      </c>
      <c r="I81" s="6">
        <f t="shared" ref="I81" si="46">AVERAGE(I58:I80)</f>
        <v>2.0821739130434783E-2</v>
      </c>
      <c r="J81" s="6">
        <f t="shared" ref="J81" si="47">AVERAGE(J58:J80)</f>
        <v>-0.31998260869565209</v>
      </c>
      <c r="K81" s="6">
        <f t="shared" ref="K81" si="48">AVERAGE(K58:K80)</f>
        <v>8.2947826086956514E-2</v>
      </c>
      <c r="L81" s="6">
        <f t="shared" ref="L81" si="49">AVERAGE(L58:L80)</f>
        <v>-5.1652173913043506E-3</v>
      </c>
      <c r="M81" s="6">
        <f t="shared" ref="M81" si="50">AVERAGE(M58:M80)</f>
        <v>0.22368260869565218</v>
      </c>
      <c r="N81" s="6">
        <f t="shared" ref="N81" si="51">AVERAGE(N58:N80)</f>
        <v>-0.21579999999999996</v>
      </c>
      <c r="O81" s="6">
        <f t="shared" ref="O81" si="52">AVERAGE(O58:O80)</f>
        <v>0.14967826086956518</v>
      </c>
      <c r="P81" s="6">
        <f t="shared" ref="P81" si="53">AVERAGE(P58:P80)</f>
        <v>0.15260434782608695</v>
      </c>
      <c r="Q81" s="6">
        <f t="shared" ref="Q81" si="54">AVERAGE(Q58:Q80)</f>
        <v>0.16244782608695654</v>
      </c>
      <c r="R81" s="6">
        <f t="shared" ref="R81" si="55">AVERAGE(R58:R80)</f>
        <v>-9.3847826086956507E-2</v>
      </c>
      <c r="S81" s="6">
        <f t="shared" ref="S81" si="56">AVERAGE(S58:S80)</f>
        <v>-0.10589130434782608</v>
      </c>
      <c r="T81" s="6">
        <f t="shared" ref="T81" si="57">AVERAGE(T58:T80)</f>
        <v>5.7178985507246378E-2</v>
      </c>
    </row>
    <row r="83" spans="1:20" x14ac:dyDescent="0.2">
      <c r="A83" s="8" t="s">
        <v>55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">
      <c r="A84" s="2" t="s">
        <v>0</v>
      </c>
      <c r="B84" s="2" t="s">
        <v>1</v>
      </c>
      <c r="C84" s="2" t="s">
        <v>2</v>
      </c>
      <c r="D84" s="2" t="s">
        <v>3</v>
      </c>
      <c r="E84" s="2" t="s">
        <v>4</v>
      </c>
      <c r="F84" s="2" t="s">
        <v>5</v>
      </c>
      <c r="G84" s="2" t="s">
        <v>6</v>
      </c>
      <c r="H84" s="2" t="s">
        <v>7</v>
      </c>
      <c r="I84" s="2" t="s">
        <v>8</v>
      </c>
      <c r="J84" s="2" t="s">
        <v>9</v>
      </c>
      <c r="K84" s="2" t="s">
        <v>10</v>
      </c>
      <c r="L84" s="2" t="s">
        <v>11</v>
      </c>
      <c r="M84" s="2" t="s">
        <v>12</v>
      </c>
      <c r="N84" s="2" t="s">
        <v>13</v>
      </c>
      <c r="O84" s="2" t="s">
        <v>14</v>
      </c>
      <c r="P84" s="2" t="s">
        <v>15</v>
      </c>
      <c r="Q84" s="2" t="s">
        <v>16</v>
      </c>
      <c r="R84" s="2" t="s">
        <v>17</v>
      </c>
      <c r="S84" s="2" t="s">
        <v>18</v>
      </c>
      <c r="T84" s="3" t="s">
        <v>32</v>
      </c>
    </row>
    <row r="85" spans="1:20" x14ac:dyDescent="0.2">
      <c r="A85" s="2" t="s">
        <v>63</v>
      </c>
      <c r="B85" s="6">
        <v>-0.29299999999999998</v>
      </c>
      <c r="C85" s="6">
        <v>0.25169999999999998</v>
      </c>
      <c r="D85" s="6">
        <v>0.36840000000000001</v>
      </c>
      <c r="E85" s="6">
        <v>0.49020000000000002</v>
      </c>
      <c r="F85" s="6">
        <v>0.46510000000000001</v>
      </c>
      <c r="G85" s="6">
        <v>1.8685</v>
      </c>
      <c r="H85" s="6">
        <v>-1.109</v>
      </c>
      <c r="I85" s="6">
        <v>-1.1599999999999999E-2</v>
      </c>
      <c r="J85" s="6">
        <v>0.26319999999999999</v>
      </c>
      <c r="K85" s="6">
        <v>0.19109999999999999</v>
      </c>
      <c r="L85" s="6">
        <v>3.5000000000000003E-2</v>
      </c>
      <c r="M85" s="6">
        <v>0.4662</v>
      </c>
      <c r="N85" s="6">
        <v>-0.18870000000000001</v>
      </c>
      <c r="O85" s="6">
        <v>5.8200000000000002E-2</v>
      </c>
      <c r="P85" s="6">
        <v>0.28589999999999999</v>
      </c>
      <c r="Q85" s="6">
        <v>0.2452</v>
      </c>
      <c r="R85" s="6">
        <v>6.93E-2</v>
      </c>
      <c r="S85" s="6">
        <v>0.1119</v>
      </c>
      <c r="T85" s="6">
        <f>AVERAGE(B85:S85)</f>
        <v>0.19820000000000002</v>
      </c>
    </row>
    <row r="86" spans="1:20" x14ac:dyDescent="0.2">
      <c r="A86" s="2" t="s">
        <v>64</v>
      </c>
      <c r="B86" s="6">
        <v>-4.4299999999999999E-2</v>
      </c>
      <c r="C86" s="6">
        <v>0.1124</v>
      </c>
      <c r="D86" s="6">
        <v>0.2641</v>
      </c>
      <c r="E86" s="6">
        <v>0.16889999999999999</v>
      </c>
      <c r="F86" s="6">
        <v>0.43769999999999998</v>
      </c>
      <c r="G86" s="6">
        <v>0.38179999999999997</v>
      </c>
      <c r="H86" s="6">
        <v>0.39389999999999997</v>
      </c>
      <c r="I86" s="6">
        <v>0.57169999999999999</v>
      </c>
      <c r="J86" s="6">
        <v>0.69179999999999997</v>
      </c>
      <c r="K86" s="6">
        <v>0.49309999999999998</v>
      </c>
      <c r="L86" s="6">
        <v>0.67249999999999999</v>
      </c>
      <c r="M86" s="6">
        <v>-5.0000000000000001E-4</v>
      </c>
      <c r="N86" s="6">
        <v>0.32640000000000002</v>
      </c>
      <c r="O86" s="6">
        <v>0.1217</v>
      </c>
      <c r="P86" s="6">
        <v>2.1399999999999999E-2</v>
      </c>
      <c r="Q86" s="6">
        <v>0.40310000000000001</v>
      </c>
      <c r="R86" s="6">
        <v>0.10440000000000001</v>
      </c>
      <c r="S86" s="6">
        <v>8.4599999999999995E-2</v>
      </c>
      <c r="T86" s="6">
        <f t="shared" ref="T86:T107" si="58">AVERAGE(B86:S86)</f>
        <v>0.28915000000000002</v>
      </c>
    </row>
    <row r="87" spans="1:20" x14ac:dyDescent="0.2">
      <c r="A87" s="2" t="s">
        <v>65</v>
      </c>
      <c r="B87" s="6">
        <v>2.2800000000000001E-2</v>
      </c>
      <c r="C87" s="6">
        <v>4.8099999999999997E-2</v>
      </c>
      <c r="D87" s="6">
        <v>0.33679999999999999</v>
      </c>
      <c r="E87" s="6">
        <v>0.1389</v>
      </c>
      <c r="F87" s="6">
        <v>7.1999999999999995E-2</v>
      </c>
      <c r="G87" s="6">
        <v>0.21709999999999999</v>
      </c>
      <c r="H87" s="6">
        <v>0.38429999999999997</v>
      </c>
      <c r="I87" s="6">
        <v>0.35599999999999998</v>
      </c>
      <c r="J87" s="6">
        <v>0.30280000000000001</v>
      </c>
      <c r="K87" s="6">
        <v>0.27639999999999998</v>
      </c>
      <c r="L87" s="6">
        <v>0.31769999999999998</v>
      </c>
      <c r="M87" s="6">
        <v>0.10929999999999999</v>
      </c>
      <c r="N87" s="6">
        <v>0.1784</v>
      </c>
      <c r="O87" s="6">
        <v>0.40510000000000002</v>
      </c>
      <c r="P87" s="6">
        <v>-0.22889999999999999</v>
      </c>
      <c r="Q87" s="6">
        <v>8.8099999999999998E-2</v>
      </c>
      <c r="R87" s="6">
        <v>5.7099999999999998E-2</v>
      </c>
      <c r="S87" s="6">
        <v>0.22120000000000001</v>
      </c>
      <c r="T87" s="6">
        <f t="shared" si="58"/>
        <v>0.1835111111111111</v>
      </c>
    </row>
    <row r="88" spans="1:20" x14ac:dyDescent="0.2">
      <c r="A88" s="2" t="s">
        <v>66</v>
      </c>
      <c r="B88" s="6">
        <v>-2.9100000000000001E-2</v>
      </c>
      <c r="C88" s="6">
        <v>-0.14960000000000001</v>
      </c>
      <c r="D88" s="6">
        <v>-1.1999999999999999E-3</v>
      </c>
      <c r="E88" s="6">
        <v>-5.2600000000000001E-2</v>
      </c>
      <c r="F88" s="6">
        <v>0.51219999999999999</v>
      </c>
      <c r="G88" s="6">
        <v>9.0700000000000003E-2</v>
      </c>
      <c r="H88" s="6">
        <v>3.6900000000000002E-2</v>
      </c>
      <c r="I88" s="6">
        <v>0.62109999999999999</v>
      </c>
      <c r="J88" s="6">
        <v>-1.9400000000000001E-2</v>
      </c>
      <c r="K88" s="6">
        <v>0.15340000000000001</v>
      </c>
      <c r="L88" s="6">
        <v>0.15129999999999999</v>
      </c>
      <c r="M88" s="6">
        <v>8.9599999999999999E-2</v>
      </c>
      <c r="N88" s="6">
        <v>0.17050000000000001</v>
      </c>
      <c r="O88" s="6">
        <v>0.159</v>
      </c>
      <c r="P88" s="6">
        <v>0.32750000000000001</v>
      </c>
      <c r="Q88" s="6">
        <v>0.38979999999999998</v>
      </c>
      <c r="R88" s="6">
        <v>0.1721</v>
      </c>
      <c r="S88" s="6">
        <v>5.0999999999999997E-2</v>
      </c>
      <c r="T88" s="6">
        <f t="shared" si="58"/>
        <v>0.14851111111111112</v>
      </c>
    </row>
    <row r="89" spans="1:20" x14ac:dyDescent="0.2">
      <c r="A89" s="2" t="s">
        <v>67</v>
      </c>
      <c r="B89" s="6">
        <v>1.46E-2</v>
      </c>
      <c r="C89" s="6">
        <v>0.22570000000000001</v>
      </c>
      <c r="D89" s="6">
        <v>-0.251</v>
      </c>
      <c r="E89" s="6">
        <v>-7.1999999999999998E-3</v>
      </c>
      <c r="F89" s="6">
        <v>0.41720000000000002</v>
      </c>
      <c r="G89" s="6">
        <v>0.2495</v>
      </c>
      <c r="H89" s="6">
        <v>0.42899999999999999</v>
      </c>
      <c r="I89" s="6">
        <v>0.3947</v>
      </c>
      <c r="J89" s="6">
        <v>0.49320000000000003</v>
      </c>
      <c r="K89" s="6">
        <v>0.3967</v>
      </c>
      <c r="L89" s="6">
        <v>6.5600000000000006E-2</v>
      </c>
      <c r="M89" s="6">
        <v>0.157</v>
      </c>
      <c r="N89" s="6">
        <v>-4.0399999999999998E-2</v>
      </c>
      <c r="O89" s="6">
        <v>4.0500000000000001E-2</v>
      </c>
      <c r="P89" s="6">
        <v>0.24979999999999999</v>
      </c>
      <c r="Q89" s="6">
        <v>0.1152</v>
      </c>
      <c r="R89" s="6">
        <v>0.16039999999999999</v>
      </c>
      <c r="S89" s="6">
        <v>8.4000000000000005E-2</v>
      </c>
      <c r="T89" s="6">
        <f t="shared" si="58"/>
        <v>0.17747222222222225</v>
      </c>
    </row>
    <row r="90" spans="1:20" x14ac:dyDescent="0.2">
      <c r="A90" s="2" t="s">
        <v>68</v>
      </c>
      <c r="B90" s="6">
        <v>-0.16170000000000001</v>
      </c>
      <c r="C90" s="6">
        <v>0.27010000000000001</v>
      </c>
      <c r="D90" s="6">
        <v>0.28389999999999999</v>
      </c>
      <c r="E90" s="6">
        <v>-0.1168</v>
      </c>
      <c r="F90" s="6">
        <v>0.32340000000000002</v>
      </c>
      <c r="G90" s="6">
        <v>-9.4E-2</v>
      </c>
      <c r="H90" s="6">
        <v>0.43980000000000002</v>
      </c>
      <c r="I90" s="6">
        <v>0.27489999999999998</v>
      </c>
      <c r="J90" s="6">
        <v>0.81659999999999999</v>
      </c>
      <c r="K90" s="6">
        <v>-0.55000000000000004</v>
      </c>
      <c r="L90" s="6">
        <v>3.9600000000000003E-2</v>
      </c>
      <c r="M90" s="6">
        <v>-0.1053</v>
      </c>
      <c r="N90" s="6">
        <v>0.81679999999999997</v>
      </c>
      <c r="O90" s="6">
        <v>-0.69579999999999997</v>
      </c>
      <c r="P90" s="6">
        <v>4.1200000000000001E-2</v>
      </c>
      <c r="Q90" s="6">
        <v>-0.1009</v>
      </c>
      <c r="R90" s="6">
        <v>0.13750000000000001</v>
      </c>
      <c r="S90" s="6">
        <v>0.17810000000000001</v>
      </c>
      <c r="T90" s="6">
        <f t="shared" si="58"/>
        <v>9.9855555555555559E-2</v>
      </c>
    </row>
    <row r="91" spans="1:20" x14ac:dyDescent="0.2">
      <c r="A91" s="2" t="s">
        <v>69</v>
      </c>
      <c r="B91" s="6">
        <v>1.37E-2</v>
      </c>
      <c r="C91" s="6">
        <v>0.16600000000000001</v>
      </c>
      <c r="D91" s="6">
        <v>1.18E-2</v>
      </c>
      <c r="E91" s="6">
        <v>0.1636</v>
      </c>
      <c r="F91" s="6">
        <v>0.58340000000000003</v>
      </c>
      <c r="G91" s="6">
        <v>0.78910000000000002</v>
      </c>
      <c r="H91" s="6">
        <v>0.78169999999999995</v>
      </c>
      <c r="I91" s="6">
        <v>0.1804</v>
      </c>
      <c r="J91" s="6">
        <v>0.25069999999999998</v>
      </c>
      <c r="K91" s="6">
        <v>0.82799999999999996</v>
      </c>
      <c r="L91" s="6">
        <v>8.5300000000000001E-2</v>
      </c>
      <c r="M91" s="6">
        <v>-4.1099999999999998E-2</v>
      </c>
      <c r="N91" s="6">
        <v>0.23130000000000001</v>
      </c>
      <c r="O91" s="6">
        <v>-0.1585</v>
      </c>
      <c r="P91" s="6">
        <v>0.3962</v>
      </c>
      <c r="Q91" s="6">
        <v>0.27379999999999999</v>
      </c>
      <c r="R91" s="6">
        <v>-0.44190000000000002</v>
      </c>
      <c r="S91" s="6">
        <v>8.3999999999999995E-3</v>
      </c>
      <c r="T91" s="6">
        <f t="shared" si="58"/>
        <v>0.22899444444444439</v>
      </c>
    </row>
    <row r="92" spans="1:20" x14ac:dyDescent="0.2">
      <c r="A92" s="2" t="s">
        <v>70</v>
      </c>
      <c r="B92" s="6">
        <v>7.2400000000000006E-2</v>
      </c>
      <c r="C92" s="6">
        <v>0.2024</v>
      </c>
      <c r="D92" s="6">
        <v>-9.69E-2</v>
      </c>
      <c r="E92" s="6">
        <v>0.23680000000000001</v>
      </c>
      <c r="F92" s="6">
        <v>0.22770000000000001</v>
      </c>
      <c r="G92" s="6">
        <v>0.59799999999999998</v>
      </c>
      <c r="H92" s="6">
        <v>0.40479999999999999</v>
      </c>
      <c r="I92" s="6">
        <v>0.39950000000000002</v>
      </c>
      <c r="J92" s="6">
        <v>0.47649999999999998</v>
      </c>
      <c r="K92" s="6">
        <v>0.40939999999999999</v>
      </c>
      <c r="L92" s="6">
        <v>0.41070000000000001</v>
      </c>
      <c r="M92" s="6">
        <v>0.12239999999999999</v>
      </c>
      <c r="N92" s="6">
        <v>0.1201</v>
      </c>
      <c r="O92" s="6">
        <v>0.21479999999999999</v>
      </c>
      <c r="P92" s="6">
        <v>0.25190000000000001</v>
      </c>
      <c r="Q92" s="6">
        <v>0.19939999999999999</v>
      </c>
      <c r="R92" s="6">
        <v>0.16020000000000001</v>
      </c>
      <c r="S92" s="6">
        <v>9.5399999999999999E-2</v>
      </c>
      <c r="T92" s="6">
        <f t="shared" si="58"/>
        <v>0.2503055555555555</v>
      </c>
    </row>
    <row r="93" spans="1:20" x14ac:dyDescent="0.2">
      <c r="A93" s="2" t="s">
        <v>71</v>
      </c>
      <c r="B93" s="6">
        <v>0.51890000000000003</v>
      </c>
      <c r="C93" s="6">
        <v>-0.42830000000000001</v>
      </c>
      <c r="D93" s="6">
        <v>0.5222</v>
      </c>
      <c r="E93" s="6">
        <v>0.24779999999999999</v>
      </c>
      <c r="F93" s="6">
        <v>0.24610000000000001</v>
      </c>
      <c r="G93" s="6">
        <v>-0.34489999999999998</v>
      </c>
      <c r="H93" s="6">
        <v>0.434</v>
      </c>
      <c r="I93" s="6">
        <v>0.38579999999999998</v>
      </c>
      <c r="J93" s="6">
        <v>0.73070000000000002</v>
      </c>
      <c r="K93" s="6">
        <v>0.48060000000000003</v>
      </c>
      <c r="L93" s="6">
        <v>8.8900000000000007E-2</v>
      </c>
      <c r="M93" s="6">
        <v>1.7672000000000001</v>
      </c>
      <c r="N93" s="6">
        <v>-1.294</v>
      </c>
      <c r="O93" s="6">
        <v>0.19059999999999999</v>
      </c>
      <c r="P93" s="6">
        <v>5.6300000000000003E-2</v>
      </c>
      <c r="Q93" s="6">
        <v>0.61750000000000005</v>
      </c>
      <c r="R93" s="6">
        <v>0.20799999999999999</v>
      </c>
      <c r="S93" s="6">
        <v>0.13700000000000001</v>
      </c>
      <c r="T93" s="6">
        <f t="shared" si="58"/>
        <v>0.25357777777777774</v>
      </c>
    </row>
    <row r="94" spans="1:20" x14ac:dyDescent="0.2">
      <c r="A94" s="2" t="s">
        <v>72</v>
      </c>
      <c r="B94" s="6">
        <v>-2.3E-2</v>
      </c>
      <c r="C94" s="6">
        <v>-1.3299999999999999E-2</v>
      </c>
      <c r="D94" s="6">
        <v>1.7399999999999999E-2</v>
      </c>
      <c r="E94" s="6">
        <v>0.14099999999999999</v>
      </c>
      <c r="F94" s="6">
        <v>0.49330000000000002</v>
      </c>
      <c r="G94" s="6">
        <v>0.2412</v>
      </c>
      <c r="H94" s="6">
        <v>0.61570000000000003</v>
      </c>
      <c r="I94" s="6">
        <v>0.59830000000000005</v>
      </c>
      <c r="J94" s="6">
        <v>0.3221</v>
      </c>
      <c r="K94" s="6">
        <v>9.1999999999999998E-2</v>
      </c>
      <c r="L94" s="6">
        <v>0.21290000000000001</v>
      </c>
      <c r="M94" s="6">
        <v>-4.3900000000000002E-2</v>
      </c>
      <c r="N94" s="6">
        <v>0.3019</v>
      </c>
      <c r="O94" s="6">
        <v>3.2300000000000002E-2</v>
      </c>
      <c r="P94" s="6">
        <v>0.4133</v>
      </c>
      <c r="Q94" s="6">
        <v>0.18099999999999999</v>
      </c>
      <c r="R94" s="6">
        <v>-5.4699999999999999E-2</v>
      </c>
      <c r="S94" s="6">
        <v>0.22170000000000001</v>
      </c>
      <c r="T94" s="6">
        <f t="shared" si="58"/>
        <v>0.20828888888888888</v>
      </c>
    </row>
    <row r="95" spans="1:20" x14ac:dyDescent="0.2">
      <c r="A95" s="2" t="s">
        <v>25</v>
      </c>
      <c r="B95" s="6">
        <v>9.2299999999999993E-2</v>
      </c>
      <c r="C95" s="6">
        <v>0.16569999999999999</v>
      </c>
      <c r="D95" s="6">
        <v>6.3799999999999996E-2</v>
      </c>
      <c r="E95" s="6">
        <v>0.22059999999999999</v>
      </c>
      <c r="F95" s="6">
        <v>0.3619</v>
      </c>
      <c r="G95" s="6">
        <v>0.19650000000000001</v>
      </c>
      <c r="H95" s="6">
        <v>0.34660000000000002</v>
      </c>
      <c r="I95" s="6">
        <v>0.432</v>
      </c>
      <c r="J95" s="6">
        <v>0.13020000000000001</v>
      </c>
      <c r="K95" s="6">
        <v>0.4904</v>
      </c>
      <c r="L95" s="6">
        <v>0.1095</v>
      </c>
      <c r="M95" s="6">
        <v>0.1384</v>
      </c>
      <c r="N95" s="6">
        <v>3.9800000000000002E-2</v>
      </c>
      <c r="O95" s="6">
        <v>0.29920000000000002</v>
      </c>
      <c r="P95" s="6">
        <v>-5.4100000000000002E-2</v>
      </c>
      <c r="Q95" s="6">
        <v>0.2802</v>
      </c>
      <c r="R95" s="6">
        <v>0.1278</v>
      </c>
      <c r="S95" s="6">
        <v>0.25740000000000002</v>
      </c>
      <c r="T95" s="6">
        <f t="shared" si="58"/>
        <v>0.20545555555555556</v>
      </c>
    </row>
    <row r="96" spans="1:20" x14ac:dyDescent="0.2">
      <c r="A96" s="2" t="s">
        <v>73</v>
      </c>
      <c r="B96" s="6">
        <v>0.24629999999999999</v>
      </c>
      <c r="C96" s="6">
        <v>0.1855</v>
      </c>
      <c r="D96" s="6">
        <v>-0.2223</v>
      </c>
      <c r="E96" s="6">
        <v>0.35959999999999998</v>
      </c>
      <c r="F96" s="6">
        <v>0.2082</v>
      </c>
      <c r="G96" s="6">
        <v>0.30320000000000003</v>
      </c>
      <c r="H96" s="6">
        <v>0.60650000000000004</v>
      </c>
      <c r="I96" s="6">
        <v>0.55069999999999997</v>
      </c>
      <c r="J96" s="6">
        <v>0.22170000000000001</v>
      </c>
      <c r="K96" s="6">
        <v>0.48010000000000003</v>
      </c>
      <c r="L96" s="6">
        <v>0.25480000000000003</v>
      </c>
      <c r="M96" s="6">
        <v>0.82709999999999995</v>
      </c>
      <c r="N96" s="6">
        <v>-0.73760000000000003</v>
      </c>
      <c r="O96" s="6">
        <v>0.40989999999999999</v>
      </c>
      <c r="P96" s="6">
        <v>-4.5100000000000001E-2</v>
      </c>
      <c r="Q96" s="6">
        <v>0.3175</v>
      </c>
      <c r="R96" s="6">
        <v>-5.3E-3</v>
      </c>
      <c r="S96" s="6">
        <v>-1.4E-2</v>
      </c>
      <c r="T96" s="6">
        <f t="shared" si="58"/>
        <v>0.21926666666666664</v>
      </c>
    </row>
    <row r="97" spans="1:20" x14ac:dyDescent="0.2">
      <c r="A97" s="2" t="s">
        <v>74</v>
      </c>
      <c r="B97" s="6">
        <v>3.3999999999999998E-3</v>
      </c>
      <c r="C97" s="6">
        <v>9.7699999999999995E-2</v>
      </c>
      <c r="D97" s="6">
        <v>0.10150000000000001</v>
      </c>
      <c r="E97" s="6">
        <v>0.25979999999999998</v>
      </c>
      <c r="F97" s="6">
        <v>0.24979999999999999</v>
      </c>
      <c r="G97" s="6">
        <v>0.44290000000000002</v>
      </c>
      <c r="H97" s="6">
        <v>-4.3299999999999998E-2</v>
      </c>
      <c r="I97" s="6">
        <v>0.4163</v>
      </c>
      <c r="J97" s="6">
        <v>0.33900000000000002</v>
      </c>
      <c r="K97" s="6">
        <v>0.34039999999999998</v>
      </c>
      <c r="L97" s="6">
        <v>0.29239999999999999</v>
      </c>
      <c r="M97" s="6">
        <v>0.62180000000000002</v>
      </c>
      <c r="N97" s="6">
        <v>-0.38100000000000001</v>
      </c>
      <c r="O97" s="6">
        <v>0.20619999999999999</v>
      </c>
      <c r="P97" s="6">
        <v>0.1487</v>
      </c>
      <c r="Q97" s="6">
        <v>0.11459999999999999</v>
      </c>
      <c r="R97" s="6">
        <v>0.16039999999999999</v>
      </c>
      <c r="S97" s="6">
        <v>7.2800000000000004E-2</v>
      </c>
      <c r="T97" s="6">
        <f t="shared" si="58"/>
        <v>0.1913</v>
      </c>
    </row>
    <row r="98" spans="1:20" x14ac:dyDescent="0.2">
      <c r="A98" s="2" t="s">
        <v>75</v>
      </c>
      <c r="B98" s="6">
        <v>1.2803</v>
      </c>
      <c r="C98" s="6">
        <v>-0.64570000000000005</v>
      </c>
      <c r="D98" s="6">
        <v>9.5600000000000004E-2</v>
      </c>
      <c r="E98" s="6">
        <v>0.26100000000000001</v>
      </c>
      <c r="F98" s="6">
        <v>0.45329999999999998</v>
      </c>
      <c r="G98" s="6">
        <v>0.32469999999999999</v>
      </c>
      <c r="H98" s="6">
        <v>1.1999999999999999E-3</v>
      </c>
      <c r="I98" s="6">
        <v>1.0505</v>
      </c>
      <c r="J98" s="6">
        <v>-0.25330000000000003</v>
      </c>
      <c r="K98" s="6">
        <v>0.3705</v>
      </c>
      <c r="L98" s="6">
        <v>0.219</v>
      </c>
      <c r="M98" s="6">
        <v>0.26040000000000002</v>
      </c>
      <c r="N98" s="6">
        <v>0.18959999999999999</v>
      </c>
      <c r="O98" s="6">
        <v>0.45140000000000002</v>
      </c>
      <c r="P98" s="6">
        <v>-4.7999999999999996E-3</v>
      </c>
      <c r="Q98" s="6">
        <v>-3.6799999999999999E-2</v>
      </c>
      <c r="R98" s="6">
        <v>0.2316</v>
      </c>
      <c r="S98" s="6">
        <v>-9.1000000000000004E-3</v>
      </c>
      <c r="T98" s="6">
        <f t="shared" si="58"/>
        <v>0.23552222222222222</v>
      </c>
    </row>
    <row r="99" spans="1:20" x14ac:dyDescent="0.2">
      <c r="A99" s="2" t="s">
        <v>76</v>
      </c>
      <c r="B99" s="6">
        <v>-0.114</v>
      </c>
      <c r="C99" s="6">
        <v>0.31990000000000002</v>
      </c>
      <c r="D99" s="6">
        <v>-0.2387</v>
      </c>
      <c r="E99" s="6">
        <v>7.2999999999999995E-2</v>
      </c>
      <c r="F99" s="6">
        <v>0.29170000000000001</v>
      </c>
      <c r="G99" s="6">
        <v>0.4405</v>
      </c>
      <c r="H99" s="6">
        <v>0.85929999999999995</v>
      </c>
      <c r="I99" s="6">
        <v>0.56169999999999998</v>
      </c>
      <c r="J99" s="6">
        <v>0.59209999999999996</v>
      </c>
      <c r="K99" s="6">
        <v>0.27679999999999999</v>
      </c>
      <c r="L99" s="6">
        <v>0.12470000000000001</v>
      </c>
      <c r="M99" s="6">
        <v>0.17560000000000001</v>
      </c>
      <c r="N99" s="6">
        <v>0.27400000000000002</v>
      </c>
      <c r="O99" s="6">
        <v>7.5700000000000003E-2</v>
      </c>
      <c r="P99" s="6">
        <v>0.1206</v>
      </c>
      <c r="Q99" s="6">
        <v>0.2215</v>
      </c>
      <c r="R99" s="6">
        <v>0.2205</v>
      </c>
      <c r="S99" s="6">
        <v>0.23369999999999999</v>
      </c>
      <c r="T99" s="6">
        <f t="shared" si="58"/>
        <v>0.2504777777777778</v>
      </c>
    </row>
    <row r="100" spans="1:20" x14ac:dyDescent="0.2">
      <c r="A100" s="2" t="s">
        <v>77</v>
      </c>
      <c r="B100" s="6">
        <v>6.0900000000000003E-2</v>
      </c>
      <c r="C100" s="6">
        <v>6.7299999999999999E-2</v>
      </c>
      <c r="D100" s="6">
        <v>0.1923</v>
      </c>
      <c r="E100" s="6">
        <v>0.2195</v>
      </c>
      <c r="F100" s="6">
        <v>0.37659999999999999</v>
      </c>
      <c r="G100" s="6">
        <v>0.50339999999999996</v>
      </c>
      <c r="H100" s="6">
        <v>0.2369</v>
      </c>
      <c r="I100" s="6">
        <v>0.45340000000000003</v>
      </c>
      <c r="J100" s="6">
        <v>0.32069999999999999</v>
      </c>
      <c r="K100" s="6">
        <v>0.21820000000000001</v>
      </c>
      <c r="L100" s="6">
        <v>0.4264</v>
      </c>
      <c r="M100" s="6">
        <v>-5.9499999999999997E-2</v>
      </c>
      <c r="N100" s="6">
        <v>0.3548</v>
      </c>
      <c r="O100" s="6">
        <v>5.4899999999999997E-2</v>
      </c>
      <c r="P100" s="6">
        <v>0.22789999999999999</v>
      </c>
      <c r="Q100" s="6">
        <v>0.11849999999999999</v>
      </c>
      <c r="R100" s="6">
        <v>0.17299999999999999</v>
      </c>
      <c r="S100" s="6">
        <v>7.3899999999999993E-2</v>
      </c>
      <c r="T100" s="6">
        <f t="shared" si="58"/>
        <v>0.22328333333333333</v>
      </c>
    </row>
    <row r="101" spans="1:20" x14ac:dyDescent="0.2">
      <c r="A101" s="2" t="s">
        <v>78</v>
      </c>
      <c r="B101" s="6">
        <v>0.25590000000000002</v>
      </c>
      <c r="C101" s="6">
        <v>0.01</v>
      </c>
      <c r="D101" s="6">
        <v>0.11</v>
      </c>
      <c r="E101" s="6">
        <v>0.4415</v>
      </c>
      <c r="F101" s="6">
        <v>-0.2802</v>
      </c>
      <c r="G101" s="6">
        <v>0.42359999999999998</v>
      </c>
      <c r="H101" s="6">
        <v>0.32890000000000003</v>
      </c>
      <c r="I101" s="6">
        <v>0.68930000000000002</v>
      </c>
      <c r="J101" s="6">
        <v>0.45340000000000003</v>
      </c>
      <c r="K101" s="6">
        <v>0.26190000000000002</v>
      </c>
      <c r="L101" s="6">
        <v>0.38190000000000002</v>
      </c>
      <c r="M101" s="6">
        <v>-3.7000000000000002E-3</v>
      </c>
      <c r="N101" s="6">
        <v>0.34300000000000003</v>
      </c>
      <c r="O101" s="6">
        <v>9.9599999999999994E-2</v>
      </c>
      <c r="P101" s="6">
        <v>0.1956</v>
      </c>
      <c r="Q101" s="6">
        <v>0.21099999999999999</v>
      </c>
      <c r="R101" s="6">
        <v>7.3400000000000007E-2</v>
      </c>
      <c r="S101" s="6">
        <v>0.35239999999999999</v>
      </c>
      <c r="T101" s="6">
        <f t="shared" si="58"/>
        <v>0.24152777777777779</v>
      </c>
    </row>
    <row r="102" spans="1:20" x14ac:dyDescent="0.2">
      <c r="A102" s="2" t="s">
        <v>79</v>
      </c>
      <c r="B102" s="6">
        <v>-0.26429999999999998</v>
      </c>
      <c r="C102" s="6">
        <v>0.3377</v>
      </c>
      <c r="D102" s="6">
        <v>-0.16600000000000001</v>
      </c>
      <c r="E102" s="6">
        <v>0.20399999999999999</v>
      </c>
      <c r="F102" s="6">
        <v>0.98109999999999997</v>
      </c>
      <c r="G102" s="6">
        <v>0.59089999999999998</v>
      </c>
      <c r="H102" s="6">
        <v>-7.6899999999999996E-2</v>
      </c>
      <c r="I102" s="6">
        <v>2.6448999999999998</v>
      </c>
      <c r="J102" s="6">
        <v>-3.1399999999999997E-2</v>
      </c>
      <c r="K102" s="6">
        <v>0.63949999999999996</v>
      </c>
      <c r="L102" s="6">
        <v>0.16639999999999999</v>
      </c>
      <c r="M102" s="6">
        <v>-7.8E-2</v>
      </c>
      <c r="N102" s="6">
        <v>-6.6400000000000001E-2</v>
      </c>
      <c r="O102" s="6">
        <v>0.41520000000000001</v>
      </c>
      <c r="P102" s="6">
        <v>-0.3448</v>
      </c>
      <c r="Q102" s="6">
        <v>0.18390000000000001</v>
      </c>
      <c r="R102" s="6">
        <v>2.76E-2</v>
      </c>
      <c r="S102" s="6">
        <v>9.2499999999999999E-2</v>
      </c>
      <c r="T102" s="6">
        <f t="shared" si="58"/>
        <v>0.2919944444444445</v>
      </c>
    </row>
    <row r="103" spans="1:20" x14ac:dyDescent="0.2">
      <c r="A103" s="2" t="s">
        <v>80</v>
      </c>
      <c r="B103" s="6">
        <v>0.46079999999999999</v>
      </c>
      <c r="C103" s="6">
        <v>0.13389999999999999</v>
      </c>
      <c r="D103" s="6">
        <v>0.1232</v>
      </c>
      <c r="E103" s="6">
        <v>8.8099999999999998E-2</v>
      </c>
      <c r="F103" s="6">
        <v>0.24560000000000001</v>
      </c>
      <c r="G103" s="6">
        <v>9.64E-2</v>
      </c>
      <c r="H103" s="6">
        <v>0.27850000000000003</v>
      </c>
      <c r="I103" s="6">
        <v>0.1046</v>
      </c>
      <c r="J103" s="6">
        <v>0.67090000000000005</v>
      </c>
      <c r="K103" s="6">
        <v>-2.3999999999999998E-3</v>
      </c>
      <c r="L103" s="6">
        <v>4.87E-2</v>
      </c>
      <c r="M103" s="6">
        <v>-0.20530000000000001</v>
      </c>
      <c r="N103" s="6">
        <v>0.27139999999999997</v>
      </c>
      <c r="O103" s="6">
        <v>0.32200000000000001</v>
      </c>
      <c r="P103" s="6">
        <v>0.51319999999999999</v>
      </c>
      <c r="Q103" s="6">
        <v>0.26279999999999998</v>
      </c>
      <c r="R103" s="6">
        <v>-1.67E-2</v>
      </c>
      <c r="S103" s="6">
        <v>0.29499999999999998</v>
      </c>
      <c r="T103" s="6">
        <f t="shared" si="58"/>
        <v>0.20503888888888888</v>
      </c>
    </row>
    <row r="104" spans="1:20" x14ac:dyDescent="0.2">
      <c r="A104" s="2" t="s">
        <v>27</v>
      </c>
      <c r="B104" s="6">
        <v>-0.27429999999999999</v>
      </c>
      <c r="C104" s="6">
        <v>1.4800000000000001E-2</v>
      </c>
      <c r="D104" s="6">
        <v>5.6599999999999998E-2</v>
      </c>
      <c r="E104" s="6">
        <v>0.2457</v>
      </c>
      <c r="F104" s="6">
        <v>0.51049999999999995</v>
      </c>
      <c r="G104" s="6">
        <v>0.92810000000000004</v>
      </c>
      <c r="H104" s="6">
        <v>6.9000000000000006E-2</v>
      </c>
      <c r="I104" s="6">
        <v>0.51</v>
      </c>
      <c r="J104" s="6">
        <v>0.37430000000000002</v>
      </c>
      <c r="K104" s="6">
        <v>0.26490000000000002</v>
      </c>
      <c r="L104" s="6">
        <v>0.1971</v>
      </c>
      <c r="M104" s="6">
        <v>-1.54E-2</v>
      </c>
      <c r="N104" s="6">
        <v>1.2191000000000001</v>
      </c>
      <c r="O104" s="6">
        <v>-0.95209999999999995</v>
      </c>
      <c r="P104" s="6">
        <v>0.1951</v>
      </c>
      <c r="Q104" s="6">
        <v>0.21540000000000001</v>
      </c>
      <c r="R104" s="6">
        <v>0.25650000000000001</v>
      </c>
      <c r="S104" s="6">
        <v>6.1000000000000004E-3</v>
      </c>
      <c r="T104" s="6">
        <f t="shared" si="58"/>
        <v>0.21229999999999993</v>
      </c>
    </row>
    <row r="105" spans="1:20" x14ac:dyDescent="0.2">
      <c r="A105" s="2" t="s">
        <v>81</v>
      </c>
      <c r="B105" s="6">
        <v>-3.7999999999999999E-2</v>
      </c>
      <c r="C105" s="6">
        <v>0.1883</v>
      </c>
      <c r="D105" s="6">
        <v>6.3299999999999995E-2</v>
      </c>
      <c r="E105" s="6">
        <v>-9.6100000000000005E-2</v>
      </c>
      <c r="F105" s="6">
        <v>7.0499999999999993E-2</v>
      </c>
      <c r="G105" s="6">
        <v>0.25890000000000002</v>
      </c>
      <c r="H105" s="6">
        <v>3.6900000000000002E-2</v>
      </c>
      <c r="I105" s="6">
        <v>0.16819999999999999</v>
      </c>
      <c r="J105" s="6">
        <v>0.24179999999999999</v>
      </c>
      <c r="K105" s="6">
        <v>-0.25650000000000001</v>
      </c>
      <c r="L105" s="6">
        <v>0.49419999999999997</v>
      </c>
      <c r="M105" s="6">
        <v>0.56699999999999995</v>
      </c>
      <c r="N105" s="6">
        <v>5.0999999999999997E-2</v>
      </c>
      <c r="O105" s="6">
        <v>0.18629999999999999</v>
      </c>
      <c r="P105" s="6">
        <v>4.4000000000000003E-3</v>
      </c>
      <c r="Q105" s="6">
        <v>0.21199999999999999</v>
      </c>
      <c r="R105" s="6">
        <v>-0.24560000000000001</v>
      </c>
      <c r="S105" s="6">
        <v>-3.8999999999999998E-3</v>
      </c>
      <c r="T105" s="6">
        <f t="shared" si="58"/>
        <v>0.10570555555555554</v>
      </c>
    </row>
    <row r="106" spans="1:20" x14ac:dyDescent="0.2">
      <c r="A106" s="2" t="s">
        <v>82</v>
      </c>
      <c r="B106" s="6">
        <v>-0.11550000000000001</v>
      </c>
      <c r="C106" s="6">
        <v>-4.4999999999999998E-2</v>
      </c>
      <c r="D106" s="6">
        <v>0.1</v>
      </c>
      <c r="E106" s="6">
        <v>0.38500000000000001</v>
      </c>
      <c r="F106" s="6">
        <v>0.1431</v>
      </c>
      <c r="G106" s="6">
        <v>0.28720000000000001</v>
      </c>
      <c r="H106" s="6">
        <v>0.75229999999999997</v>
      </c>
      <c r="I106" s="6">
        <v>0.93759999999999999</v>
      </c>
      <c r="J106" s="6">
        <v>0.45590000000000003</v>
      </c>
      <c r="K106" s="6">
        <v>0.38740000000000002</v>
      </c>
      <c r="L106" s="6">
        <v>0.1953</v>
      </c>
      <c r="M106" s="6">
        <v>0.18329999999999999</v>
      </c>
      <c r="N106" s="6">
        <v>0.3226</v>
      </c>
      <c r="O106" s="6">
        <v>0.1011</v>
      </c>
      <c r="P106" s="6">
        <v>0.15609999999999999</v>
      </c>
      <c r="Q106" s="6">
        <v>0.19939999999999999</v>
      </c>
      <c r="R106" s="6">
        <v>1.9900000000000001E-2</v>
      </c>
      <c r="S106" s="6">
        <v>0.1484</v>
      </c>
      <c r="T106" s="6">
        <f t="shared" si="58"/>
        <v>0.25633888888888889</v>
      </c>
    </row>
    <row r="107" spans="1:20" x14ac:dyDescent="0.2">
      <c r="A107" s="2" t="s">
        <v>83</v>
      </c>
      <c r="B107" s="6">
        <v>0.11</v>
      </c>
      <c r="C107" s="6">
        <v>7.6999999999999999E-2</v>
      </c>
      <c r="D107" s="6">
        <v>0.1002</v>
      </c>
      <c r="E107" s="6">
        <v>5.1299999999999998E-2</v>
      </c>
      <c r="F107" s="6">
        <v>0.3755</v>
      </c>
      <c r="G107" s="6">
        <v>0.97230000000000005</v>
      </c>
      <c r="H107" s="6">
        <v>0.2432</v>
      </c>
      <c r="I107" s="6">
        <v>0.78439999999999999</v>
      </c>
      <c r="J107" s="6">
        <v>0.48080000000000001</v>
      </c>
      <c r="K107" s="6">
        <v>1.0883</v>
      </c>
      <c r="L107" s="6">
        <v>0.1862</v>
      </c>
      <c r="M107" s="6">
        <v>-0.1037</v>
      </c>
      <c r="N107" s="6">
        <v>6.4699999999999994E-2</v>
      </c>
      <c r="O107" s="6">
        <v>0.25619999999999998</v>
      </c>
      <c r="P107" s="6">
        <v>0.14799999999999999</v>
      </c>
      <c r="Q107" s="6">
        <v>0.19220000000000001</v>
      </c>
      <c r="R107" s="6">
        <v>0.2014</v>
      </c>
      <c r="S107" s="6">
        <v>6.88E-2</v>
      </c>
      <c r="T107" s="6">
        <f t="shared" si="58"/>
        <v>0.29426666666666668</v>
      </c>
    </row>
    <row r="108" spans="1:20" x14ac:dyDescent="0.2">
      <c r="A108" s="2" t="s">
        <v>84</v>
      </c>
      <c r="B108" s="6">
        <f t="shared" ref="B108" si="59">AVERAGE(B85:B107)</f>
        <v>7.8047826086956512E-2</v>
      </c>
      <c r="C108" s="6">
        <f t="shared" ref="C108" si="60">AVERAGE(C85:C107)</f>
        <v>6.923043478260868E-2</v>
      </c>
      <c r="D108" s="6">
        <f t="shared" ref="D108" si="61">AVERAGE(D85:D107)</f>
        <v>7.9782608695652193E-2</v>
      </c>
      <c r="E108" s="6">
        <f t="shared" ref="E108" si="62">AVERAGE(E85:E107)</f>
        <v>0.17928695652173915</v>
      </c>
      <c r="F108" s="6">
        <f t="shared" ref="F108" si="63">AVERAGE(F85:F107)</f>
        <v>0.3376391304347825</v>
      </c>
      <c r="G108" s="6">
        <f t="shared" ref="G108" si="64">AVERAGE(G85:G107)</f>
        <v>0.4245913043478261</v>
      </c>
      <c r="H108" s="6">
        <f t="shared" ref="H108" si="65">AVERAGE(H85:H107)</f>
        <v>0.28044347826086957</v>
      </c>
      <c r="I108" s="6">
        <f t="shared" ref="I108" si="66">AVERAGE(I85:I107)</f>
        <v>0.56845217391304348</v>
      </c>
      <c r="J108" s="6">
        <f t="shared" ref="J108" si="67">AVERAGE(J85:J107)</f>
        <v>0.36192608695652179</v>
      </c>
      <c r="K108" s="6">
        <f t="shared" ref="K108" si="68">AVERAGE(K85:K107)</f>
        <v>0.31870434782608703</v>
      </c>
      <c r="L108" s="6">
        <f t="shared" ref="L108" si="69">AVERAGE(L85:L107)</f>
        <v>0.22504782608695653</v>
      </c>
      <c r="M108" s="6">
        <f t="shared" ref="M108" si="70">AVERAGE(M85:M107)</f>
        <v>0.20995217391304347</v>
      </c>
      <c r="N108" s="6">
        <f t="shared" ref="N108" si="71">AVERAGE(N85:N107)</f>
        <v>0.1116217391304348</v>
      </c>
      <c r="O108" s="6">
        <f t="shared" ref="O108" si="72">AVERAGE(O85:O107)</f>
        <v>9.9717391304347827E-2</v>
      </c>
      <c r="P108" s="6">
        <f t="shared" ref="P108" si="73">AVERAGE(P85:P107)</f>
        <v>0.13371304347826088</v>
      </c>
      <c r="Q108" s="6">
        <f t="shared" ref="Q108" si="74">AVERAGE(Q85:Q107)</f>
        <v>0.21323478260869561</v>
      </c>
      <c r="R108" s="6">
        <f t="shared" ref="R108" si="75">AVERAGE(R85:R107)</f>
        <v>7.8126086956521748E-2</v>
      </c>
      <c r="S108" s="6">
        <f t="shared" ref="S108" si="76">AVERAGE(S85:S107)</f>
        <v>0.12031739130434783</v>
      </c>
      <c r="T108" s="6">
        <f t="shared" ref="T108" si="77">AVERAGE(T85:T107)</f>
        <v>0.21610193236714978</v>
      </c>
    </row>
    <row r="110" spans="1:20" x14ac:dyDescent="0.2">
      <c r="A110" s="7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x14ac:dyDescent="0.2">
      <c r="A111" s="3" t="s">
        <v>0</v>
      </c>
      <c r="B111" s="3" t="s">
        <v>1</v>
      </c>
      <c r="C111" s="3" t="s">
        <v>2</v>
      </c>
      <c r="D111" s="3" t="s">
        <v>3</v>
      </c>
      <c r="E111" s="3" t="s">
        <v>4</v>
      </c>
      <c r="F111" s="3" t="s">
        <v>5</v>
      </c>
      <c r="G111" s="3" t="s">
        <v>6</v>
      </c>
      <c r="H111" s="3" t="s">
        <v>7</v>
      </c>
      <c r="I111" s="3" t="s">
        <v>8</v>
      </c>
      <c r="J111" s="3" t="s">
        <v>9</v>
      </c>
      <c r="K111" s="3" t="s">
        <v>10</v>
      </c>
      <c r="L111" s="3" t="s">
        <v>11</v>
      </c>
      <c r="M111" s="3" t="s">
        <v>12</v>
      </c>
      <c r="N111" s="3" t="s">
        <v>13</v>
      </c>
      <c r="O111" s="3" t="s">
        <v>14</v>
      </c>
      <c r="P111" s="3" t="s">
        <v>15</v>
      </c>
      <c r="Q111" s="3" t="s">
        <v>16</v>
      </c>
      <c r="R111" s="3" t="s">
        <v>17</v>
      </c>
      <c r="S111" s="3" t="s">
        <v>18</v>
      </c>
      <c r="T111" s="3" t="s">
        <v>32</v>
      </c>
    </row>
    <row r="112" spans="1:20" x14ac:dyDescent="0.2">
      <c r="A112" s="2" t="s">
        <v>63</v>
      </c>
      <c r="B112" s="6">
        <v>-0.22025342089964373</v>
      </c>
      <c r="C112" s="6">
        <v>0.26654966469635821</v>
      </c>
      <c r="D112" s="6">
        <v>5.6225811099945511E-2</v>
      </c>
      <c r="E112" s="6">
        <v>0.46227580060987905</v>
      </c>
      <c r="F112" s="6">
        <v>0.27653266180515534</v>
      </c>
      <c r="G112" s="6">
        <v>1.0339265683230163</v>
      </c>
      <c r="H112" s="6">
        <v>-0.16715577303748741</v>
      </c>
      <c r="I112" s="6">
        <v>0.1342335107756748</v>
      </c>
      <c r="J112" s="6">
        <v>0.17930527154920728</v>
      </c>
      <c r="K112" s="6">
        <v>0.24862178576986316</v>
      </c>
      <c r="L112" s="6">
        <v>0.17725787915427238</v>
      </c>
      <c r="M112" s="6">
        <v>0.22491500546577359</v>
      </c>
      <c r="N112" s="6">
        <v>0.41022191212179704</v>
      </c>
      <c r="O112" s="6">
        <v>-4.6512577702291225E-3</v>
      </c>
      <c r="P112" s="6">
        <v>0.40537688125696059</v>
      </c>
      <c r="Q112" s="6">
        <v>1.0186533716074475E-2</v>
      </c>
      <c r="R112" s="6">
        <v>0.19763859803302408</v>
      </c>
      <c r="S112" s="6">
        <v>0.17051807893097248</v>
      </c>
      <c r="T112" s="1">
        <f>AVERAGE(B112:S112)</f>
        <v>0.21454030620003411</v>
      </c>
    </row>
    <row r="113" spans="1:20" x14ac:dyDescent="0.2">
      <c r="A113" s="2" t="s">
        <v>64</v>
      </c>
      <c r="B113" s="6">
        <v>-9.7294851333341925E-2</v>
      </c>
      <c r="C113" s="6">
        <v>0.67250254595359049</v>
      </c>
      <c r="D113" s="6">
        <v>0.54054566445885033</v>
      </c>
      <c r="E113" s="6">
        <v>0.72813158794264332</v>
      </c>
      <c r="F113" s="6">
        <v>-0.18171536720660464</v>
      </c>
      <c r="G113" s="6">
        <v>0.6857683781320949</v>
      </c>
      <c r="H113" s="6">
        <v>0.56220113853158871</v>
      </c>
      <c r="I113" s="6">
        <v>-0.34056208266239973</v>
      </c>
      <c r="J113" s="6">
        <v>0.13842990335881067</v>
      </c>
      <c r="K113" s="6">
        <v>0.24489325814379204</v>
      </c>
      <c r="L113" s="6">
        <v>0.12718014519524434</v>
      </c>
      <c r="M113" s="6">
        <v>-0.14191248170553128</v>
      </c>
      <c r="N113" s="6">
        <v>0.98907188192703388</v>
      </c>
      <c r="O113" s="6">
        <v>-0.32181651634684649</v>
      </c>
      <c r="P113" s="6">
        <v>-0.9338787930897694</v>
      </c>
      <c r="Q113" s="6">
        <v>0.5343562746013657</v>
      </c>
      <c r="R113" s="6">
        <v>0.73954655675058989</v>
      </c>
      <c r="S113" s="6">
        <v>0.27230280776433802</v>
      </c>
      <c r="T113" s="1">
        <f t="shared" ref="T113:T134" si="78">AVERAGE(B113:S113)</f>
        <v>0.23431944724530274</v>
      </c>
    </row>
    <row r="114" spans="1:20" x14ac:dyDescent="0.2">
      <c r="A114" s="2" t="s">
        <v>65</v>
      </c>
      <c r="B114" s="6">
        <v>0.12868686310808208</v>
      </c>
      <c r="C114" s="6">
        <v>1.002955042441267E-2</v>
      </c>
      <c r="D114" s="6">
        <v>0.62378640217383341</v>
      </c>
      <c r="E114" s="6">
        <v>-0.57548892914816385</v>
      </c>
      <c r="F114" s="6">
        <v>0.93766897669286164</v>
      </c>
      <c r="G114" s="6">
        <v>1.117042952185971</v>
      </c>
      <c r="H114" s="6">
        <v>0.34849509257137373</v>
      </c>
      <c r="I114" s="6">
        <v>-9.5910415618291389E-2</v>
      </c>
      <c r="J114" s="6">
        <v>-0.2800442496072415</v>
      </c>
      <c r="K114" s="6">
        <v>0.11795903713608324</v>
      </c>
      <c r="L114" s="6">
        <v>0.56158574906757674</v>
      </c>
      <c r="M114" s="6">
        <v>0.11821225028022975</v>
      </c>
      <c r="N114" s="6">
        <v>7.8413726034898268E-5</v>
      </c>
      <c r="O114" s="6">
        <v>0.13752377406326521</v>
      </c>
      <c r="P114" s="6">
        <v>0.22869111394256725</v>
      </c>
      <c r="Q114" s="6">
        <v>-5.0174075877008062E-2</v>
      </c>
      <c r="R114" s="6">
        <v>0.16695197064328748</v>
      </c>
      <c r="S114" s="6">
        <v>0.21553244124104787</v>
      </c>
      <c r="T114" s="1">
        <f t="shared" si="78"/>
        <v>0.20614593983366236</v>
      </c>
    </row>
    <row r="115" spans="1:20" x14ac:dyDescent="0.2">
      <c r="A115" s="2" t="s">
        <v>66</v>
      </c>
      <c r="B115" s="6">
        <v>-0.10392827620661882</v>
      </c>
      <c r="C115" s="6">
        <v>0.10905781734230224</v>
      </c>
      <c r="D115" s="6">
        <v>0.10718376688711062</v>
      </c>
      <c r="E115" s="6">
        <v>0.17544201821623839</v>
      </c>
      <c r="F115" s="6">
        <v>0.20896605313257355</v>
      </c>
      <c r="G115" s="6">
        <v>7.4813333820324179E-2</v>
      </c>
      <c r="H115" s="6">
        <v>0.26786210457395898</v>
      </c>
      <c r="I115" s="6">
        <v>0.3233114873354701</v>
      </c>
      <c r="J115" s="6">
        <v>0.24107257533888582</v>
      </c>
      <c r="K115" s="6">
        <v>0.14472733613787137</v>
      </c>
      <c r="L115" s="6">
        <v>0.21042848644379197</v>
      </c>
      <c r="M115" s="6">
        <v>4.8359748984759476E-2</v>
      </c>
      <c r="N115" s="6">
        <v>5.81316953903529E-2</v>
      </c>
      <c r="O115" s="6">
        <v>3.0281121674790468E-2</v>
      </c>
      <c r="P115" s="6">
        <v>0.46500127456463358</v>
      </c>
      <c r="Q115" s="6">
        <v>6.5248961232630132E-3</v>
      </c>
      <c r="R115" s="6">
        <v>7.9727538747886961E-2</v>
      </c>
      <c r="S115" s="6">
        <v>0.12096382037285275</v>
      </c>
      <c r="T115" s="1">
        <f t="shared" si="78"/>
        <v>0.14266259993780261</v>
      </c>
    </row>
    <row r="116" spans="1:20" x14ac:dyDescent="0.2">
      <c r="A116" s="2" t="s">
        <v>67</v>
      </c>
      <c r="B116" s="6">
        <v>5.3411670446514292E-2</v>
      </c>
      <c r="C116" s="6">
        <v>6.6382709976389065E-2</v>
      </c>
      <c r="D116" s="6">
        <v>6.9267419549238762E-2</v>
      </c>
      <c r="E116" s="6">
        <v>0.18777865966584717</v>
      </c>
      <c r="F116" s="6">
        <v>0.45778260144743244</v>
      </c>
      <c r="G116" s="6">
        <v>0.38796292618576306</v>
      </c>
      <c r="H116" s="6">
        <v>0.14044327462492029</v>
      </c>
      <c r="I116" s="6">
        <v>6.6868500286160482E-2</v>
      </c>
      <c r="J116" s="6">
        <v>0.21574750247280283</v>
      </c>
      <c r="K116" s="6">
        <v>0.18703308736401519</v>
      </c>
      <c r="L116" s="6">
        <v>4.5950029200469422E-2</v>
      </c>
      <c r="M116" s="6">
        <v>5.6253994484645742E-2</v>
      </c>
      <c r="N116" s="6">
        <v>-5.6157999098372935E-3</v>
      </c>
      <c r="O116" s="6">
        <v>6.8919719756369568E-3</v>
      </c>
      <c r="P116" s="6">
        <v>0.24535542491030415</v>
      </c>
      <c r="Q116" s="6">
        <v>8.9487639945772357E-2</v>
      </c>
      <c r="R116" s="6">
        <v>5.1174694602550974E-2</v>
      </c>
      <c r="S116" s="6">
        <v>0.10897517348023011</v>
      </c>
      <c r="T116" s="1">
        <f t="shared" si="78"/>
        <v>0.13506397115049201</v>
      </c>
    </row>
    <row r="117" spans="1:20" x14ac:dyDescent="0.2">
      <c r="A117" s="2" t="s">
        <v>68</v>
      </c>
      <c r="B117" s="6">
        <v>9.5362695233375705E-2</v>
      </c>
      <c r="C117" s="6">
        <v>0.17675617032963742</v>
      </c>
      <c r="D117" s="6">
        <v>6.1847967234161305E-2</v>
      </c>
      <c r="E117" s="6">
        <v>7.7092025617601312E-2</v>
      </c>
      <c r="F117" s="6">
        <v>0.28858681876872216</v>
      </c>
      <c r="G117" s="6">
        <v>5.2748325699172871E-2</v>
      </c>
      <c r="H117" s="6">
        <v>0.53567587889512291</v>
      </c>
      <c r="I117" s="6">
        <v>0.43993063927453835</v>
      </c>
      <c r="J117" s="6">
        <v>0.17788106508683932</v>
      </c>
      <c r="K117" s="6">
        <v>4.775916009825909E-2</v>
      </c>
      <c r="L117" s="6">
        <v>-9.9213909044605142E-2</v>
      </c>
      <c r="M117" s="6">
        <v>5.1539476110903593E-2</v>
      </c>
      <c r="N117" s="6">
        <v>0.17879786926068653</v>
      </c>
      <c r="O117" s="6">
        <v>-4.6237077440894059E-2</v>
      </c>
      <c r="P117" s="6">
        <v>0.19796124529647763</v>
      </c>
      <c r="Q117" s="6">
        <v>0.11351460862964946</v>
      </c>
      <c r="R117" s="6">
        <v>4.8853438613463696E-3</v>
      </c>
      <c r="S117" s="6">
        <v>7.8497053519310467E-2</v>
      </c>
      <c r="T117" s="1">
        <f t="shared" si="78"/>
        <v>0.13518807535723917</v>
      </c>
    </row>
    <row r="118" spans="1:20" x14ac:dyDescent="0.2">
      <c r="A118" s="2" t="s">
        <v>69</v>
      </c>
      <c r="B118" s="6">
        <v>-3.0600793977859864E-2</v>
      </c>
      <c r="C118" s="6">
        <v>0.11510055371445416</v>
      </c>
      <c r="D118" s="6">
        <v>0.21809007464889596</v>
      </c>
      <c r="E118" s="6">
        <v>0.22340726142372047</v>
      </c>
      <c r="F118" s="6">
        <v>0.52402853915603997</v>
      </c>
      <c r="G118" s="6">
        <v>0.58837516344727092</v>
      </c>
      <c r="H118" s="6">
        <v>0.36367171497916162</v>
      </c>
      <c r="I118" s="6">
        <v>4.7030990176628484E-2</v>
      </c>
      <c r="J118" s="6">
        <v>0.38259789890022533</v>
      </c>
      <c r="K118" s="6">
        <v>0.4536808680077648</v>
      </c>
      <c r="L118" s="6">
        <v>-5.7953237444899108E-2</v>
      </c>
      <c r="M118" s="6">
        <v>0.10443705050653584</v>
      </c>
      <c r="N118" s="6">
        <v>-7.7647762130905074E-2</v>
      </c>
      <c r="O118" s="6">
        <v>6.2195971009763373E-2</v>
      </c>
      <c r="P118" s="6">
        <v>0.1581959600425441</v>
      </c>
      <c r="Q118" s="6">
        <v>9.4854650333722534E-2</v>
      </c>
      <c r="R118" s="6">
        <v>0.12108470345073208</v>
      </c>
      <c r="S118" s="6">
        <v>0.10279589234163111</v>
      </c>
      <c r="T118" s="1">
        <f t="shared" si="78"/>
        <v>0.18851919436585707</v>
      </c>
    </row>
    <row r="119" spans="1:20" x14ac:dyDescent="0.2">
      <c r="A119" s="2" t="s">
        <v>70</v>
      </c>
      <c r="B119" s="6">
        <v>6.8469904752167077E-2</v>
      </c>
      <c r="C119" s="6">
        <v>2.9487197379909458E-2</v>
      </c>
      <c r="D119" s="6">
        <v>-0.16744466536042524</v>
      </c>
      <c r="E119" s="6">
        <v>0.41151902818358366</v>
      </c>
      <c r="F119" s="6">
        <v>0.40230444447071911</v>
      </c>
      <c r="G119" s="6">
        <v>0.62623114696497373</v>
      </c>
      <c r="H119" s="6">
        <v>-0.16967817281783648</v>
      </c>
      <c r="I119" s="6">
        <v>0.58905773454753962</v>
      </c>
      <c r="J119" s="6">
        <v>0.35634904564159342</v>
      </c>
      <c r="K119" s="6">
        <v>0.53275416082339278</v>
      </c>
      <c r="L119" s="6">
        <v>0.41301178602105693</v>
      </c>
      <c r="M119" s="6">
        <v>-5.6918750247102912E-2</v>
      </c>
      <c r="N119" s="6">
        <v>0.15307602008006882</v>
      </c>
      <c r="O119" s="6">
        <v>0.12227695621899926</v>
      </c>
      <c r="P119" s="6">
        <v>0.28196577120730226</v>
      </c>
      <c r="Q119" s="6">
        <v>0.47319169842617947</v>
      </c>
      <c r="R119" s="6">
        <v>0.161846034195269</v>
      </c>
      <c r="S119" s="6">
        <v>3.6338967827639346E-2</v>
      </c>
      <c r="T119" s="1">
        <f t="shared" si="78"/>
        <v>0.23687990601750158</v>
      </c>
    </row>
    <row r="120" spans="1:20" x14ac:dyDescent="0.2">
      <c r="A120" s="2" t="s">
        <v>71</v>
      </c>
      <c r="B120" s="6">
        <v>0.19242032569680378</v>
      </c>
      <c r="C120" s="6">
        <v>-0.50812158495177195</v>
      </c>
      <c r="D120" s="6">
        <v>0.74378837310231416</v>
      </c>
      <c r="E120" s="6">
        <v>0.16906745066821982</v>
      </c>
      <c r="F120" s="6">
        <v>0.22309315525595508</v>
      </c>
      <c r="G120" s="6">
        <v>0.13321989515330723</v>
      </c>
      <c r="H120" s="6">
        <v>0.17495840541378316</v>
      </c>
      <c r="I120" s="6">
        <v>0.47247737329509065</v>
      </c>
      <c r="J120" s="6">
        <v>0.56652663101418721</v>
      </c>
      <c r="K120" s="6">
        <v>0.47580877058247867</v>
      </c>
      <c r="L120" s="6">
        <v>-0.67851458577769763</v>
      </c>
      <c r="M120" s="6">
        <v>1.2656616285836506</v>
      </c>
      <c r="N120" s="6">
        <v>-0.15781168289866077</v>
      </c>
      <c r="O120" s="6">
        <v>0.27531669473181575</v>
      </c>
      <c r="P120" s="6">
        <v>-1.1637596413371809E-2</v>
      </c>
      <c r="Q120" s="6">
        <v>-5.7459951062809433E-2</v>
      </c>
      <c r="R120" s="6">
        <v>0.50288072023845765</v>
      </c>
      <c r="S120" s="6">
        <v>0.3343066981061783</v>
      </c>
      <c r="T120" s="1">
        <f t="shared" si="78"/>
        <v>0.22866559559655167</v>
      </c>
    </row>
    <row r="121" spans="1:20" x14ac:dyDescent="0.2">
      <c r="A121" s="2" t="s">
        <v>72</v>
      </c>
      <c r="B121" s="6">
        <v>0.21021077515429065</v>
      </c>
      <c r="C121" s="6">
        <v>-9.3176771844819428E-2</v>
      </c>
      <c r="D121" s="6">
        <v>0.1731269160794261</v>
      </c>
      <c r="E121" s="6">
        <v>1.8916415805738773E-2</v>
      </c>
      <c r="F121" s="6">
        <v>0.65190358077140886</v>
      </c>
      <c r="G121" s="6">
        <v>0.28803626297872009</v>
      </c>
      <c r="H121" s="6">
        <v>0.39197248567371945</v>
      </c>
      <c r="I121" s="6">
        <v>0.44754099223181432</v>
      </c>
      <c r="J121" s="6">
        <v>0.57098741211026471</v>
      </c>
      <c r="K121" s="6">
        <v>-1.6131820961504673E-2</v>
      </c>
      <c r="L121" s="6">
        <v>0.38106238992420216</v>
      </c>
      <c r="M121" s="6">
        <v>-2.1477461245420493E-3</v>
      </c>
      <c r="N121" s="6">
        <v>0.46803185780822831</v>
      </c>
      <c r="O121" s="6">
        <v>9.4228069817773763E-2</v>
      </c>
      <c r="P121" s="6">
        <v>0.30685312111728369</v>
      </c>
      <c r="Q121" s="6">
        <v>0.11157412387939136</v>
      </c>
      <c r="R121" s="6">
        <v>0.10887248796995674</v>
      </c>
      <c r="S121" s="6">
        <v>0.23578766789712291</v>
      </c>
      <c r="T121" s="1">
        <f t="shared" si="78"/>
        <v>0.24153601223824867</v>
      </c>
    </row>
    <row r="122" spans="1:20" x14ac:dyDescent="0.2">
      <c r="A122" s="2" t="s">
        <v>25</v>
      </c>
      <c r="B122" s="6">
        <v>4.9661640419168207E-2</v>
      </c>
      <c r="C122" s="6">
        <v>-2.2247052776438792E-2</v>
      </c>
      <c r="D122" s="6">
        <v>0.23573086284841716</v>
      </c>
      <c r="E122" s="6">
        <v>0.19986070208109485</v>
      </c>
      <c r="F122" s="6">
        <v>0.35466187749226175</v>
      </c>
      <c r="G122" s="6">
        <v>0.19928303573126777</v>
      </c>
      <c r="H122" s="6">
        <v>0.2619004474002592</v>
      </c>
      <c r="I122" s="6">
        <v>0.30500952181338142</v>
      </c>
      <c r="J122" s="6">
        <v>4.513336914621463E-2</v>
      </c>
      <c r="K122" s="6">
        <v>0.13254811165311459</v>
      </c>
      <c r="L122" s="6">
        <v>0.20817050883204041</v>
      </c>
      <c r="M122" s="6">
        <v>7.9606210086260398E-2</v>
      </c>
      <c r="N122" s="6">
        <v>-0.19746610310017748</v>
      </c>
      <c r="O122" s="6">
        <v>0.20941446696880817</v>
      </c>
      <c r="P122" s="6">
        <v>0.10721849444858356</v>
      </c>
      <c r="Q122" s="6">
        <v>0.10597520572995534</v>
      </c>
      <c r="R122" s="6">
        <v>0.23894427382394701</v>
      </c>
      <c r="S122" s="6">
        <v>2.8093411889131503E-2</v>
      </c>
      <c r="T122" s="1">
        <f t="shared" si="78"/>
        <v>0.14119438802707163</v>
      </c>
    </row>
    <row r="123" spans="1:20" x14ac:dyDescent="0.2">
      <c r="A123" s="2" t="s">
        <v>73</v>
      </c>
      <c r="B123" s="6">
        <v>7.6696951944435265E-2</v>
      </c>
      <c r="C123" s="6">
        <v>-8.1282515535532562E-2</v>
      </c>
      <c r="D123" s="6">
        <v>0.18795957422876364</v>
      </c>
      <c r="E123" s="6">
        <v>0.81495468505477331</v>
      </c>
      <c r="F123" s="6">
        <v>0.11637791790454965</v>
      </c>
      <c r="G123" s="6">
        <v>1.0974292342246192</v>
      </c>
      <c r="H123" s="6">
        <v>0.74372035890978039</v>
      </c>
      <c r="I123" s="6">
        <v>0.25797644641255302</v>
      </c>
      <c r="J123" s="6">
        <v>0.1993782813422863</v>
      </c>
      <c r="K123" s="6">
        <v>-0.1623856708897331</v>
      </c>
      <c r="L123" s="6">
        <v>0.46979856657151509</v>
      </c>
      <c r="M123" s="6">
        <v>5.8612011314066237E-2</v>
      </c>
      <c r="N123" s="6">
        <v>-0.15497454702581592</v>
      </c>
      <c r="O123" s="6">
        <v>0.36404137516187185</v>
      </c>
      <c r="P123" s="6">
        <v>-0.11701187428084836</v>
      </c>
      <c r="Q123" s="6">
        <v>0.56008795546239765</v>
      </c>
      <c r="R123" s="6">
        <v>0.28061312792983784</v>
      </c>
      <c r="S123" s="6">
        <v>0.20957591310161916</v>
      </c>
      <c r="T123" s="1">
        <f t="shared" si="78"/>
        <v>0.27342043287950768</v>
      </c>
    </row>
    <row r="124" spans="1:20" x14ac:dyDescent="0.2">
      <c r="A124" s="2" t="s">
        <v>74</v>
      </c>
      <c r="B124" s="6">
        <v>0.37215265487885912</v>
      </c>
      <c r="C124" s="6">
        <v>0.14400956735402759</v>
      </c>
      <c r="D124" s="6">
        <v>0.15920847433045254</v>
      </c>
      <c r="E124" s="6">
        <v>0.20724045611557057</v>
      </c>
      <c r="F124" s="6">
        <v>0.18162912646157031</v>
      </c>
      <c r="G124" s="6">
        <v>0.31176812847644897</v>
      </c>
      <c r="H124" s="6">
        <v>-0.23674409187704892</v>
      </c>
      <c r="I124" s="6">
        <v>0.2494139510057346</v>
      </c>
      <c r="J124" s="6">
        <v>0.33839751200642754</v>
      </c>
      <c r="K124" s="6">
        <v>0.25391742215477936</v>
      </c>
      <c r="L124" s="6">
        <v>-6.8042189089149774E-2</v>
      </c>
      <c r="M124" s="6">
        <v>0.13015230391173682</v>
      </c>
      <c r="N124" s="6">
        <v>2.5467748895855347E-2</v>
      </c>
      <c r="O124" s="6">
        <v>0.14576567052973044</v>
      </c>
      <c r="P124" s="6">
        <v>0.12132163589891609</v>
      </c>
      <c r="Q124" s="6">
        <v>0.11378093543670365</v>
      </c>
      <c r="R124" s="6">
        <v>0.23274368412200774</v>
      </c>
      <c r="S124" s="6">
        <v>0.25337338586734626</v>
      </c>
      <c r="T124" s="1">
        <f t="shared" si="78"/>
        <v>0.16308646535999824</v>
      </c>
    </row>
    <row r="125" spans="1:20" x14ac:dyDescent="0.2">
      <c r="A125" s="2" t="s">
        <v>75</v>
      </c>
      <c r="B125" s="6">
        <v>0.43694890822145305</v>
      </c>
      <c r="C125" s="6">
        <v>-0.18243621582777741</v>
      </c>
      <c r="D125" s="6">
        <v>0.14664505001553091</v>
      </c>
      <c r="E125" s="6">
        <v>0.39198899508842816</v>
      </c>
      <c r="F125" s="6">
        <v>8.7856420159496906E-2</v>
      </c>
      <c r="G125" s="6">
        <v>0.38431554059813955</v>
      </c>
      <c r="H125" s="6">
        <v>0.15308671170397248</v>
      </c>
      <c r="I125" s="6">
        <v>-4.7574099443304041E-2</v>
      </c>
      <c r="J125" s="6">
        <v>0.42144616006464297</v>
      </c>
      <c r="K125" s="6">
        <v>0.12636335233306228</v>
      </c>
      <c r="L125" s="6">
        <v>0.30555784596919922</v>
      </c>
      <c r="M125" s="6">
        <v>0.13967847414906032</v>
      </c>
      <c r="N125" s="6">
        <v>5.9308968659823491E-2</v>
      </c>
      <c r="O125" s="6">
        <v>0.31442329045032541</v>
      </c>
      <c r="P125" s="6">
        <v>-0.15336593715692681</v>
      </c>
      <c r="Q125" s="6">
        <v>0.28300898211635783</v>
      </c>
      <c r="R125" s="6">
        <v>8.7477414690694588E-2</v>
      </c>
      <c r="S125" s="6">
        <v>1.1024442984594263E-2</v>
      </c>
      <c r="T125" s="1">
        <f t="shared" si="78"/>
        <v>0.16476412804315405</v>
      </c>
    </row>
    <row r="126" spans="1:20" x14ac:dyDescent="0.2">
      <c r="A126" s="2" t="s">
        <v>76</v>
      </c>
      <c r="B126" s="6">
        <v>-0.39576767336873875</v>
      </c>
      <c r="C126" s="6">
        <v>0.39077596446383467</v>
      </c>
      <c r="D126" s="6">
        <v>-4.9399856292775324E-2</v>
      </c>
      <c r="E126" s="6">
        <v>8.8776085706551378E-2</v>
      </c>
      <c r="F126" s="6">
        <v>0.5203172506730358</v>
      </c>
      <c r="G126" s="6">
        <v>0.32827320306446484</v>
      </c>
      <c r="H126" s="6">
        <v>0.74932329883517657</v>
      </c>
      <c r="I126" s="6">
        <v>0.41930205213598137</v>
      </c>
      <c r="J126" s="6">
        <v>-0.4026166147487531</v>
      </c>
      <c r="K126" s="6">
        <v>1.2001038900051895</v>
      </c>
      <c r="L126" s="6">
        <v>-2.4290588390272871E-2</v>
      </c>
      <c r="M126" s="6">
        <v>-0.15116292957106481</v>
      </c>
      <c r="N126" s="6">
        <v>0.92361464528181414</v>
      </c>
      <c r="O126" s="6">
        <v>4.9520935738142091E-2</v>
      </c>
      <c r="P126" s="6">
        <v>0.23090931298501283</v>
      </c>
      <c r="Q126" s="6">
        <v>0.12352037435482921</v>
      </c>
      <c r="R126" s="6">
        <v>0.66932293904817985</v>
      </c>
      <c r="S126" s="6">
        <v>0.38163414296069476</v>
      </c>
      <c r="T126" s="1">
        <f t="shared" si="78"/>
        <v>0.2806753573822946</v>
      </c>
    </row>
    <row r="127" spans="1:20" x14ac:dyDescent="0.2">
      <c r="A127" s="2" t="s">
        <v>77</v>
      </c>
      <c r="B127" s="6">
        <v>0.17022432848782865</v>
      </c>
      <c r="C127" s="6">
        <v>0.14849247588096348</v>
      </c>
      <c r="D127" s="6">
        <v>7.2207325357115326E-2</v>
      </c>
      <c r="E127" s="6">
        <v>0.20830645981914481</v>
      </c>
      <c r="F127" s="6">
        <v>0.19802869446093918</v>
      </c>
      <c r="G127" s="6">
        <v>0.40077647326009147</v>
      </c>
      <c r="H127" s="6">
        <v>0.12048272637452184</v>
      </c>
      <c r="I127" s="6">
        <v>0.48504862838870466</v>
      </c>
      <c r="J127" s="6">
        <v>0.10753006836168133</v>
      </c>
      <c r="K127" s="6">
        <v>0.14734021707225109</v>
      </c>
      <c r="L127" s="6">
        <v>0.4201325957046888</v>
      </c>
      <c r="M127" s="6">
        <v>-4.4740036183626875E-2</v>
      </c>
      <c r="N127" s="6">
        <v>0.17310418830038121</v>
      </c>
      <c r="O127" s="6">
        <v>0.1148985739018582</v>
      </c>
      <c r="P127" s="6">
        <v>0.12739153971782224</v>
      </c>
      <c r="Q127" s="6">
        <v>7.1892368780033467E-2</v>
      </c>
      <c r="R127" s="6">
        <v>5.4473989286937141E-2</v>
      </c>
      <c r="S127" s="6">
        <v>0.15478516398536851</v>
      </c>
      <c r="T127" s="1">
        <f t="shared" si="78"/>
        <v>0.1739097656087058</v>
      </c>
    </row>
    <row r="128" spans="1:20" x14ac:dyDescent="0.2">
      <c r="A128" s="2" t="s">
        <v>78</v>
      </c>
      <c r="B128" s="6">
        <v>0.26981290560369575</v>
      </c>
      <c r="C128" s="6">
        <v>9.3030985390175402E-2</v>
      </c>
      <c r="D128" s="6">
        <v>0.13777726940962487</v>
      </c>
      <c r="E128" s="6">
        <v>0.22155126375422485</v>
      </c>
      <c r="F128" s="6">
        <v>-3.3294084402581969E-2</v>
      </c>
      <c r="G128" s="6">
        <v>0.2478089781812155</v>
      </c>
      <c r="H128" s="6">
        <v>0.8085111461416209</v>
      </c>
      <c r="I128" s="6">
        <v>0.78179809184451232</v>
      </c>
      <c r="J128" s="6">
        <v>0.29421058657329491</v>
      </c>
      <c r="K128" s="6">
        <v>0.46267731247694344</v>
      </c>
      <c r="L128" s="6">
        <v>-0.12191285093418802</v>
      </c>
      <c r="M128" s="6">
        <v>-6.5778270683742868E-3</v>
      </c>
      <c r="N128" s="6">
        <v>0.5649556069313495</v>
      </c>
      <c r="O128" s="6">
        <v>7.523450996755332E-2</v>
      </c>
      <c r="P128" s="6">
        <v>0.15692735088680443</v>
      </c>
      <c r="Q128" s="6">
        <v>0.19969419617913442</v>
      </c>
      <c r="R128" s="6">
        <v>-4.5670637119615276E-2</v>
      </c>
      <c r="S128" s="6">
        <v>0.30137218431027879</v>
      </c>
      <c r="T128" s="1">
        <f t="shared" si="78"/>
        <v>0.24488372156253715</v>
      </c>
    </row>
    <row r="129" spans="1:20" x14ac:dyDescent="0.2">
      <c r="A129" s="2" t="s">
        <v>79</v>
      </c>
      <c r="B129" s="6">
        <v>-0.19970844979150826</v>
      </c>
      <c r="C129" s="6">
        <v>0.34930099086206723</v>
      </c>
      <c r="D129" s="6">
        <v>-0.14651995805704776</v>
      </c>
      <c r="E129" s="6">
        <v>0.20002887940119618</v>
      </c>
      <c r="F129" s="6">
        <v>0.79634487291620992</v>
      </c>
      <c r="G129" s="6">
        <v>0.3647657151645719</v>
      </c>
      <c r="H129" s="6">
        <v>3.9449410360423265E-2</v>
      </c>
      <c r="I129" s="6">
        <v>1.9090121699335194</v>
      </c>
      <c r="J129" s="6">
        <v>0.58198652612102331</v>
      </c>
      <c r="K129" s="6">
        <v>0.65363198420419655</v>
      </c>
      <c r="L129" s="6">
        <v>-7.0398449736253421E-2</v>
      </c>
      <c r="M129" s="6">
        <v>0.13818445837759241</v>
      </c>
      <c r="N129" s="6">
        <v>-0.48150770977708079</v>
      </c>
      <c r="O129" s="6">
        <v>0.81329094132864899</v>
      </c>
      <c r="P129" s="6">
        <v>6.9838269465220093E-2</v>
      </c>
      <c r="Q129" s="6">
        <v>-0.10871391103096673</v>
      </c>
      <c r="R129" s="6">
        <v>0.18352142741537103</v>
      </c>
      <c r="S129" s="6">
        <v>7.2465718632253706E-2</v>
      </c>
      <c r="T129" s="1">
        <f t="shared" si="78"/>
        <v>0.28694293809941318</v>
      </c>
    </row>
    <row r="130" spans="1:20" x14ac:dyDescent="0.2">
      <c r="A130" s="2" t="s">
        <v>80</v>
      </c>
      <c r="B130" s="6">
        <v>0.25623651118820073</v>
      </c>
      <c r="C130" s="6">
        <v>0.71106888933967305</v>
      </c>
      <c r="D130" s="6">
        <v>0.27056238443791575</v>
      </c>
      <c r="E130" s="6">
        <v>0.19379348318450196</v>
      </c>
      <c r="F130" s="6">
        <v>0.33008061421661355</v>
      </c>
      <c r="G130" s="6">
        <v>0.17457883188128082</v>
      </c>
      <c r="H130" s="6">
        <v>0.22544601613498588</v>
      </c>
      <c r="I130" s="6">
        <v>7.20310034590535E-2</v>
      </c>
      <c r="J130" s="6">
        <v>-8.3280815074861014E-2</v>
      </c>
      <c r="K130" s="6">
        <v>0.22490070632844344</v>
      </c>
      <c r="L130" s="6">
        <v>-0.30873302696732857</v>
      </c>
      <c r="M130" s="6">
        <v>0.71634745438711533</v>
      </c>
      <c r="N130" s="6">
        <v>-9.7842498187124372E-2</v>
      </c>
      <c r="O130" s="6">
        <v>0.2718756215395351</v>
      </c>
      <c r="P130" s="6">
        <v>8.3710793355867119E-2</v>
      </c>
      <c r="Q130" s="6">
        <v>7.8023786696640784E-2</v>
      </c>
      <c r="R130" s="6">
        <v>-0.10180757161433862</v>
      </c>
      <c r="S130" s="6">
        <v>-0.81554793264778969</v>
      </c>
      <c r="T130" s="1">
        <f t="shared" si="78"/>
        <v>0.12230245842546582</v>
      </c>
    </row>
    <row r="131" spans="1:20" x14ac:dyDescent="0.2">
      <c r="A131" s="2" t="s">
        <v>27</v>
      </c>
      <c r="B131" s="6">
        <v>-0.30111409080854634</v>
      </c>
      <c r="C131" s="6">
        <v>0.24986514718636443</v>
      </c>
      <c r="D131" s="6">
        <v>0.10705497403819964</v>
      </c>
      <c r="E131" s="6">
        <v>0.26275557107085268</v>
      </c>
      <c r="F131" s="6">
        <v>0.5818042048752563</v>
      </c>
      <c r="G131" s="6">
        <v>0.54896804312227054</v>
      </c>
      <c r="H131" s="6">
        <v>0.19238493588228844</v>
      </c>
      <c r="I131" s="6">
        <v>0.11238998652126098</v>
      </c>
      <c r="J131" s="6">
        <v>0.81605223695374263</v>
      </c>
      <c r="K131" s="6">
        <v>0.85907023069607691</v>
      </c>
      <c r="L131" s="6">
        <v>-0.34447708423585355</v>
      </c>
      <c r="M131" s="6">
        <v>0.82790373458348188</v>
      </c>
      <c r="N131" s="6">
        <v>2.4044108758535909E-2</v>
      </c>
      <c r="O131" s="6">
        <v>4.1903974700811641E-2</v>
      </c>
      <c r="P131" s="6">
        <v>0.11391348572209603</v>
      </c>
      <c r="Q131" s="6">
        <v>0.20441307101561046</v>
      </c>
      <c r="R131" s="6">
        <v>0.24315056927348633</v>
      </c>
      <c r="S131" s="6">
        <v>0.35996406314392182</v>
      </c>
      <c r="T131" s="1">
        <f t="shared" si="78"/>
        <v>0.27222484236110317</v>
      </c>
    </row>
    <row r="132" spans="1:20" x14ac:dyDescent="0.2">
      <c r="A132" s="2" t="s">
        <v>81</v>
      </c>
      <c r="B132" s="6">
        <v>-4.0317888389846068E-2</v>
      </c>
      <c r="C132" s="6">
        <v>0.20822289126542654</v>
      </c>
      <c r="D132" s="6">
        <v>4.48477320556534E-3</v>
      </c>
      <c r="E132" s="6">
        <v>3.9128384034759822E-2</v>
      </c>
      <c r="F132" s="6">
        <v>6.4809207797345891E-2</v>
      </c>
      <c r="G132" s="6">
        <v>0.1303860623020674</v>
      </c>
      <c r="H132" s="6">
        <v>-5.8189089104437319E-3</v>
      </c>
      <c r="I132" s="6">
        <v>0.39625360604286586</v>
      </c>
      <c r="J132" s="6">
        <v>-0.22080304389801947</v>
      </c>
      <c r="K132" s="6">
        <v>0.2202525419200112</v>
      </c>
      <c r="L132" s="6">
        <v>9.7122039284885719E-2</v>
      </c>
      <c r="M132" s="6">
        <v>0.22682414298082698</v>
      </c>
      <c r="N132" s="6">
        <v>-1.8637379891727979E-2</v>
      </c>
      <c r="O132" s="6">
        <v>0.20851991300051181</v>
      </c>
      <c r="P132" s="6">
        <v>0.21306780828319866</v>
      </c>
      <c r="Q132" s="6">
        <v>-0.11817686847232078</v>
      </c>
      <c r="R132" s="6">
        <v>3.1658737597054509E-3</v>
      </c>
      <c r="S132" s="6">
        <v>7.7814714757592829E-2</v>
      </c>
      <c r="T132" s="1">
        <f t="shared" si="78"/>
        <v>8.2572103837355845E-2</v>
      </c>
    </row>
    <row r="133" spans="1:20" x14ac:dyDescent="0.2">
      <c r="A133" s="2" t="s">
        <v>82</v>
      </c>
      <c r="B133" s="6">
        <v>0.11932938986089292</v>
      </c>
      <c r="C133" s="6">
        <v>0.26604804259003922</v>
      </c>
      <c r="D133" s="6">
        <v>0.47392309332688759</v>
      </c>
      <c r="E133" s="6">
        <v>0.35038873050392633</v>
      </c>
      <c r="F133" s="6">
        <v>0.29067005407928759</v>
      </c>
      <c r="G133" s="6">
        <v>-6.163694817101939E-3</v>
      </c>
      <c r="H133" s="6">
        <v>0.15962866980315404</v>
      </c>
      <c r="I133" s="6">
        <v>-0.14177947358156551</v>
      </c>
      <c r="J133" s="6">
        <v>0.88578488423294632</v>
      </c>
      <c r="K133" s="6">
        <v>0.19942631923005727</v>
      </c>
      <c r="L133" s="6">
        <v>0.39918650328217031</v>
      </c>
      <c r="M133" s="6">
        <v>0.19703050285389379</v>
      </c>
      <c r="N133" s="6">
        <v>-0.19836512450765065</v>
      </c>
      <c r="O133" s="6">
        <v>0.51920303517636168</v>
      </c>
      <c r="P133" s="6">
        <v>0.27360966044770341</v>
      </c>
      <c r="Q133" s="6">
        <v>2.756485661642416E-2</v>
      </c>
      <c r="R133" s="6">
        <v>-1.4771655497049729E-2</v>
      </c>
      <c r="S133" s="6">
        <v>0.28817134413713463</v>
      </c>
      <c r="T133" s="1">
        <f t="shared" si="78"/>
        <v>0.22716028542986175</v>
      </c>
    </row>
    <row r="134" spans="1:20" x14ac:dyDescent="0.2">
      <c r="A134" s="2" t="s">
        <v>83</v>
      </c>
      <c r="B134" s="6">
        <v>0.39371381177706843</v>
      </c>
      <c r="C134" s="6">
        <v>0.22395502048431326</v>
      </c>
      <c r="D134" s="6">
        <v>9.0624095163906127E-2</v>
      </c>
      <c r="E134" s="6">
        <v>-0.10605170150444887</v>
      </c>
      <c r="F134" s="6">
        <v>1.2684034731491307</v>
      </c>
      <c r="G134" s="6">
        <v>-0.77019184726844303</v>
      </c>
      <c r="H134" s="6">
        <v>1.5435957971025942</v>
      </c>
      <c r="I134" s="6">
        <v>-0.20172642066538482</v>
      </c>
      <c r="J134" s="6">
        <v>1.1980189104729548</v>
      </c>
      <c r="K134" s="6">
        <v>-3.114979916390137E-2</v>
      </c>
      <c r="L134" s="6">
        <v>1.3769366721978631</v>
      </c>
      <c r="M134" s="6">
        <v>0.12055742015619386</v>
      </c>
      <c r="N134" s="6">
        <v>0.21020482483985958</v>
      </c>
      <c r="O134" s="6">
        <v>0.39712578759292327</v>
      </c>
      <c r="P134" s="6">
        <v>0.27030648127060375</v>
      </c>
      <c r="Q134" s="6">
        <v>0.16740677774746027</v>
      </c>
      <c r="R134" s="6">
        <v>-0.17577598843695919</v>
      </c>
      <c r="S134" s="6">
        <v>0.33037753105695611</v>
      </c>
      <c r="T134" s="1">
        <f t="shared" si="78"/>
        <v>0.3503517136651495</v>
      </c>
    </row>
    <row r="135" spans="1:20" x14ac:dyDescent="0.2">
      <c r="A135" s="2" t="s">
        <v>84</v>
      </c>
      <c r="B135" s="6">
        <f t="shared" ref="B135:T135" si="79">AVERAGE(B112:B134)</f>
        <v>6.5406690956379659E-2</v>
      </c>
      <c r="C135" s="6">
        <f t="shared" si="79"/>
        <v>0.14536400189989557</v>
      </c>
      <c r="D135" s="6">
        <f t="shared" si="79"/>
        <v>0.17898590399503944</v>
      </c>
      <c r="E135" s="6">
        <f t="shared" si="79"/>
        <v>0.21525492666503837</v>
      </c>
      <c r="F135" s="6">
        <f t="shared" si="79"/>
        <v>0.3716017866990165</v>
      </c>
      <c r="G135" s="6">
        <f t="shared" si="79"/>
        <v>0.36522272420919599</v>
      </c>
      <c r="H135" s="6">
        <f t="shared" si="79"/>
        <v>0.31319185509867781</v>
      </c>
      <c r="I135" s="6">
        <f t="shared" si="79"/>
        <v>0.29048409536997988</v>
      </c>
      <c r="J135" s="6">
        <f t="shared" si="79"/>
        <v>0.2926126572790938</v>
      </c>
      <c r="K135" s="6">
        <f t="shared" si="79"/>
        <v>0.29233922874445684</v>
      </c>
      <c r="L135" s="6">
        <f t="shared" si="79"/>
        <v>0.14868892500994471</v>
      </c>
      <c r="M135" s="6">
        <f t="shared" si="79"/>
        <v>0.17829635201376021</v>
      </c>
      <c r="N135" s="6">
        <f t="shared" si="79"/>
        <v>0.12383657106751481</v>
      </c>
      <c r="O135" s="6">
        <f t="shared" si="79"/>
        <v>0.16874903495613727</v>
      </c>
      <c r="P135" s="6">
        <f t="shared" si="79"/>
        <v>0.12355310538604282</v>
      </c>
      <c r="Q135" s="6">
        <f t="shared" si="79"/>
        <v>0.13193626649338522</v>
      </c>
      <c r="R135" s="6">
        <f t="shared" si="79"/>
        <v>0.16478243892066544</v>
      </c>
      <c r="S135" s="6">
        <f t="shared" si="79"/>
        <v>0.14474446459393156</v>
      </c>
      <c r="T135" s="6">
        <f t="shared" si="79"/>
        <v>0.20639172385323087</v>
      </c>
    </row>
    <row r="137" spans="1:20" x14ac:dyDescent="0.2">
      <c r="A137" s="7" t="s">
        <v>48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x14ac:dyDescent="0.2">
      <c r="A138" s="3" t="s">
        <v>0</v>
      </c>
      <c r="B138" s="3" t="s">
        <v>1</v>
      </c>
      <c r="C138" s="3" t="s">
        <v>2</v>
      </c>
      <c r="D138" s="3" t="s">
        <v>3</v>
      </c>
      <c r="E138" s="3" t="s">
        <v>4</v>
      </c>
      <c r="F138" s="3" t="s">
        <v>5</v>
      </c>
      <c r="G138" s="3" t="s">
        <v>6</v>
      </c>
      <c r="H138" s="3" t="s">
        <v>7</v>
      </c>
      <c r="I138" s="3" t="s">
        <v>8</v>
      </c>
      <c r="J138" s="3" t="s">
        <v>9</v>
      </c>
      <c r="K138" s="3" t="s">
        <v>10</v>
      </c>
      <c r="L138" s="3" t="s">
        <v>11</v>
      </c>
      <c r="M138" s="3" t="s">
        <v>12</v>
      </c>
      <c r="N138" s="3" t="s">
        <v>13</v>
      </c>
      <c r="O138" s="3" t="s">
        <v>14</v>
      </c>
      <c r="P138" s="3" t="s">
        <v>15</v>
      </c>
      <c r="Q138" s="3" t="s">
        <v>16</v>
      </c>
      <c r="R138" s="3" t="s">
        <v>17</v>
      </c>
      <c r="S138" s="3" t="s">
        <v>18</v>
      </c>
      <c r="T138" s="3" t="s">
        <v>32</v>
      </c>
    </row>
    <row r="139" spans="1:20" x14ac:dyDescent="0.2">
      <c r="A139" s="2" t="s">
        <v>63</v>
      </c>
      <c r="B139" s="6">
        <v>9.8587328514746497E-2</v>
      </c>
      <c r="C139" s="6">
        <v>-8.7499817436117511E-2</v>
      </c>
      <c r="D139" s="6">
        <v>-0.10941480730968189</v>
      </c>
      <c r="E139" s="6">
        <v>-0.12039240780130048</v>
      </c>
      <c r="F139" s="6">
        <v>-0.1071053403850783</v>
      </c>
      <c r="G139" s="6">
        <v>-0.29190700614593462</v>
      </c>
      <c r="H139" s="6">
        <v>0.16876576147251637</v>
      </c>
      <c r="I139" s="6">
        <v>2.1537290378443874E-3</v>
      </c>
      <c r="J139" s="6">
        <v>-5.8198992469117916E-2</v>
      </c>
      <c r="K139" s="6">
        <v>-4.3906776133454117E-2</v>
      </c>
      <c r="L139" s="6">
        <v>-8.0454621000606297E-3</v>
      </c>
      <c r="M139" s="6">
        <v>-0.10204957303126413</v>
      </c>
      <c r="N139" s="6">
        <v>5.0563266580239435E-2</v>
      </c>
      <c r="O139" s="6">
        <v>-1.8074274288155612E-2</v>
      </c>
      <c r="P139" s="6">
        <v>-7.6037412240676061E-2</v>
      </c>
      <c r="Q139" s="6">
        <v>-6.245284877027163E-2</v>
      </c>
      <c r="R139" s="6">
        <v>-1.7245656928000563E-2</v>
      </c>
      <c r="S139" s="6">
        <v>-2.8960608590365589E-2</v>
      </c>
      <c r="T139" s="1">
        <f>AVERAGE(B139:S139)</f>
        <v>-4.5067827668007356E-2</v>
      </c>
    </row>
    <row r="140" spans="1:20" x14ac:dyDescent="0.2">
      <c r="A140" s="2" t="s">
        <v>64</v>
      </c>
      <c r="B140" s="6">
        <v>1.1022269157414055E-2</v>
      </c>
      <c r="C140" s="6">
        <v>-2.4933585192542518E-2</v>
      </c>
      <c r="D140" s="6">
        <v>-6.811252593309236E-2</v>
      </c>
      <c r="E140" s="6">
        <v>-5.5322877879916021E-2</v>
      </c>
      <c r="F140" s="6">
        <v>-0.13029735379991114</v>
      </c>
      <c r="G140" s="6">
        <v>-8.2122193580214081E-2</v>
      </c>
      <c r="H140" s="6">
        <v>-9.3249983957265387E-2</v>
      </c>
      <c r="I140" s="6">
        <v>-0.10525845590629782</v>
      </c>
      <c r="J140" s="6">
        <v>-0.11198978319014566</v>
      </c>
      <c r="K140" s="6">
        <v>-9.3442369164082884E-2</v>
      </c>
      <c r="L140" s="6">
        <v>-0.10963535295266938</v>
      </c>
      <c r="M140" s="6">
        <v>1.9802538846399043E-3</v>
      </c>
      <c r="N140" s="6">
        <v>-3.1501257408413391E-2</v>
      </c>
      <c r="O140" s="6">
        <v>-1.4131581136240356E-2</v>
      </c>
      <c r="P140" s="6">
        <v>-1.5317121405992451E-3</v>
      </c>
      <c r="Q140" s="6">
        <v>-3.2359687814458721E-2</v>
      </c>
      <c r="R140" s="6">
        <v>-1.2540517850441441E-2</v>
      </c>
      <c r="S140" s="6">
        <v>-2.5307115338229658E-2</v>
      </c>
      <c r="T140" s="1">
        <f t="shared" ref="T140:T161" si="80">AVERAGE(B140:S140)</f>
        <v>-5.4374101677914774E-2</v>
      </c>
    </row>
    <row r="141" spans="1:20" x14ac:dyDescent="0.2">
      <c r="A141" s="2" t="s">
        <v>65</v>
      </c>
      <c r="B141" s="6">
        <v>-7.2820908520060956E-3</v>
      </c>
      <c r="C141" s="6">
        <v>-1.257059629920243E-2</v>
      </c>
      <c r="D141" s="6">
        <v>-8.6574534659012381E-2</v>
      </c>
      <c r="E141" s="6">
        <v>-2.8599985304777586E-2</v>
      </c>
      <c r="F141" s="6">
        <v>-1.2135605278609074E-2</v>
      </c>
      <c r="G141" s="6">
        <v>-6.379988520663174E-2</v>
      </c>
      <c r="H141" s="6">
        <v>-0.16731553413305977</v>
      </c>
      <c r="I141" s="6">
        <v>-0.14191311863338762</v>
      </c>
      <c r="J141" s="6">
        <v>-9.2229090755744092E-2</v>
      </c>
      <c r="K141" s="6">
        <v>-7.5865208759061109E-2</v>
      </c>
      <c r="L141" s="6">
        <v>-9.454463948625963E-2</v>
      </c>
      <c r="M141" s="6">
        <v>-3.2283531177962399E-2</v>
      </c>
      <c r="N141" s="6">
        <v>-5.2782243420058383E-2</v>
      </c>
      <c r="O141" s="6">
        <v>-0.10917503205599116</v>
      </c>
      <c r="P141" s="6">
        <v>6.4278427989684694E-2</v>
      </c>
      <c r="Q141" s="6">
        <v>-2.544800645958023E-2</v>
      </c>
      <c r="R141" s="6">
        <v>-1.6456608873978928E-2</v>
      </c>
      <c r="S141" s="6">
        <v>-7.7960778195071134E-2</v>
      </c>
      <c r="T141" s="1">
        <f t="shared" si="80"/>
        <v>-5.7369892308928278E-2</v>
      </c>
    </row>
    <row r="142" spans="1:20" x14ac:dyDescent="0.2">
      <c r="A142" s="2" t="s">
        <v>66</v>
      </c>
      <c r="B142" s="6">
        <v>1.2723177381346484E-2</v>
      </c>
      <c r="C142" s="6">
        <v>5.4587194503043224E-2</v>
      </c>
      <c r="D142" s="6">
        <v>5.9155979462566233E-4</v>
      </c>
      <c r="E142" s="6">
        <v>1.7364351677189194E-2</v>
      </c>
      <c r="F142" s="6">
        <v>-0.14419969962550055</v>
      </c>
      <c r="G142" s="6">
        <v>-1.9186503396145416E-2</v>
      </c>
      <c r="H142" s="6">
        <v>-7.1137723478577608E-3</v>
      </c>
      <c r="I142" s="6">
        <v>-0.11527395879172561</v>
      </c>
      <c r="J142" s="6">
        <v>4.6507410612214029E-3</v>
      </c>
      <c r="K142" s="6">
        <v>-5.8432786257443192E-2</v>
      </c>
      <c r="L142" s="6">
        <v>-6.2658311212559437E-2</v>
      </c>
      <c r="M142" s="6">
        <v>-3.068405812095365E-2</v>
      </c>
      <c r="N142" s="6">
        <v>-5.9606354829502051E-2</v>
      </c>
      <c r="O142" s="6">
        <v>-5.5155075086803063E-2</v>
      </c>
      <c r="P142" s="6">
        <v>-0.11919021949571684</v>
      </c>
      <c r="Q142" s="6">
        <v>-0.14434248814404849</v>
      </c>
      <c r="R142" s="6">
        <v>-5.8682820243523282E-2</v>
      </c>
      <c r="S142" s="6">
        <v>-2.4175506809887559E-2</v>
      </c>
      <c r="T142" s="1">
        <f t="shared" si="80"/>
        <v>-4.4932473885791163E-2</v>
      </c>
    </row>
    <row r="143" spans="1:20" x14ac:dyDescent="0.2">
      <c r="A143" s="2" t="s">
        <v>67</v>
      </c>
      <c r="B143" s="6">
        <v>-5.9009466001054833E-3</v>
      </c>
      <c r="C143" s="6">
        <v>-8.3523664991581259E-2</v>
      </c>
      <c r="D143" s="6">
        <v>8.9250938400007862E-2</v>
      </c>
      <c r="E143" s="6">
        <v>2.103105603464106E-3</v>
      </c>
      <c r="F143" s="6">
        <v>-0.18490178814928632</v>
      </c>
      <c r="G143" s="6">
        <v>-0.12024677558185942</v>
      </c>
      <c r="H143" s="6">
        <v>-0.21781297993465126</v>
      </c>
      <c r="I143" s="6">
        <v>-0.18563332247204822</v>
      </c>
      <c r="J143" s="6">
        <v>-0.21777671318897462</v>
      </c>
      <c r="K143" s="6">
        <v>-0.17676810313341013</v>
      </c>
      <c r="L143" s="6">
        <v>-2.7854465555999575E-2</v>
      </c>
      <c r="M143" s="6">
        <v>-6.3634765025036122E-2</v>
      </c>
      <c r="N143" s="6">
        <v>1.7019863113053646E-2</v>
      </c>
      <c r="O143" s="6">
        <v>-1.7310547159382683E-2</v>
      </c>
      <c r="P143" s="6">
        <v>-9.2990748984866534E-2</v>
      </c>
      <c r="Q143" s="6">
        <v>-3.665364622873496E-2</v>
      </c>
      <c r="R143" s="6">
        <v>-4.7420754082218297E-2</v>
      </c>
      <c r="S143" s="6">
        <v>-2.5843215512787343E-2</v>
      </c>
      <c r="T143" s="1">
        <f t="shared" si="80"/>
        <v>-7.7549918304689811E-2</v>
      </c>
    </row>
    <row r="144" spans="1:20" x14ac:dyDescent="0.2">
      <c r="A144" s="2" t="s">
        <v>68</v>
      </c>
      <c r="B144" s="6">
        <v>7.0803190974689678E-2</v>
      </c>
      <c r="C144" s="6">
        <v>-0.11477736564204205</v>
      </c>
      <c r="D144" s="6">
        <v>-0.10486210239222482</v>
      </c>
      <c r="E144" s="6">
        <v>3.8300608850804996E-2</v>
      </c>
      <c r="F144" s="6">
        <v>-9.8727422101516971E-2</v>
      </c>
      <c r="G144" s="6">
        <v>2.5784870710043595E-2</v>
      </c>
      <c r="H144" s="6">
        <v>-0.12647087872573981</v>
      </c>
      <c r="I144" s="6">
        <v>-0.10023056191377899</v>
      </c>
      <c r="J144" s="6">
        <v>-0.32484687630809661</v>
      </c>
      <c r="K144" s="6">
        <v>0.2360376438977127</v>
      </c>
      <c r="L144" s="6">
        <v>-1.8184245730190562E-2</v>
      </c>
      <c r="M144" s="6">
        <v>4.661696422325079E-2</v>
      </c>
      <c r="N144" s="6">
        <v>-0.34595628963587249</v>
      </c>
      <c r="O144" s="6">
        <v>0.3127869235346365</v>
      </c>
      <c r="P144" s="6">
        <v>-2.0358788865145028E-2</v>
      </c>
      <c r="Q144" s="6">
        <v>5.5486004024281887E-2</v>
      </c>
      <c r="R144" s="6">
        <v>-7.0033771562887148E-2</v>
      </c>
      <c r="S144" s="6">
        <v>-8.9410969065489398E-2</v>
      </c>
      <c r="T144" s="1">
        <f t="shared" si="80"/>
        <v>-3.4891281429309098E-2</v>
      </c>
    </row>
    <row r="145" spans="1:20" x14ac:dyDescent="0.2">
      <c r="A145" s="2" t="s">
        <v>69</v>
      </c>
      <c r="B145" s="6">
        <v>-5.3560510788773219E-3</v>
      </c>
      <c r="C145" s="6">
        <v>-5.5508115540328085E-2</v>
      </c>
      <c r="D145" s="6">
        <v>-3.8171589902399883E-3</v>
      </c>
      <c r="E145" s="6">
        <v>-5.4692013453564614E-2</v>
      </c>
      <c r="F145" s="6">
        <v>-0.20741575955828973</v>
      </c>
      <c r="G145" s="6">
        <v>-0.26051047110199932</v>
      </c>
      <c r="H145" s="6">
        <v>-0.22975851713516382</v>
      </c>
      <c r="I145" s="6">
        <v>-4.9893851289559088E-2</v>
      </c>
      <c r="J145" s="6">
        <v>-7.8831795295954965E-2</v>
      </c>
      <c r="K145" s="6">
        <v>-0.28947312938471564</v>
      </c>
      <c r="L145" s="6">
        <v>-2.6905514100472649E-2</v>
      </c>
      <c r="M145" s="6">
        <v>1.2573723387423963E-2</v>
      </c>
      <c r="N145" s="6">
        <v>-7.2287945523679065E-2</v>
      </c>
      <c r="O145" s="6">
        <v>4.848417349219547E-2</v>
      </c>
      <c r="P145" s="6">
        <v>-0.10237432909854322</v>
      </c>
      <c r="Q145" s="6">
        <v>-4.808006542249782E-2</v>
      </c>
      <c r="R145" s="6">
        <v>7.8205261971447337E-2</v>
      </c>
      <c r="S145" s="6">
        <v>-1.9488880348796922E-3</v>
      </c>
      <c r="T145" s="1">
        <f t="shared" si="80"/>
        <v>-7.4866135897649913E-2</v>
      </c>
    </row>
    <row r="146" spans="1:20" x14ac:dyDescent="0.2">
      <c r="A146" s="2" t="s">
        <v>70</v>
      </c>
      <c r="B146" s="6">
        <v>-1.957083889539829E-2</v>
      </c>
      <c r="C146" s="6">
        <v>-4.940303258021328E-2</v>
      </c>
      <c r="D146" s="6">
        <v>1.8652057442311631E-2</v>
      </c>
      <c r="E146" s="6">
        <v>-4.0933944957644713E-2</v>
      </c>
      <c r="F146" s="6">
        <v>-4.2794961886458233E-2</v>
      </c>
      <c r="G146" s="6">
        <v>-0.10384022564402245</v>
      </c>
      <c r="H146" s="6">
        <v>-5.6410884387265908E-2</v>
      </c>
      <c r="I146" s="6">
        <v>-5.5176989884001187E-2</v>
      </c>
      <c r="J146" s="6">
        <v>-7.5951010922157058E-2</v>
      </c>
      <c r="K146" s="6">
        <v>-7.4395282478200347E-2</v>
      </c>
      <c r="L146" s="6">
        <v>-8.181922185334678E-2</v>
      </c>
      <c r="M146" s="6">
        <v>-2.2859132629381995E-2</v>
      </c>
      <c r="N146" s="6">
        <v>-2.3424877936708499E-2</v>
      </c>
      <c r="O146" s="6">
        <v>-4.2535889668525867E-2</v>
      </c>
      <c r="P146" s="6">
        <v>-3.9833444928442346E-2</v>
      </c>
      <c r="Q146" s="6">
        <v>-2.8046448289784032E-2</v>
      </c>
      <c r="R146" s="6">
        <v>-2.3954034420858666E-2</v>
      </c>
      <c r="S146" s="6">
        <v>-1.5076846904447466E-2</v>
      </c>
      <c r="T146" s="1">
        <f t="shared" si="80"/>
        <v>-4.3187500601363643E-2</v>
      </c>
    </row>
    <row r="147" spans="1:20" x14ac:dyDescent="0.2">
      <c r="A147" s="2" t="s">
        <v>71</v>
      </c>
      <c r="B147" s="6">
        <v>-0.18836740464385482</v>
      </c>
      <c r="C147" s="6">
        <v>0.12424200371248642</v>
      </c>
      <c r="D147" s="6">
        <v>-0.13651024914948595</v>
      </c>
      <c r="E147" s="6">
        <v>-6.74385115945903E-2</v>
      </c>
      <c r="F147" s="6">
        <v>-6.2928875721119437E-2</v>
      </c>
      <c r="G147" s="6">
        <v>8.7509120206486046E-2</v>
      </c>
      <c r="H147" s="6">
        <v>-0.10988775497720832</v>
      </c>
      <c r="I147" s="6">
        <v>-0.10285850171356334</v>
      </c>
      <c r="J147" s="6">
        <v>-0.23583334850206167</v>
      </c>
      <c r="K147" s="6">
        <v>-0.18041652165979905</v>
      </c>
      <c r="L147" s="6">
        <v>-2.6066027930815749E-2</v>
      </c>
      <c r="M147" s="6">
        <v>-0.31972460862024321</v>
      </c>
      <c r="N147" s="6">
        <v>0.33502854097094181</v>
      </c>
      <c r="O147" s="6">
        <v>-7.2632252461700963E-2</v>
      </c>
      <c r="P147" s="6">
        <v>-1.934817107282949E-2</v>
      </c>
      <c r="Q147" s="6">
        <v>-0.13314177586003287</v>
      </c>
      <c r="R147" s="6">
        <v>-3.7248052749210531E-2</v>
      </c>
      <c r="S147" s="6">
        <v>-3.1578369897344583E-2</v>
      </c>
      <c r="T147" s="1">
        <f t="shared" si="80"/>
        <v>-6.5400042314663676E-2</v>
      </c>
    </row>
    <row r="148" spans="1:20" x14ac:dyDescent="0.2">
      <c r="A148" s="2" t="s">
        <v>72</v>
      </c>
      <c r="B148" s="6">
        <v>5.7394281195122798E-3</v>
      </c>
      <c r="C148" s="6">
        <v>3.6056337684052253E-3</v>
      </c>
      <c r="D148" s="6">
        <v>-4.1820609569956924E-3</v>
      </c>
      <c r="E148" s="6">
        <v>-3.0511987576400695E-2</v>
      </c>
      <c r="F148" s="6">
        <v>-0.10555446569238072</v>
      </c>
      <c r="G148" s="6">
        <v>-5.1831096161641693E-2</v>
      </c>
      <c r="H148" s="6">
        <v>-0.11785901128184365</v>
      </c>
      <c r="I148" s="6">
        <v>-0.10282260114861194</v>
      </c>
      <c r="J148" s="6">
        <v>-6.851790068151975E-2</v>
      </c>
      <c r="K148" s="6">
        <v>-2.104059900336025E-2</v>
      </c>
      <c r="L148" s="6">
        <v>-4.8013205999540925E-2</v>
      </c>
      <c r="M148" s="6">
        <v>1.038280334107422E-2</v>
      </c>
      <c r="N148" s="6">
        <v>-8.2091685570565259E-2</v>
      </c>
      <c r="O148" s="6">
        <v>-9.4386670740359002E-3</v>
      </c>
      <c r="P148" s="6">
        <v>-0.10349819617679662</v>
      </c>
      <c r="Q148" s="6">
        <v>-4.0319320890655652E-2</v>
      </c>
      <c r="R148" s="6">
        <v>1.2582645010952964E-2</v>
      </c>
      <c r="S148" s="6">
        <v>-5.3507982384480846E-2</v>
      </c>
      <c r="T148" s="1">
        <f t="shared" si="80"/>
        <v>-4.48265705754936E-2</v>
      </c>
    </row>
    <row r="149" spans="1:20" x14ac:dyDescent="0.2">
      <c r="A149" s="2" t="s">
        <v>25</v>
      </c>
      <c r="B149" s="6">
        <v>-4.5757890904406129E-2</v>
      </c>
      <c r="C149" s="6">
        <v>-7.2623058644907423E-2</v>
      </c>
      <c r="D149" s="6">
        <v>-2.5455414352240635E-2</v>
      </c>
      <c r="E149" s="6">
        <v>-9.1002937465380851E-2</v>
      </c>
      <c r="F149" s="6">
        <v>-0.15586646586314284</v>
      </c>
      <c r="G149" s="6">
        <v>-8.066883990686935E-2</v>
      </c>
      <c r="H149" s="6">
        <v>-0.14497520567643929</v>
      </c>
      <c r="I149" s="6">
        <v>-0.19918181519058542</v>
      </c>
      <c r="J149" s="6">
        <v>-6.4524586463387767E-2</v>
      </c>
      <c r="K149" s="6">
        <v>-0.23748194681270496</v>
      </c>
      <c r="L149" s="6">
        <v>-5.2305474664728013E-2</v>
      </c>
      <c r="M149" s="6">
        <v>-6.9757479779806675E-2</v>
      </c>
      <c r="N149" s="6">
        <v>-1.8932682958578362E-2</v>
      </c>
      <c r="O149" s="6">
        <v>-0.13102817087662577</v>
      </c>
      <c r="P149" s="6">
        <v>2.2050282695751267E-2</v>
      </c>
      <c r="Q149" s="6">
        <v>-9.7781250389472829E-2</v>
      </c>
      <c r="R149" s="6">
        <v>-4.3555941096575068E-2</v>
      </c>
      <c r="S149" s="6">
        <v>-9.1662003676807324E-2</v>
      </c>
      <c r="T149" s="1">
        <f t="shared" si="80"/>
        <v>-8.8917271223717051E-2</v>
      </c>
    </row>
    <row r="150" spans="1:20" x14ac:dyDescent="0.2">
      <c r="A150" s="2" t="s">
        <v>73</v>
      </c>
      <c r="B150" s="6">
        <v>-5.3134653664322906E-2</v>
      </c>
      <c r="C150" s="6">
        <v>-2.9253893082321014E-2</v>
      </c>
      <c r="D150" s="6">
        <v>2.9258543818654364E-2</v>
      </c>
      <c r="E150" s="6">
        <v>-5.4525367223241861E-2</v>
      </c>
      <c r="F150" s="6">
        <v>-3.0648612979265993E-2</v>
      </c>
      <c r="G150" s="6">
        <v>-4.5097690685821007E-2</v>
      </c>
      <c r="H150" s="6">
        <v>-0.12335838796590756</v>
      </c>
      <c r="I150" s="6">
        <v>-0.11432494798340528</v>
      </c>
      <c r="J150" s="6">
        <v>-4.916944489473063E-2</v>
      </c>
      <c r="K150" s="6">
        <v>-0.10073780383574366</v>
      </c>
      <c r="L150" s="6">
        <v>-4.3419493951947885E-2</v>
      </c>
      <c r="M150" s="6">
        <v>-0.10538993066358526</v>
      </c>
      <c r="N150" s="6">
        <v>8.2047885660699621E-2</v>
      </c>
      <c r="O150" s="6">
        <v>-5.599858886630249E-2</v>
      </c>
      <c r="P150" s="6">
        <v>5.4463927577556859E-3</v>
      </c>
      <c r="Q150" s="6">
        <v>-3.5433636260655571E-2</v>
      </c>
      <c r="R150" s="6">
        <v>6.9981635432825318E-4</v>
      </c>
      <c r="S150" s="6">
        <v>2.8367101629324931E-3</v>
      </c>
      <c r="T150" s="1">
        <f t="shared" si="80"/>
        <v>-4.0011283516826701E-2</v>
      </c>
    </row>
    <row r="151" spans="1:20" x14ac:dyDescent="0.2">
      <c r="A151" s="2" t="s">
        <v>74</v>
      </c>
      <c r="B151" s="6">
        <v>-7.4399065709462864E-4</v>
      </c>
      <c r="C151" s="6">
        <v>-4.857835149874945E-2</v>
      </c>
      <c r="D151" s="6">
        <v>-5.0366576310553357E-2</v>
      </c>
      <c r="E151" s="6">
        <v>-0.12983294821598607</v>
      </c>
      <c r="F151" s="6">
        <v>-0.12491657735158401</v>
      </c>
      <c r="G151" s="6">
        <v>-0.20377695260222711</v>
      </c>
      <c r="H151" s="6">
        <v>1.7201829608549934E-2</v>
      </c>
      <c r="I151" s="6">
        <v>-0.15596578051147686</v>
      </c>
      <c r="J151" s="6">
        <v>-0.13962272528024955</v>
      </c>
      <c r="K151" s="6">
        <v>-0.16708126975847565</v>
      </c>
      <c r="L151" s="6">
        <v>-0.12956564643834506</v>
      </c>
      <c r="M151" s="6">
        <v>-0.20288130180299385</v>
      </c>
      <c r="N151" s="6">
        <v>0.12338448794721935</v>
      </c>
      <c r="O151" s="6">
        <v>-7.7725729804220545E-2</v>
      </c>
      <c r="P151" s="6">
        <v>-5.0384693442721451E-2</v>
      </c>
      <c r="Q151" s="6">
        <v>-3.444077974926435E-2</v>
      </c>
      <c r="R151" s="6">
        <v>-5.0756948401788571E-2</v>
      </c>
      <c r="S151" s="6">
        <v>-2.873561094977467E-2</v>
      </c>
      <c r="T151" s="1">
        <f t="shared" si="80"/>
        <v>-8.0821642512207553E-2</v>
      </c>
    </row>
    <row r="152" spans="1:20" x14ac:dyDescent="0.2">
      <c r="A152" s="2" t="s">
        <v>75</v>
      </c>
      <c r="B152" s="6">
        <v>-0.61871410199230226</v>
      </c>
      <c r="C152" s="6">
        <v>0.27680304195431199</v>
      </c>
      <c r="D152" s="6">
        <v>-4.1934909663162101E-2</v>
      </c>
      <c r="E152" s="6">
        <v>-0.12140252325719486</v>
      </c>
      <c r="F152" s="6">
        <v>-0.21213946167539571</v>
      </c>
      <c r="G152" s="6">
        <v>-0.13619129290456222</v>
      </c>
      <c r="H152" s="6">
        <v>-5.4573614271558046E-4</v>
      </c>
      <c r="I152" s="6">
        <v>-0.37828851935236429</v>
      </c>
      <c r="J152" s="6">
        <v>9.1284019186870291E-2</v>
      </c>
      <c r="K152" s="6">
        <v>-0.16886960409343937</v>
      </c>
      <c r="L152" s="6">
        <v>-0.10155967846729586</v>
      </c>
      <c r="M152" s="6">
        <v>-0.12883789518768152</v>
      </c>
      <c r="N152" s="6">
        <v>-9.412345405293876E-2</v>
      </c>
      <c r="O152" s="6">
        <v>-0.22444122159149449</v>
      </c>
      <c r="P152" s="6">
        <v>1.9733239050057083E-3</v>
      </c>
      <c r="Q152" s="6">
        <v>1.3432440871205265E-2</v>
      </c>
      <c r="R152" s="6">
        <v>-9.8166258214418989E-2</v>
      </c>
      <c r="S152" s="6">
        <v>3.8103262711366437E-3</v>
      </c>
      <c r="T152" s="1">
        <f t="shared" si="80"/>
        <v>-0.10766175024480201</v>
      </c>
    </row>
    <row r="153" spans="1:20" x14ac:dyDescent="0.2">
      <c r="A153" s="2" t="s">
        <v>76</v>
      </c>
      <c r="B153" s="6">
        <v>2.7277468899215784E-2</v>
      </c>
      <c r="C153" s="6">
        <v>-5.3491168955045354E-2</v>
      </c>
      <c r="D153" s="6">
        <v>3.6367722735146157E-2</v>
      </c>
      <c r="E153" s="6">
        <v>-1.0138772081049602E-2</v>
      </c>
      <c r="F153" s="6">
        <v>-3.5470405697922758E-2</v>
      </c>
      <c r="G153" s="6">
        <v>-4.4971830196424062E-2</v>
      </c>
      <c r="H153" s="6">
        <v>-7.2862592702662071E-2</v>
      </c>
      <c r="I153" s="6">
        <v>-4.5433551004125938E-2</v>
      </c>
      <c r="J153" s="6">
        <v>-4.2333470967443748E-2</v>
      </c>
      <c r="K153" s="6">
        <v>-2.7693814934328903E-2</v>
      </c>
      <c r="L153" s="6">
        <v>-1.494408652809931E-2</v>
      </c>
      <c r="M153" s="6">
        <v>-1.4099691397457453E-2</v>
      </c>
      <c r="N153" s="6">
        <v>-2.7059247345842002E-2</v>
      </c>
      <c r="O153" s="6">
        <v>-9.4603250011203455E-3</v>
      </c>
      <c r="P153" s="6">
        <v>-1.4144153719729297E-2</v>
      </c>
      <c r="Q153" s="6">
        <v>-2.4588999411311263E-2</v>
      </c>
      <c r="R153" s="6">
        <v>-2.8780985298429762E-2</v>
      </c>
      <c r="S153" s="6">
        <v>-4.3808774862631655E-2</v>
      </c>
      <c r="T153" s="1">
        <f t="shared" si="80"/>
        <v>-2.4757593248292312E-2</v>
      </c>
    </row>
    <row r="154" spans="1:20" x14ac:dyDescent="0.2">
      <c r="A154" s="2" t="s">
        <v>77</v>
      </c>
      <c r="B154" s="6">
        <v>-2.9372722217198888E-2</v>
      </c>
      <c r="C154" s="6">
        <v>-3.2693425200782278E-2</v>
      </c>
      <c r="D154" s="6">
        <v>-9.2161997155254971E-2</v>
      </c>
      <c r="E154" s="6">
        <v>-9.8052453454899324E-2</v>
      </c>
      <c r="F154" s="6">
        <v>-0.15138914005905696</v>
      </c>
      <c r="G154" s="6">
        <v>-0.17214364146920125</v>
      </c>
      <c r="H154" s="6">
        <v>-7.4246179422140179E-2</v>
      </c>
      <c r="I154" s="6">
        <v>-0.14976685918692539</v>
      </c>
      <c r="J154" s="6">
        <v>-0.12679957905636102</v>
      </c>
      <c r="K154" s="6">
        <v>-9.4994657253879344E-2</v>
      </c>
      <c r="L154" s="6">
        <v>-0.19665573681975251</v>
      </c>
      <c r="M154" s="6">
        <v>2.8319708358451878E-2</v>
      </c>
      <c r="N154" s="6">
        <v>-0.16925646563394442</v>
      </c>
      <c r="O154" s="6">
        <v>-2.7301930119030871E-2</v>
      </c>
      <c r="P154" s="6">
        <v>-0.10860871096567903</v>
      </c>
      <c r="Q154" s="6">
        <v>-5.1645514445579743E-2</v>
      </c>
      <c r="R154" s="6">
        <v>-7.2895562741738529E-2</v>
      </c>
      <c r="S154" s="6">
        <v>-3.419556474878549E-2</v>
      </c>
      <c r="T154" s="1">
        <f t="shared" si="80"/>
        <v>-9.1881135088431015E-2</v>
      </c>
    </row>
    <row r="155" spans="1:20" x14ac:dyDescent="0.2">
      <c r="A155" s="2" t="s">
        <v>78</v>
      </c>
      <c r="B155" s="6">
        <v>-7.4705856172224527E-2</v>
      </c>
      <c r="C155" s="6">
        <v>-2.6980982540579235E-3</v>
      </c>
      <c r="D155" s="6">
        <v>-2.8045047900551179E-2</v>
      </c>
      <c r="E155" s="6">
        <v>-9.5583483634977762E-2</v>
      </c>
      <c r="F155" s="6">
        <v>5.1212339239508853E-2</v>
      </c>
      <c r="G155" s="6">
        <v>-6.4690156775801144E-2</v>
      </c>
      <c r="H155" s="6">
        <v>-5.2282599490290294E-2</v>
      </c>
      <c r="I155" s="6">
        <v>-0.14936208646201699</v>
      </c>
      <c r="J155" s="6">
        <v>-0.11232186543921244</v>
      </c>
      <c r="K155" s="6">
        <v>-7.8598712265815551E-2</v>
      </c>
      <c r="L155" s="6">
        <v>-0.1049316569239806</v>
      </c>
      <c r="M155" s="6">
        <v>8.6273866099328966E-4</v>
      </c>
      <c r="N155" s="6">
        <v>-8.8611375747147197E-2</v>
      </c>
      <c r="O155" s="6">
        <v>-2.9509403510740773E-2</v>
      </c>
      <c r="P155" s="6">
        <v>-4.9347134422937478E-2</v>
      </c>
      <c r="Q155" s="6">
        <v>-4.4967574827373402E-2</v>
      </c>
      <c r="R155" s="6">
        <v>-1.4628492421862482E-2</v>
      </c>
      <c r="S155" s="6">
        <v>-7.2965316262686486E-2</v>
      </c>
      <c r="T155" s="1">
        <f t="shared" si="80"/>
        <v>-5.6176321256176331E-2</v>
      </c>
    </row>
    <row r="156" spans="1:20" x14ac:dyDescent="0.2">
      <c r="A156" s="2" t="s">
        <v>79</v>
      </c>
      <c r="B156" s="6">
        <v>7.8875019670744617E-2</v>
      </c>
      <c r="C156" s="6">
        <v>-9.7736865421406471E-2</v>
      </c>
      <c r="D156" s="6">
        <v>4.4147347997148645E-2</v>
      </c>
      <c r="E156" s="6">
        <v>-4.7576741323570537E-2</v>
      </c>
      <c r="F156" s="6">
        <v>-0.21728301151870957</v>
      </c>
      <c r="G156" s="6">
        <v>-0.10276847723359592</v>
      </c>
      <c r="H156" s="6">
        <v>1.1792540098936738E-2</v>
      </c>
      <c r="I156" s="6">
        <v>-0.40649930468388146</v>
      </c>
      <c r="J156" s="6">
        <v>5.4877150939261488E-3</v>
      </c>
      <c r="K156" s="6">
        <v>-0.18005089905238639</v>
      </c>
      <c r="L156" s="6">
        <v>-4.4719597630322516E-2</v>
      </c>
      <c r="M156" s="6">
        <v>2.0168280903693936E-2</v>
      </c>
      <c r="N156" s="6">
        <v>1.6693889595734202E-2</v>
      </c>
      <c r="O156" s="6">
        <v>-0.10913923842411932</v>
      </c>
      <c r="P156" s="6">
        <v>0.1091111141357754</v>
      </c>
      <c r="Q156" s="6">
        <v>-4.7535866502279089E-2</v>
      </c>
      <c r="R156" s="6">
        <v>-6.2023382666351046E-3</v>
      </c>
      <c r="S156" s="6">
        <v>-2.2651106983234359E-2</v>
      </c>
      <c r="T156" s="1">
        <f t="shared" si="80"/>
        <v>-5.5327085530232294E-2</v>
      </c>
    </row>
    <row r="157" spans="1:20" x14ac:dyDescent="0.2">
      <c r="A157" s="2" t="s">
        <v>80</v>
      </c>
      <c r="B157" s="6">
        <v>-0.24686015506418413</v>
      </c>
      <c r="C157" s="6">
        <v>-5.2078470666947874E-2</v>
      </c>
      <c r="D157" s="6">
        <v>-6.065380941920534E-2</v>
      </c>
      <c r="E157" s="6">
        <v>-4.2090275384360054E-2</v>
      </c>
      <c r="F157" s="6">
        <v>-0.11882474680972593</v>
      </c>
      <c r="G157" s="6">
        <v>-4.7621673524917751E-2</v>
      </c>
      <c r="H157" s="6">
        <v>-0.13999711623111211</v>
      </c>
      <c r="I157" s="6">
        <v>-5.2548480979014101E-2</v>
      </c>
      <c r="J157" s="6">
        <v>-0.42399017100013797</v>
      </c>
      <c r="K157" s="6">
        <v>8.1813495707871442E-3</v>
      </c>
      <c r="L157" s="6">
        <v>-4.1087043797628842E-2</v>
      </c>
      <c r="M157" s="6">
        <v>9.7757669879664499E-2</v>
      </c>
      <c r="N157" s="6">
        <v>-0.14251244898922844</v>
      </c>
      <c r="O157" s="6">
        <v>-0.16071987526008197</v>
      </c>
      <c r="P157" s="6">
        <v>-0.27763865467761728</v>
      </c>
      <c r="Q157" s="6">
        <v>-0.13641605373552435</v>
      </c>
      <c r="R157" s="6">
        <v>6.4023224170978166E-3</v>
      </c>
      <c r="S157" s="6">
        <v>-0.16991558224033587</v>
      </c>
      <c r="T157" s="1">
        <f t="shared" si="80"/>
        <v>-0.11114517866180404</v>
      </c>
    </row>
    <row r="158" spans="1:20" x14ac:dyDescent="0.2">
      <c r="A158" s="2" t="s">
        <v>27</v>
      </c>
      <c r="B158" s="6">
        <v>4.2082592984353351E-2</v>
      </c>
      <c r="C158" s="6">
        <v>-2.0967143766450203E-3</v>
      </c>
      <c r="D158" s="6">
        <v>-7.4537052511876867E-3</v>
      </c>
      <c r="E158" s="6">
        <v>-2.9008336039900301E-2</v>
      </c>
      <c r="F158" s="6">
        <v>-5.7757905998375741E-2</v>
      </c>
      <c r="G158" s="6">
        <v>-7.8394032797701463E-2</v>
      </c>
      <c r="H158" s="6">
        <v>-5.3909418821102284E-3</v>
      </c>
      <c r="I158" s="6">
        <v>-3.6254449777909065E-2</v>
      </c>
      <c r="J158" s="6">
        <v>-2.9542024216478932E-2</v>
      </c>
      <c r="K158" s="6">
        <v>-3.1903164673573403E-2</v>
      </c>
      <c r="L158" s="6">
        <v>-2.3704369555355265E-2</v>
      </c>
      <c r="M158" s="6">
        <v>1.9731748572704433E-3</v>
      </c>
      <c r="N158" s="6">
        <v>-0.1601422438877261</v>
      </c>
      <c r="O158" s="6">
        <v>0.12082908152223881</v>
      </c>
      <c r="P158" s="6">
        <v>-2.5635414318364302E-2</v>
      </c>
      <c r="Q158" s="6">
        <v>-2.0615172276622518E-2</v>
      </c>
      <c r="R158" s="6">
        <v>-2.1054091756504772E-2</v>
      </c>
      <c r="S158" s="6">
        <v>-5.7606884158664662E-4</v>
      </c>
      <c r="T158" s="1">
        <f t="shared" si="80"/>
        <v>-2.0257988127009938E-2</v>
      </c>
    </row>
    <row r="159" spans="1:20" x14ac:dyDescent="0.2">
      <c r="A159" s="2" t="s">
        <v>81</v>
      </c>
      <c r="B159" s="6">
        <v>1.8982065150362271E-2</v>
      </c>
      <c r="C159" s="6">
        <v>-9.2933009296467084E-2</v>
      </c>
      <c r="D159" s="6">
        <v>-3.2550458522847603E-2</v>
      </c>
      <c r="E159" s="6">
        <v>4.9216776309081778E-2</v>
      </c>
      <c r="F159" s="6">
        <v>-3.5270102703130524E-2</v>
      </c>
      <c r="G159" s="6">
        <v>-0.13503737191908521</v>
      </c>
      <c r="H159" s="6">
        <v>-1.9107154751638933E-2</v>
      </c>
      <c r="I159" s="6">
        <v>-8.1558642054667618E-2</v>
      </c>
      <c r="J159" s="6">
        <v>-0.14479208920044667</v>
      </c>
      <c r="K159" s="6">
        <v>0.14266338444150478</v>
      </c>
      <c r="L159" s="6">
        <v>-0.26678217926135067</v>
      </c>
      <c r="M159" s="6">
        <v>-0.30610215937407942</v>
      </c>
      <c r="N159" s="6">
        <v>-2.5751116466884438E-2</v>
      </c>
      <c r="O159" s="6">
        <v>-9.1965462595879233E-2</v>
      </c>
      <c r="P159" s="6">
        <v>6.5552731398053621E-3</v>
      </c>
      <c r="Q159" s="6">
        <v>-0.12212898084730128</v>
      </c>
      <c r="R159" s="6">
        <v>0.12801475750042518</v>
      </c>
      <c r="S159" s="6">
        <v>2.1122530051082E-3</v>
      </c>
      <c r="T159" s="1">
        <f t="shared" si="80"/>
        <v>-5.5913012080416179E-2</v>
      </c>
    </row>
    <row r="160" spans="1:20" x14ac:dyDescent="0.2">
      <c r="A160" s="2" t="s">
        <v>82</v>
      </c>
      <c r="B160" s="6">
        <v>3.6233054448197632E-2</v>
      </c>
      <c r="C160" s="6">
        <v>1.2468303805206471E-2</v>
      </c>
      <c r="D160" s="6">
        <v>-3.8891838859264116E-2</v>
      </c>
      <c r="E160" s="6">
        <v>-0.17479529936688831</v>
      </c>
      <c r="F160" s="6">
        <v>-6.8119476798795431E-2</v>
      </c>
      <c r="G160" s="6">
        <v>-0.12251409173852451</v>
      </c>
      <c r="H160" s="6">
        <v>-0.22745805427790805</v>
      </c>
      <c r="I160" s="6">
        <v>-0.16755701764532752</v>
      </c>
      <c r="J160" s="6">
        <v>-9.6253193442515983E-2</v>
      </c>
      <c r="K160" s="6">
        <v>-0.10665332844785458</v>
      </c>
      <c r="L160" s="6">
        <v>-5.4785466720781661E-2</v>
      </c>
      <c r="M160" s="6">
        <v>-5.1947573841172157E-2</v>
      </c>
      <c r="N160" s="6">
        <v>-7.9513450771903305E-2</v>
      </c>
      <c r="O160" s="6">
        <v>-2.6427326341332158E-2</v>
      </c>
      <c r="P160" s="6">
        <v>-4.8179629695302095E-2</v>
      </c>
      <c r="Q160" s="6">
        <v>-5.7462505305939604E-2</v>
      </c>
      <c r="R160" s="6">
        <v>-5.3697819966968541E-3</v>
      </c>
      <c r="S160" s="6">
        <v>-4.6831222899359204E-2</v>
      </c>
      <c r="T160" s="1">
        <f t="shared" si="80"/>
        <v>-7.3558772216453419E-2</v>
      </c>
    </row>
    <row r="161" spans="1:20" x14ac:dyDescent="0.2">
      <c r="A161" s="2" t="s">
        <v>83</v>
      </c>
      <c r="B161" s="6">
        <v>-1.6931111103614227E-2</v>
      </c>
      <c r="C161" s="6">
        <v>-1.418921027322867E-2</v>
      </c>
      <c r="D161" s="6">
        <v>-1.6774560825369073E-2</v>
      </c>
      <c r="E161" s="6">
        <v>-7.0332392617639128E-3</v>
      </c>
      <c r="F161" s="6">
        <v>-6.4214439877011115E-2</v>
      </c>
      <c r="G161" s="6">
        <v>-0.12461227574482109</v>
      </c>
      <c r="H161" s="6">
        <v>-2.3065483326294683E-2</v>
      </c>
      <c r="I161" s="6">
        <v>-8.2924566020865148E-2</v>
      </c>
      <c r="J161" s="6">
        <v>-5.3877747828972256E-2</v>
      </c>
      <c r="K161" s="6">
        <v>-0.1187548417276611</v>
      </c>
      <c r="L161" s="6">
        <v>-2.1161346891430732E-2</v>
      </c>
      <c r="M161" s="6">
        <v>1.7903482978595897E-2</v>
      </c>
      <c r="N161" s="6">
        <v>-1.3867980030446869E-2</v>
      </c>
      <c r="O161" s="6">
        <v>-6.3040635134869127E-2</v>
      </c>
      <c r="P161" s="6">
        <v>-3.5010021351245257E-2</v>
      </c>
      <c r="Q161" s="6">
        <v>-3.7679336219176685E-2</v>
      </c>
      <c r="R161" s="6">
        <v>-3.2345547322982199E-2</v>
      </c>
      <c r="S161" s="6">
        <v>-1.1359693175562458E-2</v>
      </c>
      <c r="T161" s="1">
        <f t="shared" si="80"/>
        <v>-3.9941030729817723E-2</v>
      </c>
    </row>
    <row r="162" spans="1:20" x14ac:dyDescent="0.2">
      <c r="A162" s="2" t="s">
        <v>84</v>
      </c>
      <c r="B162" s="6">
        <f>AVERAGE(B139:B161)</f>
        <v>-3.9581400806304658E-2</v>
      </c>
      <c r="C162" s="6">
        <f t="shared" ref="C162:T162" si="81">AVERAGE(C139:C161)</f>
        <v>-1.9777489809092708E-2</v>
      </c>
      <c r="D162" s="6">
        <f t="shared" si="81"/>
        <v>-2.9977982063585863E-2</v>
      </c>
      <c r="E162" s="6">
        <f t="shared" si="81"/>
        <v>-5.1823880992907301E-2</v>
      </c>
      <c r="F162" s="6">
        <f t="shared" si="81"/>
        <v>-0.10072822957785908</v>
      </c>
      <c r="G162" s="6">
        <f t="shared" si="81"/>
        <v>-9.733210840875961E-2</v>
      </c>
      <c r="H162" s="6">
        <f t="shared" si="81"/>
        <v>-7.8756897285620506E-2</v>
      </c>
      <c r="I162" s="6">
        <f t="shared" si="81"/>
        <v>-0.12941624580729105</v>
      </c>
      <c r="J162" s="6">
        <f t="shared" si="81"/>
        <v>-0.10634695364181267</v>
      </c>
      <c r="K162" s="6">
        <f t="shared" si="81"/>
        <v>-8.4333845257364565E-2</v>
      </c>
      <c r="L162" s="6">
        <f t="shared" si="81"/>
        <v>-6.9536879329258006E-2</v>
      </c>
      <c r="M162" s="6">
        <f t="shared" si="81"/>
        <v>-5.2683169572893852E-2</v>
      </c>
      <c r="N162" s="6">
        <f t="shared" si="81"/>
        <v>-3.7507964623545699E-2</v>
      </c>
      <c r="O162" s="6">
        <f t="shared" si="81"/>
        <v>-3.7526567300329647E-2</v>
      </c>
      <c r="P162" s="6">
        <f t="shared" si="81"/>
        <v>-4.2378113955366677E-2</v>
      </c>
      <c r="Q162" s="6">
        <f t="shared" si="81"/>
        <v>-5.1853109258916438E-2</v>
      </c>
      <c r="R162" s="6">
        <f t="shared" si="81"/>
        <v>-1.875797221628259E-2</v>
      </c>
      <c r="S162" s="6">
        <f t="shared" si="81"/>
        <v>-3.8596171127590007E-2</v>
      </c>
      <c r="T162" s="6">
        <f t="shared" si="81"/>
        <v>-6.038416561304339E-2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52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1" width="9.6640625" bestFit="1" customWidth="1"/>
    <col min="22" max="22" width="22.33203125" bestFit="1" customWidth="1"/>
    <col min="24" max="24" width="25.5" bestFit="1" customWidth="1"/>
    <col min="25" max="44" width="9.6640625" bestFit="1" customWidth="1"/>
  </cols>
  <sheetData>
    <row r="1" spans="1:4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32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2" t="s">
        <v>10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17</v>
      </c>
      <c r="AP1" s="2" t="s">
        <v>18</v>
      </c>
      <c r="AQ1" s="2" t="s">
        <v>19</v>
      </c>
      <c r="AR1" s="2" t="s">
        <v>20</v>
      </c>
    </row>
    <row r="2" spans="1:44" x14ac:dyDescent="0.2">
      <c r="A2" s="2" t="s">
        <v>21</v>
      </c>
      <c r="B2" s="1">
        <f>LHM!B31</f>
        <v>0.14810000000000001</v>
      </c>
      <c r="C2" s="1">
        <f>LHM!C31</f>
        <v>-7.22E-2</v>
      </c>
      <c r="D2" s="1">
        <f>LHM!D31</f>
        <v>-0.29199999999999998</v>
      </c>
      <c r="E2" s="1">
        <f>LHM!E31</f>
        <v>-0.1022</v>
      </c>
      <c r="F2" s="1">
        <f>LHM!F31</f>
        <v>-7.1099999999999997E-2</v>
      </c>
      <c r="G2" s="1">
        <f>LHM!G31</f>
        <v>-0.96560000000000001</v>
      </c>
      <c r="H2" s="1">
        <f>LHM!H31</f>
        <v>0.83850000000000002</v>
      </c>
      <c r="I2" s="1">
        <f>LHM!I31</f>
        <v>-4.2099999999999999E-2</v>
      </c>
      <c r="J2" s="1">
        <f>LHM!J31</f>
        <v>0.27579999999999999</v>
      </c>
      <c r="K2" s="1">
        <f>LHM!K31</f>
        <v>-0.14860000000000001</v>
      </c>
      <c r="L2" s="1">
        <f>LHM!L31</f>
        <v>0.14899999999999999</v>
      </c>
      <c r="M2" s="1">
        <f>LHM!M31</f>
        <v>-0.24970000000000001</v>
      </c>
      <c r="N2" s="1">
        <f>LHM!N31</f>
        <v>0.63519999999999999</v>
      </c>
      <c r="O2" s="1">
        <f>LHM!O31</f>
        <v>-0.25669999999999998</v>
      </c>
      <c r="P2" s="1">
        <f>LHM!P31</f>
        <v>-3.8699999999999998E-2</v>
      </c>
      <c r="Q2" s="1">
        <f>LHM!Q31</f>
        <v>-0.11609999999999999</v>
      </c>
      <c r="R2" s="1">
        <f>LHM!R31</f>
        <v>9.2999999999999999E-2</v>
      </c>
      <c r="S2" s="1">
        <f>LHM!S31</f>
        <v>-1.2999999999999999E-3</v>
      </c>
      <c r="T2" s="1" t="e">
        <f>LHM!#REF!</f>
        <v>#REF!</v>
      </c>
      <c r="U2" s="1" t="e">
        <f>LHM!#REF!</f>
        <v>#REF!</v>
      </c>
      <c r="V2" s="6">
        <f>LHM!T31</f>
        <v>-1.2038888888888889E-2</v>
      </c>
      <c r="X2" s="2" t="s">
        <v>21</v>
      </c>
      <c r="Y2" s="1">
        <f>B2</f>
        <v>0.14810000000000001</v>
      </c>
      <c r="Z2" s="1">
        <f t="shared" ref="Z2:Z9" si="0">C2</f>
        <v>-7.22E-2</v>
      </c>
      <c r="AA2" s="1">
        <f t="shared" ref="AA2:AA9" si="1">D2</f>
        <v>-0.29199999999999998</v>
      </c>
      <c r="AB2" s="1">
        <f t="shared" ref="AB2:AB9" si="2">E2</f>
        <v>-0.1022</v>
      </c>
      <c r="AC2" s="1">
        <f t="shared" ref="AC2:AC9" si="3">F2</f>
        <v>-7.1099999999999997E-2</v>
      </c>
      <c r="AD2" s="1">
        <f t="shared" ref="AD2:AD9" si="4">G2</f>
        <v>-0.96560000000000001</v>
      </c>
      <c r="AE2" s="1">
        <f t="shared" ref="AE2:AE9" si="5">H2</f>
        <v>0.83850000000000002</v>
      </c>
      <c r="AF2" s="1">
        <f t="shared" ref="AF2:AF9" si="6">I2</f>
        <v>-4.2099999999999999E-2</v>
      </c>
      <c r="AG2" s="1">
        <f t="shared" ref="AG2:AG9" si="7">J2</f>
        <v>0.27579999999999999</v>
      </c>
      <c r="AH2" s="1">
        <f t="shared" ref="AH2:AH9" si="8">K2</f>
        <v>-0.14860000000000001</v>
      </c>
      <c r="AI2" s="1">
        <f t="shared" ref="AI2:AI9" si="9">L2</f>
        <v>0.14899999999999999</v>
      </c>
      <c r="AJ2" s="1">
        <f t="shared" ref="AJ2:AJ9" si="10">M2</f>
        <v>-0.24970000000000001</v>
      </c>
      <c r="AK2" s="1">
        <f t="shared" ref="AK2:AK9" si="11">N2</f>
        <v>0.63519999999999999</v>
      </c>
      <c r="AL2" s="1">
        <f t="shared" ref="AL2:AL9" si="12">O2</f>
        <v>-0.25669999999999998</v>
      </c>
      <c r="AM2" s="1">
        <f t="shared" ref="AM2:AM9" si="13">P2</f>
        <v>-3.8699999999999998E-2</v>
      </c>
      <c r="AN2" s="1">
        <f t="shared" ref="AN2:AN9" si="14">Q2</f>
        <v>-0.11609999999999999</v>
      </c>
      <c r="AO2" s="1">
        <f t="shared" ref="AO2:AO9" si="15">R2</f>
        <v>9.2999999999999999E-2</v>
      </c>
      <c r="AP2" s="1">
        <f t="shared" ref="AP2:AP9" si="16">S2</f>
        <v>-1.2999999999999999E-3</v>
      </c>
      <c r="AQ2" s="1" t="e">
        <f t="shared" ref="AQ2:AQ9" si="17">T2</f>
        <v>#REF!</v>
      </c>
      <c r="AR2" s="1" t="e">
        <f t="shared" ref="AR2:AR9" si="18">U2</f>
        <v>#REF!</v>
      </c>
    </row>
    <row r="3" spans="1:44" x14ac:dyDescent="0.2">
      <c r="A3" s="2" t="s">
        <v>22</v>
      </c>
      <c r="B3" s="1">
        <f>LHM!B32</f>
        <v>-0.1207</v>
      </c>
      <c r="C3" s="1">
        <f>LHM!C32</f>
        <v>4.82E-2</v>
      </c>
      <c r="D3" s="1">
        <f>LHM!D32</f>
        <v>0.12670000000000001</v>
      </c>
      <c r="E3" s="1">
        <f>LHM!E32</f>
        <v>0.39360000000000001</v>
      </c>
      <c r="F3" s="1">
        <f>LHM!F32</f>
        <v>-0.72419999999999995</v>
      </c>
      <c r="G3" s="1">
        <f>LHM!G32</f>
        <v>0.11899999999999999</v>
      </c>
      <c r="H3" s="1">
        <f>LHM!H32</f>
        <v>8.6999999999999994E-2</v>
      </c>
      <c r="I3" s="1">
        <f>LHM!I32</f>
        <v>-0.80500000000000005</v>
      </c>
      <c r="J3" s="1">
        <f>LHM!J32</f>
        <v>0.68420000000000003</v>
      </c>
      <c r="K3" s="1">
        <f>LHM!K32</f>
        <v>-0.42009999999999997</v>
      </c>
      <c r="L3" s="1">
        <f>LHM!L32</f>
        <v>0.12970000000000001</v>
      </c>
      <c r="M3" s="1">
        <f>LHM!M32</f>
        <v>-1.7381</v>
      </c>
      <c r="N3" s="1">
        <f>LHM!N32</f>
        <v>1.4281999999999999</v>
      </c>
      <c r="O3" s="1">
        <f>LHM!O32</f>
        <v>-0.64359999999999995</v>
      </c>
      <c r="P3" s="1">
        <f>LHM!P32</f>
        <v>-0.4234</v>
      </c>
      <c r="Q3" s="1">
        <f>LHM!Q32</f>
        <v>0.28789999999999999</v>
      </c>
      <c r="R3" s="1">
        <f>LHM!R32</f>
        <v>0.94650000000000001</v>
      </c>
      <c r="S3" s="1">
        <f>LHM!S32</f>
        <v>0.90639999999999998</v>
      </c>
      <c r="T3" s="1" t="e">
        <f>LHM!#REF!</f>
        <v>#REF!</v>
      </c>
      <c r="U3" s="1" t="e">
        <f>LHM!#REF!</f>
        <v>#REF!</v>
      </c>
      <c r="V3" s="6">
        <f>LHM!T32</f>
        <v>1.5683333333333334E-2</v>
      </c>
      <c r="X3" s="2" t="s">
        <v>22</v>
      </c>
      <c r="Y3" s="1">
        <f t="shared" ref="Y3:Y9" si="19">B3</f>
        <v>-0.1207</v>
      </c>
      <c r="Z3" s="1">
        <f t="shared" si="0"/>
        <v>4.82E-2</v>
      </c>
      <c r="AA3" s="1">
        <f t="shared" si="1"/>
        <v>0.12670000000000001</v>
      </c>
      <c r="AB3" s="1">
        <f t="shared" si="2"/>
        <v>0.39360000000000001</v>
      </c>
      <c r="AC3" s="1">
        <f t="shared" si="3"/>
        <v>-0.72419999999999995</v>
      </c>
      <c r="AD3" s="1">
        <f t="shared" si="4"/>
        <v>0.11899999999999999</v>
      </c>
      <c r="AE3" s="1">
        <f t="shared" si="5"/>
        <v>8.6999999999999994E-2</v>
      </c>
      <c r="AF3" s="1">
        <f t="shared" si="6"/>
        <v>-0.80500000000000005</v>
      </c>
      <c r="AG3" s="1">
        <f t="shared" si="7"/>
        <v>0.68420000000000003</v>
      </c>
      <c r="AH3" s="1">
        <f t="shared" si="8"/>
        <v>-0.42009999999999997</v>
      </c>
      <c r="AI3" s="1">
        <f t="shared" si="9"/>
        <v>0.12970000000000001</v>
      </c>
      <c r="AJ3" s="1">
        <f t="shared" si="10"/>
        <v>-1.7381</v>
      </c>
      <c r="AK3" s="1">
        <f t="shared" si="11"/>
        <v>1.4281999999999999</v>
      </c>
      <c r="AL3" s="1">
        <f t="shared" si="12"/>
        <v>-0.64359999999999995</v>
      </c>
      <c r="AM3" s="1">
        <f t="shared" si="13"/>
        <v>-0.4234</v>
      </c>
      <c r="AN3" s="1">
        <f t="shared" si="14"/>
        <v>0.28789999999999999</v>
      </c>
      <c r="AO3" s="1">
        <f t="shared" si="15"/>
        <v>0.94650000000000001</v>
      </c>
      <c r="AP3" s="1">
        <f t="shared" si="16"/>
        <v>0.90639999999999998</v>
      </c>
      <c r="AQ3" s="1" t="e">
        <f t="shared" si="17"/>
        <v>#REF!</v>
      </c>
      <c r="AR3" s="1" t="e">
        <f t="shared" si="18"/>
        <v>#REF!</v>
      </c>
    </row>
    <row r="4" spans="1:44" x14ac:dyDescent="0.2">
      <c r="A4" s="2" t="s">
        <v>23</v>
      </c>
      <c r="B4" s="1">
        <f>LHM!B33</f>
        <v>-8.5099999999999995E-2</v>
      </c>
      <c r="C4" s="1">
        <f>LHM!C33</f>
        <v>-0.28939999999999999</v>
      </c>
      <c r="D4" s="1">
        <f>LHM!D33</f>
        <v>0.25869999999999999</v>
      </c>
      <c r="E4" s="1">
        <f>LHM!E33</f>
        <v>-0.93640000000000001</v>
      </c>
      <c r="F4" s="1">
        <f>LHM!F33</f>
        <v>0.58479999999999999</v>
      </c>
      <c r="G4" s="1">
        <f>LHM!G33</f>
        <v>0.72840000000000005</v>
      </c>
      <c r="H4" s="1">
        <f>LHM!H33</f>
        <v>0.10340000000000001</v>
      </c>
      <c r="I4" s="1">
        <f>LHM!I33</f>
        <v>-0.30170000000000002</v>
      </c>
      <c r="J4" s="1">
        <f>LHM!J33</f>
        <v>-0.13900000000000001</v>
      </c>
      <c r="K4" s="1">
        <f>LHM!K33</f>
        <v>-0.20430000000000001</v>
      </c>
      <c r="L4" s="1">
        <f>LHM!L33</f>
        <v>0.36530000000000001</v>
      </c>
      <c r="M4" s="1">
        <f>LHM!M33</f>
        <v>-0.2303</v>
      </c>
      <c r="N4" s="1">
        <f>LHM!N33</f>
        <v>9.7299999999999998E-2</v>
      </c>
      <c r="O4" s="1">
        <f>LHM!O33</f>
        <v>-0.30049999999999999</v>
      </c>
      <c r="P4" s="1">
        <f>LHM!P33</f>
        <v>0.3352</v>
      </c>
      <c r="Q4" s="1">
        <f>LHM!Q33</f>
        <v>-0.22720000000000001</v>
      </c>
      <c r="R4" s="1">
        <f>LHM!R33</f>
        <v>0.23230000000000001</v>
      </c>
      <c r="S4" s="1">
        <f>LHM!S33</f>
        <v>0.19389999999999999</v>
      </c>
      <c r="T4" s="1" t="e">
        <f>LHM!#REF!</f>
        <v>#REF!</v>
      </c>
      <c r="U4" s="1" t="e">
        <f>LHM!#REF!</f>
        <v>#REF!</v>
      </c>
      <c r="V4" s="6">
        <f>LHM!T33</f>
        <v>1.0299999999999997E-2</v>
      </c>
      <c r="X4" s="2" t="s">
        <v>23</v>
      </c>
      <c r="Y4" s="1">
        <f t="shared" si="19"/>
        <v>-8.5099999999999995E-2</v>
      </c>
      <c r="Z4" s="1">
        <f t="shared" si="0"/>
        <v>-0.28939999999999999</v>
      </c>
      <c r="AA4" s="1">
        <f t="shared" si="1"/>
        <v>0.25869999999999999</v>
      </c>
      <c r="AB4" s="1">
        <f t="shared" si="2"/>
        <v>-0.93640000000000001</v>
      </c>
      <c r="AC4" s="1">
        <f t="shared" si="3"/>
        <v>0.58479999999999999</v>
      </c>
      <c r="AD4" s="1">
        <f t="shared" si="4"/>
        <v>0.72840000000000005</v>
      </c>
      <c r="AE4" s="1">
        <f t="shared" si="5"/>
        <v>0.10340000000000001</v>
      </c>
      <c r="AF4" s="1">
        <f t="shared" si="6"/>
        <v>-0.30170000000000002</v>
      </c>
      <c r="AG4" s="1">
        <f t="shared" si="7"/>
        <v>-0.13900000000000001</v>
      </c>
      <c r="AH4" s="1">
        <f t="shared" si="8"/>
        <v>-0.20430000000000001</v>
      </c>
      <c r="AI4" s="1">
        <f t="shared" si="9"/>
        <v>0.36530000000000001</v>
      </c>
      <c r="AJ4" s="1">
        <f t="shared" si="10"/>
        <v>-0.2303</v>
      </c>
      <c r="AK4" s="1">
        <f t="shared" si="11"/>
        <v>9.7299999999999998E-2</v>
      </c>
      <c r="AL4" s="1">
        <f t="shared" si="12"/>
        <v>-0.30049999999999999</v>
      </c>
      <c r="AM4" s="1">
        <f t="shared" si="13"/>
        <v>0.3352</v>
      </c>
      <c r="AN4" s="1">
        <f t="shared" si="14"/>
        <v>-0.22720000000000001</v>
      </c>
      <c r="AO4" s="1">
        <f t="shared" si="15"/>
        <v>0.23230000000000001</v>
      </c>
      <c r="AP4" s="1">
        <f t="shared" si="16"/>
        <v>0.19389999999999999</v>
      </c>
      <c r="AQ4" s="1" t="e">
        <f t="shared" si="17"/>
        <v>#REF!</v>
      </c>
      <c r="AR4" s="1" t="e">
        <f t="shared" si="18"/>
        <v>#REF!</v>
      </c>
    </row>
    <row r="5" spans="1:44" x14ac:dyDescent="0.2">
      <c r="A5" s="2" t="s">
        <v>24</v>
      </c>
      <c r="B5" s="1">
        <f>LHM!B34</f>
        <v>-0.114</v>
      </c>
      <c r="C5" s="1">
        <f>LHM!C34</f>
        <v>-0.1757</v>
      </c>
      <c r="D5" s="1">
        <f>LHM!D34</f>
        <v>-5.3499999999999999E-2</v>
      </c>
      <c r="E5" s="1">
        <f>LHM!E34</f>
        <v>5.1999999999999998E-3</v>
      </c>
      <c r="F5" s="1">
        <f>LHM!F34</f>
        <v>-0.39100000000000001</v>
      </c>
      <c r="G5" s="1">
        <f>LHM!G34</f>
        <v>-0.2702</v>
      </c>
      <c r="H5" s="1">
        <f>LHM!H34</f>
        <v>6.0299999999999999E-2</v>
      </c>
      <c r="I5" s="1">
        <f>LHM!I34</f>
        <v>-0.17849999999999999</v>
      </c>
      <c r="J5" s="1">
        <f>LHM!J34</f>
        <v>0.95350000000000001</v>
      </c>
      <c r="K5" s="1">
        <f>LHM!K34</f>
        <v>-7.7899999999999997E-2</v>
      </c>
      <c r="L5" s="1">
        <f>LHM!L34</f>
        <v>0.22689999999999999</v>
      </c>
      <c r="M5" s="1">
        <f>LHM!M34</f>
        <v>-0.38290000000000002</v>
      </c>
      <c r="N5" s="1">
        <f>LHM!N34</f>
        <v>0.18679999999999999</v>
      </c>
      <c r="O5" s="1">
        <f>LHM!O34</f>
        <v>-0.1888</v>
      </c>
      <c r="P5" s="1">
        <f>LHM!P34</f>
        <v>0.2959</v>
      </c>
      <c r="Q5" s="1">
        <f>LHM!Q34</f>
        <v>-0.26350000000000001</v>
      </c>
      <c r="R5" s="1">
        <f>LHM!R34</f>
        <v>9.0499999999999997E-2</v>
      </c>
      <c r="S5" s="1">
        <f>LHM!S34</f>
        <v>0.34620000000000001</v>
      </c>
      <c r="T5" s="1" t="e">
        <f>LHM!#REF!</f>
        <v>#REF!</v>
      </c>
      <c r="U5" s="1" t="e">
        <f>LHM!#REF!</f>
        <v>#REF!</v>
      </c>
      <c r="V5" s="6">
        <f>LHM!T34</f>
        <v>3.8500000000000045E-3</v>
      </c>
      <c r="X5" s="2" t="s">
        <v>24</v>
      </c>
      <c r="Y5" s="1">
        <f t="shared" si="19"/>
        <v>-0.114</v>
      </c>
      <c r="Z5" s="1">
        <f t="shared" si="0"/>
        <v>-0.1757</v>
      </c>
      <c r="AA5" s="1">
        <f t="shared" si="1"/>
        <v>-5.3499999999999999E-2</v>
      </c>
      <c r="AB5" s="1">
        <f t="shared" si="2"/>
        <v>5.1999999999999998E-3</v>
      </c>
      <c r="AC5" s="1">
        <f t="shared" si="3"/>
        <v>-0.39100000000000001</v>
      </c>
      <c r="AD5" s="1">
        <f t="shared" si="4"/>
        <v>-0.2702</v>
      </c>
      <c r="AE5" s="1">
        <f t="shared" si="5"/>
        <v>6.0299999999999999E-2</v>
      </c>
      <c r="AF5" s="1">
        <f t="shared" si="6"/>
        <v>-0.17849999999999999</v>
      </c>
      <c r="AG5" s="1">
        <f t="shared" si="7"/>
        <v>0.95350000000000001</v>
      </c>
      <c r="AH5" s="1">
        <f t="shared" si="8"/>
        <v>-7.7899999999999997E-2</v>
      </c>
      <c r="AI5" s="1">
        <f t="shared" si="9"/>
        <v>0.22689999999999999</v>
      </c>
      <c r="AJ5" s="1">
        <f t="shared" si="10"/>
        <v>-0.38290000000000002</v>
      </c>
      <c r="AK5" s="1">
        <f t="shared" si="11"/>
        <v>0.18679999999999999</v>
      </c>
      <c r="AL5" s="1">
        <f t="shared" si="12"/>
        <v>-0.1888</v>
      </c>
      <c r="AM5" s="1">
        <f t="shared" si="13"/>
        <v>0.2959</v>
      </c>
      <c r="AN5" s="1">
        <f t="shared" si="14"/>
        <v>-0.26350000000000001</v>
      </c>
      <c r="AO5" s="1">
        <f t="shared" si="15"/>
        <v>9.0499999999999997E-2</v>
      </c>
      <c r="AP5" s="1">
        <f t="shared" si="16"/>
        <v>0.34620000000000001</v>
      </c>
      <c r="AQ5" s="1" t="e">
        <f t="shared" si="17"/>
        <v>#REF!</v>
      </c>
      <c r="AR5" s="1" t="e">
        <f t="shared" si="18"/>
        <v>#REF!</v>
      </c>
    </row>
    <row r="6" spans="1:44" x14ac:dyDescent="0.2">
      <c r="A6" s="2" t="s">
        <v>25</v>
      </c>
      <c r="B6" s="1">
        <f>LHM!B35</f>
        <v>-7.0199999999999999E-2</v>
      </c>
      <c r="C6" s="1">
        <f>LHM!C35</f>
        <v>-0.2031</v>
      </c>
      <c r="D6" s="1">
        <f>LHM!D35</f>
        <v>0.1085</v>
      </c>
      <c r="E6" s="1">
        <f>LHM!E35</f>
        <v>9.1200000000000003E-2</v>
      </c>
      <c r="F6" s="1">
        <f>LHM!F35</f>
        <v>0.1774</v>
      </c>
      <c r="G6" s="1">
        <f>LHM!G35</f>
        <v>3.1699999999999999E-2</v>
      </c>
      <c r="H6" s="1">
        <f>LHM!H35</f>
        <v>0</v>
      </c>
      <c r="I6" s="1">
        <f>LHM!I35</f>
        <v>-0.12839999999999999</v>
      </c>
      <c r="J6" s="1">
        <f>LHM!J35</f>
        <v>4.5999999999999999E-3</v>
      </c>
      <c r="K6" s="1">
        <f>LHM!K35</f>
        <v>-8.6E-3</v>
      </c>
      <c r="L6" s="1">
        <f>LHM!L35</f>
        <v>-6.2399999999999997E-2</v>
      </c>
      <c r="M6" s="1">
        <f>LHM!M35</f>
        <v>-5.45E-2</v>
      </c>
      <c r="N6" s="1">
        <f>LHM!N35</f>
        <v>0.15409999999999999</v>
      </c>
      <c r="O6" s="1">
        <f>LHM!O35</f>
        <v>-0.1268</v>
      </c>
      <c r="P6" s="1">
        <f>LHM!P35</f>
        <v>-0.13489999999999999</v>
      </c>
      <c r="Q6" s="1">
        <f>LHM!Q35</f>
        <v>-0.18859999999999999</v>
      </c>
      <c r="R6" s="1">
        <f>LHM!R35</f>
        <v>1.8599999999999998E-2</v>
      </c>
      <c r="S6" s="1">
        <f>LHM!S35</f>
        <v>6.7400000000000002E-2</v>
      </c>
      <c r="T6" s="1" t="e">
        <f>LHM!#REF!</f>
        <v>#REF!</v>
      </c>
      <c r="U6" s="1" t="e">
        <f>LHM!#REF!</f>
        <v>#REF!</v>
      </c>
      <c r="V6" s="6">
        <f>LHM!T35</f>
        <v>-1.7999999999999999E-2</v>
      </c>
      <c r="X6" s="2" t="s">
        <v>25</v>
      </c>
      <c r="Y6" s="1">
        <f t="shared" si="19"/>
        <v>-7.0199999999999999E-2</v>
      </c>
      <c r="Z6" s="1">
        <f t="shared" si="0"/>
        <v>-0.2031</v>
      </c>
      <c r="AA6" s="1">
        <f t="shared" si="1"/>
        <v>0.1085</v>
      </c>
      <c r="AB6" s="1">
        <f t="shared" si="2"/>
        <v>9.1200000000000003E-2</v>
      </c>
      <c r="AC6" s="1">
        <f t="shared" si="3"/>
        <v>0.1774</v>
      </c>
      <c r="AD6" s="1">
        <f t="shared" si="4"/>
        <v>3.1699999999999999E-2</v>
      </c>
      <c r="AE6" s="1">
        <f t="shared" si="5"/>
        <v>0</v>
      </c>
      <c r="AF6" s="1">
        <f t="shared" si="6"/>
        <v>-0.12839999999999999</v>
      </c>
      <c r="AG6" s="1">
        <f t="shared" si="7"/>
        <v>4.5999999999999999E-3</v>
      </c>
      <c r="AH6" s="1">
        <f t="shared" si="8"/>
        <v>-8.6E-3</v>
      </c>
      <c r="AI6" s="1">
        <f t="shared" si="9"/>
        <v>-6.2399999999999997E-2</v>
      </c>
      <c r="AJ6" s="1">
        <f t="shared" si="10"/>
        <v>-5.45E-2</v>
      </c>
      <c r="AK6" s="1">
        <f t="shared" si="11"/>
        <v>0.15409999999999999</v>
      </c>
      <c r="AL6" s="1">
        <f t="shared" si="12"/>
        <v>-0.1268</v>
      </c>
      <c r="AM6" s="1">
        <f t="shared" si="13"/>
        <v>-0.13489999999999999</v>
      </c>
      <c r="AN6" s="1">
        <f t="shared" si="14"/>
        <v>-0.18859999999999999</v>
      </c>
      <c r="AO6" s="1">
        <f t="shared" si="15"/>
        <v>1.8599999999999998E-2</v>
      </c>
      <c r="AP6" s="1">
        <f t="shared" si="16"/>
        <v>6.7400000000000002E-2</v>
      </c>
      <c r="AQ6" s="1" t="e">
        <f t="shared" si="17"/>
        <v>#REF!</v>
      </c>
      <c r="AR6" s="1" t="e">
        <f t="shared" si="18"/>
        <v>#REF!</v>
      </c>
    </row>
    <row r="7" spans="1:44" x14ac:dyDescent="0.2">
      <c r="A7" s="2" t="s">
        <v>26</v>
      </c>
      <c r="B7" s="1">
        <f>LHM!B36</f>
        <v>3.7499999999999999E-2</v>
      </c>
      <c r="C7" s="1">
        <f>LHM!C36</f>
        <v>-9.5799999999999996E-2</v>
      </c>
      <c r="D7" s="1">
        <f>LHM!D36</f>
        <v>-0.2064</v>
      </c>
      <c r="E7" s="1">
        <f>LHM!E36</f>
        <v>-2.07E-2</v>
      </c>
      <c r="F7" s="1">
        <f>LHM!F36</f>
        <v>-0.13009999999999999</v>
      </c>
      <c r="G7" s="1">
        <f>LHM!G36</f>
        <v>-0.12189999999999999</v>
      </c>
      <c r="H7" s="1">
        <f>LHM!H36</f>
        <v>0.2203</v>
      </c>
      <c r="I7" s="1">
        <f>LHM!I36</f>
        <v>0.2767</v>
      </c>
      <c r="J7" s="1">
        <f>LHM!J36</f>
        <v>-0.18310000000000001</v>
      </c>
      <c r="K7" s="1">
        <f>LHM!K36</f>
        <v>0.35880000000000001</v>
      </c>
      <c r="L7" s="1">
        <f>LHM!L36</f>
        <v>-0.14660000000000001</v>
      </c>
      <c r="M7" s="1">
        <f>LHM!M36</f>
        <v>6.5799999999999997E-2</v>
      </c>
      <c r="N7" s="1">
        <f>LHM!N36</f>
        <v>-0.1381</v>
      </c>
      <c r="O7" s="1">
        <f>LHM!O36</f>
        <v>0.23400000000000001</v>
      </c>
      <c r="P7" s="1">
        <f>LHM!P36</f>
        <v>0</v>
      </c>
      <c r="Q7" s="1">
        <f>LHM!Q36</f>
        <v>0</v>
      </c>
      <c r="R7" s="1">
        <f>LHM!R36</f>
        <v>0</v>
      </c>
      <c r="S7" s="1">
        <f>LHM!S36</f>
        <v>0</v>
      </c>
      <c r="T7" s="1" t="e">
        <f>LHM!#REF!</f>
        <v>#REF!</v>
      </c>
      <c r="U7" s="1" t="e">
        <f>LHM!#REF!</f>
        <v>#REF!</v>
      </c>
      <c r="V7" s="6">
        <f>LHM!T36</f>
        <v>8.3555555555555553E-3</v>
      </c>
      <c r="X7" s="2" t="s">
        <v>26</v>
      </c>
      <c r="Y7" s="1">
        <f t="shared" si="19"/>
        <v>3.7499999999999999E-2</v>
      </c>
      <c r="Z7" s="1">
        <f t="shared" si="0"/>
        <v>-9.5799999999999996E-2</v>
      </c>
      <c r="AA7" s="1">
        <f t="shared" si="1"/>
        <v>-0.2064</v>
      </c>
      <c r="AB7" s="1">
        <f t="shared" si="2"/>
        <v>-2.07E-2</v>
      </c>
      <c r="AC7" s="1">
        <f t="shared" si="3"/>
        <v>-0.13009999999999999</v>
      </c>
      <c r="AD7" s="1">
        <f t="shared" si="4"/>
        <v>-0.12189999999999999</v>
      </c>
      <c r="AE7" s="1">
        <f t="shared" si="5"/>
        <v>0.2203</v>
      </c>
      <c r="AF7" s="1">
        <f t="shared" si="6"/>
        <v>0.2767</v>
      </c>
      <c r="AG7" s="1">
        <f t="shared" si="7"/>
        <v>-0.18310000000000001</v>
      </c>
      <c r="AH7" s="1">
        <f t="shared" si="8"/>
        <v>0.35880000000000001</v>
      </c>
      <c r="AI7" s="1">
        <f t="shared" si="9"/>
        <v>-0.14660000000000001</v>
      </c>
      <c r="AJ7" s="1">
        <f t="shared" si="10"/>
        <v>6.5799999999999997E-2</v>
      </c>
      <c r="AK7" s="1">
        <f t="shared" si="11"/>
        <v>-0.1381</v>
      </c>
      <c r="AL7" s="1">
        <f t="shared" si="12"/>
        <v>0.23400000000000001</v>
      </c>
      <c r="AM7" s="1">
        <f t="shared" si="13"/>
        <v>0</v>
      </c>
      <c r="AN7" s="1">
        <f t="shared" si="14"/>
        <v>0</v>
      </c>
      <c r="AO7" s="1">
        <f t="shared" si="15"/>
        <v>0</v>
      </c>
      <c r="AP7" s="1">
        <f t="shared" si="16"/>
        <v>0</v>
      </c>
      <c r="AQ7" s="1" t="e">
        <f t="shared" si="17"/>
        <v>#REF!</v>
      </c>
      <c r="AR7" s="1" t="e">
        <f t="shared" si="18"/>
        <v>#REF!</v>
      </c>
    </row>
    <row r="8" spans="1:44" x14ac:dyDescent="0.2">
      <c r="A8" s="2" t="s">
        <v>27</v>
      </c>
      <c r="B8" s="1">
        <f>LHM!B37</f>
        <v>3.0300000000000001E-2</v>
      </c>
      <c r="C8" s="1">
        <f>LHM!C37</f>
        <v>-0.13919999999999999</v>
      </c>
      <c r="D8" s="1">
        <f>LHM!D37</f>
        <v>8.14E-2</v>
      </c>
      <c r="E8" s="1">
        <f>LHM!E37</f>
        <v>-1.46E-2</v>
      </c>
      <c r="F8" s="1">
        <f>LHM!F37</f>
        <v>0.12709999999999999</v>
      </c>
      <c r="G8" s="1">
        <f>LHM!G37</f>
        <v>-0.23180000000000001</v>
      </c>
      <c r="H8" s="1">
        <f>LHM!H37</f>
        <v>-6.2899999999999998E-2</v>
      </c>
      <c r="I8" s="1">
        <f>LHM!I37</f>
        <v>-6.6900000000000001E-2</v>
      </c>
      <c r="J8" s="1">
        <f>LHM!J37</f>
        <v>0.31090000000000001</v>
      </c>
      <c r="K8" s="1">
        <f>LHM!K37</f>
        <v>-4.0300000000000002E-2</v>
      </c>
      <c r="L8" s="1">
        <f>LHM!L37</f>
        <v>-0.20180000000000001</v>
      </c>
      <c r="M8" s="1">
        <f>LHM!M37</f>
        <v>0.1414</v>
      </c>
      <c r="N8" s="1">
        <f>LHM!N37</f>
        <v>-8.2900000000000001E-2</v>
      </c>
      <c r="O8" s="1">
        <f>LHM!O37</f>
        <v>3.0099999999999998E-2</v>
      </c>
      <c r="P8" s="1">
        <f>LHM!P37</f>
        <v>-0.42149999999999999</v>
      </c>
      <c r="Q8" s="1">
        <f>LHM!Q37</f>
        <v>-0.56820000000000004</v>
      </c>
      <c r="R8" s="1">
        <f>LHM!R37</f>
        <v>0.6169</v>
      </c>
      <c r="S8" s="1">
        <f>LHM!S37</f>
        <v>9.2899999999999996E-2</v>
      </c>
      <c r="T8" s="1" t="e">
        <f>LHM!#REF!</f>
        <v>#REF!</v>
      </c>
      <c r="U8" s="1" t="e">
        <f>LHM!#REF!</f>
        <v>#REF!</v>
      </c>
      <c r="V8" s="6">
        <f>LHM!T37</f>
        <v>-2.2172222222222222E-2</v>
      </c>
      <c r="X8" s="2" t="s">
        <v>27</v>
      </c>
      <c r="Y8" s="1">
        <f t="shared" si="19"/>
        <v>3.0300000000000001E-2</v>
      </c>
      <c r="Z8" s="1">
        <f t="shared" si="0"/>
        <v>-0.13919999999999999</v>
      </c>
      <c r="AA8" s="1">
        <f t="shared" si="1"/>
        <v>8.14E-2</v>
      </c>
      <c r="AB8" s="1">
        <f t="shared" si="2"/>
        <v>-1.46E-2</v>
      </c>
      <c r="AC8" s="1">
        <f t="shared" si="3"/>
        <v>0.12709999999999999</v>
      </c>
      <c r="AD8" s="1">
        <f t="shared" si="4"/>
        <v>-0.23180000000000001</v>
      </c>
      <c r="AE8" s="1">
        <f t="shared" si="5"/>
        <v>-6.2899999999999998E-2</v>
      </c>
      <c r="AF8" s="1">
        <f t="shared" si="6"/>
        <v>-6.6900000000000001E-2</v>
      </c>
      <c r="AG8" s="1">
        <f t="shared" si="7"/>
        <v>0.31090000000000001</v>
      </c>
      <c r="AH8" s="1">
        <f t="shared" si="8"/>
        <v>-4.0300000000000002E-2</v>
      </c>
      <c r="AI8" s="1">
        <f t="shared" si="9"/>
        <v>-0.20180000000000001</v>
      </c>
      <c r="AJ8" s="1">
        <f t="shared" si="10"/>
        <v>0.1414</v>
      </c>
      <c r="AK8" s="1">
        <f t="shared" si="11"/>
        <v>-8.2900000000000001E-2</v>
      </c>
      <c r="AL8" s="1">
        <f t="shared" si="12"/>
        <v>3.0099999999999998E-2</v>
      </c>
      <c r="AM8" s="1">
        <f t="shared" si="13"/>
        <v>-0.42149999999999999</v>
      </c>
      <c r="AN8" s="1">
        <f t="shared" si="14"/>
        <v>-0.56820000000000004</v>
      </c>
      <c r="AO8" s="1">
        <f t="shared" si="15"/>
        <v>0.6169</v>
      </c>
      <c r="AP8" s="1">
        <f t="shared" si="16"/>
        <v>9.2899999999999996E-2</v>
      </c>
      <c r="AQ8" s="1" t="e">
        <f t="shared" si="17"/>
        <v>#REF!</v>
      </c>
      <c r="AR8" s="1" t="e">
        <f t="shared" si="18"/>
        <v>#REF!</v>
      </c>
    </row>
    <row r="9" spans="1:44" x14ac:dyDescent="0.2">
      <c r="A9" s="2" t="s">
        <v>28</v>
      </c>
      <c r="B9" s="1">
        <f>LHM!B38</f>
        <v>0.1011</v>
      </c>
      <c r="C9" s="1">
        <f>LHM!C38</f>
        <v>-0.30309999999999998</v>
      </c>
      <c r="D9" s="1">
        <f>LHM!D38</f>
        <v>-0.27489999999999998</v>
      </c>
      <c r="E9" s="1">
        <f>LHM!E38</f>
        <v>2.7199999999999998E-2</v>
      </c>
      <c r="F9" s="1">
        <f>LHM!F38</f>
        <v>0.17</v>
      </c>
      <c r="G9" s="1">
        <f>LHM!G38</f>
        <v>-0.32129999999999997</v>
      </c>
      <c r="H9" s="1">
        <f>LHM!H38</f>
        <v>-0.31269999999999998</v>
      </c>
      <c r="I9" s="1">
        <f>LHM!I38</f>
        <v>0.26219999999999999</v>
      </c>
      <c r="J9" s="1">
        <f>LHM!J38</f>
        <v>0.1087</v>
      </c>
      <c r="K9" s="1">
        <f>LHM!K38</f>
        <v>0.27400000000000002</v>
      </c>
      <c r="L9" s="1">
        <f>LHM!L38</f>
        <v>-3.2199999999999999E-2</v>
      </c>
      <c r="M9" s="1">
        <f>LHM!M38</f>
        <v>-0.1651</v>
      </c>
      <c r="N9" s="1">
        <f>LHM!N38</f>
        <v>0.28949999999999998</v>
      </c>
      <c r="O9" s="1">
        <f>LHM!O38</f>
        <v>-0.24229999999999999</v>
      </c>
      <c r="P9" s="1">
        <f>LHM!P38</f>
        <v>-0.3301</v>
      </c>
      <c r="Q9" s="1">
        <f>LHM!Q38</f>
        <v>6.4999999999999997E-3</v>
      </c>
      <c r="R9" s="1">
        <f>LHM!R38</f>
        <v>0.1421</v>
      </c>
      <c r="S9" s="1">
        <f>LHM!S38</f>
        <v>1.6500000000000001E-2</v>
      </c>
      <c r="T9" s="1" t="e">
        <f>LHM!#REF!</f>
        <v>#REF!</v>
      </c>
      <c r="U9" s="1" t="e">
        <f>LHM!#REF!</f>
        <v>#REF!</v>
      </c>
      <c r="V9" s="6">
        <f>LHM!T38</f>
        <v>-3.2438888888888885E-2</v>
      </c>
      <c r="X9" s="2" t="s">
        <v>28</v>
      </c>
      <c r="Y9" s="1">
        <f t="shared" si="19"/>
        <v>0.1011</v>
      </c>
      <c r="Z9" s="1">
        <f t="shared" si="0"/>
        <v>-0.30309999999999998</v>
      </c>
      <c r="AA9" s="1">
        <f t="shared" si="1"/>
        <v>-0.27489999999999998</v>
      </c>
      <c r="AB9" s="1">
        <f t="shared" si="2"/>
        <v>2.7199999999999998E-2</v>
      </c>
      <c r="AC9" s="1">
        <f t="shared" si="3"/>
        <v>0.17</v>
      </c>
      <c r="AD9" s="1">
        <f t="shared" si="4"/>
        <v>-0.32129999999999997</v>
      </c>
      <c r="AE9" s="1">
        <f t="shared" si="5"/>
        <v>-0.31269999999999998</v>
      </c>
      <c r="AF9" s="1">
        <f t="shared" si="6"/>
        <v>0.26219999999999999</v>
      </c>
      <c r="AG9" s="1">
        <f t="shared" si="7"/>
        <v>0.1087</v>
      </c>
      <c r="AH9" s="1">
        <f t="shared" si="8"/>
        <v>0.27400000000000002</v>
      </c>
      <c r="AI9" s="1">
        <f t="shared" si="9"/>
        <v>-3.2199999999999999E-2</v>
      </c>
      <c r="AJ9" s="1">
        <f t="shared" si="10"/>
        <v>-0.1651</v>
      </c>
      <c r="AK9" s="1">
        <f t="shared" si="11"/>
        <v>0.28949999999999998</v>
      </c>
      <c r="AL9" s="1">
        <f t="shared" si="12"/>
        <v>-0.24229999999999999</v>
      </c>
      <c r="AM9" s="1">
        <f t="shared" si="13"/>
        <v>-0.3301</v>
      </c>
      <c r="AN9" s="1">
        <f t="shared" si="14"/>
        <v>6.4999999999999997E-3</v>
      </c>
      <c r="AO9" s="1">
        <f t="shared" si="15"/>
        <v>0.1421</v>
      </c>
      <c r="AP9" s="1">
        <f t="shared" si="16"/>
        <v>1.6500000000000001E-2</v>
      </c>
      <c r="AQ9" s="1" t="e">
        <f t="shared" si="17"/>
        <v>#REF!</v>
      </c>
      <c r="AR9" s="1" t="e">
        <f t="shared" si="18"/>
        <v>#REF!</v>
      </c>
    </row>
    <row r="10" spans="1:44" x14ac:dyDescent="0.2">
      <c r="A10" s="2" t="s">
        <v>29</v>
      </c>
      <c r="B10" s="1">
        <f>LHM!B39</f>
        <v>-0.1193</v>
      </c>
      <c r="C10" s="1">
        <f>LHM!C39</f>
        <v>-0.35630000000000001</v>
      </c>
      <c r="D10" s="1">
        <f>LHM!D39</f>
        <v>0.19489999999999999</v>
      </c>
      <c r="E10" s="1">
        <f>LHM!E39</f>
        <v>-0.12920000000000001</v>
      </c>
      <c r="F10" s="1">
        <f>LHM!F39</f>
        <v>-1.3599999999999999E-2</v>
      </c>
      <c r="G10" s="1">
        <f>LHM!G39</f>
        <v>3.4299999999999997E-2</v>
      </c>
      <c r="H10" s="1">
        <f>LHM!H39</f>
        <v>-6.2399999999999997E-2</v>
      </c>
      <c r="I10" s="1">
        <f>LHM!I39</f>
        <v>0.1681</v>
      </c>
      <c r="J10" s="1">
        <f>LHM!J39</f>
        <v>0.20549999999999999</v>
      </c>
      <c r="K10" s="1">
        <f>LHM!K39</f>
        <v>0.16250000000000001</v>
      </c>
      <c r="L10" s="1">
        <f>LHM!L39</f>
        <v>-0.81479999999999997</v>
      </c>
      <c r="M10" s="1">
        <f>LHM!M39</f>
        <v>-0.2397</v>
      </c>
      <c r="N10" s="1">
        <f>LHM!N39</f>
        <v>0.96889999999999998</v>
      </c>
      <c r="O10" s="1">
        <f>LHM!O39</f>
        <v>4.36E-2</v>
      </c>
      <c r="P10" s="1">
        <f>LHM!P39</f>
        <v>-0.27179999999999999</v>
      </c>
      <c r="Q10" s="1">
        <f>LHM!Q39</f>
        <v>-0.88180000000000003</v>
      </c>
      <c r="R10" s="1">
        <f>LHM!R39</f>
        <v>0.46629999999999999</v>
      </c>
      <c r="S10" s="1">
        <f>LHM!S39</f>
        <v>0.20860000000000001</v>
      </c>
      <c r="T10" s="1" t="e">
        <f>LHM!#REF!</f>
        <v>#REF!</v>
      </c>
      <c r="U10" s="1" t="e">
        <f>LHM!#REF!</f>
        <v>#REF!</v>
      </c>
      <c r="V10" s="6">
        <f>LHM!T39</f>
        <v>-2.4233333333333346E-2</v>
      </c>
    </row>
    <row r="44" spans="1:21" x14ac:dyDescent="0.2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2" t="s">
        <v>17</v>
      </c>
      <c r="S44" s="2" t="s">
        <v>18</v>
      </c>
      <c r="T44" s="2" t="s">
        <v>19</v>
      </c>
      <c r="U44" s="2" t="s">
        <v>20</v>
      </c>
    </row>
    <row r="45" spans="1:21" x14ac:dyDescent="0.2">
      <c r="A45" s="2" t="s">
        <v>21</v>
      </c>
      <c r="B45" s="6">
        <f>B2</f>
        <v>0.14810000000000001</v>
      </c>
      <c r="C45" s="6">
        <f>C2+B45</f>
        <v>7.5900000000000009E-2</v>
      </c>
      <c r="D45" s="6">
        <f t="shared" ref="D45:U45" si="20">D2+C45</f>
        <v>-0.21609999999999996</v>
      </c>
      <c r="E45" s="6">
        <f t="shared" si="20"/>
        <v>-0.31829999999999997</v>
      </c>
      <c r="F45" s="6">
        <f t="shared" si="20"/>
        <v>-0.38939999999999997</v>
      </c>
      <c r="G45" s="6">
        <f t="shared" si="20"/>
        <v>-1.355</v>
      </c>
      <c r="H45" s="6">
        <f t="shared" si="20"/>
        <v>-0.51649999999999996</v>
      </c>
      <c r="I45" s="6">
        <f t="shared" si="20"/>
        <v>-0.55859999999999999</v>
      </c>
      <c r="J45" s="6">
        <f t="shared" si="20"/>
        <v>-0.2828</v>
      </c>
      <c r="K45" s="6">
        <f t="shared" si="20"/>
        <v>-0.43140000000000001</v>
      </c>
      <c r="L45" s="6">
        <f t="shared" si="20"/>
        <v>-0.28239999999999998</v>
      </c>
      <c r="M45" s="6">
        <f t="shared" si="20"/>
        <v>-0.53210000000000002</v>
      </c>
      <c r="N45" s="6">
        <f t="shared" si="20"/>
        <v>0.10309999999999997</v>
      </c>
      <c r="O45" s="6">
        <f t="shared" si="20"/>
        <v>-0.15360000000000001</v>
      </c>
      <c r="P45" s="6">
        <f t="shared" si="20"/>
        <v>-0.19230000000000003</v>
      </c>
      <c r="Q45" s="6">
        <f t="shared" si="20"/>
        <v>-0.30840000000000001</v>
      </c>
      <c r="R45" s="6">
        <f t="shared" si="20"/>
        <v>-0.21540000000000001</v>
      </c>
      <c r="S45" s="6">
        <f t="shared" si="20"/>
        <v>-0.2167</v>
      </c>
      <c r="T45" s="6" t="e">
        <f t="shared" si="20"/>
        <v>#REF!</v>
      </c>
      <c r="U45" s="6" t="e">
        <f t="shared" si="20"/>
        <v>#REF!</v>
      </c>
    </row>
    <row r="46" spans="1:21" x14ac:dyDescent="0.2">
      <c r="A46" s="2" t="s">
        <v>22</v>
      </c>
      <c r="B46" s="6">
        <f t="shared" ref="B46:B52" si="21">B3</f>
        <v>-0.1207</v>
      </c>
      <c r="C46" s="6">
        <f t="shared" ref="C46:U46" si="22">C3+B46</f>
        <v>-7.2500000000000009E-2</v>
      </c>
      <c r="D46" s="6">
        <f t="shared" si="22"/>
        <v>5.4199999999999998E-2</v>
      </c>
      <c r="E46" s="6">
        <f t="shared" si="22"/>
        <v>0.44779999999999998</v>
      </c>
      <c r="F46" s="6">
        <f t="shared" si="22"/>
        <v>-0.27639999999999998</v>
      </c>
      <c r="G46" s="6">
        <f t="shared" si="22"/>
        <v>-0.15739999999999998</v>
      </c>
      <c r="H46" s="6">
        <f t="shared" si="22"/>
        <v>-7.039999999999999E-2</v>
      </c>
      <c r="I46" s="6">
        <f t="shared" si="22"/>
        <v>-0.87540000000000007</v>
      </c>
      <c r="J46" s="6">
        <f t="shared" si="22"/>
        <v>-0.19120000000000004</v>
      </c>
      <c r="K46" s="6">
        <f t="shared" si="22"/>
        <v>-0.61129999999999995</v>
      </c>
      <c r="L46" s="6">
        <f t="shared" si="22"/>
        <v>-0.48159999999999992</v>
      </c>
      <c r="M46" s="6">
        <f t="shared" si="22"/>
        <v>-2.2197</v>
      </c>
      <c r="N46" s="6">
        <f t="shared" si="22"/>
        <v>-0.79150000000000009</v>
      </c>
      <c r="O46" s="6">
        <f t="shared" si="22"/>
        <v>-1.4351</v>
      </c>
      <c r="P46" s="6">
        <f t="shared" si="22"/>
        <v>-1.8585</v>
      </c>
      <c r="Q46" s="6">
        <f t="shared" si="22"/>
        <v>-1.5706</v>
      </c>
      <c r="R46" s="6">
        <f t="shared" si="22"/>
        <v>-0.62409999999999999</v>
      </c>
      <c r="S46" s="6">
        <f t="shared" si="22"/>
        <v>0.2823</v>
      </c>
      <c r="T46" s="6" t="e">
        <f t="shared" si="22"/>
        <v>#REF!</v>
      </c>
      <c r="U46" s="6" t="e">
        <f t="shared" si="22"/>
        <v>#REF!</v>
      </c>
    </row>
    <row r="47" spans="1:21" x14ac:dyDescent="0.2">
      <c r="A47" s="2" t="s">
        <v>23</v>
      </c>
      <c r="B47" s="6">
        <f t="shared" si="21"/>
        <v>-8.5099999999999995E-2</v>
      </c>
      <c r="C47" s="6">
        <f t="shared" ref="C47:U47" si="23">C4+B47</f>
        <v>-0.3745</v>
      </c>
      <c r="D47" s="6">
        <f t="shared" si="23"/>
        <v>-0.11580000000000001</v>
      </c>
      <c r="E47" s="6">
        <f t="shared" si="23"/>
        <v>-1.0522</v>
      </c>
      <c r="F47" s="6">
        <f t="shared" si="23"/>
        <v>-0.46740000000000004</v>
      </c>
      <c r="G47" s="6">
        <f t="shared" si="23"/>
        <v>0.26100000000000001</v>
      </c>
      <c r="H47" s="6">
        <f t="shared" si="23"/>
        <v>0.3644</v>
      </c>
      <c r="I47" s="6">
        <f t="shared" si="23"/>
        <v>6.2699999999999978E-2</v>
      </c>
      <c r="J47" s="6">
        <f t="shared" si="23"/>
        <v>-7.6300000000000034E-2</v>
      </c>
      <c r="K47" s="6">
        <f t="shared" si="23"/>
        <v>-0.28060000000000007</v>
      </c>
      <c r="L47" s="6">
        <f t="shared" si="23"/>
        <v>8.4699999999999942E-2</v>
      </c>
      <c r="M47" s="6">
        <f t="shared" si="23"/>
        <v>-0.14560000000000006</v>
      </c>
      <c r="N47" s="6">
        <f t="shared" si="23"/>
        <v>-4.8300000000000065E-2</v>
      </c>
      <c r="O47" s="6">
        <f t="shared" si="23"/>
        <v>-0.34880000000000005</v>
      </c>
      <c r="P47" s="6">
        <f t="shared" si="23"/>
        <v>-1.3600000000000056E-2</v>
      </c>
      <c r="Q47" s="6">
        <f t="shared" si="23"/>
        <v>-0.24080000000000007</v>
      </c>
      <c r="R47" s="6">
        <f t="shared" si="23"/>
        <v>-8.5000000000000631E-3</v>
      </c>
      <c r="S47" s="6">
        <f t="shared" si="23"/>
        <v>0.18539999999999993</v>
      </c>
      <c r="T47" s="6" t="e">
        <f t="shared" si="23"/>
        <v>#REF!</v>
      </c>
      <c r="U47" s="6" t="e">
        <f t="shared" si="23"/>
        <v>#REF!</v>
      </c>
    </row>
    <row r="48" spans="1:21" x14ac:dyDescent="0.2">
      <c r="A48" s="2" t="s">
        <v>24</v>
      </c>
      <c r="B48" s="6">
        <f t="shared" si="21"/>
        <v>-0.114</v>
      </c>
      <c r="C48" s="6">
        <f t="shared" ref="C48:U48" si="24">C5+B48</f>
        <v>-0.28970000000000001</v>
      </c>
      <c r="D48" s="6">
        <f t="shared" si="24"/>
        <v>-0.34320000000000001</v>
      </c>
      <c r="E48" s="6">
        <f t="shared" si="24"/>
        <v>-0.33800000000000002</v>
      </c>
      <c r="F48" s="6">
        <f t="shared" si="24"/>
        <v>-0.72900000000000009</v>
      </c>
      <c r="G48" s="6">
        <f t="shared" si="24"/>
        <v>-0.99920000000000009</v>
      </c>
      <c r="H48" s="6">
        <f t="shared" si="24"/>
        <v>-0.93890000000000007</v>
      </c>
      <c r="I48" s="6">
        <f t="shared" si="24"/>
        <v>-1.1173999999999999</v>
      </c>
      <c r="J48" s="6">
        <f t="shared" si="24"/>
        <v>-0.16389999999999993</v>
      </c>
      <c r="K48" s="6">
        <f t="shared" si="24"/>
        <v>-0.24179999999999993</v>
      </c>
      <c r="L48" s="6">
        <f t="shared" si="24"/>
        <v>-1.4899999999999941E-2</v>
      </c>
      <c r="M48" s="6">
        <f t="shared" si="24"/>
        <v>-0.39779999999999993</v>
      </c>
      <c r="N48" s="6">
        <f t="shared" si="24"/>
        <v>-0.21099999999999994</v>
      </c>
      <c r="O48" s="6">
        <f t="shared" si="24"/>
        <v>-0.39979999999999993</v>
      </c>
      <c r="P48" s="6">
        <f t="shared" si="24"/>
        <v>-0.10389999999999994</v>
      </c>
      <c r="Q48" s="6">
        <f t="shared" si="24"/>
        <v>-0.36739999999999995</v>
      </c>
      <c r="R48" s="6">
        <f t="shared" si="24"/>
        <v>-0.27689999999999992</v>
      </c>
      <c r="S48" s="6">
        <f t="shared" si="24"/>
        <v>6.9300000000000084E-2</v>
      </c>
      <c r="T48" s="6" t="e">
        <f t="shared" si="24"/>
        <v>#REF!</v>
      </c>
      <c r="U48" s="6" t="e">
        <f t="shared" si="24"/>
        <v>#REF!</v>
      </c>
    </row>
    <row r="49" spans="1:21" x14ac:dyDescent="0.2">
      <c r="A49" s="2" t="s">
        <v>25</v>
      </c>
      <c r="B49" s="6">
        <f t="shared" si="21"/>
        <v>-7.0199999999999999E-2</v>
      </c>
      <c r="C49" s="6">
        <f t="shared" ref="C49:U49" si="25">C6+B49</f>
        <v>-0.27329999999999999</v>
      </c>
      <c r="D49" s="6">
        <f t="shared" si="25"/>
        <v>-0.1648</v>
      </c>
      <c r="E49" s="6">
        <f t="shared" si="25"/>
        <v>-7.3599999999999999E-2</v>
      </c>
      <c r="F49" s="6">
        <f t="shared" si="25"/>
        <v>0.1038</v>
      </c>
      <c r="G49" s="6">
        <f t="shared" si="25"/>
        <v>0.13550000000000001</v>
      </c>
      <c r="H49" s="6">
        <f t="shared" si="25"/>
        <v>0.13550000000000001</v>
      </c>
      <c r="I49" s="6">
        <f t="shared" si="25"/>
        <v>7.100000000000023E-3</v>
      </c>
      <c r="J49" s="6">
        <f t="shared" si="25"/>
        <v>1.1700000000000023E-2</v>
      </c>
      <c r="K49" s="6">
        <f t="shared" si="25"/>
        <v>3.1000000000000229E-3</v>
      </c>
      <c r="L49" s="6">
        <f t="shared" si="25"/>
        <v>-5.9299999999999978E-2</v>
      </c>
      <c r="M49" s="6">
        <f t="shared" si="25"/>
        <v>-0.11379999999999998</v>
      </c>
      <c r="N49" s="6">
        <f t="shared" si="25"/>
        <v>4.0300000000000002E-2</v>
      </c>
      <c r="O49" s="6">
        <f t="shared" si="25"/>
        <v>-8.6499999999999994E-2</v>
      </c>
      <c r="P49" s="6">
        <f t="shared" si="25"/>
        <v>-0.22139999999999999</v>
      </c>
      <c r="Q49" s="6">
        <f t="shared" si="25"/>
        <v>-0.41</v>
      </c>
      <c r="R49" s="6">
        <f t="shared" si="25"/>
        <v>-0.39139999999999997</v>
      </c>
      <c r="S49" s="6">
        <f t="shared" si="25"/>
        <v>-0.32399999999999995</v>
      </c>
      <c r="T49" s="6" t="e">
        <f t="shared" si="25"/>
        <v>#REF!</v>
      </c>
      <c r="U49" s="6" t="e">
        <f t="shared" si="25"/>
        <v>#REF!</v>
      </c>
    </row>
    <row r="50" spans="1:21" x14ac:dyDescent="0.2">
      <c r="A50" s="2" t="s">
        <v>26</v>
      </c>
      <c r="B50" s="6">
        <f t="shared" si="21"/>
        <v>3.7499999999999999E-2</v>
      </c>
      <c r="C50" s="6">
        <f t="shared" ref="C50:U50" si="26">C7+B50</f>
        <v>-5.8299999999999998E-2</v>
      </c>
      <c r="D50" s="6">
        <f t="shared" si="26"/>
        <v>-0.26469999999999999</v>
      </c>
      <c r="E50" s="6">
        <f t="shared" si="26"/>
        <v>-0.28539999999999999</v>
      </c>
      <c r="F50" s="6">
        <f t="shared" si="26"/>
        <v>-0.41549999999999998</v>
      </c>
      <c r="G50" s="6">
        <f t="shared" si="26"/>
        <v>-0.53739999999999999</v>
      </c>
      <c r="H50" s="6">
        <f t="shared" si="26"/>
        <v>-0.31709999999999999</v>
      </c>
      <c r="I50" s="6">
        <f t="shared" si="26"/>
        <v>-4.0399999999999991E-2</v>
      </c>
      <c r="J50" s="6">
        <f t="shared" si="26"/>
        <v>-0.2235</v>
      </c>
      <c r="K50" s="6">
        <f t="shared" si="26"/>
        <v>0.1353</v>
      </c>
      <c r="L50" s="6">
        <f t="shared" si="26"/>
        <v>-1.1300000000000004E-2</v>
      </c>
      <c r="M50" s="6">
        <f t="shared" si="26"/>
        <v>5.4499999999999993E-2</v>
      </c>
      <c r="N50" s="6">
        <f t="shared" si="26"/>
        <v>-8.3600000000000008E-2</v>
      </c>
      <c r="O50" s="6">
        <f t="shared" si="26"/>
        <v>0.15040000000000001</v>
      </c>
      <c r="P50" s="6">
        <f t="shared" si="26"/>
        <v>0.15040000000000001</v>
      </c>
      <c r="Q50" s="6">
        <f t="shared" si="26"/>
        <v>0.15040000000000001</v>
      </c>
      <c r="R50" s="6">
        <f t="shared" si="26"/>
        <v>0.15040000000000001</v>
      </c>
      <c r="S50" s="6">
        <f t="shared" si="26"/>
        <v>0.15040000000000001</v>
      </c>
      <c r="T50" s="6" t="e">
        <f t="shared" si="26"/>
        <v>#REF!</v>
      </c>
      <c r="U50" s="6" t="e">
        <f t="shared" si="26"/>
        <v>#REF!</v>
      </c>
    </row>
    <row r="51" spans="1:21" x14ac:dyDescent="0.2">
      <c r="A51" s="2" t="s">
        <v>27</v>
      </c>
      <c r="B51" s="6">
        <f t="shared" si="21"/>
        <v>3.0300000000000001E-2</v>
      </c>
      <c r="C51" s="6">
        <f t="shared" ref="C51:U51" si="27">C8+B51</f>
        <v>-0.1089</v>
      </c>
      <c r="D51" s="6">
        <f t="shared" si="27"/>
        <v>-2.7499999999999997E-2</v>
      </c>
      <c r="E51" s="6">
        <f t="shared" si="27"/>
        <v>-4.2099999999999999E-2</v>
      </c>
      <c r="F51" s="6">
        <f t="shared" si="27"/>
        <v>8.4999999999999992E-2</v>
      </c>
      <c r="G51" s="6">
        <f t="shared" si="27"/>
        <v>-0.14680000000000001</v>
      </c>
      <c r="H51" s="6">
        <f t="shared" si="27"/>
        <v>-0.2097</v>
      </c>
      <c r="I51" s="6">
        <f t="shared" si="27"/>
        <v>-0.27660000000000001</v>
      </c>
      <c r="J51" s="6">
        <f t="shared" si="27"/>
        <v>3.4299999999999997E-2</v>
      </c>
      <c r="K51" s="6">
        <f t="shared" si="27"/>
        <v>-6.0000000000000053E-3</v>
      </c>
      <c r="L51" s="6">
        <f t="shared" si="27"/>
        <v>-0.20780000000000001</v>
      </c>
      <c r="M51" s="6">
        <f t="shared" si="27"/>
        <v>-6.6400000000000015E-2</v>
      </c>
      <c r="N51" s="6">
        <f t="shared" si="27"/>
        <v>-0.14930000000000002</v>
      </c>
      <c r="O51" s="6">
        <f t="shared" si="27"/>
        <v>-0.11920000000000001</v>
      </c>
      <c r="P51" s="6">
        <f t="shared" si="27"/>
        <v>-0.54069999999999996</v>
      </c>
      <c r="Q51" s="6">
        <f t="shared" si="27"/>
        <v>-1.1089</v>
      </c>
      <c r="R51" s="6">
        <f t="shared" si="27"/>
        <v>-0.49199999999999999</v>
      </c>
      <c r="S51" s="6">
        <f t="shared" si="27"/>
        <v>-0.39910000000000001</v>
      </c>
      <c r="T51" s="6" t="e">
        <f t="shared" si="27"/>
        <v>#REF!</v>
      </c>
      <c r="U51" s="6" t="e">
        <f t="shared" si="27"/>
        <v>#REF!</v>
      </c>
    </row>
    <row r="52" spans="1:21" x14ac:dyDescent="0.2">
      <c r="A52" s="2" t="s">
        <v>28</v>
      </c>
      <c r="B52" s="6">
        <f t="shared" si="21"/>
        <v>0.1011</v>
      </c>
      <c r="C52" s="6">
        <f t="shared" ref="C52:U52" si="28">C9+B52</f>
        <v>-0.20199999999999999</v>
      </c>
      <c r="D52" s="6">
        <f t="shared" si="28"/>
        <v>-0.47689999999999999</v>
      </c>
      <c r="E52" s="6">
        <f t="shared" si="28"/>
        <v>-0.44969999999999999</v>
      </c>
      <c r="F52" s="6">
        <f t="shared" si="28"/>
        <v>-0.27969999999999995</v>
      </c>
      <c r="G52" s="6">
        <f t="shared" si="28"/>
        <v>-0.60099999999999998</v>
      </c>
      <c r="H52" s="6">
        <f t="shared" si="28"/>
        <v>-0.91369999999999996</v>
      </c>
      <c r="I52" s="6">
        <f t="shared" si="28"/>
        <v>-0.65149999999999997</v>
      </c>
      <c r="J52" s="6">
        <f t="shared" si="28"/>
        <v>-0.54279999999999995</v>
      </c>
      <c r="K52" s="6">
        <f t="shared" si="28"/>
        <v>-0.26879999999999993</v>
      </c>
      <c r="L52" s="6">
        <f t="shared" si="28"/>
        <v>-0.30099999999999993</v>
      </c>
      <c r="M52" s="6">
        <f t="shared" si="28"/>
        <v>-0.46609999999999996</v>
      </c>
      <c r="N52" s="6">
        <f t="shared" si="28"/>
        <v>-0.17659999999999998</v>
      </c>
      <c r="O52" s="6">
        <f t="shared" si="28"/>
        <v>-0.41889999999999994</v>
      </c>
      <c r="P52" s="6">
        <f t="shared" si="28"/>
        <v>-0.74899999999999989</v>
      </c>
      <c r="Q52" s="6">
        <f t="shared" si="28"/>
        <v>-0.74249999999999994</v>
      </c>
      <c r="R52" s="6">
        <f t="shared" si="28"/>
        <v>-0.60039999999999993</v>
      </c>
      <c r="S52" s="6">
        <f t="shared" si="28"/>
        <v>-0.58389999999999997</v>
      </c>
      <c r="T52" s="6" t="e">
        <f t="shared" si="28"/>
        <v>#REF!</v>
      </c>
      <c r="U52" s="6" t="e">
        <f t="shared" si="28"/>
        <v>#REF!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82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19" width="9.6640625" bestFit="1" customWidth="1"/>
    <col min="20" max="20" width="22.33203125" bestFit="1" customWidth="1"/>
    <col min="22" max="22" width="25.5" bestFit="1" customWidth="1"/>
    <col min="23" max="40" width="9.6640625" bestFit="1" customWidth="1"/>
  </cols>
  <sheetData>
    <row r="1" spans="1:4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32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  <c r="AN1" s="2" t="s">
        <v>18</v>
      </c>
    </row>
    <row r="2" spans="1:40" x14ac:dyDescent="0.2">
      <c r="A2" s="3" t="s">
        <v>63</v>
      </c>
      <c r="B2" s="1">
        <f>LHM!B58</f>
        <v>-0.1739</v>
      </c>
      <c r="C2" s="1">
        <f>LHM!C58</f>
        <v>0.17449999999999999</v>
      </c>
      <c r="D2" s="1">
        <f>LHM!D58</f>
        <v>8.9300000000000004E-2</v>
      </c>
      <c r="E2" s="1">
        <f>LHM!E58</f>
        <v>0.19470000000000001</v>
      </c>
      <c r="F2" s="1">
        <f>LHM!F58</f>
        <v>-1.04E-2</v>
      </c>
      <c r="G2" s="1">
        <f>LHM!G58</f>
        <v>0.42299999999999999</v>
      </c>
      <c r="H2" s="1">
        <f>LHM!H58</f>
        <v>-6.54E-2</v>
      </c>
      <c r="I2" s="1">
        <f>LHM!I58</f>
        <v>0.1857</v>
      </c>
      <c r="J2" s="1">
        <f>LHM!J58</f>
        <v>-0.30149999999999999</v>
      </c>
      <c r="K2" s="1">
        <f>LHM!K58</f>
        <v>0.25</v>
      </c>
      <c r="L2" s="1">
        <f>LHM!L58</f>
        <v>1.2999999999999999E-3</v>
      </c>
      <c r="M2" s="1">
        <f>LHM!M58</f>
        <v>0.1105</v>
      </c>
      <c r="N2" s="1">
        <f>LHM!N58</f>
        <v>-8.6800000000000002E-2</v>
      </c>
      <c r="O2" s="1">
        <f>LHM!O58</f>
        <v>0.21199999999999999</v>
      </c>
      <c r="P2" s="1">
        <f>LHM!P58</f>
        <v>0.23430000000000001</v>
      </c>
      <c r="Q2" s="1">
        <f>LHM!Q58</f>
        <v>-5.6399999999999999E-2</v>
      </c>
      <c r="R2" s="1">
        <f>LHM!R58</f>
        <v>5.2600000000000001E-2</v>
      </c>
      <c r="S2" s="1">
        <f>LHM!S58</f>
        <v>8.8900000000000007E-2</v>
      </c>
      <c r="T2" s="1">
        <f>LHM!T58</f>
        <v>7.3466666666666666E-2</v>
      </c>
      <c r="V2" s="3" t="s">
        <v>63</v>
      </c>
      <c r="W2" s="1">
        <f>B2</f>
        <v>-0.1739</v>
      </c>
      <c r="X2" s="1">
        <f t="shared" ref="X2:X25" si="0">C2</f>
        <v>0.17449999999999999</v>
      </c>
      <c r="Y2" s="1">
        <f t="shared" ref="Y2:Y25" si="1">D2</f>
        <v>8.9300000000000004E-2</v>
      </c>
      <c r="Z2" s="1">
        <f t="shared" ref="Z2:Z25" si="2">E2</f>
        <v>0.19470000000000001</v>
      </c>
      <c r="AA2" s="1">
        <f t="shared" ref="AA2:AA25" si="3">F2</f>
        <v>-1.04E-2</v>
      </c>
      <c r="AB2" s="1">
        <f t="shared" ref="AB2:AB25" si="4">G2</f>
        <v>0.42299999999999999</v>
      </c>
      <c r="AC2" s="1">
        <f t="shared" ref="AC2:AC25" si="5">H2</f>
        <v>-6.54E-2</v>
      </c>
      <c r="AD2" s="1">
        <f t="shared" ref="AD2:AD25" si="6">I2</f>
        <v>0.1857</v>
      </c>
      <c r="AE2" s="1">
        <f t="shared" ref="AE2:AE25" si="7">J2</f>
        <v>-0.30149999999999999</v>
      </c>
      <c r="AF2" s="1">
        <f t="shared" ref="AF2:AF25" si="8">K2</f>
        <v>0.25</v>
      </c>
      <c r="AG2" s="1">
        <f t="shared" ref="AG2:AG25" si="9">L2</f>
        <v>1.2999999999999999E-3</v>
      </c>
      <c r="AH2" s="1">
        <f t="shared" ref="AH2:AH25" si="10">M2</f>
        <v>0.1105</v>
      </c>
      <c r="AI2" s="1">
        <f t="shared" ref="AI2:AI25" si="11">N2</f>
        <v>-8.6800000000000002E-2</v>
      </c>
      <c r="AJ2" s="1">
        <f t="shared" ref="AJ2:AJ25" si="12">O2</f>
        <v>0.21199999999999999</v>
      </c>
      <c r="AK2" s="1">
        <f t="shared" ref="AK2:AK25" si="13">P2</f>
        <v>0.23430000000000001</v>
      </c>
      <c r="AL2" s="1">
        <f t="shared" ref="AL2:AL25" si="14">Q2</f>
        <v>-5.6399999999999999E-2</v>
      </c>
      <c r="AM2" s="1">
        <f t="shared" ref="AM2:AM25" si="15">R2</f>
        <v>5.2600000000000001E-2</v>
      </c>
      <c r="AN2" s="1">
        <f t="shared" ref="AN2:AN25" si="16">S2</f>
        <v>8.8900000000000007E-2</v>
      </c>
    </row>
    <row r="3" spans="1:40" x14ac:dyDescent="0.2">
      <c r="A3" s="3" t="s">
        <v>64</v>
      </c>
      <c r="B3" s="1">
        <f>LHM!B59</f>
        <v>5.6599999999999998E-2</v>
      </c>
      <c r="C3" s="1">
        <f>LHM!C59</f>
        <v>0.53690000000000004</v>
      </c>
      <c r="D3" s="1">
        <f>LHM!D59</f>
        <v>0.21779999999999999</v>
      </c>
      <c r="E3" s="1">
        <f>LHM!E59</f>
        <v>0.221</v>
      </c>
      <c r="F3" s="1">
        <f>LHM!F59</f>
        <v>0.2351</v>
      </c>
      <c r="G3" s="1">
        <f>LHM!G59</f>
        <v>0.2671</v>
      </c>
      <c r="H3" s="1">
        <f>LHM!H59</f>
        <v>0.17449999999999999</v>
      </c>
      <c r="I3" s="1">
        <f>LHM!I59</f>
        <v>-2E-3</v>
      </c>
      <c r="J3" s="1">
        <f>LHM!J59</f>
        <v>-1.1255999999999999</v>
      </c>
      <c r="K3" s="1">
        <f>LHM!K59</f>
        <v>0.26529999999999998</v>
      </c>
      <c r="L3" s="1">
        <f>LHM!L59</f>
        <v>-0.56540000000000001</v>
      </c>
      <c r="M3" s="1">
        <f>LHM!M59</f>
        <v>1.5947</v>
      </c>
      <c r="N3" s="1">
        <f>LHM!N59</f>
        <v>-0.73399999999999999</v>
      </c>
      <c r="O3" s="1">
        <f>LHM!O59</f>
        <v>0.2142</v>
      </c>
      <c r="P3" s="1">
        <f>LHM!P59</f>
        <v>-0.53029999999999999</v>
      </c>
      <c r="Q3" s="1">
        <f>LHM!Q59</f>
        <v>-0.12429999999999999</v>
      </c>
      <c r="R3" s="1">
        <f>LHM!R59</f>
        <v>-0.29880000000000001</v>
      </c>
      <c r="S3" s="1">
        <f>LHM!S59</f>
        <v>-0.69340000000000002</v>
      </c>
      <c r="T3" s="1">
        <f>LHM!T59</f>
        <v>-1.614444444444444E-2</v>
      </c>
      <c r="V3" s="3" t="s">
        <v>64</v>
      </c>
      <c r="W3" s="1">
        <f t="shared" ref="W3:W25" si="17">B3</f>
        <v>5.6599999999999998E-2</v>
      </c>
      <c r="X3" s="1">
        <f t="shared" si="0"/>
        <v>0.53690000000000004</v>
      </c>
      <c r="Y3" s="1">
        <f t="shared" si="1"/>
        <v>0.21779999999999999</v>
      </c>
      <c r="Z3" s="1">
        <f t="shared" si="2"/>
        <v>0.221</v>
      </c>
      <c r="AA3" s="1">
        <f t="shared" si="3"/>
        <v>0.2351</v>
      </c>
      <c r="AB3" s="1">
        <f t="shared" si="4"/>
        <v>0.2671</v>
      </c>
      <c r="AC3" s="1">
        <f t="shared" si="5"/>
        <v>0.17449999999999999</v>
      </c>
      <c r="AD3" s="1">
        <f t="shared" si="6"/>
        <v>-2E-3</v>
      </c>
      <c r="AE3" s="1">
        <f t="shared" si="7"/>
        <v>-1.1255999999999999</v>
      </c>
      <c r="AF3" s="1">
        <f t="shared" si="8"/>
        <v>0.26529999999999998</v>
      </c>
      <c r="AG3" s="1">
        <f t="shared" si="9"/>
        <v>-0.56540000000000001</v>
      </c>
      <c r="AH3" s="1">
        <f t="shared" si="10"/>
        <v>1.5947</v>
      </c>
      <c r="AI3" s="1">
        <f t="shared" si="11"/>
        <v>-0.73399999999999999</v>
      </c>
      <c r="AJ3" s="1">
        <f t="shared" si="12"/>
        <v>0.2142</v>
      </c>
      <c r="AK3" s="1">
        <f t="shared" si="13"/>
        <v>-0.53029999999999999</v>
      </c>
      <c r="AL3" s="1">
        <f t="shared" si="14"/>
        <v>-0.12429999999999999</v>
      </c>
      <c r="AM3" s="1">
        <f t="shared" si="15"/>
        <v>-0.29880000000000001</v>
      </c>
      <c r="AN3" s="1">
        <f t="shared" si="16"/>
        <v>-0.69340000000000002</v>
      </c>
    </row>
    <row r="4" spans="1:40" x14ac:dyDescent="0.2">
      <c r="A4" s="3" t="s">
        <v>65</v>
      </c>
      <c r="B4" s="1">
        <f>LHM!B60</f>
        <v>0.1983</v>
      </c>
      <c r="C4" s="1">
        <f>LHM!C60</f>
        <v>0.26400000000000001</v>
      </c>
      <c r="D4" s="1">
        <f>LHM!D60</f>
        <v>0.1149</v>
      </c>
      <c r="E4" s="1">
        <f>LHM!E60</f>
        <v>0.25059999999999999</v>
      </c>
      <c r="F4" s="1">
        <f>LHM!F60</f>
        <v>0.29299999999999998</v>
      </c>
      <c r="G4" s="1">
        <f>LHM!G60</f>
        <v>0.2354</v>
      </c>
      <c r="H4" s="1">
        <f>LHM!H60</f>
        <v>2.81E-2</v>
      </c>
      <c r="I4" s="1">
        <f>LHM!I60</f>
        <v>-8.3000000000000001E-3</v>
      </c>
      <c r="J4" s="1">
        <f>LHM!J60</f>
        <v>-0.35160000000000002</v>
      </c>
      <c r="K4" s="1">
        <f>LHM!K60</f>
        <v>0.1217</v>
      </c>
      <c r="L4" s="1">
        <f>LHM!L60</f>
        <v>-2.6800000000000001E-2</v>
      </c>
      <c r="M4" s="1">
        <f>LHM!M60</f>
        <v>0.27160000000000001</v>
      </c>
      <c r="N4" s="1">
        <f>LHM!N60</f>
        <v>-0.22289999999999999</v>
      </c>
      <c r="O4" s="1">
        <f>LHM!O60</f>
        <v>0.1421</v>
      </c>
      <c r="P4" s="1">
        <f>LHM!P60</f>
        <v>5.8099999999999999E-2</v>
      </c>
      <c r="Q4" s="1">
        <f>LHM!Q60</f>
        <v>0.1144</v>
      </c>
      <c r="R4" s="1">
        <f>LHM!R60</f>
        <v>-0.106</v>
      </c>
      <c r="S4" s="1">
        <f>LHM!S60</f>
        <v>-0.1216</v>
      </c>
      <c r="T4" s="1">
        <f>LHM!T60</f>
        <v>6.9722222222222241E-2</v>
      </c>
      <c r="V4" s="3" t="s">
        <v>65</v>
      </c>
      <c r="W4" s="1">
        <f t="shared" si="17"/>
        <v>0.1983</v>
      </c>
      <c r="X4" s="1">
        <f t="shared" si="0"/>
        <v>0.26400000000000001</v>
      </c>
      <c r="Y4" s="1">
        <f t="shared" si="1"/>
        <v>0.1149</v>
      </c>
      <c r="Z4" s="1">
        <f t="shared" si="2"/>
        <v>0.25059999999999999</v>
      </c>
      <c r="AA4" s="1">
        <f t="shared" si="3"/>
        <v>0.29299999999999998</v>
      </c>
      <c r="AB4" s="1">
        <f t="shared" si="4"/>
        <v>0.2354</v>
      </c>
      <c r="AC4" s="1">
        <f t="shared" si="5"/>
        <v>2.81E-2</v>
      </c>
      <c r="AD4" s="1">
        <f t="shared" si="6"/>
        <v>-8.3000000000000001E-3</v>
      </c>
      <c r="AE4" s="1">
        <f t="shared" si="7"/>
        <v>-0.35160000000000002</v>
      </c>
      <c r="AF4" s="1">
        <f t="shared" si="8"/>
        <v>0.1217</v>
      </c>
      <c r="AG4" s="1">
        <f t="shared" si="9"/>
        <v>-2.6800000000000001E-2</v>
      </c>
      <c r="AH4" s="1">
        <f t="shared" si="10"/>
        <v>0.27160000000000001</v>
      </c>
      <c r="AI4" s="1">
        <f t="shared" si="11"/>
        <v>-0.22289999999999999</v>
      </c>
      <c r="AJ4" s="1">
        <f t="shared" si="12"/>
        <v>0.1421</v>
      </c>
      <c r="AK4" s="1">
        <f t="shared" si="13"/>
        <v>5.8099999999999999E-2</v>
      </c>
      <c r="AL4" s="1">
        <f t="shared" si="14"/>
        <v>0.1144</v>
      </c>
      <c r="AM4" s="1">
        <f t="shared" si="15"/>
        <v>-0.106</v>
      </c>
      <c r="AN4" s="1">
        <f t="shared" si="16"/>
        <v>-0.1216</v>
      </c>
    </row>
    <row r="5" spans="1:40" x14ac:dyDescent="0.2">
      <c r="A5" s="3" t="s">
        <v>66</v>
      </c>
      <c r="B5" s="1">
        <f>LHM!B61</f>
        <v>2.64E-2</v>
      </c>
      <c r="C5" s="1">
        <f>LHM!C61</f>
        <v>0.37980000000000003</v>
      </c>
      <c r="D5" s="1">
        <f>LHM!D61</f>
        <v>0.1613</v>
      </c>
      <c r="E5" s="1">
        <f>LHM!E61</f>
        <v>0.2054</v>
      </c>
      <c r="F5" s="1">
        <f>LHM!F61</f>
        <v>0.23200000000000001</v>
      </c>
      <c r="G5" s="1">
        <f>LHM!G61</f>
        <v>0.27350000000000002</v>
      </c>
      <c r="H5" s="1">
        <f>LHM!H61</f>
        <v>0.1777</v>
      </c>
      <c r="I5" s="1">
        <f>LHM!I61</f>
        <v>-4.0000000000000001E-3</v>
      </c>
      <c r="J5" s="1">
        <f>LHM!J61</f>
        <v>-0.69769999999999999</v>
      </c>
      <c r="K5" s="1">
        <f>LHM!K61</f>
        <v>0.12759999999999999</v>
      </c>
      <c r="L5" s="1">
        <f>LHM!L61</f>
        <v>-0.1051</v>
      </c>
      <c r="M5" s="1">
        <f>LHM!M61</f>
        <v>0.37240000000000001</v>
      </c>
      <c r="N5" s="1">
        <f>LHM!N61</f>
        <v>-0.23960000000000001</v>
      </c>
      <c r="O5" s="1">
        <f>LHM!O61</f>
        <v>0.1153</v>
      </c>
      <c r="P5" s="1">
        <f>LHM!P61</f>
        <v>-3.9199999999999999E-2</v>
      </c>
      <c r="Q5" s="1">
        <f>LHM!Q61</f>
        <v>2.4500000000000001E-2</v>
      </c>
      <c r="R5" s="1">
        <f>LHM!R61</f>
        <v>-0.1242</v>
      </c>
      <c r="S5" s="1">
        <f>LHM!S61</f>
        <v>-0.25209999999999999</v>
      </c>
      <c r="T5" s="1">
        <f>LHM!T61</f>
        <v>3.5222222222222238E-2</v>
      </c>
      <c r="V5" s="3" t="s">
        <v>66</v>
      </c>
      <c r="W5" s="1">
        <f t="shared" si="17"/>
        <v>2.64E-2</v>
      </c>
      <c r="X5" s="1">
        <f t="shared" si="0"/>
        <v>0.37980000000000003</v>
      </c>
      <c r="Y5" s="1">
        <f t="shared" si="1"/>
        <v>0.1613</v>
      </c>
      <c r="Z5" s="1">
        <f t="shared" si="2"/>
        <v>0.2054</v>
      </c>
      <c r="AA5" s="1">
        <f t="shared" si="3"/>
        <v>0.23200000000000001</v>
      </c>
      <c r="AB5" s="1">
        <f t="shared" si="4"/>
        <v>0.27350000000000002</v>
      </c>
      <c r="AC5" s="1">
        <f t="shared" si="5"/>
        <v>0.1777</v>
      </c>
      <c r="AD5" s="1">
        <f t="shared" si="6"/>
        <v>-4.0000000000000001E-3</v>
      </c>
      <c r="AE5" s="1">
        <f t="shared" si="7"/>
        <v>-0.69769999999999999</v>
      </c>
      <c r="AF5" s="1">
        <f t="shared" si="8"/>
        <v>0.12759999999999999</v>
      </c>
      <c r="AG5" s="1">
        <f t="shared" si="9"/>
        <v>-0.1051</v>
      </c>
      <c r="AH5" s="1">
        <f t="shared" si="10"/>
        <v>0.37240000000000001</v>
      </c>
      <c r="AI5" s="1">
        <f t="shared" si="11"/>
        <v>-0.23960000000000001</v>
      </c>
      <c r="AJ5" s="1">
        <f t="shared" si="12"/>
        <v>0.1153</v>
      </c>
      <c r="AK5" s="1">
        <f t="shared" si="13"/>
        <v>-3.9199999999999999E-2</v>
      </c>
      <c r="AL5" s="1">
        <f t="shared" si="14"/>
        <v>2.4500000000000001E-2</v>
      </c>
      <c r="AM5" s="1">
        <f t="shared" si="15"/>
        <v>-0.1242</v>
      </c>
      <c r="AN5" s="1">
        <f t="shared" si="16"/>
        <v>-0.25209999999999999</v>
      </c>
    </row>
    <row r="6" spans="1:40" x14ac:dyDescent="0.2">
      <c r="A6" s="3" t="s">
        <v>67</v>
      </c>
      <c r="B6" s="1">
        <f>LHM!B62</f>
        <v>0.1149</v>
      </c>
      <c r="C6" s="1">
        <f>LHM!C62</f>
        <v>0.1273</v>
      </c>
      <c r="D6" s="1">
        <f>LHM!D62</f>
        <v>0.1225</v>
      </c>
      <c r="E6" s="1">
        <f>LHM!E62</f>
        <v>0.1017</v>
      </c>
      <c r="F6" s="1">
        <f>LHM!F62</f>
        <v>4.8099999999999997E-2</v>
      </c>
      <c r="G6" s="1">
        <f>LHM!G62</f>
        <v>0.22700000000000001</v>
      </c>
      <c r="H6" s="1">
        <f>LHM!H62</f>
        <v>-7.0699999999999999E-2</v>
      </c>
      <c r="I6" s="1">
        <f>LHM!I62</f>
        <v>-1.38E-2</v>
      </c>
      <c r="J6" s="1">
        <f>LHM!J62</f>
        <v>-6.4299999999999996E-2</v>
      </c>
      <c r="K6" s="1">
        <f>LHM!K62</f>
        <v>-2.4299999999999999E-2</v>
      </c>
      <c r="L6" s="1">
        <f>LHM!L62</f>
        <v>7.0599999999999996E-2</v>
      </c>
      <c r="M6" s="1">
        <f>LHM!M62</f>
        <v>1.7399999999999999E-2</v>
      </c>
      <c r="N6" s="1">
        <f>LHM!N62</f>
        <v>-0.1363</v>
      </c>
      <c r="O6" s="1">
        <f>LHM!O62</f>
        <v>0.1105</v>
      </c>
      <c r="P6" s="1">
        <f>LHM!P62</f>
        <v>0.22339999999999999</v>
      </c>
      <c r="Q6" s="1">
        <f>LHM!Q62</f>
        <v>0.19950000000000001</v>
      </c>
      <c r="R6" s="1">
        <f>LHM!R62</f>
        <v>-8.0399999999999999E-2</v>
      </c>
      <c r="S6" s="1">
        <f>LHM!S62</f>
        <v>-1.66E-2</v>
      </c>
      <c r="T6" s="1">
        <f>LHM!T62</f>
        <v>5.3138888888888895E-2</v>
      </c>
      <c r="V6" s="3" t="s">
        <v>67</v>
      </c>
      <c r="W6" s="1">
        <f t="shared" si="17"/>
        <v>0.1149</v>
      </c>
      <c r="X6" s="1">
        <f t="shared" si="0"/>
        <v>0.1273</v>
      </c>
      <c r="Y6" s="1">
        <f t="shared" si="1"/>
        <v>0.1225</v>
      </c>
      <c r="Z6" s="1">
        <f t="shared" si="2"/>
        <v>0.1017</v>
      </c>
      <c r="AA6" s="1">
        <f t="shared" si="3"/>
        <v>4.8099999999999997E-2</v>
      </c>
      <c r="AB6" s="1">
        <f t="shared" si="4"/>
        <v>0.22700000000000001</v>
      </c>
      <c r="AC6" s="1">
        <f t="shared" si="5"/>
        <v>-7.0699999999999999E-2</v>
      </c>
      <c r="AD6" s="1">
        <f t="shared" si="6"/>
        <v>-1.38E-2</v>
      </c>
      <c r="AE6" s="1">
        <f t="shared" si="7"/>
        <v>-6.4299999999999996E-2</v>
      </c>
      <c r="AF6" s="1">
        <f t="shared" si="8"/>
        <v>-2.4299999999999999E-2</v>
      </c>
      <c r="AG6" s="1">
        <f t="shared" si="9"/>
        <v>7.0599999999999996E-2</v>
      </c>
      <c r="AH6" s="1">
        <f t="shared" si="10"/>
        <v>1.7399999999999999E-2</v>
      </c>
      <c r="AI6" s="1">
        <f t="shared" si="11"/>
        <v>-0.1363</v>
      </c>
      <c r="AJ6" s="1">
        <f t="shared" si="12"/>
        <v>0.1105</v>
      </c>
      <c r="AK6" s="1">
        <f t="shared" si="13"/>
        <v>0.22339999999999999</v>
      </c>
      <c r="AL6" s="1">
        <f t="shared" si="14"/>
        <v>0.19950000000000001</v>
      </c>
      <c r="AM6" s="1">
        <f t="shared" si="15"/>
        <v>-8.0399999999999999E-2</v>
      </c>
      <c r="AN6" s="1">
        <f t="shared" si="16"/>
        <v>-1.66E-2</v>
      </c>
    </row>
    <row r="7" spans="1:40" x14ac:dyDescent="0.2">
      <c r="A7" s="3" t="s">
        <v>68</v>
      </c>
      <c r="B7" s="1">
        <f>LHM!B63</f>
        <v>0.1487</v>
      </c>
      <c r="C7" s="1">
        <f>LHM!C63</f>
        <v>0.1172</v>
      </c>
      <c r="D7" s="1">
        <f>LHM!D63</f>
        <v>8.9200000000000002E-2</v>
      </c>
      <c r="E7" s="1">
        <f>LHM!E63</f>
        <v>0.17630000000000001</v>
      </c>
      <c r="F7" s="1">
        <f>LHM!F63</f>
        <v>0.19400000000000001</v>
      </c>
      <c r="G7" s="1">
        <f>LHM!G63</f>
        <v>0.2429</v>
      </c>
      <c r="H7" s="1">
        <f>LHM!H63</f>
        <v>2E-3</v>
      </c>
      <c r="I7" s="1">
        <f>LHM!I63</f>
        <v>-1.14E-2</v>
      </c>
      <c r="J7" s="1">
        <f>LHM!J63</f>
        <v>-0.13070000000000001</v>
      </c>
      <c r="K7" s="1">
        <f>LHM!K63</f>
        <v>2.8999999999999998E-3</v>
      </c>
      <c r="L7" s="1">
        <f>LHM!L63</f>
        <v>2.5999999999999999E-2</v>
      </c>
      <c r="M7" s="1">
        <f>LHM!M63</f>
        <v>4.4400000000000002E-2</v>
      </c>
      <c r="N7" s="1">
        <f>LHM!N63</f>
        <v>-0.15390000000000001</v>
      </c>
      <c r="O7" s="1">
        <f>LHM!O63</f>
        <v>0.1028</v>
      </c>
      <c r="P7" s="1">
        <f>LHM!P63</f>
        <v>0.17710000000000001</v>
      </c>
      <c r="Q7" s="1">
        <f>LHM!Q63</f>
        <v>0.15890000000000001</v>
      </c>
      <c r="R7" s="1">
        <f>LHM!R63</f>
        <v>-6.25E-2</v>
      </c>
      <c r="S7" s="1">
        <f>LHM!S63</f>
        <v>-1.0200000000000001E-2</v>
      </c>
      <c r="T7" s="1">
        <f>LHM!T63</f>
        <v>6.1872222222222231E-2</v>
      </c>
      <c r="V7" s="3" t="s">
        <v>68</v>
      </c>
      <c r="W7" s="1">
        <f t="shared" si="17"/>
        <v>0.1487</v>
      </c>
      <c r="X7" s="1">
        <f t="shared" si="0"/>
        <v>0.1172</v>
      </c>
      <c r="Y7" s="1">
        <f t="shared" si="1"/>
        <v>8.9200000000000002E-2</v>
      </c>
      <c r="Z7" s="1">
        <f t="shared" si="2"/>
        <v>0.17630000000000001</v>
      </c>
      <c r="AA7" s="1">
        <f t="shared" si="3"/>
        <v>0.19400000000000001</v>
      </c>
      <c r="AB7" s="1">
        <f t="shared" si="4"/>
        <v>0.2429</v>
      </c>
      <c r="AC7" s="1">
        <f t="shared" si="5"/>
        <v>2E-3</v>
      </c>
      <c r="AD7" s="1">
        <f t="shared" si="6"/>
        <v>-1.14E-2</v>
      </c>
      <c r="AE7" s="1">
        <f t="shared" si="7"/>
        <v>-0.13070000000000001</v>
      </c>
      <c r="AF7" s="1">
        <f t="shared" si="8"/>
        <v>2.8999999999999998E-3</v>
      </c>
      <c r="AG7" s="1">
        <f t="shared" si="9"/>
        <v>2.5999999999999999E-2</v>
      </c>
      <c r="AH7" s="1">
        <f t="shared" si="10"/>
        <v>4.4400000000000002E-2</v>
      </c>
      <c r="AI7" s="1">
        <f t="shared" si="11"/>
        <v>-0.15390000000000001</v>
      </c>
      <c r="AJ7" s="1">
        <f t="shared" si="12"/>
        <v>0.1028</v>
      </c>
      <c r="AK7" s="1">
        <f t="shared" si="13"/>
        <v>0.17710000000000001</v>
      </c>
      <c r="AL7" s="1">
        <f t="shared" si="14"/>
        <v>0.15890000000000001</v>
      </c>
      <c r="AM7" s="1">
        <f t="shared" si="15"/>
        <v>-6.25E-2</v>
      </c>
      <c r="AN7" s="1">
        <f t="shared" si="16"/>
        <v>-1.0200000000000001E-2</v>
      </c>
    </row>
    <row r="8" spans="1:40" x14ac:dyDescent="0.2">
      <c r="A8" s="3" t="s">
        <v>69</v>
      </c>
      <c r="B8" s="1">
        <f>LHM!B64</f>
        <v>-6.9199999999999998E-2</v>
      </c>
      <c r="C8" s="1">
        <f>LHM!C64</f>
        <v>0.14380000000000001</v>
      </c>
      <c r="D8" s="1">
        <f>LHM!D64</f>
        <v>0.1288</v>
      </c>
      <c r="E8" s="1">
        <f>LHM!E64</f>
        <v>0.12909999999999999</v>
      </c>
      <c r="F8" s="1">
        <f>LHM!F64</f>
        <v>2.1000000000000001E-2</v>
      </c>
      <c r="G8" s="1">
        <f>LHM!G64</f>
        <v>0.29160000000000003</v>
      </c>
      <c r="H8" s="1">
        <f>LHM!H64</f>
        <v>-0.12529999999999999</v>
      </c>
      <c r="I8" s="1">
        <f>LHM!I64</f>
        <v>-1.6500000000000001E-2</v>
      </c>
      <c r="J8" s="1">
        <f>LHM!J64</f>
        <v>-0.1002</v>
      </c>
      <c r="K8" s="1">
        <f>LHM!K64</f>
        <v>-4.4499999999999998E-2</v>
      </c>
      <c r="L8" s="1">
        <f>LHM!L64</f>
        <v>8.5400000000000004E-2</v>
      </c>
      <c r="M8" s="1">
        <f>LHM!M64</f>
        <v>-8.3999999999999995E-3</v>
      </c>
      <c r="N8" s="1">
        <f>LHM!N64</f>
        <v>-0.1537</v>
      </c>
      <c r="O8" s="1">
        <f>LHM!O64</f>
        <v>0.1421</v>
      </c>
      <c r="P8" s="1">
        <f>LHM!P64</f>
        <v>0.2858</v>
      </c>
      <c r="Q8" s="1">
        <f>LHM!Q64</f>
        <v>0.43740000000000001</v>
      </c>
      <c r="R8" s="1">
        <f>LHM!R64</f>
        <v>-0.1321</v>
      </c>
      <c r="S8" s="1">
        <f>LHM!S64</f>
        <v>3.5000000000000001E-3</v>
      </c>
      <c r="T8" s="1">
        <f>LHM!T64</f>
        <v>5.6588888888888883E-2</v>
      </c>
      <c r="V8" s="3" t="s">
        <v>69</v>
      </c>
      <c r="W8" s="1">
        <f t="shared" si="17"/>
        <v>-6.9199999999999998E-2</v>
      </c>
      <c r="X8" s="1">
        <f t="shared" si="0"/>
        <v>0.14380000000000001</v>
      </c>
      <c r="Y8" s="1">
        <f t="shared" si="1"/>
        <v>0.1288</v>
      </c>
      <c r="Z8" s="1">
        <f t="shared" si="2"/>
        <v>0.12909999999999999</v>
      </c>
      <c r="AA8" s="1">
        <f t="shared" si="3"/>
        <v>2.1000000000000001E-2</v>
      </c>
      <c r="AB8" s="1">
        <f t="shared" si="4"/>
        <v>0.29160000000000003</v>
      </c>
      <c r="AC8" s="1">
        <f t="shared" si="5"/>
        <v>-0.12529999999999999</v>
      </c>
      <c r="AD8" s="1">
        <f t="shared" si="6"/>
        <v>-1.6500000000000001E-2</v>
      </c>
      <c r="AE8" s="1">
        <f t="shared" si="7"/>
        <v>-0.1002</v>
      </c>
      <c r="AF8" s="1">
        <f t="shared" si="8"/>
        <v>-4.4499999999999998E-2</v>
      </c>
      <c r="AG8" s="1">
        <f t="shared" si="9"/>
        <v>8.5400000000000004E-2</v>
      </c>
      <c r="AH8" s="1">
        <f t="shared" si="10"/>
        <v>-8.3999999999999995E-3</v>
      </c>
      <c r="AI8" s="1">
        <f t="shared" si="11"/>
        <v>-0.1537</v>
      </c>
      <c r="AJ8" s="1">
        <f t="shared" si="12"/>
        <v>0.1421</v>
      </c>
      <c r="AK8" s="1">
        <f t="shared" si="13"/>
        <v>0.2858</v>
      </c>
      <c r="AL8" s="1">
        <f t="shared" si="14"/>
        <v>0.43740000000000001</v>
      </c>
      <c r="AM8" s="1">
        <f t="shared" si="15"/>
        <v>-0.1321</v>
      </c>
      <c r="AN8" s="1">
        <f t="shared" si="16"/>
        <v>3.5000000000000001E-3</v>
      </c>
    </row>
    <row r="9" spans="1:40" x14ac:dyDescent="0.2">
      <c r="A9" s="3" t="s">
        <v>70</v>
      </c>
      <c r="B9" s="1">
        <f>LHM!B65</f>
        <v>-8.5400000000000004E-2</v>
      </c>
      <c r="C9" s="1">
        <f>LHM!C65</f>
        <v>0.17960000000000001</v>
      </c>
      <c r="D9" s="1">
        <f>LHM!D65</f>
        <v>0.1857</v>
      </c>
      <c r="E9" s="1">
        <f>LHM!E65</f>
        <v>0.1885</v>
      </c>
      <c r="F9" s="1">
        <f>LHM!F65</f>
        <v>4.7300000000000002E-2</v>
      </c>
      <c r="G9" s="1">
        <f>LHM!G65</f>
        <v>0.45340000000000003</v>
      </c>
      <c r="H9" s="1">
        <f>LHM!H65</f>
        <v>-0.2054</v>
      </c>
      <c r="I9" s="1">
        <f>LHM!I65</f>
        <v>-1.7500000000000002E-2</v>
      </c>
      <c r="J9" s="1">
        <f>LHM!J65</f>
        <v>-0.153</v>
      </c>
      <c r="K9" s="1">
        <f>LHM!K65</f>
        <v>-7.6300000000000007E-2</v>
      </c>
      <c r="L9" s="1">
        <f>LHM!L65</f>
        <v>0.1164</v>
      </c>
      <c r="M9" s="1">
        <f>LHM!M65</f>
        <v>8.6E-3</v>
      </c>
      <c r="N9" s="1">
        <f>LHM!N65</f>
        <v>-0.2331</v>
      </c>
      <c r="O9" s="1">
        <f>LHM!O65</f>
        <v>0.1923</v>
      </c>
      <c r="P9" s="1">
        <f>LHM!P65</f>
        <v>0.40010000000000001</v>
      </c>
      <c r="Q9" s="1">
        <f>LHM!Q65</f>
        <v>0.29530000000000001</v>
      </c>
      <c r="R9" s="1">
        <f>LHM!R65</f>
        <v>-0.11650000000000001</v>
      </c>
      <c r="S9" s="1">
        <f>LHM!S65</f>
        <v>-6.0499999999999998E-2</v>
      </c>
      <c r="T9" s="1">
        <f>LHM!T65</f>
        <v>6.2194444444444441E-2</v>
      </c>
      <c r="V9" s="3" t="s">
        <v>70</v>
      </c>
      <c r="W9" s="1">
        <f t="shared" si="17"/>
        <v>-8.5400000000000004E-2</v>
      </c>
      <c r="X9" s="1">
        <f t="shared" si="0"/>
        <v>0.17960000000000001</v>
      </c>
      <c r="Y9" s="1">
        <f t="shared" si="1"/>
        <v>0.1857</v>
      </c>
      <c r="Z9" s="1">
        <f t="shared" si="2"/>
        <v>0.1885</v>
      </c>
      <c r="AA9" s="1">
        <f t="shared" si="3"/>
        <v>4.7300000000000002E-2</v>
      </c>
      <c r="AB9" s="1">
        <f t="shared" si="4"/>
        <v>0.45340000000000003</v>
      </c>
      <c r="AC9" s="1">
        <f t="shared" si="5"/>
        <v>-0.2054</v>
      </c>
      <c r="AD9" s="1">
        <f t="shared" si="6"/>
        <v>-1.7500000000000002E-2</v>
      </c>
      <c r="AE9" s="1">
        <f t="shared" si="7"/>
        <v>-0.153</v>
      </c>
      <c r="AF9" s="1">
        <f t="shared" si="8"/>
        <v>-7.6300000000000007E-2</v>
      </c>
      <c r="AG9" s="1">
        <f t="shared" si="9"/>
        <v>0.1164</v>
      </c>
      <c r="AH9" s="1">
        <f t="shared" si="10"/>
        <v>8.6E-3</v>
      </c>
      <c r="AI9" s="1">
        <f t="shared" si="11"/>
        <v>-0.2331</v>
      </c>
      <c r="AJ9" s="1">
        <f t="shared" si="12"/>
        <v>0.1923</v>
      </c>
      <c r="AK9" s="1">
        <f t="shared" si="13"/>
        <v>0.40010000000000001</v>
      </c>
      <c r="AL9" s="1">
        <f t="shared" si="14"/>
        <v>0.29530000000000001</v>
      </c>
      <c r="AM9" s="1">
        <f t="shared" si="15"/>
        <v>-0.11650000000000001</v>
      </c>
      <c r="AN9" s="1">
        <f t="shared" si="16"/>
        <v>-6.0499999999999998E-2</v>
      </c>
    </row>
    <row r="10" spans="1:40" x14ac:dyDescent="0.2">
      <c r="A10" s="3" t="s">
        <v>71</v>
      </c>
      <c r="B10" s="1">
        <f>LHM!B66</f>
        <v>-1.8800000000000001E-2</v>
      </c>
      <c r="C10" s="1">
        <f>LHM!C66</f>
        <v>0.1522</v>
      </c>
      <c r="D10" s="1">
        <f>LHM!D66</f>
        <v>0.16320000000000001</v>
      </c>
      <c r="E10" s="1">
        <f>LHM!E66</f>
        <v>0.1179</v>
      </c>
      <c r="F10" s="1">
        <f>LHM!F66</f>
        <v>5.3600000000000002E-2</v>
      </c>
      <c r="G10" s="1">
        <f>LHM!G66</f>
        <v>0.35630000000000001</v>
      </c>
      <c r="H10" s="1">
        <f>LHM!H66</f>
        <v>-8.6699999999999999E-2</v>
      </c>
      <c r="I10" s="1">
        <f>LHM!I66</f>
        <v>2.1399999999999999E-2</v>
      </c>
      <c r="J10" s="1">
        <f>LHM!J66</f>
        <v>-0.1338</v>
      </c>
      <c r="K10" s="1">
        <f>LHM!K66</f>
        <v>1.32E-2</v>
      </c>
      <c r="L10" s="1">
        <f>LHM!L66</f>
        <v>7.3400000000000007E-2</v>
      </c>
      <c r="M10" s="1">
        <f>LHM!M66</f>
        <v>5.79E-2</v>
      </c>
      <c r="N10" s="1">
        <f>LHM!N66</f>
        <v>-0.16769999999999999</v>
      </c>
      <c r="O10" s="1">
        <f>LHM!O66</f>
        <v>0.1138</v>
      </c>
      <c r="P10" s="1">
        <f>LHM!P66</f>
        <v>0.22320000000000001</v>
      </c>
      <c r="Q10" s="1">
        <f>LHM!Q66</f>
        <v>0.34</v>
      </c>
      <c r="R10" s="1">
        <f>LHM!R66</f>
        <v>-0.13420000000000001</v>
      </c>
      <c r="S10" s="1">
        <f>LHM!S66</f>
        <v>2.0299999999999999E-2</v>
      </c>
      <c r="T10" s="1">
        <f>LHM!T66</f>
        <v>6.4733333333333337E-2</v>
      </c>
      <c r="V10" s="3" t="s">
        <v>71</v>
      </c>
      <c r="W10" s="1">
        <f t="shared" si="17"/>
        <v>-1.8800000000000001E-2</v>
      </c>
      <c r="X10" s="1">
        <f t="shared" si="0"/>
        <v>0.1522</v>
      </c>
      <c r="Y10" s="1">
        <f t="shared" si="1"/>
        <v>0.16320000000000001</v>
      </c>
      <c r="Z10" s="1">
        <f t="shared" si="2"/>
        <v>0.1179</v>
      </c>
      <c r="AA10" s="1">
        <f t="shared" si="3"/>
        <v>5.3600000000000002E-2</v>
      </c>
      <c r="AB10" s="1">
        <f t="shared" si="4"/>
        <v>0.35630000000000001</v>
      </c>
      <c r="AC10" s="1">
        <f t="shared" si="5"/>
        <v>-8.6699999999999999E-2</v>
      </c>
      <c r="AD10" s="1">
        <f t="shared" si="6"/>
        <v>2.1399999999999999E-2</v>
      </c>
      <c r="AE10" s="1">
        <f t="shared" si="7"/>
        <v>-0.1338</v>
      </c>
      <c r="AF10" s="1">
        <f t="shared" si="8"/>
        <v>1.32E-2</v>
      </c>
      <c r="AG10" s="1">
        <f t="shared" si="9"/>
        <v>7.3400000000000007E-2</v>
      </c>
      <c r="AH10" s="1">
        <f t="shared" si="10"/>
        <v>5.79E-2</v>
      </c>
      <c r="AI10" s="1">
        <f t="shared" si="11"/>
        <v>-0.16769999999999999</v>
      </c>
      <c r="AJ10" s="1">
        <f t="shared" si="12"/>
        <v>0.1138</v>
      </c>
      <c r="AK10" s="1">
        <f t="shared" si="13"/>
        <v>0.22320000000000001</v>
      </c>
      <c r="AL10" s="1">
        <f t="shared" si="14"/>
        <v>0.34</v>
      </c>
      <c r="AM10" s="1">
        <f t="shared" si="15"/>
        <v>-0.13420000000000001</v>
      </c>
      <c r="AN10" s="1">
        <f t="shared" si="16"/>
        <v>2.0299999999999999E-2</v>
      </c>
    </row>
    <row r="11" spans="1:40" x14ac:dyDescent="0.2">
      <c r="A11" s="3" t="s">
        <v>72</v>
      </c>
      <c r="B11" s="1">
        <f>LHM!B67</f>
        <v>-0.23219999999999999</v>
      </c>
      <c r="C11" s="1">
        <f>LHM!C67</f>
        <v>0.20080000000000001</v>
      </c>
      <c r="D11" s="1">
        <f>LHM!D67</f>
        <v>0.1147</v>
      </c>
      <c r="E11" s="1">
        <f>LHM!E67</f>
        <v>0.22370000000000001</v>
      </c>
      <c r="F11" s="1">
        <f>LHM!F67</f>
        <v>-2.3199999999999998E-2</v>
      </c>
      <c r="G11" s="1">
        <f>LHM!G67</f>
        <v>0.33989999999999998</v>
      </c>
      <c r="H11" s="1">
        <f>LHM!H67</f>
        <v>-3.1600000000000003E-2</v>
      </c>
      <c r="I11" s="1">
        <f>LHM!I67</f>
        <v>0.1221</v>
      </c>
      <c r="J11" s="1">
        <f>LHM!J67</f>
        <v>-0.25509999999999999</v>
      </c>
      <c r="K11" s="1">
        <f>LHM!K67</f>
        <v>0.1759</v>
      </c>
      <c r="L11" s="1">
        <f>LHM!L67</f>
        <v>1.9699999999999999E-2</v>
      </c>
      <c r="M11" s="1">
        <f>LHM!M67</f>
        <v>9.0499999999999997E-2</v>
      </c>
      <c r="N11" s="1">
        <f>LHM!N67</f>
        <v>-8.5199999999999998E-2</v>
      </c>
      <c r="O11" s="1">
        <f>LHM!O67</f>
        <v>0.1847</v>
      </c>
      <c r="P11" s="1">
        <f>LHM!P67</f>
        <v>0.25040000000000001</v>
      </c>
      <c r="Q11" s="1">
        <f>LHM!Q67</f>
        <v>1.7299999999999999E-2</v>
      </c>
      <c r="R11" s="1">
        <f>LHM!R67</f>
        <v>1.9099999999999999E-2</v>
      </c>
      <c r="S11" s="1">
        <f>LHM!S67</f>
        <v>7.6600000000000001E-2</v>
      </c>
      <c r="T11" s="1">
        <f>LHM!T67</f>
        <v>6.7116666666666672E-2</v>
      </c>
      <c r="V11" s="3" t="s">
        <v>72</v>
      </c>
      <c r="W11" s="1">
        <f t="shared" si="17"/>
        <v>-0.23219999999999999</v>
      </c>
      <c r="X11" s="1">
        <f t="shared" si="0"/>
        <v>0.20080000000000001</v>
      </c>
      <c r="Y11" s="1">
        <f t="shared" si="1"/>
        <v>0.1147</v>
      </c>
      <c r="Z11" s="1">
        <f t="shared" si="2"/>
        <v>0.22370000000000001</v>
      </c>
      <c r="AA11" s="1">
        <f t="shared" si="3"/>
        <v>-2.3199999999999998E-2</v>
      </c>
      <c r="AB11" s="1">
        <f t="shared" si="4"/>
        <v>0.33989999999999998</v>
      </c>
      <c r="AC11" s="1">
        <f t="shared" si="5"/>
        <v>-3.1600000000000003E-2</v>
      </c>
      <c r="AD11" s="1">
        <f t="shared" si="6"/>
        <v>0.1221</v>
      </c>
      <c r="AE11" s="1">
        <f t="shared" si="7"/>
        <v>-0.25509999999999999</v>
      </c>
      <c r="AF11" s="1">
        <f t="shared" si="8"/>
        <v>0.1759</v>
      </c>
      <c r="AG11" s="1">
        <f t="shared" si="9"/>
        <v>1.9699999999999999E-2</v>
      </c>
      <c r="AH11" s="1">
        <f t="shared" si="10"/>
        <v>9.0499999999999997E-2</v>
      </c>
      <c r="AI11" s="1">
        <f t="shared" si="11"/>
        <v>-8.5199999999999998E-2</v>
      </c>
      <c r="AJ11" s="1">
        <f t="shared" si="12"/>
        <v>0.1847</v>
      </c>
      <c r="AK11" s="1">
        <f t="shared" si="13"/>
        <v>0.25040000000000001</v>
      </c>
      <c r="AL11" s="1">
        <f t="shared" si="14"/>
        <v>1.7299999999999999E-2</v>
      </c>
      <c r="AM11" s="1">
        <f t="shared" si="15"/>
        <v>1.9099999999999999E-2</v>
      </c>
      <c r="AN11" s="1">
        <f t="shared" si="16"/>
        <v>7.6600000000000001E-2</v>
      </c>
    </row>
    <row r="12" spans="1:40" x14ac:dyDescent="0.2">
      <c r="A12" s="3" t="s">
        <v>25</v>
      </c>
      <c r="B12" s="1">
        <f>LHM!B68</f>
        <v>2.8500000000000001E-2</v>
      </c>
      <c r="C12" s="1">
        <f>LHM!C68</f>
        <v>0.10920000000000001</v>
      </c>
      <c r="D12" s="1">
        <f>LHM!D68</f>
        <v>0.13239999999999999</v>
      </c>
      <c r="E12" s="1">
        <f>LHM!E68</f>
        <v>7.9600000000000004E-2</v>
      </c>
      <c r="F12" s="1">
        <f>LHM!F68</f>
        <v>6.1899999999999997E-2</v>
      </c>
      <c r="G12" s="1">
        <f>LHM!G68</f>
        <v>0.24399999999999999</v>
      </c>
      <c r="H12" s="1">
        <f>LHM!H68</f>
        <v>-8.09E-2</v>
      </c>
      <c r="I12" s="1">
        <f>LHM!I68</f>
        <v>-1.3899999999999999E-2</v>
      </c>
      <c r="J12" s="1">
        <f>LHM!J68</f>
        <v>-6.1400000000000003E-2</v>
      </c>
      <c r="K12" s="1">
        <f>LHM!K68</f>
        <v>-3.3000000000000002E-2</v>
      </c>
      <c r="L12" s="1">
        <f>LHM!L68</f>
        <v>6.3600000000000004E-2</v>
      </c>
      <c r="M12" s="1">
        <f>LHM!M68</f>
        <v>1.0999999999999999E-2</v>
      </c>
      <c r="N12" s="1">
        <f>LHM!N68</f>
        <v>-0.1236</v>
      </c>
      <c r="O12" s="1">
        <f>LHM!O68</f>
        <v>0.10879999999999999</v>
      </c>
      <c r="P12" s="1">
        <f>LHM!P68</f>
        <v>0.2089</v>
      </c>
      <c r="Q12" s="1">
        <f>LHM!Q68</f>
        <v>0.20119999999999999</v>
      </c>
      <c r="R12" s="1">
        <f>LHM!R68</f>
        <v>-6.5199999999999994E-2</v>
      </c>
      <c r="S12" s="1">
        <f>LHM!S68</f>
        <v>-2.9600000000000001E-2</v>
      </c>
      <c r="T12" s="1">
        <f>LHM!T68</f>
        <v>4.6749999999999993E-2</v>
      </c>
      <c r="V12" s="3" t="s">
        <v>25</v>
      </c>
      <c r="W12" s="1">
        <f t="shared" si="17"/>
        <v>2.8500000000000001E-2</v>
      </c>
      <c r="X12" s="1">
        <f t="shared" si="0"/>
        <v>0.10920000000000001</v>
      </c>
      <c r="Y12" s="1">
        <f t="shared" si="1"/>
        <v>0.13239999999999999</v>
      </c>
      <c r="Z12" s="1">
        <f t="shared" si="2"/>
        <v>7.9600000000000004E-2</v>
      </c>
      <c r="AA12" s="1">
        <f t="shared" si="3"/>
        <v>6.1899999999999997E-2</v>
      </c>
      <c r="AB12" s="1">
        <f t="shared" si="4"/>
        <v>0.24399999999999999</v>
      </c>
      <c r="AC12" s="1">
        <f t="shared" si="5"/>
        <v>-8.09E-2</v>
      </c>
      <c r="AD12" s="1">
        <f t="shared" si="6"/>
        <v>-1.3899999999999999E-2</v>
      </c>
      <c r="AE12" s="1">
        <f t="shared" si="7"/>
        <v>-6.1400000000000003E-2</v>
      </c>
      <c r="AF12" s="1">
        <f t="shared" si="8"/>
        <v>-3.3000000000000002E-2</v>
      </c>
      <c r="AG12" s="1">
        <f t="shared" si="9"/>
        <v>6.3600000000000004E-2</v>
      </c>
      <c r="AH12" s="1">
        <f t="shared" si="10"/>
        <v>1.0999999999999999E-2</v>
      </c>
      <c r="AI12" s="1">
        <f t="shared" si="11"/>
        <v>-0.1236</v>
      </c>
      <c r="AJ12" s="1">
        <f t="shared" si="12"/>
        <v>0.10879999999999999</v>
      </c>
      <c r="AK12" s="1">
        <f t="shared" si="13"/>
        <v>0.2089</v>
      </c>
      <c r="AL12" s="1">
        <f t="shared" si="14"/>
        <v>0.20119999999999999</v>
      </c>
      <c r="AM12" s="1">
        <f t="shared" si="15"/>
        <v>-6.5199999999999994E-2</v>
      </c>
      <c r="AN12" s="1">
        <f t="shared" si="16"/>
        <v>-2.9600000000000001E-2</v>
      </c>
    </row>
    <row r="13" spans="1:40" x14ac:dyDescent="0.2">
      <c r="A13" s="3" t="s">
        <v>73</v>
      </c>
      <c r="B13" s="1">
        <f>LHM!B69</f>
        <v>0.24329999999999999</v>
      </c>
      <c r="C13" s="1">
        <f>LHM!C69</f>
        <v>0.31900000000000001</v>
      </c>
      <c r="D13" s="1">
        <f>LHM!D69</f>
        <v>0.18609999999999999</v>
      </c>
      <c r="E13" s="1">
        <f>LHM!E69</f>
        <v>0.28470000000000001</v>
      </c>
      <c r="F13" s="1">
        <f>LHM!F69</f>
        <v>0.30009999999999998</v>
      </c>
      <c r="G13" s="1">
        <f>LHM!G69</f>
        <v>0.3745</v>
      </c>
      <c r="H13" s="1">
        <f>LHM!H69</f>
        <v>7.0000000000000001E-3</v>
      </c>
      <c r="I13" s="1">
        <f>LHM!I69</f>
        <v>-1.4200000000000001E-2</v>
      </c>
      <c r="J13" s="1">
        <f>LHM!J69</f>
        <v>-0.37159999999999999</v>
      </c>
      <c r="K13" s="1">
        <f>LHM!K69</f>
        <v>0.1275</v>
      </c>
      <c r="L13" s="1">
        <f>LHM!L69</f>
        <v>4.2500000000000003E-2</v>
      </c>
      <c r="M13" s="1">
        <f>LHM!M69</f>
        <v>0.58069999999999999</v>
      </c>
      <c r="N13" s="1">
        <f>LHM!N69</f>
        <v>-0.43409999999999999</v>
      </c>
      <c r="O13" s="1">
        <f>LHM!O69</f>
        <v>0.22040000000000001</v>
      </c>
      <c r="P13" s="1">
        <f>LHM!P69</f>
        <v>0.15129999999999999</v>
      </c>
      <c r="Q13" s="1">
        <f>LHM!Q69</f>
        <v>0.21529999999999999</v>
      </c>
      <c r="R13" s="1">
        <f>LHM!R69</f>
        <v>-0.1603</v>
      </c>
      <c r="S13" s="1">
        <f>LHM!S69</f>
        <v>-0.14560000000000001</v>
      </c>
      <c r="T13" s="1">
        <f>LHM!T69</f>
        <v>0.10703333333333334</v>
      </c>
      <c r="V13" s="3" t="s">
        <v>73</v>
      </c>
      <c r="W13" s="1">
        <f t="shared" si="17"/>
        <v>0.24329999999999999</v>
      </c>
      <c r="X13" s="1">
        <f t="shared" si="0"/>
        <v>0.31900000000000001</v>
      </c>
      <c r="Y13" s="1">
        <f t="shared" si="1"/>
        <v>0.18609999999999999</v>
      </c>
      <c r="Z13" s="1">
        <f t="shared" si="2"/>
        <v>0.28470000000000001</v>
      </c>
      <c r="AA13" s="1">
        <f t="shared" si="3"/>
        <v>0.30009999999999998</v>
      </c>
      <c r="AB13" s="1">
        <f t="shared" si="4"/>
        <v>0.3745</v>
      </c>
      <c r="AC13" s="1">
        <f t="shared" si="5"/>
        <v>7.0000000000000001E-3</v>
      </c>
      <c r="AD13" s="1">
        <f t="shared" si="6"/>
        <v>-1.4200000000000001E-2</v>
      </c>
      <c r="AE13" s="1">
        <f t="shared" si="7"/>
        <v>-0.37159999999999999</v>
      </c>
      <c r="AF13" s="1">
        <f t="shared" si="8"/>
        <v>0.1275</v>
      </c>
      <c r="AG13" s="1">
        <f t="shared" si="9"/>
        <v>4.2500000000000003E-2</v>
      </c>
      <c r="AH13" s="1">
        <f t="shared" si="10"/>
        <v>0.58069999999999999</v>
      </c>
      <c r="AI13" s="1">
        <f t="shared" si="11"/>
        <v>-0.43409999999999999</v>
      </c>
      <c r="AJ13" s="1">
        <f t="shared" si="12"/>
        <v>0.22040000000000001</v>
      </c>
      <c r="AK13" s="1">
        <f t="shared" si="13"/>
        <v>0.15129999999999999</v>
      </c>
      <c r="AL13" s="1">
        <f t="shared" si="14"/>
        <v>0.21529999999999999</v>
      </c>
      <c r="AM13" s="1">
        <f t="shared" si="15"/>
        <v>-0.1603</v>
      </c>
      <c r="AN13" s="1">
        <f t="shared" si="16"/>
        <v>-0.14560000000000001</v>
      </c>
    </row>
    <row r="14" spans="1:40" x14ac:dyDescent="0.2">
      <c r="A14" s="3" t="s">
        <v>74</v>
      </c>
      <c r="B14" s="1">
        <f>LHM!B70</f>
        <v>5.9900000000000002E-2</v>
      </c>
      <c r="C14" s="1">
        <f>LHM!C70</f>
        <v>9.4899999999999998E-2</v>
      </c>
      <c r="D14" s="1">
        <f>LHM!D70</f>
        <v>0.1081</v>
      </c>
      <c r="E14" s="1">
        <f>LHM!E70</f>
        <v>7.7200000000000005E-2</v>
      </c>
      <c r="F14" s="1">
        <f>LHM!F70</f>
        <v>5.6800000000000003E-2</v>
      </c>
      <c r="G14" s="1">
        <f>LHM!G70</f>
        <v>0.21329999999999999</v>
      </c>
      <c r="H14" s="1">
        <f>LHM!H70</f>
        <v>-5.5899999999999998E-2</v>
      </c>
      <c r="I14" s="1">
        <f>LHM!I70</f>
        <v>-1.4800000000000001E-2</v>
      </c>
      <c r="J14" s="1">
        <f>LHM!J70</f>
        <v>-0.1195</v>
      </c>
      <c r="K14" s="1">
        <f>LHM!K70</f>
        <v>4.7600000000000003E-2</v>
      </c>
      <c r="L14" s="1">
        <f>LHM!L70</f>
        <v>2.69E-2</v>
      </c>
      <c r="M14" s="1">
        <f>LHM!M70</f>
        <v>0.14879999999999999</v>
      </c>
      <c r="N14" s="1">
        <f>LHM!N70</f>
        <v>-0.17660000000000001</v>
      </c>
      <c r="O14" s="1">
        <f>LHM!O70</f>
        <v>0.11269999999999999</v>
      </c>
      <c r="P14" s="1">
        <f>LHM!P70</f>
        <v>0.16339999999999999</v>
      </c>
      <c r="Q14" s="1">
        <f>LHM!Q70</f>
        <v>0.1431</v>
      </c>
      <c r="R14" s="1">
        <f>LHM!R70</f>
        <v>-8.3000000000000004E-2</v>
      </c>
      <c r="S14" s="1">
        <f>LHM!S70</f>
        <v>-4.07E-2</v>
      </c>
      <c r="T14" s="1">
        <f>LHM!T70</f>
        <v>4.2344444444444455E-2</v>
      </c>
      <c r="V14" s="3" t="s">
        <v>74</v>
      </c>
      <c r="W14" s="1">
        <f t="shared" si="17"/>
        <v>5.9900000000000002E-2</v>
      </c>
      <c r="X14" s="1">
        <f t="shared" si="0"/>
        <v>9.4899999999999998E-2</v>
      </c>
      <c r="Y14" s="1">
        <f t="shared" si="1"/>
        <v>0.1081</v>
      </c>
      <c r="Z14" s="1">
        <f t="shared" si="2"/>
        <v>7.7200000000000005E-2</v>
      </c>
      <c r="AA14" s="1">
        <f t="shared" si="3"/>
        <v>5.6800000000000003E-2</v>
      </c>
      <c r="AB14" s="1">
        <f t="shared" si="4"/>
        <v>0.21329999999999999</v>
      </c>
      <c r="AC14" s="1">
        <f t="shared" si="5"/>
        <v>-5.5899999999999998E-2</v>
      </c>
      <c r="AD14" s="1">
        <f t="shared" si="6"/>
        <v>-1.4800000000000001E-2</v>
      </c>
      <c r="AE14" s="1">
        <f t="shared" si="7"/>
        <v>-0.1195</v>
      </c>
      <c r="AF14" s="1">
        <f t="shared" si="8"/>
        <v>4.7600000000000003E-2</v>
      </c>
      <c r="AG14" s="1">
        <f t="shared" si="9"/>
        <v>2.69E-2</v>
      </c>
      <c r="AH14" s="1">
        <f t="shared" si="10"/>
        <v>0.14879999999999999</v>
      </c>
      <c r="AI14" s="1">
        <f t="shared" si="11"/>
        <v>-0.17660000000000001</v>
      </c>
      <c r="AJ14" s="1">
        <f t="shared" si="12"/>
        <v>0.11269999999999999</v>
      </c>
      <c r="AK14" s="1">
        <f t="shared" si="13"/>
        <v>0.16339999999999999</v>
      </c>
      <c r="AL14" s="1">
        <f t="shared" si="14"/>
        <v>0.1431</v>
      </c>
      <c r="AM14" s="1">
        <f t="shared" si="15"/>
        <v>-8.3000000000000004E-2</v>
      </c>
      <c r="AN14" s="1">
        <f t="shared" si="16"/>
        <v>-4.07E-2</v>
      </c>
    </row>
    <row r="15" spans="1:40" x14ac:dyDescent="0.2">
      <c r="A15" s="3" t="s">
        <v>75</v>
      </c>
      <c r="B15" s="1">
        <f>LHM!B71</f>
        <v>-2.3400000000000001E-2</v>
      </c>
      <c r="C15" s="1">
        <f>LHM!C71</f>
        <v>0.11700000000000001</v>
      </c>
      <c r="D15" s="1">
        <f>LHM!D71</f>
        <v>8.7300000000000003E-2</v>
      </c>
      <c r="E15" s="1">
        <f>LHM!E71</f>
        <v>0.1263</v>
      </c>
      <c r="F15" s="1">
        <f>LHM!F71</f>
        <v>-6.7999999999999996E-3</v>
      </c>
      <c r="G15" s="1">
        <f>LHM!G71</f>
        <v>0.22040000000000001</v>
      </c>
      <c r="H15" s="1">
        <f>LHM!H71</f>
        <v>-1.8700000000000001E-2</v>
      </c>
      <c r="I15" s="1">
        <f>LHM!I71</f>
        <v>3.32E-2</v>
      </c>
      <c r="J15" s="1">
        <f>LHM!J71</f>
        <v>-0.14099999999999999</v>
      </c>
      <c r="K15" s="1">
        <f>LHM!K71</f>
        <v>4.6600000000000003E-2</v>
      </c>
      <c r="L15" s="1">
        <f>LHM!L71</f>
        <v>3.78E-2</v>
      </c>
      <c r="M15" s="1">
        <f>LHM!M71</f>
        <v>2.4400000000000002E-2</v>
      </c>
      <c r="N15" s="1">
        <f>LHM!N71</f>
        <v>-5.2499999999999998E-2</v>
      </c>
      <c r="O15" s="1">
        <f>LHM!O71</f>
        <v>8.7400000000000005E-2</v>
      </c>
      <c r="P15" s="1">
        <f>LHM!P71</f>
        <v>0.18099999999999999</v>
      </c>
      <c r="Q15" s="1">
        <f>LHM!Q71</f>
        <v>0.13289999999999999</v>
      </c>
      <c r="R15" s="1">
        <f>LHM!R71</f>
        <v>-2.7E-2</v>
      </c>
      <c r="S15" s="1">
        <f>LHM!S71</f>
        <v>3.6600000000000001E-2</v>
      </c>
      <c r="T15" s="1">
        <f>LHM!T71</f>
        <v>4.7861111111111111E-2</v>
      </c>
      <c r="V15" s="3" t="s">
        <v>75</v>
      </c>
      <c r="W15" s="1">
        <f t="shared" si="17"/>
        <v>-2.3400000000000001E-2</v>
      </c>
      <c r="X15" s="1">
        <f t="shared" si="0"/>
        <v>0.11700000000000001</v>
      </c>
      <c r="Y15" s="1">
        <f t="shared" si="1"/>
        <v>8.7300000000000003E-2</v>
      </c>
      <c r="Z15" s="1">
        <f t="shared" si="2"/>
        <v>0.1263</v>
      </c>
      <c r="AA15" s="1">
        <f t="shared" si="3"/>
        <v>-6.7999999999999996E-3</v>
      </c>
      <c r="AB15" s="1">
        <f t="shared" si="4"/>
        <v>0.22040000000000001</v>
      </c>
      <c r="AC15" s="1">
        <f t="shared" si="5"/>
        <v>-1.8700000000000001E-2</v>
      </c>
      <c r="AD15" s="1">
        <f t="shared" si="6"/>
        <v>3.32E-2</v>
      </c>
      <c r="AE15" s="1">
        <f t="shared" si="7"/>
        <v>-0.14099999999999999</v>
      </c>
      <c r="AF15" s="1">
        <f t="shared" si="8"/>
        <v>4.6600000000000003E-2</v>
      </c>
      <c r="AG15" s="1">
        <f t="shared" si="9"/>
        <v>3.78E-2</v>
      </c>
      <c r="AH15" s="1">
        <f t="shared" si="10"/>
        <v>2.4400000000000002E-2</v>
      </c>
      <c r="AI15" s="1">
        <f t="shared" si="11"/>
        <v>-5.2499999999999998E-2</v>
      </c>
      <c r="AJ15" s="1">
        <f t="shared" si="12"/>
        <v>8.7400000000000005E-2</v>
      </c>
      <c r="AK15" s="1">
        <f t="shared" si="13"/>
        <v>0.18099999999999999</v>
      </c>
      <c r="AL15" s="1">
        <f t="shared" si="14"/>
        <v>0.13289999999999999</v>
      </c>
      <c r="AM15" s="1">
        <f t="shared" si="15"/>
        <v>-2.7E-2</v>
      </c>
      <c r="AN15" s="1">
        <f t="shared" si="16"/>
        <v>3.6600000000000001E-2</v>
      </c>
    </row>
    <row r="16" spans="1:40" x14ac:dyDescent="0.2">
      <c r="A16" s="3" t="s">
        <v>76</v>
      </c>
      <c r="B16" s="1">
        <f>LHM!B72</f>
        <v>0.2397</v>
      </c>
      <c r="C16" s="1">
        <f>LHM!C72</f>
        <v>0.37959999999999999</v>
      </c>
      <c r="D16" s="1">
        <f>LHM!D72</f>
        <v>0.1714</v>
      </c>
      <c r="E16" s="1">
        <f>LHM!E72</f>
        <v>0.30049999999999999</v>
      </c>
      <c r="F16" s="1">
        <f>LHM!F72</f>
        <v>0.34899999999999998</v>
      </c>
      <c r="G16" s="1">
        <f>LHM!G72</f>
        <v>0.43590000000000001</v>
      </c>
      <c r="H16" s="1">
        <f>LHM!H72</f>
        <v>8.3599999999999994E-2</v>
      </c>
      <c r="I16" s="1">
        <f>LHM!I72</f>
        <v>-2.2100000000000002E-2</v>
      </c>
      <c r="J16" s="1">
        <f>LHM!J72</f>
        <v>-1.0119</v>
      </c>
      <c r="K16" s="1">
        <f>LHM!K72</f>
        <v>0.24079999999999999</v>
      </c>
      <c r="L16" s="1">
        <f>LHM!L72</f>
        <v>-1.5299999999999999E-2</v>
      </c>
      <c r="M16" s="1">
        <f>LHM!M72</f>
        <v>0.59889999999999999</v>
      </c>
      <c r="N16" s="1">
        <f>LHM!N72</f>
        <v>-0.46789999999999998</v>
      </c>
      <c r="O16" s="1">
        <f>LHM!O72</f>
        <v>0.2276</v>
      </c>
      <c r="P16" s="1">
        <f>LHM!P72</f>
        <v>6.3799999999999996E-2</v>
      </c>
      <c r="Q16" s="1">
        <f>LHM!Q72</f>
        <v>0.16270000000000001</v>
      </c>
      <c r="R16" s="1">
        <f>LHM!R72</f>
        <v>-0.18140000000000001</v>
      </c>
      <c r="S16" s="1">
        <f>LHM!S72</f>
        <v>-0.16500000000000001</v>
      </c>
      <c r="T16" s="1">
        <f>LHM!T72</f>
        <v>7.7216666666666656E-2</v>
      </c>
      <c r="V16" s="3" t="s">
        <v>76</v>
      </c>
      <c r="W16" s="1">
        <f t="shared" si="17"/>
        <v>0.2397</v>
      </c>
      <c r="X16" s="1">
        <f t="shared" si="0"/>
        <v>0.37959999999999999</v>
      </c>
      <c r="Y16" s="1">
        <f t="shared" si="1"/>
        <v>0.1714</v>
      </c>
      <c r="Z16" s="1">
        <f t="shared" si="2"/>
        <v>0.30049999999999999</v>
      </c>
      <c r="AA16" s="1">
        <f t="shared" si="3"/>
        <v>0.34899999999999998</v>
      </c>
      <c r="AB16" s="1">
        <f t="shared" si="4"/>
        <v>0.43590000000000001</v>
      </c>
      <c r="AC16" s="1">
        <f t="shared" si="5"/>
        <v>8.3599999999999994E-2</v>
      </c>
      <c r="AD16" s="1">
        <f t="shared" si="6"/>
        <v>-2.2100000000000002E-2</v>
      </c>
      <c r="AE16" s="1">
        <f t="shared" si="7"/>
        <v>-1.0119</v>
      </c>
      <c r="AF16" s="1">
        <f t="shared" si="8"/>
        <v>0.24079999999999999</v>
      </c>
      <c r="AG16" s="1">
        <f t="shared" si="9"/>
        <v>-1.5299999999999999E-2</v>
      </c>
      <c r="AH16" s="1">
        <f t="shared" si="10"/>
        <v>0.59889999999999999</v>
      </c>
      <c r="AI16" s="1">
        <f t="shared" si="11"/>
        <v>-0.46789999999999998</v>
      </c>
      <c r="AJ16" s="1">
        <f t="shared" si="12"/>
        <v>0.2276</v>
      </c>
      <c r="AK16" s="1">
        <f t="shared" si="13"/>
        <v>6.3799999999999996E-2</v>
      </c>
      <c r="AL16" s="1">
        <f t="shared" si="14"/>
        <v>0.16270000000000001</v>
      </c>
      <c r="AM16" s="1">
        <f t="shared" si="15"/>
        <v>-0.18140000000000001</v>
      </c>
      <c r="AN16" s="1">
        <f t="shared" si="16"/>
        <v>-0.16500000000000001</v>
      </c>
    </row>
    <row r="17" spans="1:40" x14ac:dyDescent="0.2">
      <c r="A17" s="3" t="s">
        <v>77</v>
      </c>
      <c r="B17" s="1">
        <f>LHM!B73</f>
        <v>0.13869999999999999</v>
      </c>
      <c r="C17" s="1">
        <f>LHM!C73</f>
        <v>0.1139</v>
      </c>
      <c r="D17" s="1">
        <f>LHM!D73</f>
        <v>5.7799999999999997E-2</v>
      </c>
      <c r="E17" s="1">
        <f>LHM!E73</f>
        <v>0.12959999999999999</v>
      </c>
      <c r="F17" s="1">
        <f>LHM!F73</f>
        <v>0.15129999999999999</v>
      </c>
      <c r="G17" s="1">
        <f>LHM!G73</f>
        <v>0.20369999999999999</v>
      </c>
      <c r="H17" s="1">
        <f>LHM!H73</f>
        <v>4.02E-2</v>
      </c>
      <c r="I17" s="1">
        <f>LHM!I73</f>
        <v>-9.1000000000000004E-3</v>
      </c>
      <c r="J17" s="1">
        <f>LHM!J73</f>
        <v>-0.31</v>
      </c>
      <c r="K17" s="1">
        <f>LHM!K73</f>
        <v>7.7499999999999999E-2</v>
      </c>
      <c r="L17" s="1">
        <f>LHM!L73</f>
        <v>2.75E-2</v>
      </c>
      <c r="M17" s="1">
        <f>LHM!M73</f>
        <v>9.3299999999999994E-2</v>
      </c>
      <c r="N17" s="1">
        <f>LHM!N73</f>
        <v>-0.1193</v>
      </c>
      <c r="O17" s="1">
        <f>LHM!O73</f>
        <v>8.7300000000000003E-2</v>
      </c>
      <c r="P17" s="1">
        <f>LHM!P73</f>
        <v>9.8199999999999996E-2</v>
      </c>
      <c r="Q17" s="1">
        <f>LHM!Q73</f>
        <v>9.9500000000000005E-2</v>
      </c>
      <c r="R17" s="1">
        <f>LHM!R73</f>
        <v>-6.9099999999999995E-2</v>
      </c>
      <c r="S17" s="1">
        <f>LHM!S73</f>
        <v>-4.58E-2</v>
      </c>
      <c r="T17" s="1">
        <f>LHM!T73</f>
        <v>4.2511111111111111E-2</v>
      </c>
      <c r="V17" s="3" t="s">
        <v>77</v>
      </c>
      <c r="W17" s="1">
        <f t="shared" si="17"/>
        <v>0.13869999999999999</v>
      </c>
      <c r="X17" s="1">
        <f t="shared" si="0"/>
        <v>0.1139</v>
      </c>
      <c r="Y17" s="1">
        <f t="shared" si="1"/>
        <v>5.7799999999999997E-2</v>
      </c>
      <c r="Z17" s="1">
        <f t="shared" si="2"/>
        <v>0.12959999999999999</v>
      </c>
      <c r="AA17" s="1">
        <f t="shared" si="3"/>
        <v>0.15129999999999999</v>
      </c>
      <c r="AB17" s="1">
        <f t="shared" si="4"/>
        <v>0.20369999999999999</v>
      </c>
      <c r="AC17" s="1">
        <f t="shared" si="5"/>
        <v>4.02E-2</v>
      </c>
      <c r="AD17" s="1">
        <f t="shared" si="6"/>
        <v>-9.1000000000000004E-3</v>
      </c>
      <c r="AE17" s="1">
        <f t="shared" si="7"/>
        <v>-0.31</v>
      </c>
      <c r="AF17" s="1">
        <f t="shared" si="8"/>
        <v>7.7499999999999999E-2</v>
      </c>
      <c r="AG17" s="1">
        <f t="shared" si="9"/>
        <v>2.75E-2</v>
      </c>
      <c r="AH17" s="1">
        <f t="shared" si="10"/>
        <v>9.3299999999999994E-2</v>
      </c>
      <c r="AI17" s="1">
        <f t="shared" si="11"/>
        <v>-0.1193</v>
      </c>
      <c r="AJ17" s="1">
        <f t="shared" si="12"/>
        <v>8.7300000000000003E-2</v>
      </c>
      <c r="AK17" s="1">
        <f t="shared" si="13"/>
        <v>9.8199999999999996E-2</v>
      </c>
      <c r="AL17" s="1">
        <f t="shared" si="14"/>
        <v>9.9500000000000005E-2</v>
      </c>
      <c r="AM17" s="1">
        <f t="shared" si="15"/>
        <v>-6.9099999999999995E-2</v>
      </c>
      <c r="AN17" s="1">
        <f t="shared" si="16"/>
        <v>-4.58E-2</v>
      </c>
    </row>
    <row r="18" spans="1:40" x14ac:dyDescent="0.2">
      <c r="A18" s="3" t="s">
        <v>78</v>
      </c>
      <c r="B18" s="1">
        <f>LHM!B74</f>
        <v>0.2041</v>
      </c>
      <c r="C18" s="1">
        <f>LHM!C74</f>
        <v>0.15859999999999999</v>
      </c>
      <c r="D18" s="1">
        <f>LHM!D74</f>
        <v>0.1124</v>
      </c>
      <c r="E18" s="1">
        <f>LHM!E74</f>
        <v>0.2142</v>
      </c>
      <c r="F18" s="1">
        <f>LHM!F74</f>
        <v>0.2165</v>
      </c>
      <c r="G18" s="1">
        <f>LHM!G74</f>
        <v>0.42009999999999997</v>
      </c>
      <c r="H18" s="1">
        <f>LHM!H74</f>
        <v>-5.5E-2</v>
      </c>
      <c r="I18" s="1">
        <f>LHM!I74</f>
        <v>-2.01E-2</v>
      </c>
      <c r="J18" s="1">
        <f>LHM!J74</f>
        <v>-0.1784</v>
      </c>
      <c r="K18" s="1">
        <f>LHM!K74</f>
        <v>5.4800000000000001E-2</v>
      </c>
      <c r="L18" s="1">
        <f>LHM!L74</f>
        <v>3.9600000000000003E-2</v>
      </c>
      <c r="M18" s="1">
        <f>LHM!M74</f>
        <v>0.1202</v>
      </c>
      <c r="N18" s="1">
        <f>LHM!N74</f>
        <v>-0.19739999999999999</v>
      </c>
      <c r="O18" s="1">
        <f>LHM!O74</f>
        <v>0.13830000000000001</v>
      </c>
      <c r="P18" s="1">
        <f>LHM!P74</f>
        <v>0.23499999999999999</v>
      </c>
      <c r="Q18" s="1">
        <f>LHM!Q74</f>
        <v>0.2026</v>
      </c>
      <c r="R18" s="1">
        <f>LHM!R74</f>
        <v>-0.1051</v>
      </c>
      <c r="S18" s="1">
        <f>LHM!S74</f>
        <v>-6.4000000000000001E-2</v>
      </c>
      <c r="T18" s="1">
        <f>LHM!T74</f>
        <v>8.3133333333333337E-2</v>
      </c>
      <c r="V18" s="3" t="s">
        <v>78</v>
      </c>
      <c r="W18" s="1">
        <f t="shared" si="17"/>
        <v>0.2041</v>
      </c>
      <c r="X18" s="1">
        <f t="shared" si="0"/>
        <v>0.15859999999999999</v>
      </c>
      <c r="Y18" s="1">
        <f t="shared" si="1"/>
        <v>0.1124</v>
      </c>
      <c r="Z18" s="1">
        <f t="shared" si="2"/>
        <v>0.2142</v>
      </c>
      <c r="AA18" s="1">
        <f t="shared" si="3"/>
        <v>0.2165</v>
      </c>
      <c r="AB18" s="1">
        <f t="shared" si="4"/>
        <v>0.42009999999999997</v>
      </c>
      <c r="AC18" s="1">
        <f t="shared" si="5"/>
        <v>-5.5E-2</v>
      </c>
      <c r="AD18" s="1">
        <f t="shared" si="6"/>
        <v>-2.01E-2</v>
      </c>
      <c r="AE18" s="1">
        <f t="shared" si="7"/>
        <v>-0.1784</v>
      </c>
      <c r="AF18" s="1">
        <f t="shared" si="8"/>
        <v>5.4800000000000001E-2</v>
      </c>
      <c r="AG18" s="1">
        <f t="shared" si="9"/>
        <v>3.9600000000000003E-2</v>
      </c>
      <c r="AH18" s="1">
        <f t="shared" si="10"/>
        <v>0.1202</v>
      </c>
      <c r="AI18" s="1">
        <f t="shared" si="11"/>
        <v>-0.19739999999999999</v>
      </c>
      <c r="AJ18" s="1">
        <f t="shared" si="12"/>
        <v>0.13830000000000001</v>
      </c>
      <c r="AK18" s="1">
        <f t="shared" si="13"/>
        <v>0.23499999999999999</v>
      </c>
      <c r="AL18" s="1">
        <f t="shared" si="14"/>
        <v>0.2026</v>
      </c>
      <c r="AM18" s="1">
        <f t="shared" si="15"/>
        <v>-0.1051</v>
      </c>
      <c r="AN18" s="1">
        <f t="shared" si="16"/>
        <v>-6.4000000000000001E-2</v>
      </c>
    </row>
    <row r="19" spans="1:40" x14ac:dyDescent="0.2">
      <c r="A19" s="3" t="s">
        <v>79</v>
      </c>
      <c r="B19" s="1">
        <f>LHM!B75</f>
        <v>-1.1000000000000001E-3</v>
      </c>
      <c r="C19" s="1">
        <f>LHM!C75</f>
        <v>0.15570000000000001</v>
      </c>
      <c r="D19" s="1">
        <f>LHM!D75</f>
        <v>0.1532</v>
      </c>
      <c r="E19" s="1">
        <f>LHM!E75</f>
        <v>0.1439</v>
      </c>
      <c r="F19" s="1">
        <f>LHM!F75</f>
        <v>6.1499999999999999E-2</v>
      </c>
      <c r="G19" s="1">
        <f>LHM!G75</f>
        <v>0.45800000000000002</v>
      </c>
      <c r="H19" s="1">
        <f>LHM!H75</f>
        <v>-0.15939999999999999</v>
      </c>
      <c r="I19" s="1">
        <f>LHM!I75</f>
        <v>-2.5700000000000001E-2</v>
      </c>
      <c r="J19" s="1">
        <f>LHM!J75</f>
        <v>-0.17019999999999999</v>
      </c>
      <c r="K19" s="1">
        <f>LHM!K75</f>
        <v>-1.5699999999999999E-2</v>
      </c>
      <c r="L19" s="1">
        <f>LHM!L75</f>
        <v>7.51E-2</v>
      </c>
      <c r="M19" s="1">
        <f>LHM!M75</f>
        <v>8.2000000000000007E-3</v>
      </c>
      <c r="N19" s="1">
        <f>LHM!N75</f>
        <v>-0.1946</v>
      </c>
      <c r="O19" s="1">
        <f>LHM!O75</f>
        <v>0.16</v>
      </c>
      <c r="P19" s="1">
        <f>LHM!P75</f>
        <v>0.25319999999999998</v>
      </c>
      <c r="Q19" s="1">
        <f>LHM!Q75</f>
        <v>0.34770000000000001</v>
      </c>
      <c r="R19" s="1">
        <f>LHM!R75</f>
        <v>-9.9400000000000002E-2</v>
      </c>
      <c r="S19" s="1">
        <f>LHM!S75</f>
        <v>-4.8000000000000001E-2</v>
      </c>
      <c r="T19" s="1">
        <f>LHM!T75</f>
        <v>6.1244444444444449E-2</v>
      </c>
      <c r="V19" s="3" t="s">
        <v>79</v>
      </c>
      <c r="W19" s="1">
        <f t="shared" si="17"/>
        <v>-1.1000000000000001E-3</v>
      </c>
      <c r="X19" s="1">
        <f t="shared" si="0"/>
        <v>0.15570000000000001</v>
      </c>
      <c r="Y19" s="1">
        <f t="shared" si="1"/>
        <v>0.1532</v>
      </c>
      <c r="Z19" s="1">
        <f t="shared" si="2"/>
        <v>0.1439</v>
      </c>
      <c r="AA19" s="1">
        <f t="shared" si="3"/>
        <v>6.1499999999999999E-2</v>
      </c>
      <c r="AB19" s="1">
        <f t="shared" si="4"/>
        <v>0.45800000000000002</v>
      </c>
      <c r="AC19" s="1">
        <f t="shared" si="5"/>
        <v>-0.15939999999999999</v>
      </c>
      <c r="AD19" s="1">
        <f t="shared" si="6"/>
        <v>-2.5700000000000001E-2</v>
      </c>
      <c r="AE19" s="1">
        <f t="shared" si="7"/>
        <v>-0.17019999999999999</v>
      </c>
      <c r="AF19" s="1">
        <f t="shared" si="8"/>
        <v>-1.5699999999999999E-2</v>
      </c>
      <c r="AG19" s="1">
        <f t="shared" si="9"/>
        <v>7.51E-2</v>
      </c>
      <c r="AH19" s="1">
        <f t="shared" si="10"/>
        <v>8.2000000000000007E-3</v>
      </c>
      <c r="AI19" s="1">
        <f t="shared" si="11"/>
        <v>-0.1946</v>
      </c>
      <c r="AJ19" s="1">
        <f t="shared" si="12"/>
        <v>0.16</v>
      </c>
      <c r="AK19" s="1">
        <f t="shared" si="13"/>
        <v>0.25319999999999998</v>
      </c>
      <c r="AL19" s="1">
        <f t="shared" si="14"/>
        <v>0.34770000000000001</v>
      </c>
      <c r="AM19" s="1">
        <f t="shared" si="15"/>
        <v>-9.9400000000000002E-2</v>
      </c>
      <c r="AN19" s="1">
        <f t="shared" si="16"/>
        <v>-4.8000000000000001E-2</v>
      </c>
    </row>
    <row r="20" spans="1:40" x14ac:dyDescent="0.2">
      <c r="A20" s="3" t="s">
        <v>80</v>
      </c>
      <c r="B20" s="1">
        <f>LHM!B76</f>
        <v>4.2299999999999997E-2</v>
      </c>
      <c r="C20" s="1">
        <f>LHM!C76</f>
        <v>0.62929999999999997</v>
      </c>
      <c r="D20" s="1">
        <f>LHM!D76</f>
        <v>0.20799999999999999</v>
      </c>
      <c r="E20" s="1">
        <f>LHM!E76</f>
        <v>0.14779999999999999</v>
      </c>
      <c r="F20" s="1">
        <f>LHM!F76</f>
        <v>0.20330000000000001</v>
      </c>
      <c r="G20" s="1">
        <f>LHM!G76</f>
        <v>0.1258</v>
      </c>
      <c r="H20" s="1">
        <f>LHM!H76</f>
        <v>8.6900000000000005E-2</v>
      </c>
      <c r="I20" s="1">
        <f>LHM!I76</f>
        <v>0.02</v>
      </c>
      <c r="J20" s="1">
        <f>LHM!J76</f>
        <v>-0.33019999999999999</v>
      </c>
      <c r="K20" s="1">
        <f>LHM!K76</f>
        <v>0.21909999999999999</v>
      </c>
      <c r="L20" s="1">
        <f>LHM!L76</f>
        <v>-0.31640000000000001</v>
      </c>
      <c r="M20" s="1">
        <f>LHM!M76</f>
        <v>0.82389999999999997</v>
      </c>
      <c r="N20" s="1">
        <f>LHM!N76</f>
        <v>-0.22670000000000001</v>
      </c>
      <c r="O20" s="1">
        <f>LHM!O76</f>
        <v>0.1106</v>
      </c>
      <c r="P20" s="1">
        <f>LHM!P76</f>
        <v>-0.15190000000000001</v>
      </c>
      <c r="Q20" s="1">
        <f>LHM!Q76</f>
        <v>-4.8399999999999999E-2</v>
      </c>
      <c r="R20" s="1">
        <f>LHM!R76</f>
        <v>-9.1499999999999998E-2</v>
      </c>
      <c r="S20" s="1">
        <f>LHM!S76</f>
        <v>-0.94069999999999998</v>
      </c>
      <c r="T20" s="1">
        <f>LHM!T76</f>
        <v>2.8399999999999998E-2</v>
      </c>
      <c r="V20" s="3" t="s">
        <v>80</v>
      </c>
      <c r="W20" s="1">
        <f t="shared" si="17"/>
        <v>4.2299999999999997E-2</v>
      </c>
      <c r="X20" s="1">
        <f t="shared" si="0"/>
        <v>0.62929999999999997</v>
      </c>
      <c r="Y20" s="1">
        <f t="shared" si="1"/>
        <v>0.20799999999999999</v>
      </c>
      <c r="Z20" s="1">
        <f t="shared" si="2"/>
        <v>0.14779999999999999</v>
      </c>
      <c r="AA20" s="1">
        <f t="shared" si="3"/>
        <v>0.20330000000000001</v>
      </c>
      <c r="AB20" s="1">
        <f t="shared" si="4"/>
        <v>0.1258</v>
      </c>
      <c r="AC20" s="1">
        <f t="shared" si="5"/>
        <v>8.6900000000000005E-2</v>
      </c>
      <c r="AD20" s="1">
        <f t="shared" si="6"/>
        <v>0.02</v>
      </c>
      <c r="AE20" s="1">
        <f t="shared" si="7"/>
        <v>-0.33019999999999999</v>
      </c>
      <c r="AF20" s="1">
        <f t="shared" si="8"/>
        <v>0.21909999999999999</v>
      </c>
      <c r="AG20" s="1">
        <f t="shared" si="9"/>
        <v>-0.31640000000000001</v>
      </c>
      <c r="AH20" s="1">
        <f t="shared" si="10"/>
        <v>0.82389999999999997</v>
      </c>
      <c r="AI20" s="1">
        <f t="shared" si="11"/>
        <v>-0.22670000000000001</v>
      </c>
      <c r="AJ20" s="1">
        <f t="shared" si="12"/>
        <v>0.1106</v>
      </c>
      <c r="AK20" s="1">
        <f t="shared" si="13"/>
        <v>-0.15190000000000001</v>
      </c>
      <c r="AL20" s="1">
        <f t="shared" si="14"/>
        <v>-4.8399999999999999E-2</v>
      </c>
      <c r="AM20" s="1">
        <f t="shared" si="15"/>
        <v>-9.1499999999999998E-2</v>
      </c>
      <c r="AN20" s="1">
        <f t="shared" si="16"/>
        <v>-0.94069999999999998</v>
      </c>
    </row>
    <row r="21" spans="1:40" x14ac:dyDescent="0.2">
      <c r="A21" s="3" t="s">
        <v>27</v>
      </c>
      <c r="B21" s="1">
        <f>LHM!B77</f>
        <v>0.1719</v>
      </c>
      <c r="C21" s="1">
        <f>LHM!C77</f>
        <v>0.2271</v>
      </c>
      <c r="D21" s="1">
        <f>LHM!D77</f>
        <v>0.26129999999999998</v>
      </c>
      <c r="E21" s="1">
        <f>LHM!E77</f>
        <v>0.17710000000000001</v>
      </c>
      <c r="F21" s="1">
        <f>LHM!F77</f>
        <v>0.14050000000000001</v>
      </c>
      <c r="G21" s="1">
        <f>LHM!G77</f>
        <v>0.68979999999999997</v>
      </c>
      <c r="H21" s="1">
        <f>LHM!H77</f>
        <v>-0.20749999999999999</v>
      </c>
      <c r="I21" s="1">
        <f>LHM!I77</f>
        <v>-4.4499999999999998E-2</v>
      </c>
      <c r="J21" s="1">
        <f>LHM!J77</f>
        <v>-0.188</v>
      </c>
      <c r="K21" s="1">
        <f>LHM!K77</f>
        <v>-0.1004</v>
      </c>
      <c r="L21" s="1">
        <f>LHM!L77</f>
        <v>0.15970000000000001</v>
      </c>
      <c r="M21" s="1">
        <f>LHM!M77</f>
        <v>-1.8E-3</v>
      </c>
      <c r="N21" s="1">
        <f>LHM!N77</f>
        <v>-0.29470000000000002</v>
      </c>
      <c r="O21" s="1">
        <f>LHM!O77</f>
        <v>0.23760000000000001</v>
      </c>
      <c r="P21" s="1">
        <f>LHM!P77</f>
        <v>0.435</v>
      </c>
      <c r="Q21" s="1">
        <f>LHM!Q77</f>
        <v>0.6139</v>
      </c>
      <c r="R21" s="1">
        <f>LHM!R77</f>
        <v>-0.15809999999999999</v>
      </c>
      <c r="S21" s="1">
        <f>LHM!S77</f>
        <v>-4.5199999999999997E-2</v>
      </c>
      <c r="T21" s="1">
        <f>LHM!T77</f>
        <v>0.11520555555555556</v>
      </c>
      <c r="V21" s="3" t="s">
        <v>27</v>
      </c>
      <c r="W21" s="1">
        <f t="shared" si="17"/>
        <v>0.1719</v>
      </c>
      <c r="X21" s="1">
        <f t="shared" si="0"/>
        <v>0.2271</v>
      </c>
      <c r="Y21" s="1">
        <f t="shared" si="1"/>
        <v>0.26129999999999998</v>
      </c>
      <c r="Z21" s="1">
        <f t="shared" si="2"/>
        <v>0.17710000000000001</v>
      </c>
      <c r="AA21" s="1">
        <f t="shared" si="3"/>
        <v>0.14050000000000001</v>
      </c>
      <c r="AB21" s="1">
        <f t="shared" si="4"/>
        <v>0.68979999999999997</v>
      </c>
      <c r="AC21" s="1">
        <f t="shared" si="5"/>
        <v>-0.20749999999999999</v>
      </c>
      <c r="AD21" s="1">
        <f t="shared" si="6"/>
        <v>-4.4499999999999998E-2</v>
      </c>
      <c r="AE21" s="1">
        <f t="shared" si="7"/>
        <v>-0.188</v>
      </c>
      <c r="AF21" s="1">
        <f t="shared" si="8"/>
        <v>-0.1004</v>
      </c>
      <c r="AG21" s="1">
        <f t="shared" si="9"/>
        <v>0.15970000000000001</v>
      </c>
      <c r="AH21" s="1">
        <f t="shared" si="10"/>
        <v>-1.8E-3</v>
      </c>
      <c r="AI21" s="1">
        <f t="shared" si="11"/>
        <v>-0.29470000000000002</v>
      </c>
      <c r="AJ21" s="1">
        <f t="shared" si="12"/>
        <v>0.23760000000000001</v>
      </c>
      <c r="AK21" s="1">
        <f t="shared" si="13"/>
        <v>0.435</v>
      </c>
      <c r="AL21" s="1">
        <f t="shared" si="14"/>
        <v>0.6139</v>
      </c>
      <c r="AM21" s="1">
        <f t="shared" si="15"/>
        <v>-0.15809999999999999</v>
      </c>
      <c r="AN21" s="1">
        <f t="shared" si="16"/>
        <v>-4.5199999999999997E-2</v>
      </c>
    </row>
    <row r="22" spans="1:40" x14ac:dyDescent="0.2">
      <c r="A22" s="3" t="s">
        <v>81</v>
      </c>
      <c r="B22" s="1">
        <f>LHM!B78</f>
        <v>-2.1299999999999999E-2</v>
      </c>
      <c r="C22" s="1">
        <f>LHM!C78</f>
        <v>0.1128</v>
      </c>
      <c r="D22" s="1">
        <f>LHM!D78</f>
        <v>-2.63E-2</v>
      </c>
      <c r="E22" s="1">
        <f>LHM!E78</f>
        <v>8.5999999999999993E-2</v>
      </c>
      <c r="F22" s="1">
        <f>LHM!F78</f>
        <v>2.9600000000000001E-2</v>
      </c>
      <c r="G22" s="1">
        <f>LHM!G78</f>
        <v>6.4999999999999997E-3</v>
      </c>
      <c r="H22" s="1">
        <f>LHM!H78</f>
        <v>-2.3599999999999999E-2</v>
      </c>
      <c r="I22" s="1">
        <f>LHM!I78</f>
        <v>0.30959999999999999</v>
      </c>
      <c r="J22" s="1">
        <f>LHM!J78</f>
        <v>-0.31780000000000003</v>
      </c>
      <c r="K22" s="1">
        <f>LHM!K78</f>
        <v>0.33410000000000001</v>
      </c>
      <c r="L22" s="1">
        <f>LHM!L78</f>
        <v>-0.1303</v>
      </c>
      <c r="M22" s="1">
        <f>LHM!M78</f>
        <v>-3.4099999999999998E-2</v>
      </c>
      <c r="N22" s="1">
        <f>LHM!N78</f>
        <v>-4.3900000000000002E-2</v>
      </c>
      <c r="O22" s="1">
        <f>LHM!O78</f>
        <v>0.1142</v>
      </c>
      <c r="P22" s="1">
        <f>LHM!P78</f>
        <v>0.2021</v>
      </c>
      <c r="Q22" s="1">
        <f>LHM!Q78</f>
        <v>-0.20810000000000001</v>
      </c>
      <c r="R22" s="1">
        <f>LHM!R78</f>
        <v>0.1207</v>
      </c>
      <c r="S22" s="1">
        <f>LHM!S78</f>
        <v>7.9600000000000004E-2</v>
      </c>
      <c r="T22" s="1">
        <f>LHM!T78</f>
        <v>3.2766666666666659E-2</v>
      </c>
      <c r="V22" s="3" t="s">
        <v>81</v>
      </c>
      <c r="W22" s="1">
        <f t="shared" si="17"/>
        <v>-2.1299999999999999E-2</v>
      </c>
      <c r="X22" s="1">
        <f t="shared" si="0"/>
        <v>0.1128</v>
      </c>
      <c r="Y22" s="1">
        <f t="shared" si="1"/>
        <v>-2.63E-2</v>
      </c>
      <c r="Z22" s="1">
        <f t="shared" si="2"/>
        <v>8.5999999999999993E-2</v>
      </c>
      <c r="AA22" s="1">
        <f t="shared" si="3"/>
        <v>2.9600000000000001E-2</v>
      </c>
      <c r="AB22" s="1">
        <f t="shared" si="4"/>
        <v>6.4999999999999997E-3</v>
      </c>
      <c r="AC22" s="1">
        <f t="shared" si="5"/>
        <v>-2.3599999999999999E-2</v>
      </c>
      <c r="AD22" s="1">
        <f t="shared" si="6"/>
        <v>0.30959999999999999</v>
      </c>
      <c r="AE22" s="1">
        <f t="shared" si="7"/>
        <v>-0.31780000000000003</v>
      </c>
      <c r="AF22" s="1">
        <f t="shared" si="8"/>
        <v>0.33410000000000001</v>
      </c>
      <c r="AG22" s="1">
        <f t="shared" si="9"/>
        <v>-0.1303</v>
      </c>
      <c r="AH22" s="1">
        <f t="shared" si="10"/>
        <v>-3.4099999999999998E-2</v>
      </c>
      <c r="AI22" s="1">
        <f t="shared" si="11"/>
        <v>-4.3900000000000002E-2</v>
      </c>
      <c r="AJ22" s="1">
        <f t="shared" si="12"/>
        <v>0.1142</v>
      </c>
      <c r="AK22" s="1">
        <f t="shared" si="13"/>
        <v>0.2021</v>
      </c>
      <c r="AL22" s="1">
        <f t="shared" si="14"/>
        <v>-0.20810000000000001</v>
      </c>
      <c r="AM22" s="1">
        <f t="shared" si="15"/>
        <v>0.1207</v>
      </c>
      <c r="AN22" s="1">
        <f t="shared" si="16"/>
        <v>7.9600000000000004E-2</v>
      </c>
    </row>
    <row r="23" spans="1:40" x14ac:dyDescent="0.2">
      <c r="A23" s="3" t="s">
        <v>82</v>
      </c>
      <c r="B23" s="1">
        <f>LHM!B79</f>
        <v>0.1313</v>
      </c>
      <c r="C23" s="1">
        <f>LHM!C79</f>
        <v>0.26960000000000001</v>
      </c>
      <c r="D23" s="1">
        <f>LHM!D79</f>
        <v>8.0399999999999999E-2</v>
      </c>
      <c r="E23" s="1">
        <f>LHM!E79</f>
        <v>0.1303</v>
      </c>
      <c r="F23" s="1">
        <f>LHM!F79</f>
        <v>0.13400000000000001</v>
      </c>
      <c r="G23" s="1">
        <f>LHM!G79</f>
        <v>0.1739</v>
      </c>
      <c r="H23" s="1">
        <f>LHM!H79</f>
        <v>3.1600000000000003E-2</v>
      </c>
      <c r="I23" s="1">
        <f>LHM!I79</f>
        <v>-1.1299999999999999E-2</v>
      </c>
      <c r="J23" s="1">
        <f>LHM!J79</f>
        <v>-0.59470000000000001</v>
      </c>
      <c r="K23" s="1">
        <f>LHM!K79</f>
        <v>0.12139999999999999</v>
      </c>
      <c r="L23" s="1">
        <f>LHM!L79</f>
        <v>2.4400000000000002E-2</v>
      </c>
      <c r="M23" s="1">
        <f>LHM!M79</f>
        <v>0.21179999999999999</v>
      </c>
      <c r="N23" s="1">
        <f>LHM!N79</f>
        <v>-0.25309999999999999</v>
      </c>
      <c r="O23" s="1">
        <f>LHM!O79</f>
        <v>0.14680000000000001</v>
      </c>
      <c r="P23" s="1">
        <f>LHM!P79</f>
        <v>9.7500000000000003E-2</v>
      </c>
      <c r="Q23" s="1">
        <f>LHM!Q79</f>
        <v>0.1186</v>
      </c>
      <c r="R23" s="1">
        <f>LHM!R79</f>
        <v>-0.1042</v>
      </c>
      <c r="S23" s="1">
        <f>LHM!S79</f>
        <v>-7.6300000000000007E-2</v>
      </c>
      <c r="T23" s="1">
        <f>LHM!T79</f>
        <v>3.5111111111111114E-2</v>
      </c>
      <c r="V23" s="3" t="s">
        <v>82</v>
      </c>
      <c r="W23" s="1">
        <f t="shared" si="17"/>
        <v>0.1313</v>
      </c>
      <c r="X23" s="1">
        <f t="shared" si="0"/>
        <v>0.26960000000000001</v>
      </c>
      <c r="Y23" s="1">
        <f t="shared" si="1"/>
        <v>8.0399999999999999E-2</v>
      </c>
      <c r="Z23" s="1">
        <f t="shared" si="2"/>
        <v>0.1303</v>
      </c>
      <c r="AA23" s="1">
        <f t="shared" si="3"/>
        <v>0.13400000000000001</v>
      </c>
      <c r="AB23" s="1">
        <f t="shared" si="4"/>
        <v>0.1739</v>
      </c>
      <c r="AC23" s="1">
        <f t="shared" si="5"/>
        <v>3.1600000000000003E-2</v>
      </c>
      <c r="AD23" s="1">
        <f t="shared" si="6"/>
        <v>-1.1299999999999999E-2</v>
      </c>
      <c r="AE23" s="1">
        <f t="shared" si="7"/>
        <v>-0.59470000000000001</v>
      </c>
      <c r="AF23" s="1">
        <f t="shared" si="8"/>
        <v>0.12139999999999999</v>
      </c>
      <c r="AG23" s="1">
        <f t="shared" si="9"/>
        <v>2.4400000000000002E-2</v>
      </c>
      <c r="AH23" s="1">
        <f t="shared" si="10"/>
        <v>0.21179999999999999</v>
      </c>
      <c r="AI23" s="1">
        <f t="shared" si="11"/>
        <v>-0.25309999999999999</v>
      </c>
      <c r="AJ23" s="1">
        <f t="shared" si="12"/>
        <v>0.14680000000000001</v>
      </c>
      <c r="AK23" s="1">
        <f t="shared" si="13"/>
        <v>9.7500000000000003E-2</v>
      </c>
      <c r="AL23" s="1">
        <f t="shared" si="14"/>
        <v>0.1186</v>
      </c>
      <c r="AM23" s="1">
        <f t="shared" si="15"/>
        <v>-0.1042</v>
      </c>
      <c r="AN23" s="1">
        <f t="shared" si="16"/>
        <v>-7.6300000000000007E-2</v>
      </c>
    </row>
    <row r="24" spans="1:40" x14ac:dyDescent="0.2">
      <c r="A24" s="3" t="s">
        <v>83</v>
      </c>
      <c r="B24" s="1">
        <f>LHM!B80</f>
        <v>-0.26619999999999999</v>
      </c>
      <c r="C24" s="1">
        <f>LHM!C80</f>
        <v>0.2382</v>
      </c>
      <c r="D24" s="1">
        <f>LHM!D80</f>
        <v>0.1767</v>
      </c>
      <c r="E24" s="1">
        <f>LHM!E80</f>
        <v>0.26790000000000003</v>
      </c>
      <c r="F24" s="1">
        <f>LHM!F80</f>
        <v>1.8E-3</v>
      </c>
      <c r="G24" s="1">
        <f>LHM!G80</f>
        <v>0.55500000000000005</v>
      </c>
      <c r="H24" s="1">
        <f>LHM!H80</f>
        <v>-0.16309999999999999</v>
      </c>
      <c r="I24" s="1">
        <f>LHM!I80</f>
        <v>3.61E-2</v>
      </c>
      <c r="J24" s="1">
        <f>LHM!J80</f>
        <v>-0.25140000000000001</v>
      </c>
      <c r="K24" s="1">
        <f>LHM!K80</f>
        <v>-2.4E-2</v>
      </c>
      <c r="L24" s="1">
        <f>LHM!L80</f>
        <v>0.15060000000000001</v>
      </c>
      <c r="M24" s="1">
        <f>LHM!M80</f>
        <v>-2.0000000000000001E-4</v>
      </c>
      <c r="N24" s="1">
        <f>LHM!N80</f>
        <v>-0.1658</v>
      </c>
      <c r="O24" s="1">
        <f>LHM!O80</f>
        <v>0.16109999999999999</v>
      </c>
      <c r="P24" s="1">
        <f>LHM!P80</f>
        <v>0.28949999999999998</v>
      </c>
      <c r="Q24" s="1">
        <f>LHM!Q80</f>
        <v>0.34870000000000001</v>
      </c>
      <c r="R24" s="1">
        <f>LHM!R80</f>
        <v>-0.15190000000000001</v>
      </c>
      <c r="S24" s="1">
        <f>LHM!S80</f>
        <v>1.43E-2</v>
      </c>
      <c r="T24" s="1">
        <f>LHM!T80</f>
        <v>6.7627777777777787E-2</v>
      </c>
      <c r="V24" s="3" t="s">
        <v>83</v>
      </c>
      <c r="W24" s="1">
        <f t="shared" si="17"/>
        <v>-0.26619999999999999</v>
      </c>
      <c r="X24" s="1">
        <f t="shared" si="0"/>
        <v>0.2382</v>
      </c>
      <c r="Y24" s="1">
        <f t="shared" si="1"/>
        <v>0.1767</v>
      </c>
      <c r="Z24" s="1">
        <f t="shared" si="2"/>
        <v>0.26790000000000003</v>
      </c>
      <c r="AA24" s="1">
        <f t="shared" si="3"/>
        <v>1.8E-3</v>
      </c>
      <c r="AB24" s="1">
        <f t="shared" si="4"/>
        <v>0.55500000000000005</v>
      </c>
      <c r="AC24" s="1">
        <f t="shared" si="5"/>
        <v>-0.16309999999999999</v>
      </c>
      <c r="AD24" s="1">
        <f t="shared" si="6"/>
        <v>3.61E-2</v>
      </c>
      <c r="AE24" s="1">
        <f t="shared" si="7"/>
        <v>-0.25140000000000001</v>
      </c>
      <c r="AF24" s="1">
        <f t="shared" si="8"/>
        <v>-2.4E-2</v>
      </c>
      <c r="AG24" s="1">
        <f t="shared" si="9"/>
        <v>0.15060000000000001</v>
      </c>
      <c r="AH24" s="1">
        <f t="shared" si="10"/>
        <v>-2.0000000000000001E-4</v>
      </c>
      <c r="AI24" s="1">
        <f t="shared" si="11"/>
        <v>-0.1658</v>
      </c>
      <c r="AJ24" s="1">
        <f t="shared" si="12"/>
        <v>0.16109999999999999</v>
      </c>
      <c r="AK24" s="1">
        <f t="shared" si="13"/>
        <v>0.28949999999999998</v>
      </c>
      <c r="AL24" s="1">
        <f t="shared" si="14"/>
        <v>0.34870000000000001</v>
      </c>
      <c r="AM24" s="1">
        <f t="shared" si="15"/>
        <v>-0.15190000000000001</v>
      </c>
      <c r="AN24" s="1">
        <f t="shared" si="16"/>
        <v>1.43E-2</v>
      </c>
    </row>
    <row r="25" spans="1:40" x14ac:dyDescent="0.2">
      <c r="A25" s="3" t="s">
        <v>84</v>
      </c>
      <c r="B25" s="1">
        <f>LHM!B81</f>
        <v>3.9699999999999992E-2</v>
      </c>
      <c r="C25" s="1">
        <f>LHM!C81</f>
        <v>0.22613043478260869</v>
      </c>
      <c r="D25" s="1">
        <f>LHM!D81</f>
        <v>0.13461739130434783</v>
      </c>
      <c r="E25" s="1">
        <f>LHM!E81</f>
        <v>0.17278260869565218</v>
      </c>
      <c r="F25" s="1">
        <f>LHM!F81</f>
        <v>0.12130434782608694</v>
      </c>
      <c r="G25" s="1">
        <f>LHM!G81</f>
        <v>0.31439130434782603</v>
      </c>
      <c r="H25" s="1">
        <f>LHM!H81</f>
        <v>-3.1200000000000002E-2</v>
      </c>
      <c r="I25" s="1">
        <f>LHM!I81</f>
        <v>2.0821739130434783E-2</v>
      </c>
      <c r="J25" s="1">
        <f>LHM!J81</f>
        <v>-0.31998260869565209</v>
      </c>
      <c r="K25" s="1">
        <f>LHM!K81</f>
        <v>8.2947826086956514E-2</v>
      </c>
      <c r="L25" s="1">
        <f>LHM!L81</f>
        <v>-5.1652173913043506E-3</v>
      </c>
      <c r="M25" s="1">
        <f>LHM!M81</f>
        <v>0.22368260869565218</v>
      </c>
      <c r="N25" s="1">
        <f>LHM!N81</f>
        <v>-0.21579999999999996</v>
      </c>
      <c r="O25" s="1">
        <f>LHM!O81</f>
        <v>0.14967826086956518</v>
      </c>
      <c r="P25" s="1">
        <f>LHM!P81</f>
        <v>0.15260434782608695</v>
      </c>
      <c r="Q25" s="1">
        <f>LHM!Q81</f>
        <v>0.16244782608695654</v>
      </c>
      <c r="R25" s="1">
        <f>LHM!R81</f>
        <v>-9.3847826086956507E-2</v>
      </c>
      <c r="S25" s="1">
        <f>LHM!S81</f>
        <v>-0.10589130434782608</v>
      </c>
      <c r="T25" s="1">
        <f>LHM!T81</f>
        <v>5.7178985507246378E-2</v>
      </c>
      <c r="V25" s="3" t="s">
        <v>84</v>
      </c>
      <c r="W25" s="1">
        <f t="shared" si="17"/>
        <v>3.9699999999999992E-2</v>
      </c>
      <c r="X25" s="1">
        <f t="shared" si="0"/>
        <v>0.22613043478260869</v>
      </c>
      <c r="Y25" s="1">
        <f t="shared" si="1"/>
        <v>0.13461739130434783</v>
      </c>
      <c r="Z25" s="1">
        <f t="shared" si="2"/>
        <v>0.17278260869565218</v>
      </c>
      <c r="AA25" s="1">
        <f t="shared" si="3"/>
        <v>0.12130434782608694</v>
      </c>
      <c r="AB25" s="1">
        <f t="shared" si="4"/>
        <v>0.31439130434782603</v>
      </c>
      <c r="AC25" s="1">
        <f t="shared" si="5"/>
        <v>-3.1200000000000002E-2</v>
      </c>
      <c r="AD25" s="1">
        <f t="shared" si="6"/>
        <v>2.0821739130434783E-2</v>
      </c>
      <c r="AE25" s="1">
        <f t="shared" si="7"/>
        <v>-0.31998260869565209</v>
      </c>
      <c r="AF25" s="1">
        <f t="shared" si="8"/>
        <v>8.2947826086956514E-2</v>
      </c>
      <c r="AG25" s="1">
        <f t="shared" si="9"/>
        <v>-5.1652173913043506E-3</v>
      </c>
      <c r="AH25" s="1">
        <f t="shared" si="10"/>
        <v>0.22368260869565218</v>
      </c>
      <c r="AI25" s="1">
        <f t="shared" si="11"/>
        <v>-0.21579999999999996</v>
      </c>
      <c r="AJ25" s="1">
        <f t="shared" si="12"/>
        <v>0.14967826086956518</v>
      </c>
      <c r="AK25" s="1">
        <f t="shared" si="13"/>
        <v>0.15260434782608695</v>
      </c>
      <c r="AL25" s="1">
        <f t="shared" si="14"/>
        <v>0.16244782608695654</v>
      </c>
      <c r="AM25" s="1">
        <f t="shared" si="15"/>
        <v>-9.3847826086956507E-2</v>
      </c>
      <c r="AN25" s="1">
        <f t="shared" si="16"/>
        <v>-0.10589130434782608</v>
      </c>
    </row>
    <row r="58" spans="1:19" x14ac:dyDescent="0.2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I58" s="2" t="s">
        <v>8</v>
      </c>
      <c r="J58" s="2" t="s">
        <v>9</v>
      </c>
      <c r="K58" s="2" t="s">
        <v>10</v>
      </c>
      <c r="L58" s="2" t="s">
        <v>11</v>
      </c>
      <c r="M58" s="2" t="s">
        <v>12</v>
      </c>
      <c r="N58" s="2" t="s">
        <v>13</v>
      </c>
      <c r="O58" s="2" t="s">
        <v>14</v>
      </c>
      <c r="P58" s="2" t="s">
        <v>15</v>
      </c>
      <c r="Q58" s="2" t="s">
        <v>16</v>
      </c>
      <c r="R58" s="2" t="s">
        <v>17</v>
      </c>
      <c r="S58" s="2" t="s">
        <v>18</v>
      </c>
    </row>
    <row r="59" spans="1:19" x14ac:dyDescent="0.2">
      <c r="A59" s="3" t="s">
        <v>63</v>
      </c>
      <c r="B59" s="6">
        <f>B2</f>
        <v>-0.1739</v>
      </c>
      <c r="C59" s="6">
        <f t="shared" ref="C59:S59" si="18">C2</f>
        <v>0.17449999999999999</v>
      </c>
      <c r="D59" s="6">
        <f t="shared" si="18"/>
        <v>8.9300000000000004E-2</v>
      </c>
      <c r="E59" s="6">
        <f t="shared" si="18"/>
        <v>0.19470000000000001</v>
      </c>
      <c r="F59" s="6">
        <f t="shared" si="18"/>
        <v>-1.04E-2</v>
      </c>
      <c r="G59" s="6">
        <f t="shared" si="18"/>
        <v>0.42299999999999999</v>
      </c>
      <c r="H59" s="6">
        <f t="shared" si="18"/>
        <v>-6.54E-2</v>
      </c>
      <c r="I59" s="6">
        <f t="shared" si="18"/>
        <v>0.1857</v>
      </c>
      <c r="J59" s="6">
        <f t="shared" si="18"/>
        <v>-0.30149999999999999</v>
      </c>
      <c r="K59" s="6">
        <f t="shared" si="18"/>
        <v>0.25</v>
      </c>
      <c r="L59" s="6">
        <f t="shared" si="18"/>
        <v>1.2999999999999999E-3</v>
      </c>
      <c r="M59" s="6">
        <f t="shared" si="18"/>
        <v>0.1105</v>
      </c>
      <c r="N59" s="6">
        <f t="shared" si="18"/>
        <v>-8.6800000000000002E-2</v>
      </c>
      <c r="O59" s="6">
        <f t="shared" si="18"/>
        <v>0.21199999999999999</v>
      </c>
      <c r="P59" s="6">
        <f t="shared" si="18"/>
        <v>0.23430000000000001</v>
      </c>
      <c r="Q59" s="6">
        <f t="shared" si="18"/>
        <v>-5.6399999999999999E-2</v>
      </c>
      <c r="R59" s="6">
        <f t="shared" si="18"/>
        <v>5.2600000000000001E-2</v>
      </c>
      <c r="S59" s="6">
        <f t="shared" si="18"/>
        <v>8.8900000000000007E-2</v>
      </c>
    </row>
    <row r="60" spans="1:19" x14ac:dyDescent="0.2">
      <c r="A60" s="3" t="s">
        <v>64</v>
      </c>
      <c r="B60" s="6">
        <f t="shared" ref="B60:S60" si="19">B3</f>
        <v>5.6599999999999998E-2</v>
      </c>
      <c r="C60" s="6">
        <f t="shared" si="19"/>
        <v>0.53690000000000004</v>
      </c>
      <c r="D60" s="6">
        <f t="shared" si="19"/>
        <v>0.21779999999999999</v>
      </c>
      <c r="E60" s="6">
        <f t="shared" si="19"/>
        <v>0.221</v>
      </c>
      <c r="F60" s="6">
        <f t="shared" si="19"/>
        <v>0.2351</v>
      </c>
      <c r="G60" s="6">
        <f t="shared" si="19"/>
        <v>0.2671</v>
      </c>
      <c r="H60" s="6">
        <f t="shared" si="19"/>
        <v>0.17449999999999999</v>
      </c>
      <c r="I60" s="6">
        <f t="shared" si="19"/>
        <v>-2E-3</v>
      </c>
      <c r="J60" s="6">
        <f t="shared" si="19"/>
        <v>-1.1255999999999999</v>
      </c>
      <c r="K60" s="6">
        <f t="shared" si="19"/>
        <v>0.26529999999999998</v>
      </c>
      <c r="L60" s="6">
        <f t="shared" si="19"/>
        <v>-0.56540000000000001</v>
      </c>
      <c r="M60" s="6">
        <f t="shared" si="19"/>
        <v>1.5947</v>
      </c>
      <c r="N60" s="6">
        <f t="shared" si="19"/>
        <v>-0.73399999999999999</v>
      </c>
      <c r="O60" s="6">
        <f t="shared" si="19"/>
        <v>0.2142</v>
      </c>
      <c r="P60" s="6">
        <f t="shared" si="19"/>
        <v>-0.53029999999999999</v>
      </c>
      <c r="Q60" s="6">
        <f t="shared" si="19"/>
        <v>-0.12429999999999999</v>
      </c>
      <c r="R60" s="6">
        <f t="shared" si="19"/>
        <v>-0.29880000000000001</v>
      </c>
      <c r="S60" s="6">
        <f t="shared" si="19"/>
        <v>-0.69340000000000002</v>
      </c>
    </row>
    <row r="61" spans="1:19" x14ac:dyDescent="0.2">
      <c r="A61" s="3" t="s">
        <v>65</v>
      </c>
      <c r="B61" s="6">
        <f t="shared" ref="B61:S61" si="20">B4</f>
        <v>0.1983</v>
      </c>
      <c r="C61" s="6">
        <f t="shared" si="20"/>
        <v>0.26400000000000001</v>
      </c>
      <c r="D61" s="6">
        <f t="shared" si="20"/>
        <v>0.1149</v>
      </c>
      <c r="E61" s="6">
        <f t="shared" si="20"/>
        <v>0.25059999999999999</v>
      </c>
      <c r="F61" s="6">
        <f t="shared" si="20"/>
        <v>0.29299999999999998</v>
      </c>
      <c r="G61" s="6">
        <f t="shared" si="20"/>
        <v>0.2354</v>
      </c>
      <c r="H61" s="6">
        <f t="shared" si="20"/>
        <v>2.81E-2</v>
      </c>
      <c r="I61" s="6">
        <f t="shared" si="20"/>
        <v>-8.3000000000000001E-3</v>
      </c>
      <c r="J61" s="6">
        <f t="shared" si="20"/>
        <v>-0.35160000000000002</v>
      </c>
      <c r="K61" s="6">
        <f t="shared" si="20"/>
        <v>0.1217</v>
      </c>
      <c r="L61" s="6">
        <f t="shared" si="20"/>
        <v>-2.6800000000000001E-2</v>
      </c>
      <c r="M61" s="6">
        <f t="shared" si="20"/>
        <v>0.27160000000000001</v>
      </c>
      <c r="N61" s="6">
        <f t="shared" si="20"/>
        <v>-0.22289999999999999</v>
      </c>
      <c r="O61" s="6">
        <f t="shared" si="20"/>
        <v>0.1421</v>
      </c>
      <c r="P61" s="6">
        <f t="shared" si="20"/>
        <v>5.8099999999999999E-2</v>
      </c>
      <c r="Q61" s="6">
        <f t="shared" si="20"/>
        <v>0.1144</v>
      </c>
      <c r="R61" s="6">
        <f t="shared" si="20"/>
        <v>-0.106</v>
      </c>
      <c r="S61" s="6">
        <f t="shared" si="20"/>
        <v>-0.1216</v>
      </c>
    </row>
    <row r="62" spans="1:19" x14ac:dyDescent="0.2">
      <c r="A62" s="3" t="s">
        <v>66</v>
      </c>
      <c r="B62" s="6">
        <f t="shared" ref="B62:S62" si="21">B5</f>
        <v>2.64E-2</v>
      </c>
      <c r="C62" s="6">
        <f t="shared" si="21"/>
        <v>0.37980000000000003</v>
      </c>
      <c r="D62" s="6">
        <f t="shared" si="21"/>
        <v>0.1613</v>
      </c>
      <c r="E62" s="6">
        <f t="shared" si="21"/>
        <v>0.2054</v>
      </c>
      <c r="F62" s="6">
        <f t="shared" si="21"/>
        <v>0.23200000000000001</v>
      </c>
      <c r="G62" s="6">
        <f t="shared" si="21"/>
        <v>0.27350000000000002</v>
      </c>
      <c r="H62" s="6">
        <f t="shared" si="21"/>
        <v>0.1777</v>
      </c>
      <c r="I62" s="6">
        <f t="shared" si="21"/>
        <v>-4.0000000000000001E-3</v>
      </c>
      <c r="J62" s="6">
        <f t="shared" si="21"/>
        <v>-0.69769999999999999</v>
      </c>
      <c r="K62" s="6">
        <f t="shared" si="21"/>
        <v>0.12759999999999999</v>
      </c>
      <c r="L62" s="6">
        <f t="shared" si="21"/>
        <v>-0.1051</v>
      </c>
      <c r="M62" s="6">
        <f t="shared" si="21"/>
        <v>0.37240000000000001</v>
      </c>
      <c r="N62" s="6">
        <f t="shared" si="21"/>
        <v>-0.23960000000000001</v>
      </c>
      <c r="O62" s="6">
        <f t="shared" si="21"/>
        <v>0.1153</v>
      </c>
      <c r="P62" s="6">
        <f t="shared" si="21"/>
        <v>-3.9199999999999999E-2</v>
      </c>
      <c r="Q62" s="6">
        <f t="shared" si="21"/>
        <v>2.4500000000000001E-2</v>
      </c>
      <c r="R62" s="6">
        <f t="shared" si="21"/>
        <v>-0.1242</v>
      </c>
      <c r="S62" s="6">
        <f t="shared" si="21"/>
        <v>-0.25209999999999999</v>
      </c>
    </row>
    <row r="63" spans="1:19" x14ac:dyDescent="0.2">
      <c r="A63" s="3" t="s">
        <v>67</v>
      </c>
      <c r="B63" s="6">
        <f t="shared" ref="B63:S63" si="22">B6</f>
        <v>0.1149</v>
      </c>
      <c r="C63" s="6">
        <f t="shared" si="22"/>
        <v>0.1273</v>
      </c>
      <c r="D63" s="6">
        <f t="shared" si="22"/>
        <v>0.1225</v>
      </c>
      <c r="E63" s="6">
        <f t="shared" si="22"/>
        <v>0.1017</v>
      </c>
      <c r="F63" s="6">
        <f t="shared" si="22"/>
        <v>4.8099999999999997E-2</v>
      </c>
      <c r="G63" s="6">
        <f t="shared" si="22"/>
        <v>0.22700000000000001</v>
      </c>
      <c r="H63" s="6">
        <f t="shared" si="22"/>
        <v>-7.0699999999999999E-2</v>
      </c>
      <c r="I63" s="6">
        <f t="shared" si="22"/>
        <v>-1.38E-2</v>
      </c>
      <c r="J63" s="6">
        <f t="shared" si="22"/>
        <v>-6.4299999999999996E-2</v>
      </c>
      <c r="K63" s="6">
        <f t="shared" si="22"/>
        <v>-2.4299999999999999E-2</v>
      </c>
      <c r="L63" s="6">
        <f t="shared" si="22"/>
        <v>7.0599999999999996E-2</v>
      </c>
      <c r="M63" s="6">
        <f t="shared" si="22"/>
        <v>1.7399999999999999E-2</v>
      </c>
      <c r="N63" s="6">
        <f t="shared" si="22"/>
        <v>-0.1363</v>
      </c>
      <c r="O63" s="6">
        <f t="shared" si="22"/>
        <v>0.1105</v>
      </c>
      <c r="P63" s="6">
        <f t="shared" si="22"/>
        <v>0.22339999999999999</v>
      </c>
      <c r="Q63" s="6">
        <f t="shared" si="22"/>
        <v>0.19950000000000001</v>
      </c>
      <c r="R63" s="6">
        <f t="shared" si="22"/>
        <v>-8.0399999999999999E-2</v>
      </c>
      <c r="S63" s="6">
        <f t="shared" si="22"/>
        <v>-1.66E-2</v>
      </c>
    </row>
    <row r="64" spans="1:19" x14ac:dyDescent="0.2">
      <c r="A64" s="3" t="s">
        <v>68</v>
      </c>
      <c r="B64" s="6">
        <f t="shared" ref="B64:S64" si="23">B7</f>
        <v>0.1487</v>
      </c>
      <c r="C64" s="6">
        <f t="shared" si="23"/>
        <v>0.1172</v>
      </c>
      <c r="D64" s="6">
        <f t="shared" si="23"/>
        <v>8.9200000000000002E-2</v>
      </c>
      <c r="E64" s="6">
        <f t="shared" si="23"/>
        <v>0.17630000000000001</v>
      </c>
      <c r="F64" s="6">
        <f t="shared" si="23"/>
        <v>0.19400000000000001</v>
      </c>
      <c r="G64" s="6">
        <f t="shared" si="23"/>
        <v>0.2429</v>
      </c>
      <c r="H64" s="6">
        <f t="shared" si="23"/>
        <v>2E-3</v>
      </c>
      <c r="I64" s="6">
        <f t="shared" si="23"/>
        <v>-1.14E-2</v>
      </c>
      <c r="J64" s="6">
        <f t="shared" si="23"/>
        <v>-0.13070000000000001</v>
      </c>
      <c r="K64" s="6">
        <f t="shared" si="23"/>
        <v>2.8999999999999998E-3</v>
      </c>
      <c r="L64" s="6">
        <f t="shared" si="23"/>
        <v>2.5999999999999999E-2</v>
      </c>
      <c r="M64" s="6">
        <f t="shared" si="23"/>
        <v>4.4400000000000002E-2</v>
      </c>
      <c r="N64" s="6">
        <f t="shared" si="23"/>
        <v>-0.15390000000000001</v>
      </c>
      <c r="O64" s="6">
        <f t="shared" si="23"/>
        <v>0.1028</v>
      </c>
      <c r="P64" s="6">
        <f t="shared" si="23"/>
        <v>0.17710000000000001</v>
      </c>
      <c r="Q64" s="6">
        <f t="shared" si="23"/>
        <v>0.15890000000000001</v>
      </c>
      <c r="R64" s="6">
        <f t="shared" si="23"/>
        <v>-6.25E-2</v>
      </c>
      <c r="S64" s="6">
        <f t="shared" si="23"/>
        <v>-1.0200000000000001E-2</v>
      </c>
    </row>
    <row r="65" spans="1:19" x14ac:dyDescent="0.2">
      <c r="A65" s="3" t="s">
        <v>69</v>
      </c>
      <c r="B65" s="6">
        <f t="shared" ref="B65:S65" si="24">B8</f>
        <v>-6.9199999999999998E-2</v>
      </c>
      <c r="C65" s="6">
        <f t="shared" si="24"/>
        <v>0.14380000000000001</v>
      </c>
      <c r="D65" s="6">
        <f t="shared" si="24"/>
        <v>0.1288</v>
      </c>
      <c r="E65" s="6">
        <f t="shared" si="24"/>
        <v>0.12909999999999999</v>
      </c>
      <c r="F65" s="6">
        <f t="shared" si="24"/>
        <v>2.1000000000000001E-2</v>
      </c>
      <c r="G65" s="6">
        <f t="shared" si="24"/>
        <v>0.29160000000000003</v>
      </c>
      <c r="H65" s="6">
        <f t="shared" si="24"/>
        <v>-0.12529999999999999</v>
      </c>
      <c r="I65" s="6">
        <f t="shared" si="24"/>
        <v>-1.6500000000000001E-2</v>
      </c>
      <c r="J65" s="6">
        <f t="shared" si="24"/>
        <v>-0.1002</v>
      </c>
      <c r="K65" s="6">
        <f t="shared" si="24"/>
        <v>-4.4499999999999998E-2</v>
      </c>
      <c r="L65" s="6">
        <f t="shared" si="24"/>
        <v>8.5400000000000004E-2</v>
      </c>
      <c r="M65" s="6">
        <f t="shared" si="24"/>
        <v>-8.3999999999999995E-3</v>
      </c>
      <c r="N65" s="6">
        <f t="shared" si="24"/>
        <v>-0.1537</v>
      </c>
      <c r="O65" s="6">
        <f t="shared" si="24"/>
        <v>0.1421</v>
      </c>
      <c r="P65" s="6">
        <f t="shared" si="24"/>
        <v>0.2858</v>
      </c>
      <c r="Q65" s="6">
        <f t="shared" si="24"/>
        <v>0.43740000000000001</v>
      </c>
      <c r="R65" s="6">
        <f t="shared" si="24"/>
        <v>-0.1321</v>
      </c>
      <c r="S65" s="6">
        <f t="shared" si="24"/>
        <v>3.5000000000000001E-3</v>
      </c>
    </row>
    <row r="66" spans="1:19" x14ac:dyDescent="0.2">
      <c r="A66" s="3" t="s">
        <v>70</v>
      </c>
      <c r="B66" s="6">
        <f t="shared" ref="B66:S66" si="25">B9</f>
        <v>-8.5400000000000004E-2</v>
      </c>
      <c r="C66" s="6">
        <f t="shared" si="25"/>
        <v>0.17960000000000001</v>
      </c>
      <c r="D66" s="6">
        <f t="shared" si="25"/>
        <v>0.1857</v>
      </c>
      <c r="E66" s="6">
        <f t="shared" si="25"/>
        <v>0.1885</v>
      </c>
      <c r="F66" s="6">
        <f t="shared" si="25"/>
        <v>4.7300000000000002E-2</v>
      </c>
      <c r="G66" s="6">
        <f t="shared" si="25"/>
        <v>0.45340000000000003</v>
      </c>
      <c r="H66" s="6">
        <f t="shared" si="25"/>
        <v>-0.2054</v>
      </c>
      <c r="I66" s="6">
        <f t="shared" si="25"/>
        <v>-1.7500000000000002E-2</v>
      </c>
      <c r="J66" s="6">
        <f t="shared" si="25"/>
        <v>-0.153</v>
      </c>
      <c r="K66" s="6">
        <f t="shared" si="25"/>
        <v>-7.6300000000000007E-2</v>
      </c>
      <c r="L66" s="6">
        <f t="shared" si="25"/>
        <v>0.1164</v>
      </c>
      <c r="M66" s="6">
        <f t="shared" si="25"/>
        <v>8.6E-3</v>
      </c>
      <c r="N66" s="6">
        <f t="shared" si="25"/>
        <v>-0.2331</v>
      </c>
      <c r="O66" s="6">
        <f t="shared" si="25"/>
        <v>0.1923</v>
      </c>
      <c r="P66" s="6">
        <f t="shared" si="25"/>
        <v>0.40010000000000001</v>
      </c>
      <c r="Q66" s="6">
        <f t="shared" si="25"/>
        <v>0.29530000000000001</v>
      </c>
      <c r="R66" s="6">
        <f t="shared" si="25"/>
        <v>-0.11650000000000001</v>
      </c>
      <c r="S66" s="6">
        <f t="shared" si="25"/>
        <v>-6.0499999999999998E-2</v>
      </c>
    </row>
    <row r="67" spans="1:19" x14ac:dyDescent="0.2">
      <c r="A67" s="3" t="s">
        <v>71</v>
      </c>
      <c r="B67" s="6">
        <f t="shared" ref="B67:S67" si="26">B10</f>
        <v>-1.8800000000000001E-2</v>
      </c>
      <c r="C67" s="6">
        <f t="shared" si="26"/>
        <v>0.1522</v>
      </c>
      <c r="D67" s="6">
        <f t="shared" si="26"/>
        <v>0.16320000000000001</v>
      </c>
      <c r="E67" s="6">
        <f t="shared" si="26"/>
        <v>0.1179</v>
      </c>
      <c r="F67" s="6">
        <f t="shared" si="26"/>
        <v>5.3600000000000002E-2</v>
      </c>
      <c r="G67" s="6">
        <f t="shared" si="26"/>
        <v>0.35630000000000001</v>
      </c>
      <c r="H67" s="6">
        <f t="shared" si="26"/>
        <v>-8.6699999999999999E-2</v>
      </c>
      <c r="I67" s="6">
        <f t="shared" si="26"/>
        <v>2.1399999999999999E-2</v>
      </c>
      <c r="J67" s="6">
        <f t="shared" si="26"/>
        <v>-0.1338</v>
      </c>
      <c r="K67" s="6">
        <f t="shared" si="26"/>
        <v>1.32E-2</v>
      </c>
      <c r="L67" s="6">
        <f t="shared" si="26"/>
        <v>7.3400000000000007E-2</v>
      </c>
      <c r="M67" s="6">
        <f t="shared" si="26"/>
        <v>5.79E-2</v>
      </c>
      <c r="N67" s="6">
        <f t="shared" si="26"/>
        <v>-0.16769999999999999</v>
      </c>
      <c r="O67" s="6">
        <f t="shared" si="26"/>
        <v>0.1138</v>
      </c>
      <c r="P67" s="6">
        <f t="shared" si="26"/>
        <v>0.22320000000000001</v>
      </c>
      <c r="Q67" s="6">
        <f t="shared" si="26"/>
        <v>0.34</v>
      </c>
      <c r="R67" s="6">
        <f t="shared" si="26"/>
        <v>-0.13420000000000001</v>
      </c>
      <c r="S67" s="6">
        <f t="shared" si="26"/>
        <v>2.0299999999999999E-2</v>
      </c>
    </row>
    <row r="68" spans="1:19" x14ac:dyDescent="0.2">
      <c r="A68" s="3" t="s">
        <v>72</v>
      </c>
      <c r="B68" s="6">
        <f t="shared" ref="B68:S68" si="27">B11</f>
        <v>-0.23219999999999999</v>
      </c>
      <c r="C68" s="6">
        <f t="shared" si="27"/>
        <v>0.20080000000000001</v>
      </c>
      <c r="D68" s="6">
        <f t="shared" si="27"/>
        <v>0.1147</v>
      </c>
      <c r="E68" s="6">
        <f t="shared" si="27"/>
        <v>0.22370000000000001</v>
      </c>
      <c r="F68" s="6">
        <f t="shared" si="27"/>
        <v>-2.3199999999999998E-2</v>
      </c>
      <c r="G68" s="6">
        <f t="shared" si="27"/>
        <v>0.33989999999999998</v>
      </c>
      <c r="H68" s="6">
        <f t="shared" si="27"/>
        <v>-3.1600000000000003E-2</v>
      </c>
      <c r="I68" s="6">
        <f t="shared" si="27"/>
        <v>0.1221</v>
      </c>
      <c r="J68" s="6">
        <f t="shared" si="27"/>
        <v>-0.25509999999999999</v>
      </c>
      <c r="K68" s="6">
        <f t="shared" si="27"/>
        <v>0.1759</v>
      </c>
      <c r="L68" s="6">
        <f t="shared" si="27"/>
        <v>1.9699999999999999E-2</v>
      </c>
      <c r="M68" s="6">
        <f t="shared" si="27"/>
        <v>9.0499999999999997E-2</v>
      </c>
      <c r="N68" s="6">
        <f t="shared" si="27"/>
        <v>-8.5199999999999998E-2</v>
      </c>
      <c r="O68" s="6">
        <f t="shared" si="27"/>
        <v>0.1847</v>
      </c>
      <c r="P68" s="6">
        <f t="shared" si="27"/>
        <v>0.25040000000000001</v>
      </c>
      <c r="Q68" s="6">
        <f t="shared" si="27"/>
        <v>1.7299999999999999E-2</v>
      </c>
      <c r="R68" s="6">
        <f t="shared" si="27"/>
        <v>1.9099999999999999E-2</v>
      </c>
      <c r="S68" s="6">
        <f t="shared" si="27"/>
        <v>7.6600000000000001E-2</v>
      </c>
    </row>
    <row r="69" spans="1:19" x14ac:dyDescent="0.2">
      <c r="A69" s="3" t="s">
        <v>25</v>
      </c>
      <c r="B69" s="6">
        <f t="shared" ref="B69:S69" si="28">B12</f>
        <v>2.8500000000000001E-2</v>
      </c>
      <c r="C69" s="6">
        <f t="shared" si="28"/>
        <v>0.10920000000000001</v>
      </c>
      <c r="D69" s="6">
        <f t="shared" si="28"/>
        <v>0.13239999999999999</v>
      </c>
      <c r="E69" s="6">
        <f t="shared" si="28"/>
        <v>7.9600000000000004E-2</v>
      </c>
      <c r="F69" s="6">
        <f t="shared" si="28"/>
        <v>6.1899999999999997E-2</v>
      </c>
      <c r="G69" s="6">
        <f t="shared" si="28"/>
        <v>0.24399999999999999</v>
      </c>
      <c r="H69" s="6">
        <f t="shared" si="28"/>
        <v>-8.09E-2</v>
      </c>
      <c r="I69" s="6">
        <f t="shared" si="28"/>
        <v>-1.3899999999999999E-2</v>
      </c>
      <c r="J69" s="6">
        <f t="shared" si="28"/>
        <v>-6.1400000000000003E-2</v>
      </c>
      <c r="K69" s="6">
        <f t="shared" si="28"/>
        <v>-3.3000000000000002E-2</v>
      </c>
      <c r="L69" s="6">
        <f t="shared" si="28"/>
        <v>6.3600000000000004E-2</v>
      </c>
      <c r="M69" s="6">
        <f t="shared" si="28"/>
        <v>1.0999999999999999E-2</v>
      </c>
      <c r="N69" s="6">
        <f t="shared" si="28"/>
        <v>-0.1236</v>
      </c>
      <c r="O69" s="6">
        <f t="shared" si="28"/>
        <v>0.10879999999999999</v>
      </c>
      <c r="P69" s="6">
        <f t="shared" si="28"/>
        <v>0.2089</v>
      </c>
      <c r="Q69" s="6">
        <f t="shared" si="28"/>
        <v>0.20119999999999999</v>
      </c>
      <c r="R69" s="6">
        <f t="shared" si="28"/>
        <v>-6.5199999999999994E-2</v>
      </c>
      <c r="S69" s="6">
        <f t="shared" si="28"/>
        <v>-2.9600000000000001E-2</v>
      </c>
    </row>
    <row r="70" spans="1:19" x14ac:dyDescent="0.2">
      <c r="A70" s="3" t="s">
        <v>73</v>
      </c>
      <c r="B70" s="6">
        <f t="shared" ref="B70:S70" si="29">B13</f>
        <v>0.24329999999999999</v>
      </c>
      <c r="C70" s="6">
        <f t="shared" si="29"/>
        <v>0.31900000000000001</v>
      </c>
      <c r="D70" s="6">
        <f t="shared" si="29"/>
        <v>0.18609999999999999</v>
      </c>
      <c r="E70" s="6">
        <f t="shared" si="29"/>
        <v>0.28470000000000001</v>
      </c>
      <c r="F70" s="6">
        <f t="shared" si="29"/>
        <v>0.30009999999999998</v>
      </c>
      <c r="G70" s="6">
        <f t="shared" si="29"/>
        <v>0.3745</v>
      </c>
      <c r="H70" s="6">
        <f t="shared" si="29"/>
        <v>7.0000000000000001E-3</v>
      </c>
      <c r="I70" s="6">
        <f t="shared" si="29"/>
        <v>-1.4200000000000001E-2</v>
      </c>
      <c r="J70" s="6">
        <f t="shared" si="29"/>
        <v>-0.37159999999999999</v>
      </c>
      <c r="K70" s="6">
        <f t="shared" si="29"/>
        <v>0.1275</v>
      </c>
      <c r="L70" s="6">
        <f t="shared" si="29"/>
        <v>4.2500000000000003E-2</v>
      </c>
      <c r="M70" s="6">
        <f t="shared" si="29"/>
        <v>0.58069999999999999</v>
      </c>
      <c r="N70" s="6">
        <f t="shared" si="29"/>
        <v>-0.43409999999999999</v>
      </c>
      <c r="O70" s="6">
        <f t="shared" si="29"/>
        <v>0.22040000000000001</v>
      </c>
      <c r="P70" s="6">
        <f t="shared" si="29"/>
        <v>0.15129999999999999</v>
      </c>
      <c r="Q70" s="6">
        <f t="shared" si="29"/>
        <v>0.21529999999999999</v>
      </c>
      <c r="R70" s="6">
        <f t="shared" si="29"/>
        <v>-0.1603</v>
      </c>
      <c r="S70" s="6">
        <f t="shared" si="29"/>
        <v>-0.14560000000000001</v>
      </c>
    </row>
    <row r="71" spans="1:19" x14ac:dyDescent="0.2">
      <c r="A71" s="3" t="s">
        <v>74</v>
      </c>
      <c r="B71" s="6">
        <f t="shared" ref="B71:S71" si="30">B14</f>
        <v>5.9900000000000002E-2</v>
      </c>
      <c r="C71" s="6">
        <f t="shared" si="30"/>
        <v>9.4899999999999998E-2</v>
      </c>
      <c r="D71" s="6">
        <f t="shared" si="30"/>
        <v>0.1081</v>
      </c>
      <c r="E71" s="6">
        <f t="shared" si="30"/>
        <v>7.7200000000000005E-2</v>
      </c>
      <c r="F71" s="6">
        <f t="shared" si="30"/>
        <v>5.6800000000000003E-2</v>
      </c>
      <c r="G71" s="6">
        <f t="shared" si="30"/>
        <v>0.21329999999999999</v>
      </c>
      <c r="H71" s="6">
        <f t="shared" si="30"/>
        <v>-5.5899999999999998E-2</v>
      </c>
      <c r="I71" s="6">
        <f t="shared" si="30"/>
        <v>-1.4800000000000001E-2</v>
      </c>
      <c r="J71" s="6">
        <f t="shared" si="30"/>
        <v>-0.1195</v>
      </c>
      <c r="K71" s="6">
        <f t="shared" si="30"/>
        <v>4.7600000000000003E-2</v>
      </c>
      <c r="L71" s="6">
        <f t="shared" si="30"/>
        <v>2.69E-2</v>
      </c>
      <c r="M71" s="6">
        <f t="shared" si="30"/>
        <v>0.14879999999999999</v>
      </c>
      <c r="N71" s="6">
        <f t="shared" si="30"/>
        <v>-0.17660000000000001</v>
      </c>
      <c r="O71" s="6">
        <f t="shared" si="30"/>
        <v>0.11269999999999999</v>
      </c>
      <c r="P71" s="6">
        <f t="shared" si="30"/>
        <v>0.16339999999999999</v>
      </c>
      <c r="Q71" s="6">
        <f t="shared" si="30"/>
        <v>0.1431</v>
      </c>
      <c r="R71" s="6">
        <f t="shared" si="30"/>
        <v>-8.3000000000000004E-2</v>
      </c>
      <c r="S71" s="6">
        <f t="shared" si="30"/>
        <v>-4.07E-2</v>
      </c>
    </row>
    <row r="72" spans="1:19" x14ac:dyDescent="0.2">
      <c r="A72" s="3" t="s">
        <v>75</v>
      </c>
      <c r="B72" s="6">
        <f t="shared" ref="B72:S72" si="31">B15</f>
        <v>-2.3400000000000001E-2</v>
      </c>
      <c r="C72" s="6">
        <f t="shared" si="31"/>
        <v>0.11700000000000001</v>
      </c>
      <c r="D72" s="6">
        <f t="shared" si="31"/>
        <v>8.7300000000000003E-2</v>
      </c>
      <c r="E72" s="6">
        <f t="shared" si="31"/>
        <v>0.1263</v>
      </c>
      <c r="F72" s="6">
        <f t="shared" si="31"/>
        <v>-6.7999999999999996E-3</v>
      </c>
      <c r="G72" s="6">
        <f t="shared" si="31"/>
        <v>0.22040000000000001</v>
      </c>
      <c r="H72" s="6">
        <f t="shared" si="31"/>
        <v>-1.8700000000000001E-2</v>
      </c>
      <c r="I72" s="6">
        <f t="shared" si="31"/>
        <v>3.32E-2</v>
      </c>
      <c r="J72" s="6">
        <f t="shared" si="31"/>
        <v>-0.14099999999999999</v>
      </c>
      <c r="K72" s="6">
        <f t="shared" si="31"/>
        <v>4.6600000000000003E-2</v>
      </c>
      <c r="L72" s="6">
        <f t="shared" si="31"/>
        <v>3.78E-2</v>
      </c>
      <c r="M72" s="6">
        <f t="shared" si="31"/>
        <v>2.4400000000000002E-2</v>
      </c>
      <c r="N72" s="6">
        <f t="shared" si="31"/>
        <v>-5.2499999999999998E-2</v>
      </c>
      <c r="O72" s="6">
        <f t="shared" si="31"/>
        <v>8.7400000000000005E-2</v>
      </c>
      <c r="P72" s="6">
        <f t="shared" si="31"/>
        <v>0.18099999999999999</v>
      </c>
      <c r="Q72" s="6">
        <f t="shared" si="31"/>
        <v>0.13289999999999999</v>
      </c>
      <c r="R72" s="6">
        <f t="shared" si="31"/>
        <v>-2.7E-2</v>
      </c>
      <c r="S72" s="6">
        <f t="shared" si="31"/>
        <v>3.6600000000000001E-2</v>
      </c>
    </row>
    <row r="73" spans="1:19" x14ac:dyDescent="0.2">
      <c r="A73" s="3" t="s">
        <v>76</v>
      </c>
      <c r="B73" s="6">
        <f t="shared" ref="B73:S73" si="32">B16</f>
        <v>0.2397</v>
      </c>
      <c r="C73" s="6">
        <f t="shared" si="32"/>
        <v>0.37959999999999999</v>
      </c>
      <c r="D73" s="6">
        <f t="shared" si="32"/>
        <v>0.1714</v>
      </c>
      <c r="E73" s="6">
        <f t="shared" si="32"/>
        <v>0.30049999999999999</v>
      </c>
      <c r="F73" s="6">
        <f t="shared" si="32"/>
        <v>0.34899999999999998</v>
      </c>
      <c r="G73" s="6">
        <f t="shared" si="32"/>
        <v>0.43590000000000001</v>
      </c>
      <c r="H73" s="6">
        <f t="shared" si="32"/>
        <v>8.3599999999999994E-2</v>
      </c>
      <c r="I73" s="6">
        <f t="shared" si="32"/>
        <v>-2.2100000000000002E-2</v>
      </c>
      <c r="J73" s="6">
        <f t="shared" si="32"/>
        <v>-1.0119</v>
      </c>
      <c r="K73" s="6">
        <f t="shared" si="32"/>
        <v>0.24079999999999999</v>
      </c>
      <c r="L73" s="6">
        <f t="shared" si="32"/>
        <v>-1.5299999999999999E-2</v>
      </c>
      <c r="M73" s="6">
        <f t="shared" si="32"/>
        <v>0.59889999999999999</v>
      </c>
      <c r="N73" s="6">
        <f t="shared" si="32"/>
        <v>-0.46789999999999998</v>
      </c>
      <c r="O73" s="6">
        <f t="shared" si="32"/>
        <v>0.2276</v>
      </c>
      <c r="P73" s="6">
        <f t="shared" si="32"/>
        <v>6.3799999999999996E-2</v>
      </c>
      <c r="Q73" s="6">
        <f t="shared" si="32"/>
        <v>0.16270000000000001</v>
      </c>
      <c r="R73" s="6">
        <f t="shared" si="32"/>
        <v>-0.18140000000000001</v>
      </c>
      <c r="S73" s="6">
        <f t="shared" si="32"/>
        <v>-0.16500000000000001</v>
      </c>
    </row>
    <row r="74" spans="1:19" x14ac:dyDescent="0.2">
      <c r="A74" s="3" t="s">
        <v>77</v>
      </c>
      <c r="B74" s="6">
        <f t="shared" ref="B74:S74" si="33">B17</f>
        <v>0.13869999999999999</v>
      </c>
      <c r="C74" s="6">
        <f t="shared" si="33"/>
        <v>0.1139</v>
      </c>
      <c r="D74" s="6">
        <f t="shared" si="33"/>
        <v>5.7799999999999997E-2</v>
      </c>
      <c r="E74" s="6">
        <f t="shared" si="33"/>
        <v>0.12959999999999999</v>
      </c>
      <c r="F74" s="6">
        <f t="shared" si="33"/>
        <v>0.15129999999999999</v>
      </c>
      <c r="G74" s="6">
        <f t="shared" si="33"/>
        <v>0.20369999999999999</v>
      </c>
      <c r="H74" s="6">
        <f t="shared" si="33"/>
        <v>4.02E-2</v>
      </c>
      <c r="I74" s="6">
        <f t="shared" si="33"/>
        <v>-9.1000000000000004E-3</v>
      </c>
      <c r="J74" s="6">
        <f t="shared" si="33"/>
        <v>-0.31</v>
      </c>
      <c r="K74" s="6">
        <f t="shared" si="33"/>
        <v>7.7499999999999999E-2</v>
      </c>
      <c r="L74" s="6">
        <f t="shared" si="33"/>
        <v>2.75E-2</v>
      </c>
      <c r="M74" s="6">
        <f t="shared" si="33"/>
        <v>9.3299999999999994E-2</v>
      </c>
      <c r="N74" s="6">
        <f t="shared" si="33"/>
        <v>-0.1193</v>
      </c>
      <c r="O74" s="6">
        <f t="shared" si="33"/>
        <v>8.7300000000000003E-2</v>
      </c>
      <c r="P74" s="6">
        <f t="shared" si="33"/>
        <v>9.8199999999999996E-2</v>
      </c>
      <c r="Q74" s="6">
        <f t="shared" si="33"/>
        <v>9.9500000000000005E-2</v>
      </c>
      <c r="R74" s="6">
        <f t="shared" si="33"/>
        <v>-6.9099999999999995E-2</v>
      </c>
      <c r="S74" s="6">
        <f t="shared" si="33"/>
        <v>-4.58E-2</v>
      </c>
    </row>
    <row r="75" spans="1:19" x14ac:dyDescent="0.2">
      <c r="A75" s="3" t="s">
        <v>78</v>
      </c>
      <c r="B75" s="6">
        <f t="shared" ref="B75:S75" si="34">B18</f>
        <v>0.2041</v>
      </c>
      <c r="C75" s="6">
        <f t="shared" si="34"/>
        <v>0.15859999999999999</v>
      </c>
      <c r="D75" s="6">
        <f t="shared" si="34"/>
        <v>0.1124</v>
      </c>
      <c r="E75" s="6">
        <f t="shared" si="34"/>
        <v>0.2142</v>
      </c>
      <c r="F75" s="6">
        <f t="shared" si="34"/>
        <v>0.2165</v>
      </c>
      <c r="G75" s="6">
        <f t="shared" si="34"/>
        <v>0.42009999999999997</v>
      </c>
      <c r="H75" s="6">
        <f t="shared" si="34"/>
        <v>-5.5E-2</v>
      </c>
      <c r="I75" s="6">
        <f t="shared" si="34"/>
        <v>-2.01E-2</v>
      </c>
      <c r="J75" s="6">
        <f t="shared" si="34"/>
        <v>-0.1784</v>
      </c>
      <c r="K75" s="6">
        <f t="shared" si="34"/>
        <v>5.4800000000000001E-2</v>
      </c>
      <c r="L75" s="6">
        <f t="shared" si="34"/>
        <v>3.9600000000000003E-2</v>
      </c>
      <c r="M75" s="6">
        <f t="shared" si="34"/>
        <v>0.1202</v>
      </c>
      <c r="N75" s="6">
        <f t="shared" si="34"/>
        <v>-0.19739999999999999</v>
      </c>
      <c r="O75" s="6">
        <f t="shared" si="34"/>
        <v>0.13830000000000001</v>
      </c>
      <c r="P75" s="6">
        <f t="shared" si="34"/>
        <v>0.23499999999999999</v>
      </c>
      <c r="Q75" s="6">
        <f t="shared" si="34"/>
        <v>0.2026</v>
      </c>
      <c r="R75" s="6">
        <f t="shared" si="34"/>
        <v>-0.1051</v>
      </c>
      <c r="S75" s="6">
        <f t="shared" si="34"/>
        <v>-6.4000000000000001E-2</v>
      </c>
    </row>
    <row r="76" spans="1:19" x14ac:dyDescent="0.2">
      <c r="A76" s="3" t="s">
        <v>79</v>
      </c>
      <c r="B76" s="6">
        <f t="shared" ref="B76:S76" si="35">B19</f>
        <v>-1.1000000000000001E-3</v>
      </c>
      <c r="C76" s="6">
        <f t="shared" si="35"/>
        <v>0.15570000000000001</v>
      </c>
      <c r="D76" s="6">
        <f t="shared" si="35"/>
        <v>0.1532</v>
      </c>
      <c r="E76" s="6">
        <f t="shared" si="35"/>
        <v>0.1439</v>
      </c>
      <c r="F76" s="6">
        <f t="shared" si="35"/>
        <v>6.1499999999999999E-2</v>
      </c>
      <c r="G76" s="6">
        <f t="shared" si="35"/>
        <v>0.45800000000000002</v>
      </c>
      <c r="H76" s="6">
        <f t="shared" si="35"/>
        <v>-0.15939999999999999</v>
      </c>
      <c r="I76" s="6">
        <f t="shared" si="35"/>
        <v>-2.5700000000000001E-2</v>
      </c>
      <c r="J76" s="6">
        <f t="shared" si="35"/>
        <v>-0.17019999999999999</v>
      </c>
      <c r="K76" s="6">
        <f t="shared" si="35"/>
        <v>-1.5699999999999999E-2</v>
      </c>
      <c r="L76" s="6">
        <f t="shared" si="35"/>
        <v>7.51E-2</v>
      </c>
      <c r="M76" s="6">
        <f t="shared" si="35"/>
        <v>8.2000000000000007E-3</v>
      </c>
      <c r="N76" s="6">
        <f t="shared" si="35"/>
        <v>-0.1946</v>
      </c>
      <c r="O76" s="6">
        <f t="shared" si="35"/>
        <v>0.16</v>
      </c>
      <c r="P76" s="6">
        <f t="shared" si="35"/>
        <v>0.25319999999999998</v>
      </c>
      <c r="Q76" s="6">
        <f t="shared" si="35"/>
        <v>0.34770000000000001</v>
      </c>
      <c r="R76" s="6">
        <f t="shared" si="35"/>
        <v>-9.9400000000000002E-2</v>
      </c>
      <c r="S76" s="6">
        <f t="shared" si="35"/>
        <v>-4.8000000000000001E-2</v>
      </c>
    </row>
    <row r="77" spans="1:19" x14ac:dyDescent="0.2">
      <c r="A77" s="3" t="s">
        <v>80</v>
      </c>
      <c r="B77" s="6">
        <f t="shared" ref="B77:S77" si="36">B20</f>
        <v>4.2299999999999997E-2</v>
      </c>
      <c r="C77" s="6">
        <f t="shared" si="36"/>
        <v>0.62929999999999997</v>
      </c>
      <c r="D77" s="6">
        <f t="shared" si="36"/>
        <v>0.20799999999999999</v>
      </c>
      <c r="E77" s="6">
        <f t="shared" si="36"/>
        <v>0.14779999999999999</v>
      </c>
      <c r="F77" s="6">
        <f t="shared" si="36"/>
        <v>0.20330000000000001</v>
      </c>
      <c r="G77" s="6">
        <f t="shared" si="36"/>
        <v>0.1258</v>
      </c>
      <c r="H77" s="6">
        <f t="shared" si="36"/>
        <v>8.6900000000000005E-2</v>
      </c>
      <c r="I77" s="6">
        <f t="shared" si="36"/>
        <v>0.02</v>
      </c>
      <c r="J77" s="6">
        <f t="shared" si="36"/>
        <v>-0.33019999999999999</v>
      </c>
      <c r="K77" s="6">
        <f t="shared" si="36"/>
        <v>0.21909999999999999</v>
      </c>
      <c r="L77" s="6">
        <f t="shared" si="36"/>
        <v>-0.31640000000000001</v>
      </c>
      <c r="M77" s="6">
        <f t="shared" si="36"/>
        <v>0.82389999999999997</v>
      </c>
      <c r="N77" s="6">
        <f t="shared" si="36"/>
        <v>-0.22670000000000001</v>
      </c>
      <c r="O77" s="6">
        <f t="shared" si="36"/>
        <v>0.1106</v>
      </c>
      <c r="P77" s="6">
        <f t="shared" si="36"/>
        <v>-0.15190000000000001</v>
      </c>
      <c r="Q77" s="6">
        <f t="shared" si="36"/>
        <v>-4.8399999999999999E-2</v>
      </c>
      <c r="R77" s="6">
        <f t="shared" si="36"/>
        <v>-9.1499999999999998E-2</v>
      </c>
      <c r="S77" s="6">
        <f t="shared" si="36"/>
        <v>-0.94069999999999998</v>
      </c>
    </row>
    <row r="78" spans="1:19" x14ac:dyDescent="0.2">
      <c r="A78" s="3" t="s">
        <v>27</v>
      </c>
      <c r="B78" s="6">
        <f t="shared" ref="B78:S78" si="37">B21</f>
        <v>0.1719</v>
      </c>
      <c r="C78" s="6">
        <f t="shared" si="37"/>
        <v>0.2271</v>
      </c>
      <c r="D78" s="6">
        <f t="shared" si="37"/>
        <v>0.26129999999999998</v>
      </c>
      <c r="E78" s="6">
        <f t="shared" si="37"/>
        <v>0.17710000000000001</v>
      </c>
      <c r="F78" s="6">
        <f t="shared" si="37"/>
        <v>0.14050000000000001</v>
      </c>
      <c r="G78" s="6">
        <f t="shared" si="37"/>
        <v>0.68979999999999997</v>
      </c>
      <c r="H78" s="6">
        <f t="shared" si="37"/>
        <v>-0.20749999999999999</v>
      </c>
      <c r="I78" s="6">
        <f t="shared" si="37"/>
        <v>-4.4499999999999998E-2</v>
      </c>
      <c r="J78" s="6">
        <f t="shared" si="37"/>
        <v>-0.188</v>
      </c>
      <c r="K78" s="6">
        <f t="shared" si="37"/>
        <v>-0.1004</v>
      </c>
      <c r="L78" s="6">
        <f t="shared" si="37"/>
        <v>0.15970000000000001</v>
      </c>
      <c r="M78" s="6">
        <f t="shared" si="37"/>
        <v>-1.8E-3</v>
      </c>
      <c r="N78" s="6">
        <f t="shared" si="37"/>
        <v>-0.29470000000000002</v>
      </c>
      <c r="O78" s="6">
        <f t="shared" si="37"/>
        <v>0.23760000000000001</v>
      </c>
      <c r="P78" s="6">
        <f t="shared" si="37"/>
        <v>0.435</v>
      </c>
      <c r="Q78" s="6">
        <f t="shared" si="37"/>
        <v>0.6139</v>
      </c>
      <c r="R78" s="6">
        <f t="shared" si="37"/>
        <v>-0.15809999999999999</v>
      </c>
      <c r="S78" s="6">
        <f t="shared" si="37"/>
        <v>-4.5199999999999997E-2</v>
      </c>
    </row>
    <row r="79" spans="1:19" x14ac:dyDescent="0.2">
      <c r="A79" s="3" t="s">
        <v>81</v>
      </c>
      <c r="B79" s="6">
        <f t="shared" ref="B79:S79" si="38">B22</f>
        <v>-2.1299999999999999E-2</v>
      </c>
      <c r="C79" s="6">
        <f t="shared" si="38"/>
        <v>0.1128</v>
      </c>
      <c r="D79" s="6">
        <f t="shared" si="38"/>
        <v>-2.63E-2</v>
      </c>
      <c r="E79" s="6">
        <f t="shared" si="38"/>
        <v>8.5999999999999993E-2</v>
      </c>
      <c r="F79" s="6">
        <f t="shared" si="38"/>
        <v>2.9600000000000001E-2</v>
      </c>
      <c r="G79" s="6">
        <f t="shared" si="38"/>
        <v>6.4999999999999997E-3</v>
      </c>
      <c r="H79" s="6">
        <f t="shared" si="38"/>
        <v>-2.3599999999999999E-2</v>
      </c>
      <c r="I79" s="6">
        <f t="shared" si="38"/>
        <v>0.30959999999999999</v>
      </c>
      <c r="J79" s="6">
        <f t="shared" si="38"/>
        <v>-0.31780000000000003</v>
      </c>
      <c r="K79" s="6">
        <f t="shared" si="38"/>
        <v>0.33410000000000001</v>
      </c>
      <c r="L79" s="6">
        <f t="shared" si="38"/>
        <v>-0.1303</v>
      </c>
      <c r="M79" s="6">
        <f t="shared" si="38"/>
        <v>-3.4099999999999998E-2</v>
      </c>
      <c r="N79" s="6">
        <f t="shared" si="38"/>
        <v>-4.3900000000000002E-2</v>
      </c>
      <c r="O79" s="6">
        <f t="shared" si="38"/>
        <v>0.1142</v>
      </c>
      <c r="P79" s="6">
        <f t="shared" si="38"/>
        <v>0.2021</v>
      </c>
      <c r="Q79" s="6">
        <f t="shared" si="38"/>
        <v>-0.20810000000000001</v>
      </c>
      <c r="R79" s="6">
        <f t="shared" si="38"/>
        <v>0.1207</v>
      </c>
      <c r="S79" s="6">
        <f t="shared" si="38"/>
        <v>7.9600000000000004E-2</v>
      </c>
    </row>
    <row r="80" spans="1:19" x14ac:dyDescent="0.2">
      <c r="A80" s="3" t="s">
        <v>82</v>
      </c>
      <c r="B80" s="6">
        <f t="shared" ref="B80:S80" si="39">B23</f>
        <v>0.1313</v>
      </c>
      <c r="C80" s="6">
        <f t="shared" si="39"/>
        <v>0.26960000000000001</v>
      </c>
      <c r="D80" s="6">
        <f t="shared" si="39"/>
        <v>8.0399999999999999E-2</v>
      </c>
      <c r="E80" s="6">
        <f t="shared" si="39"/>
        <v>0.1303</v>
      </c>
      <c r="F80" s="6">
        <f t="shared" si="39"/>
        <v>0.13400000000000001</v>
      </c>
      <c r="G80" s="6">
        <f t="shared" si="39"/>
        <v>0.1739</v>
      </c>
      <c r="H80" s="6">
        <f t="shared" si="39"/>
        <v>3.1600000000000003E-2</v>
      </c>
      <c r="I80" s="6">
        <f t="shared" si="39"/>
        <v>-1.1299999999999999E-2</v>
      </c>
      <c r="J80" s="6">
        <f t="shared" si="39"/>
        <v>-0.59470000000000001</v>
      </c>
      <c r="K80" s="6">
        <f t="shared" si="39"/>
        <v>0.12139999999999999</v>
      </c>
      <c r="L80" s="6">
        <f t="shared" si="39"/>
        <v>2.4400000000000002E-2</v>
      </c>
      <c r="M80" s="6">
        <f t="shared" si="39"/>
        <v>0.21179999999999999</v>
      </c>
      <c r="N80" s="6">
        <f t="shared" si="39"/>
        <v>-0.25309999999999999</v>
      </c>
      <c r="O80" s="6">
        <f t="shared" si="39"/>
        <v>0.14680000000000001</v>
      </c>
      <c r="P80" s="6">
        <f t="shared" si="39"/>
        <v>9.7500000000000003E-2</v>
      </c>
      <c r="Q80" s="6">
        <f t="shared" si="39"/>
        <v>0.1186</v>
      </c>
      <c r="R80" s="6">
        <f t="shared" si="39"/>
        <v>-0.1042</v>
      </c>
      <c r="S80" s="6">
        <f t="shared" si="39"/>
        <v>-7.6300000000000007E-2</v>
      </c>
    </row>
    <row r="81" spans="1:19" x14ac:dyDescent="0.2">
      <c r="A81" s="3" t="s">
        <v>83</v>
      </c>
      <c r="B81" s="6">
        <f t="shared" ref="B81:S81" si="40">B24</f>
        <v>-0.26619999999999999</v>
      </c>
      <c r="C81" s="6">
        <f t="shared" si="40"/>
        <v>0.2382</v>
      </c>
      <c r="D81" s="6">
        <f t="shared" si="40"/>
        <v>0.1767</v>
      </c>
      <c r="E81" s="6">
        <f t="shared" si="40"/>
        <v>0.26790000000000003</v>
      </c>
      <c r="F81" s="6">
        <f t="shared" si="40"/>
        <v>1.8E-3</v>
      </c>
      <c r="G81" s="6">
        <f t="shared" si="40"/>
        <v>0.55500000000000005</v>
      </c>
      <c r="H81" s="6">
        <f t="shared" si="40"/>
        <v>-0.16309999999999999</v>
      </c>
      <c r="I81" s="6">
        <f t="shared" si="40"/>
        <v>3.61E-2</v>
      </c>
      <c r="J81" s="6">
        <f t="shared" si="40"/>
        <v>-0.25140000000000001</v>
      </c>
      <c r="K81" s="6">
        <f t="shared" si="40"/>
        <v>-2.4E-2</v>
      </c>
      <c r="L81" s="6">
        <f t="shared" si="40"/>
        <v>0.15060000000000001</v>
      </c>
      <c r="M81" s="6">
        <f t="shared" si="40"/>
        <v>-2.0000000000000001E-4</v>
      </c>
      <c r="N81" s="6">
        <f t="shared" si="40"/>
        <v>-0.1658</v>
      </c>
      <c r="O81" s="6">
        <f t="shared" si="40"/>
        <v>0.16109999999999999</v>
      </c>
      <c r="P81" s="6">
        <f t="shared" si="40"/>
        <v>0.28949999999999998</v>
      </c>
      <c r="Q81" s="6">
        <f t="shared" si="40"/>
        <v>0.34870000000000001</v>
      </c>
      <c r="R81" s="6">
        <f t="shared" si="40"/>
        <v>-0.15190000000000001</v>
      </c>
      <c r="S81" s="6">
        <f t="shared" si="40"/>
        <v>1.43E-2</v>
      </c>
    </row>
    <row r="82" spans="1:19" x14ac:dyDescent="0.2">
      <c r="A82" s="3" t="s">
        <v>84</v>
      </c>
      <c r="B82" s="6">
        <f t="shared" ref="B82:S82" si="41">B25</f>
        <v>3.9699999999999992E-2</v>
      </c>
      <c r="C82" s="6">
        <f t="shared" si="41"/>
        <v>0.22613043478260869</v>
      </c>
      <c r="D82" s="6">
        <f t="shared" si="41"/>
        <v>0.13461739130434783</v>
      </c>
      <c r="E82" s="6">
        <f t="shared" si="41"/>
        <v>0.17278260869565218</v>
      </c>
      <c r="F82" s="6">
        <f t="shared" si="41"/>
        <v>0.12130434782608694</v>
      </c>
      <c r="G82" s="6">
        <f t="shared" si="41"/>
        <v>0.31439130434782603</v>
      </c>
      <c r="H82" s="6">
        <f t="shared" si="41"/>
        <v>-3.1200000000000002E-2</v>
      </c>
      <c r="I82" s="6">
        <f t="shared" si="41"/>
        <v>2.0821739130434783E-2</v>
      </c>
      <c r="J82" s="6">
        <f t="shared" si="41"/>
        <v>-0.31998260869565209</v>
      </c>
      <c r="K82" s="6">
        <f t="shared" si="41"/>
        <v>8.2947826086956514E-2</v>
      </c>
      <c r="L82" s="6">
        <f t="shared" si="41"/>
        <v>-5.1652173913043506E-3</v>
      </c>
      <c r="M82" s="6">
        <f t="shared" si="41"/>
        <v>0.22368260869565218</v>
      </c>
      <c r="N82" s="6">
        <f t="shared" si="41"/>
        <v>-0.21579999999999996</v>
      </c>
      <c r="O82" s="6">
        <f t="shared" si="41"/>
        <v>0.14967826086956518</v>
      </c>
      <c r="P82" s="6">
        <f t="shared" si="41"/>
        <v>0.15260434782608695</v>
      </c>
      <c r="Q82" s="6">
        <f t="shared" si="41"/>
        <v>0.16244782608695654</v>
      </c>
      <c r="R82" s="6">
        <f t="shared" si="41"/>
        <v>-9.3847826086956507E-2</v>
      </c>
      <c r="S82" s="6">
        <f t="shared" si="41"/>
        <v>-0.10589130434782608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52"/>
  <sheetViews>
    <sheetView topLeftCell="L1" workbookViewId="0"/>
  </sheetViews>
  <sheetFormatPr baseColWidth="10" defaultColWidth="8.83203125" defaultRowHeight="15" x14ac:dyDescent="0.2"/>
  <cols>
    <col min="1" max="1" width="25.5" bestFit="1" customWidth="1"/>
    <col min="2" max="21" width="9.6640625" bestFit="1" customWidth="1"/>
    <col min="22" max="22" width="22.33203125" bestFit="1" customWidth="1"/>
    <col min="24" max="24" width="25.5" bestFit="1" customWidth="1"/>
    <col min="25" max="44" width="9.6640625" bestFit="1" customWidth="1"/>
  </cols>
  <sheetData>
    <row r="1" spans="1:4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32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2" t="s">
        <v>10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17</v>
      </c>
      <c r="AP1" s="2" t="s">
        <v>18</v>
      </c>
      <c r="AQ1" s="2" t="s">
        <v>19</v>
      </c>
      <c r="AR1" s="2" t="s">
        <v>20</v>
      </c>
    </row>
    <row r="2" spans="1:44" x14ac:dyDescent="0.2">
      <c r="A2" s="2" t="s">
        <v>21</v>
      </c>
      <c r="B2" s="1">
        <f>LHM!B85</f>
        <v>-0.29299999999999998</v>
      </c>
      <c r="C2" s="1">
        <f>LHM!C85</f>
        <v>0.25169999999999998</v>
      </c>
      <c r="D2" s="1">
        <f>LHM!D85</f>
        <v>0.36840000000000001</v>
      </c>
      <c r="E2" s="1">
        <f>LHM!E85</f>
        <v>0.49020000000000002</v>
      </c>
      <c r="F2" s="1">
        <f>LHM!F85</f>
        <v>0.46510000000000001</v>
      </c>
      <c r="G2" s="1">
        <f>LHM!G85</f>
        <v>1.8685</v>
      </c>
      <c r="H2" s="1">
        <f>LHM!H85</f>
        <v>-1.109</v>
      </c>
      <c r="I2" s="1">
        <f>LHM!I85</f>
        <v>-1.1599999999999999E-2</v>
      </c>
      <c r="J2" s="1">
        <f>LHM!J85</f>
        <v>0.26319999999999999</v>
      </c>
      <c r="K2" s="1">
        <f>LHM!K85</f>
        <v>0.19109999999999999</v>
      </c>
      <c r="L2" s="1">
        <f>LHM!L85</f>
        <v>3.5000000000000003E-2</v>
      </c>
      <c r="M2" s="1">
        <f>LHM!M85</f>
        <v>0.4662</v>
      </c>
      <c r="N2" s="1">
        <f>LHM!N85</f>
        <v>-0.18870000000000001</v>
      </c>
      <c r="O2" s="1">
        <f>LHM!O85</f>
        <v>5.8200000000000002E-2</v>
      </c>
      <c r="P2" s="1">
        <f>LHM!P85</f>
        <v>0.28589999999999999</v>
      </c>
      <c r="Q2" s="1">
        <f>LHM!Q85</f>
        <v>0.2452</v>
      </c>
      <c r="R2" s="1">
        <f>LHM!R85</f>
        <v>6.93E-2</v>
      </c>
      <c r="S2" s="1">
        <f>LHM!S85</f>
        <v>0.1119</v>
      </c>
      <c r="T2" s="1" t="e">
        <f>LHM!#REF!</f>
        <v>#REF!</v>
      </c>
      <c r="U2" s="1" t="e">
        <f>LHM!#REF!</f>
        <v>#REF!</v>
      </c>
      <c r="V2" s="6">
        <f>LHM!T85</f>
        <v>0.19820000000000002</v>
      </c>
      <c r="X2" s="2" t="s">
        <v>21</v>
      </c>
      <c r="Y2" s="1">
        <f>B2</f>
        <v>-0.29299999999999998</v>
      </c>
      <c r="Z2" s="1">
        <f t="shared" ref="Z2:Z9" si="0">C2</f>
        <v>0.25169999999999998</v>
      </c>
      <c r="AA2" s="1">
        <f t="shared" ref="AA2:AA9" si="1">D2</f>
        <v>0.36840000000000001</v>
      </c>
      <c r="AB2" s="1">
        <f t="shared" ref="AB2:AB9" si="2">E2</f>
        <v>0.49020000000000002</v>
      </c>
      <c r="AC2" s="1">
        <f t="shared" ref="AC2:AC9" si="3">F2</f>
        <v>0.46510000000000001</v>
      </c>
      <c r="AD2" s="1">
        <f t="shared" ref="AD2:AD9" si="4">G2</f>
        <v>1.8685</v>
      </c>
      <c r="AE2" s="1">
        <f t="shared" ref="AE2:AE9" si="5">H2</f>
        <v>-1.109</v>
      </c>
      <c r="AF2" s="1">
        <f t="shared" ref="AF2:AF9" si="6">I2</f>
        <v>-1.1599999999999999E-2</v>
      </c>
      <c r="AG2" s="1">
        <f t="shared" ref="AG2:AG9" si="7">J2</f>
        <v>0.26319999999999999</v>
      </c>
      <c r="AH2" s="1">
        <f t="shared" ref="AH2:AH9" si="8">K2</f>
        <v>0.19109999999999999</v>
      </c>
      <c r="AI2" s="1">
        <f t="shared" ref="AI2:AI9" si="9">L2</f>
        <v>3.5000000000000003E-2</v>
      </c>
      <c r="AJ2" s="1">
        <f t="shared" ref="AJ2:AJ9" si="10">M2</f>
        <v>0.4662</v>
      </c>
      <c r="AK2" s="1">
        <f t="shared" ref="AK2:AK9" si="11">N2</f>
        <v>-0.18870000000000001</v>
      </c>
      <c r="AL2" s="1">
        <f t="shared" ref="AL2:AL9" si="12">O2</f>
        <v>5.8200000000000002E-2</v>
      </c>
      <c r="AM2" s="1">
        <f t="shared" ref="AM2:AM9" si="13">P2</f>
        <v>0.28589999999999999</v>
      </c>
      <c r="AN2" s="1">
        <f t="shared" ref="AN2:AN9" si="14">Q2</f>
        <v>0.2452</v>
      </c>
      <c r="AO2" s="1">
        <f t="shared" ref="AO2:AO9" si="15">R2</f>
        <v>6.93E-2</v>
      </c>
      <c r="AP2" s="1">
        <f t="shared" ref="AP2:AP9" si="16">S2</f>
        <v>0.1119</v>
      </c>
      <c r="AQ2" s="1" t="e">
        <f t="shared" ref="AQ2:AQ9" si="17">T2</f>
        <v>#REF!</v>
      </c>
      <c r="AR2" s="1" t="e">
        <f t="shared" ref="AR2:AR9" si="18">U2</f>
        <v>#REF!</v>
      </c>
    </row>
    <row r="3" spans="1:44" x14ac:dyDescent="0.2">
      <c r="A3" s="2" t="s">
        <v>22</v>
      </c>
      <c r="B3" s="1">
        <f>LHM!B86</f>
        <v>-4.4299999999999999E-2</v>
      </c>
      <c r="C3" s="1">
        <f>LHM!C86</f>
        <v>0.1124</v>
      </c>
      <c r="D3" s="1">
        <f>LHM!D86</f>
        <v>0.2641</v>
      </c>
      <c r="E3" s="1">
        <f>LHM!E86</f>
        <v>0.16889999999999999</v>
      </c>
      <c r="F3" s="1">
        <f>LHM!F86</f>
        <v>0.43769999999999998</v>
      </c>
      <c r="G3" s="1">
        <f>LHM!G86</f>
        <v>0.38179999999999997</v>
      </c>
      <c r="H3" s="1">
        <f>LHM!H86</f>
        <v>0.39389999999999997</v>
      </c>
      <c r="I3" s="1">
        <f>LHM!I86</f>
        <v>0.57169999999999999</v>
      </c>
      <c r="J3" s="1">
        <f>LHM!J86</f>
        <v>0.69179999999999997</v>
      </c>
      <c r="K3" s="1">
        <f>LHM!K86</f>
        <v>0.49309999999999998</v>
      </c>
      <c r="L3" s="1">
        <f>LHM!L86</f>
        <v>0.67249999999999999</v>
      </c>
      <c r="M3" s="1">
        <f>LHM!M86</f>
        <v>-5.0000000000000001E-4</v>
      </c>
      <c r="N3" s="1">
        <f>LHM!N86</f>
        <v>0.32640000000000002</v>
      </c>
      <c r="O3" s="1">
        <f>LHM!O86</f>
        <v>0.1217</v>
      </c>
      <c r="P3" s="1">
        <f>LHM!P86</f>
        <v>2.1399999999999999E-2</v>
      </c>
      <c r="Q3" s="1">
        <f>LHM!Q86</f>
        <v>0.40310000000000001</v>
      </c>
      <c r="R3" s="1">
        <f>LHM!R86</f>
        <v>0.10440000000000001</v>
      </c>
      <c r="S3" s="1">
        <f>LHM!S86</f>
        <v>8.4599999999999995E-2</v>
      </c>
      <c r="T3" s="1" t="e">
        <f>LHM!#REF!</f>
        <v>#REF!</v>
      </c>
      <c r="U3" s="1" t="e">
        <f>LHM!#REF!</f>
        <v>#REF!</v>
      </c>
      <c r="V3" s="6">
        <f>LHM!T86</f>
        <v>0.28915000000000002</v>
      </c>
      <c r="X3" s="2" t="s">
        <v>22</v>
      </c>
      <c r="Y3" s="1">
        <f t="shared" ref="Y3:Y9" si="19">B3</f>
        <v>-4.4299999999999999E-2</v>
      </c>
      <c r="Z3" s="1">
        <f t="shared" si="0"/>
        <v>0.1124</v>
      </c>
      <c r="AA3" s="1">
        <f t="shared" si="1"/>
        <v>0.2641</v>
      </c>
      <c r="AB3" s="1">
        <f t="shared" si="2"/>
        <v>0.16889999999999999</v>
      </c>
      <c r="AC3" s="1">
        <f t="shared" si="3"/>
        <v>0.43769999999999998</v>
      </c>
      <c r="AD3" s="1">
        <f t="shared" si="4"/>
        <v>0.38179999999999997</v>
      </c>
      <c r="AE3" s="1">
        <f t="shared" si="5"/>
        <v>0.39389999999999997</v>
      </c>
      <c r="AF3" s="1">
        <f t="shared" si="6"/>
        <v>0.57169999999999999</v>
      </c>
      <c r="AG3" s="1">
        <f t="shared" si="7"/>
        <v>0.69179999999999997</v>
      </c>
      <c r="AH3" s="1">
        <f t="shared" si="8"/>
        <v>0.49309999999999998</v>
      </c>
      <c r="AI3" s="1">
        <f t="shared" si="9"/>
        <v>0.67249999999999999</v>
      </c>
      <c r="AJ3" s="1">
        <f t="shared" si="10"/>
        <v>-5.0000000000000001E-4</v>
      </c>
      <c r="AK3" s="1">
        <f t="shared" si="11"/>
        <v>0.32640000000000002</v>
      </c>
      <c r="AL3" s="1">
        <f t="shared" si="12"/>
        <v>0.1217</v>
      </c>
      <c r="AM3" s="1">
        <f t="shared" si="13"/>
        <v>2.1399999999999999E-2</v>
      </c>
      <c r="AN3" s="1">
        <f t="shared" si="14"/>
        <v>0.40310000000000001</v>
      </c>
      <c r="AO3" s="1">
        <f t="shared" si="15"/>
        <v>0.10440000000000001</v>
      </c>
      <c r="AP3" s="1">
        <f t="shared" si="16"/>
        <v>8.4599999999999995E-2</v>
      </c>
      <c r="AQ3" s="1" t="e">
        <f t="shared" si="17"/>
        <v>#REF!</v>
      </c>
      <c r="AR3" s="1" t="e">
        <f t="shared" si="18"/>
        <v>#REF!</v>
      </c>
    </row>
    <row r="4" spans="1:44" x14ac:dyDescent="0.2">
      <c r="A4" s="2" t="s">
        <v>23</v>
      </c>
      <c r="B4" s="1">
        <f>LHM!B87</f>
        <v>2.2800000000000001E-2</v>
      </c>
      <c r="C4" s="1">
        <f>LHM!C87</f>
        <v>4.8099999999999997E-2</v>
      </c>
      <c r="D4" s="1">
        <f>LHM!D87</f>
        <v>0.33679999999999999</v>
      </c>
      <c r="E4" s="1">
        <f>LHM!E87</f>
        <v>0.1389</v>
      </c>
      <c r="F4" s="1">
        <f>LHM!F87</f>
        <v>7.1999999999999995E-2</v>
      </c>
      <c r="G4" s="1">
        <f>LHM!G87</f>
        <v>0.21709999999999999</v>
      </c>
      <c r="H4" s="1">
        <f>LHM!H87</f>
        <v>0.38429999999999997</v>
      </c>
      <c r="I4" s="1">
        <f>LHM!I87</f>
        <v>0.35599999999999998</v>
      </c>
      <c r="J4" s="1">
        <f>LHM!J87</f>
        <v>0.30280000000000001</v>
      </c>
      <c r="K4" s="1">
        <f>LHM!K87</f>
        <v>0.27639999999999998</v>
      </c>
      <c r="L4" s="1">
        <f>LHM!L87</f>
        <v>0.31769999999999998</v>
      </c>
      <c r="M4" s="1">
        <f>LHM!M87</f>
        <v>0.10929999999999999</v>
      </c>
      <c r="N4" s="1">
        <f>LHM!N87</f>
        <v>0.1784</v>
      </c>
      <c r="O4" s="1">
        <f>LHM!O87</f>
        <v>0.40510000000000002</v>
      </c>
      <c r="P4" s="1">
        <f>LHM!P87</f>
        <v>-0.22889999999999999</v>
      </c>
      <c r="Q4" s="1">
        <f>LHM!Q87</f>
        <v>8.8099999999999998E-2</v>
      </c>
      <c r="R4" s="1">
        <f>LHM!R87</f>
        <v>5.7099999999999998E-2</v>
      </c>
      <c r="S4" s="1">
        <f>LHM!S87</f>
        <v>0.22120000000000001</v>
      </c>
      <c r="T4" s="1" t="e">
        <f>LHM!#REF!</f>
        <v>#REF!</v>
      </c>
      <c r="U4" s="1" t="e">
        <f>LHM!#REF!</f>
        <v>#REF!</v>
      </c>
      <c r="V4" s="6">
        <f>LHM!T87</f>
        <v>0.1835111111111111</v>
      </c>
      <c r="X4" s="2" t="s">
        <v>23</v>
      </c>
      <c r="Y4" s="1">
        <f t="shared" si="19"/>
        <v>2.2800000000000001E-2</v>
      </c>
      <c r="Z4" s="1">
        <f t="shared" si="0"/>
        <v>4.8099999999999997E-2</v>
      </c>
      <c r="AA4" s="1">
        <f t="shared" si="1"/>
        <v>0.33679999999999999</v>
      </c>
      <c r="AB4" s="1">
        <f t="shared" si="2"/>
        <v>0.1389</v>
      </c>
      <c r="AC4" s="1">
        <f t="shared" si="3"/>
        <v>7.1999999999999995E-2</v>
      </c>
      <c r="AD4" s="1">
        <f t="shared" si="4"/>
        <v>0.21709999999999999</v>
      </c>
      <c r="AE4" s="1">
        <f t="shared" si="5"/>
        <v>0.38429999999999997</v>
      </c>
      <c r="AF4" s="1">
        <f t="shared" si="6"/>
        <v>0.35599999999999998</v>
      </c>
      <c r="AG4" s="1">
        <f t="shared" si="7"/>
        <v>0.30280000000000001</v>
      </c>
      <c r="AH4" s="1">
        <f t="shared" si="8"/>
        <v>0.27639999999999998</v>
      </c>
      <c r="AI4" s="1">
        <f t="shared" si="9"/>
        <v>0.31769999999999998</v>
      </c>
      <c r="AJ4" s="1">
        <f t="shared" si="10"/>
        <v>0.10929999999999999</v>
      </c>
      <c r="AK4" s="1">
        <f t="shared" si="11"/>
        <v>0.1784</v>
      </c>
      <c r="AL4" s="1">
        <f t="shared" si="12"/>
        <v>0.40510000000000002</v>
      </c>
      <c r="AM4" s="1">
        <f t="shared" si="13"/>
        <v>-0.22889999999999999</v>
      </c>
      <c r="AN4" s="1">
        <f t="shared" si="14"/>
        <v>8.8099999999999998E-2</v>
      </c>
      <c r="AO4" s="1">
        <f t="shared" si="15"/>
        <v>5.7099999999999998E-2</v>
      </c>
      <c r="AP4" s="1">
        <f t="shared" si="16"/>
        <v>0.22120000000000001</v>
      </c>
      <c r="AQ4" s="1" t="e">
        <f t="shared" si="17"/>
        <v>#REF!</v>
      </c>
      <c r="AR4" s="1" t="e">
        <f t="shared" si="18"/>
        <v>#REF!</v>
      </c>
    </row>
    <row r="5" spans="1:44" x14ac:dyDescent="0.2">
      <c r="A5" s="2" t="s">
        <v>24</v>
      </c>
      <c r="B5" s="1">
        <f>LHM!B88</f>
        <v>-2.9100000000000001E-2</v>
      </c>
      <c r="C5" s="1">
        <f>LHM!C88</f>
        <v>-0.14960000000000001</v>
      </c>
      <c r="D5" s="1">
        <f>LHM!D88</f>
        <v>-1.1999999999999999E-3</v>
      </c>
      <c r="E5" s="1">
        <f>LHM!E88</f>
        <v>-5.2600000000000001E-2</v>
      </c>
      <c r="F5" s="1">
        <f>LHM!F88</f>
        <v>0.51219999999999999</v>
      </c>
      <c r="G5" s="1">
        <f>LHM!G88</f>
        <v>9.0700000000000003E-2</v>
      </c>
      <c r="H5" s="1">
        <f>LHM!H88</f>
        <v>3.6900000000000002E-2</v>
      </c>
      <c r="I5" s="1">
        <f>LHM!I88</f>
        <v>0.62109999999999999</v>
      </c>
      <c r="J5" s="1">
        <f>LHM!J88</f>
        <v>-1.9400000000000001E-2</v>
      </c>
      <c r="K5" s="1">
        <f>LHM!K88</f>
        <v>0.15340000000000001</v>
      </c>
      <c r="L5" s="1">
        <f>LHM!L88</f>
        <v>0.15129999999999999</v>
      </c>
      <c r="M5" s="1">
        <f>LHM!M88</f>
        <v>8.9599999999999999E-2</v>
      </c>
      <c r="N5" s="1">
        <f>LHM!N88</f>
        <v>0.17050000000000001</v>
      </c>
      <c r="O5" s="1">
        <f>LHM!O88</f>
        <v>0.159</v>
      </c>
      <c r="P5" s="1">
        <f>LHM!P88</f>
        <v>0.32750000000000001</v>
      </c>
      <c r="Q5" s="1">
        <f>LHM!Q88</f>
        <v>0.38979999999999998</v>
      </c>
      <c r="R5" s="1">
        <f>LHM!R88</f>
        <v>0.1721</v>
      </c>
      <c r="S5" s="1">
        <f>LHM!S88</f>
        <v>5.0999999999999997E-2</v>
      </c>
      <c r="T5" s="1" t="e">
        <f>LHM!#REF!</f>
        <v>#REF!</v>
      </c>
      <c r="U5" s="1" t="e">
        <f>LHM!#REF!</f>
        <v>#REF!</v>
      </c>
      <c r="V5" s="6">
        <f>LHM!T88</f>
        <v>0.14851111111111112</v>
      </c>
      <c r="X5" s="2" t="s">
        <v>24</v>
      </c>
      <c r="Y5" s="1">
        <f t="shared" si="19"/>
        <v>-2.9100000000000001E-2</v>
      </c>
      <c r="Z5" s="1">
        <f t="shared" si="0"/>
        <v>-0.14960000000000001</v>
      </c>
      <c r="AA5" s="1">
        <f t="shared" si="1"/>
        <v>-1.1999999999999999E-3</v>
      </c>
      <c r="AB5" s="1">
        <f t="shared" si="2"/>
        <v>-5.2600000000000001E-2</v>
      </c>
      <c r="AC5" s="1">
        <f t="shared" si="3"/>
        <v>0.51219999999999999</v>
      </c>
      <c r="AD5" s="1">
        <f t="shared" si="4"/>
        <v>9.0700000000000003E-2</v>
      </c>
      <c r="AE5" s="1">
        <f t="shared" si="5"/>
        <v>3.6900000000000002E-2</v>
      </c>
      <c r="AF5" s="1">
        <f t="shared" si="6"/>
        <v>0.62109999999999999</v>
      </c>
      <c r="AG5" s="1">
        <f t="shared" si="7"/>
        <v>-1.9400000000000001E-2</v>
      </c>
      <c r="AH5" s="1">
        <f t="shared" si="8"/>
        <v>0.15340000000000001</v>
      </c>
      <c r="AI5" s="1">
        <f t="shared" si="9"/>
        <v>0.15129999999999999</v>
      </c>
      <c r="AJ5" s="1">
        <f t="shared" si="10"/>
        <v>8.9599999999999999E-2</v>
      </c>
      <c r="AK5" s="1">
        <f t="shared" si="11"/>
        <v>0.17050000000000001</v>
      </c>
      <c r="AL5" s="1">
        <f t="shared" si="12"/>
        <v>0.159</v>
      </c>
      <c r="AM5" s="1">
        <f t="shared" si="13"/>
        <v>0.32750000000000001</v>
      </c>
      <c r="AN5" s="1">
        <f t="shared" si="14"/>
        <v>0.38979999999999998</v>
      </c>
      <c r="AO5" s="1">
        <f t="shared" si="15"/>
        <v>0.1721</v>
      </c>
      <c r="AP5" s="1">
        <f t="shared" si="16"/>
        <v>5.0999999999999997E-2</v>
      </c>
      <c r="AQ5" s="1" t="e">
        <f t="shared" si="17"/>
        <v>#REF!</v>
      </c>
      <c r="AR5" s="1" t="e">
        <f t="shared" si="18"/>
        <v>#REF!</v>
      </c>
    </row>
    <row r="6" spans="1:44" x14ac:dyDescent="0.2">
      <c r="A6" s="2" t="s">
        <v>25</v>
      </c>
      <c r="B6" s="1">
        <f>LHM!B89</f>
        <v>1.46E-2</v>
      </c>
      <c r="C6" s="1">
        <f>LHM!C89</f>
        <v>0.22570000000000001</v>
      </c>
      <c r="D6" s="1">
        <f>LHM!D89</f>
        <v>-0.251</v>
      </c>
      <c r="E6" s="1">
        <f>LHM!E89</f>
        <v>-7.1999999999999998E-3</v>
      </c>
      <c r="F6" s="1">
        <f>LHM!F89</f>
        <v>0.41720000000000002</v>
      </c>
      <c r="G6" s="1">
        <f>LHM!G89</f>
        <v>0.2495</v>
      </c>
      <c r="H6" s="1">
        <f>LHM!H89</f>
        <v>0.42899999999999999</v>
      </c>
      <c r="I6" s="1">
        <f>LHM!I89</f>
        <v>0.3947</v>
      </c>
      <c r="J6" s="1">
        <f>LHM!J89</f>
        <v>0.49320000000000003</v>
      </c>
      <c r="K6" s="1">
        <f>LHM!K89</f>
        <v>0.3967</v>
      </c>
      <c r="L6" s="1">
        <f>LHM!L89</f>
        <v>6.5600000000000006E-2</v>
      </c>
      <c r="M6" s="1">
        <f>LHM!M89</f>
        <v>0.157</v>
      </c>
      <c r="N6" s="1">
        <f>LHM!N89</f>
        <v>-4.0399999999999998E-2</v>
      </c>
      <c r="O6" s="1">
        <f>LHM!O89</f>
        <v>4.0500000000000001E-2</v>
      </c>
      <c r="P6" s="1">
        <f>LHM!P89</f>
        <v>0.24979999999999999</v>
      </c>
      <c r="Q6" s="1">
        <f>LHM!Q89</f>
        <v>0.1152</v>
      </c>
      <c r="R6" s="1">
        <f>LHM!R89</f>
        <v>0.16039999999999999</v>
      </c>
      <c r="S6" s="1">
        <f>LHM!S89</f>
        <v>8.4000000000000005E-2</v>
      </c>
      <c r="T6" s="1" t="e">
        <f>LHM!#REF!</f>
        <v>#REF!</v>
      </c>
      <c r="U6" s="1" t="e">
        <f>LHM!#REF!</f>
        <v>#REF!</v>
      </c>
      <c r="V6" s="6">
        <f>LHM!T89</f>
        <v>0.17747222222222225</v>
      </c>
      <c r="X6" s="2" t="s">
        <v>25</v>
      </c>
      <c r="Y6" s="1">
        <f t="shared" si="19"/>
        <v>1.46E-2</v>
      </c>
      <c r="Z6" s="1">
        <f t="shared" si="0"/>
        <v>0.22570000000000001</v>
      </c>
      <c r="AA6" s="1">
        <f t="shared" si="1"/>
        <v>-0.251</v>
      </c>
      <c r="AB6" s="1">
        <f t="shared" si="2"/>
        <v>-7.1999999999999998E-3</v>
      </c>
      <c r="AC6" s="1">
        <f t="shared" si="3"/>
        <v>0.41720000000000002</v>
      </c>
      <c r="AD6" s="1">
        <f t="shared" si="4"/>
        <v>0.2495</v>
      </c>
      <c r="AE6" s="1">
        <f t="shared" si="5"/>
        <v>0.42899999999999999</v>
      </c>
      <c r="AF6" s="1">
        <f t="shared" si="6"/>
        <v>0.3947</v>
      </c>
      <c r="AG6" s="1">
        <f t="shared" si="7"/>
        <v>0.49320000000000003</v>
      </c>
      <c r="AH6" s="1">
        <f t="shared" si="8"/>
        <v>0.3967</v>
      </c>
      <c r="AI6" s="1">
        <f t="shared" si="9"/>
        <v>6.5600000000000006E-2</v>
      </c>
      <c r="AJ6" s="1">
        <f t="shared" si="10"/>
        <v>0.157</v>
      </c>
      <c r="AK6" s="1">
        <f t="shared" si="11"/>
        <v>-4.0399999999999998E-2</v>
      </c>
      <c r="AL6" s="1">
        <f t="shared" si="12"/>
        <v>4.0500000000000001E-2</v>
      </c>
      <c r="AM6" s="1">
        <f t="shared" si="13"/>
        <v>0.24979999999999999</v>
      </c>
      <c r="AN6" s="1">
        <f t="shared" si="14"/>
        <v>0.1152</v>
      </c>
      <c r="AO6" s="1">
        <f t="shared" si="15"/>
        <v>0.16039999999999999</v>
      </c>
      <c r="AP6" s="1">
        <f t="shared" si="16"/>
        <v>8.4000000000000005E-2</v>
      </c>
      <c r="AQ6" s="1" t="e">
        <f t="shared" si="17"/>
        <v>#REF!</v>
      </c>
      <c r="AR6" s="1" t="e">
        <f t="shared" si="18"/>
        <v>#REF!</v>
      </c>
    </row>
    <row r="7" spans="1:44" x14ac:dyDescent="0.2">
      <c r="A7" s="2" t="s">
        <v>26</v>
      </c>
      <c r="B7" s="1">
        <f>LHM!B90</f>
        <v>-0.16170000000000001</v>
      </c>
      <c r="C7" s="1">
        <f>LHM!C90</f>
        <v>0.27010000000000001</v>
      </c>
      <c r="D7" s="1">
        <f>LHM!D90</f>
        <v>0.28389999999999999</v>
      </c>
      <c r="E7" s="1">
        <f>LHM!E90</f>
        <v>-0.1168</v>
      </c>
      <c r="F7" s="1">
        <f>LHM!F90</f>
        <v>0.32340000000000002</v>
      </c>
      <c r="G7" s="1">
        <f>LHM!G90</f>
        <v>-9.4E-2</v>
      </c>
      <c r="H7" s="1">
        <f>LHM!H90</f>
        <v>0.43980000000000002</v>
      </c>
      <c r="I7" s="1">
        <f>LHM!I90</f>
        <v>0.27489999999999998</v>
      </c>
      <c r="J7" s="1">
        <f>LHM!J90</f>
        <v>0.81659999999999999</v>
      </c>
      <c r="K7" s="1">
        <f>LHM!K90</f>
        <v>-0.55000000000000004</v>
      </c>
      <c r="L7" s="1">
        <f>LHM!L90</f>
        <v>3.9600000000000003E-2</v>
      </c>
      <c r="M7" s="1">
        <f>LHM!M90</f>
        <v>-0.1053</v>
      </c>
      <c r="N7" s="1">
        <f>LHM!N90</f>
        <v>0.81679999999999997</v>
      </c>
      <c r="O7" s="1">
        <f>LHM!O90</f>
        <v>-0.69579999999999997</v>
      </c>
      <c r="P7" s="1">
        <f>LHM!P90</f>
        <v>4.1200000000000001E-2</v>
      </c>
      <c r="Q7" s="1">
        <f>LHM!Q90</f>
        <v>-0.1009</v>
      </c>
      <c r="R7" s="1">
        <f>LHM!R90</f>
        <v>0.13750000000000001</v>
      </c>
      <c r="S7" s="1">
        <f>LHM!S90</f>
        <v>0.17810000000000001</v>
      </c>
      <c r="T7" s="1" t="e">
        <f>LHM!#REF!</f>
        <v>#REF!</v>
      </c>
      <c r="U7" s="1" t="e">
        <f>LHM!#REF!</f>
        <v>#REF!</v>
      </c>
      <c r="V7" s="6">
        <f>LHM!T90</f>
        <v>9.9855555555555559E-2</v>
      </c>
      <c r="X7" s="2" t="s">
        <v>26</v>
      </c>
      <c r="Y7" s="1">
        <f t="shared" si="19"/>
        <v>-0.16170000000000001</v>
      </c>
      <c r="Z7" s="1">
        <f t="shared" si="0"/>
        <v>0.27010000000000001</v>
      </c>
      <c r="AA7" s="1">
        <f t="shared" si="1"/>
        <v>0.28389999999999999</v>
      </c>
      <c r="AB7" s="1">
        <f t="shared" si="2"/>
        <v>-0.1168</v>
      </c>
      <c r="AC7" s="1">
        <f t="shared" si="3"/>
        <v>0.32340000000000002</v>
      </c>
      <c r="AD7" s="1">
        <f t="shared" si="4"/>
        <v>-9.4E-2</v>
      </c>
      <c r="AE7" s="1">
        <f t="shared" si="5"/>
        <v>0.43980000000000002</v>
      </c>
      <c r="AF7" s="1">
        <f t="shared" si="6"/>
        <v>0.27489999999999998</v>
      </c>
      <c r="AG7" s="1">
        <f t="shared" si="7"/>
        <v>0.81659999999999999</v>
      </c>
      <c r="AH7" s="1">
        <f t="shared" si="8"/>
        <v>-0.55000000000000004</v>
      </c>
      <c r="AI7" s="1">
        <f t="shared" si="9"/>
        <v>3.9600000000000003E-2</v>
      </c>
      <c r="AJ7" s="1">
        <f t="shared" si="10"/>
        <v>-0.1053</v>
      </c>
      <c r="AK7" s="1">
        <f t="shared" si="11"/>
        <v>0.81679999999999997</v>
      </c>
      <c r="AL7" s="1">
        <f t="shared" si="12"/>
        <v>-0.69579999999999997</v>
      </c>
      <c r="AM7" s="1">
        <f t="shared" si="13"/>
        <v>4.1200000000000001E-2</v>
      </c>
      <c r="AN7" s="1">
        <f t="shared" si="14"/>
        <v>-0.1009</v>
      </c>
      <c r="AO7" s="1">
        <f t="shared" si="15"/>
        <v>0.13750000000000001</v>
      </c>
      <c r="AP7" s="1">
        <f t="shared" si="16"/>
        <v>0.17810000000000001</v>
      </c>
      <c r="AQ7" s="1" t="e">
        <f t="shared" si="17"/>
        <v>#REF!</v>
      </c>
      <c r="AR7" s="1" t="e">
        <f t="shared" si="18"/>
        <v>#REF!</v>
      </c>
    </row>
    <row r="8" spans="1:44" x14ac:dyDescent="0.2">
      <c r="A8" s="2" t="s">
        <v>27</v>
      </c>
      <c r="B8" s="1">
        <f>LHM!B91</f>
        <v>1.37E-2</v>
      </c>
      <c r="C8" s="1">
        <f>LHM!C91</f>
        <v>0.16600000000000001</v>
      </c>
      <c r="D8" s="1">
        <f>LHM!D91</f>
        <v>1.18E-2</v>
      </c>
      <c r="E8" s="1">
        <f>LHM!E91</f>
        <v>0.1636</v>
      </c>
      <c r="F8" s="1">
        <f>LHM!F91</f>
        <v>0.58340000000000003</v>
      </c>
      <c r="G8" s="1">
        <f>LHM!G91</f>
        <v>0.78910000000000002</v>
      </c>
      <c r="H8" s="1">
        <f>LHM!H91</f>
        <v>0.78169999999999995</v>
      </c>
      <c r="I8" s="1">
        <f>LHM!I91</f>
        <v>0.1804</v>
      </c>
      <c r="J8" s="1">
        <f>LHM!J91</f>
        <v>0.25069999999999998</v>
      </c>
      <c r="K8" s="1">
        <f>LHM!K91</f>
        <v>0.82799999999999996</v>
      </c>
      <c r="L8" s="1">
        <f>LHM!L91</f>
        <v>8.5300000000000001E-2</v>
      </c>
      <c r="M8" s="1">
        <f>LHM!M91</f>
        <v>-4.1099999999999998E-2</v>
      </c>
      <c r="N8" s="1">
        <f>LHM!N91</f>
        <v>0.23130000000000001</v>
      </c>
      <c r="O8" s="1">
        <f>LHM!O91</f>
        <v>-0.1585</v>
      </c>
      <c r="P8" s="1">
        <f>LHM!P91</f>
        <v>0.3962</v>
      </c>
      <c r="Q8" s="1">
        <f>LHM!Q91</f>
        <v>0.27379999999999999</v>
      </c>
      <c r="R8" s="1">
        <f>LHM!R91</f>
        <v>-0.44190000000000002</v>
      </c>
      <c r="S8" s="1">
        <f>LHM!S91</f>
        <v>8.3999999999999995E-3</v>
      </c>
      <c r="T8" s="1" t="e">
        <f>LHM!#REF!</f>
        <v>#REF!</v>
      </c>
      <c r="U8" s="1" t="e">
        <f>LHM!#REF!</f>
        <v>#REF!</v>
      </c>
      <c r="V8" s="6">
        <f>LHM!T91</f>
        <v>0.22899444444444439</v>
      </c>
      <c r="X8" s="2" t="s">
        <v>27</v>
      </c>
      <c r="Y8" s="1">
        <f t="shared" si="19"/>
        <v>1.37E-2</v>
      </c>
      <c r="Z8" s="1">
        <f t="shared" si="0"/>
        <v>0.16600000000000001</v>
      </c>
      <c r="AA8" s="1">
        <f t="shared" si="1"/>
        <v>1.18E-2</v>
      </c>
      <c r="AB8" s="1">
        <f t="shared" si="2"/>
        <v>0.1636</v>
      </c>
      <c r="AC8" s="1">
        <f t="shared" si="3"/>
        <v>0.58340000000000003</v>
      </c>
      <c r="AD8" s="1">
        <f t="shared" si="4"/>
        <v>0.78910000000000002</v>
      </c>
      <c r="AE8" s="1">
        <f t="shared" si="5"/>
        <v>0.78169999999999995</v>
      </c>
      <c r="AF8" s="1">
        <f t="shared" si="6"/>
        <v>0.1804</v>
      </c>
      <c r="AG8" s="1">
        <f t="shared" si="7"/>
        <v>0.25069999999999998</v>
      </c>
      <c r="AH8" s="1">
        <f t="shared" si="8"/>
        <v>0.82799999999999996</v>
      </c>
      <c r="AI8" s="1">
        <f t="shared" si="9"/>
        <v>8.5300000000000001E-2</v>
      </c>
      <c r="AJ8" s="1">
        <f t="shared" si="10"/>
        <v>-4.1099999999999998E-2</v>
      </c>
      <c r="AK8" s="1">
        <f t="shared" si="11"/>
        <v>0.23130000000000001</v>
      </c>
      <c r="AL8" s="1">
        <f t="shared" si="12"/>
        <v>-0.1585</v>
      </c>
      <c r="AM8" s="1">
        <f t="shared" si="13"/>
        <v>0.3962</v>
      </c>
      <c r="AN8" s="1">
        <f t="shared" si="14"/>
        <v>0.27379999999999999</v>
      </c>
      <c r="AO8" s="1">
        <f t="shared" si="15"/>
        <v>-0.44190000000000002</v>
      </c>
      <c r="AP8" s="1">
        <f t="shared" si="16"/>
        <v>8.3999999999999995E-3</v>
      </c>
      <c r="AQ8" s="1" t="e">
        <f t="shared" si="17"/>
        <v>#REF!</v>
      </c>
      <c r="AR8" s="1" t="e">
        <f t="shared" si="18"/>
        <v>#REF!</v>
      </c>
    </row>
    <row r="9" spans="1:44" x14ac:dyDescent="0.2">
      <c r="A9" s="2" t="s">
        <v>28</v>
      </c>
      <c r="B9" s="1">
        <f>LHM!B92</f>
        <v>7.2400000000000006E-2</v>
      </c>
      <c r="C9" s="1">
        <f>LHM!C92</f>
        <v>0.2024</v>
      </c>
      <c r="D9" s="1">
        <f>LHM!D92</f>
        <v>-9.69E-2</v>
      </c>
      <c r="E9" s="1">
        <f>LHM!E92</f>
        <v>0.23680000000000001</v>
      </c>
      <c r="F9" s="1">
        <f>LHM!F92</f>
        <v>0.22770000000000001</v>
      </c>
      <c r="G9" s="1">
        <f>LHM!G92</f>
        <v>0.59799999999999998</v>
      </c>
      <c r="H9" s="1">
        <f>LHM!H92</f>
        <v>0.40479999999999999</v>
      </c>
      <c r="I9" s="1">
        <f>LHM!I92</f>
        <v>0.39950000000000002</v>
      </c>
      <c r="J9" s="1">
        <f>LHM!J92</f>
        <v>0.47649999999999998</v>
      </c>
      <c r="K9" s="1">
        <f>LHM!K92</f>
        <v>0.40939999999999999</v>
      </c>
      <c r="L9" s="1">
        <f>LHM!L92</f>
        <v>0.41070000000000001</v>
      </c>
      <c r="M9" s="1">
        <f>LHM!M92</f>
        <v>0.12239999999999999</v>
      </c>
      <c r="N9" s="1">
        <f>LHM!N92</f>
        <v>0.1201</v>
      </c>
      <c r="O9" s="1">
        <f>LHM!O92</f>
        <v>0.21479999999999999</v>
      </c>
      <c r="P9" s="1">
        <f>LHM!P92</f>
        <v>0.25190000000000001</v>
      </c>
      <c r="Q9" s="1">
        <f>LHM!Q92</f>
        <v>0.19939999999999999</v>
      </c>
      <c r="R9" s="1">
        <f>LHM!R92</f>
        <v>0.16020000000000001</v>
      </c>
      <c r="S9" s="1">
        <f>LHM!S92</f>
        <v>9.5399999999999999E-2</v>
      </c>
      <c r="T9" s="1" t="e">
        <f>LHM!#REF!</f>
        <v>#REF!</v>
      </c>
      <c r="U9" s="1" t="e">
        <f>LHM!#REF!</f>
        <v>#REF!</v>
      </c>
      <c r="V9" s="6">
        <f>LHM!T92</f>
        <v>0.2503055555555555</v>
      </c>
      <c r="X9" s="2" t="s">
        <v>28</v>
      </c>
      <c r="Y9" s="1">
        <f t="shared" si="19"/>
        <v>7.2400000000000006E-2</v>
      </c>
      <c r="Z9" s="1">
        <f t="shared" si="0"/>
        <v>0.2024</v>
      </c>
      <c r="AA9" s="1">
        <f t="shared" si="1"/>
        <v>-9.69E-2</v>
      </c>
      <c r="AB9" s="1">
        <f t="shared" si="2"/>
        <v>0.23680000000000001</v>
      </c>
      <c r="AC9" s="1">
        <f t="shared" si="3"/>
        <v>0.22770000000000001</v>
      </c>
      <c r="AD9" s="1">
        <f t="shared" si="4"/>
        <v>0.59799999999999998</v>
      </c>
      <c r="AE9" s="1">
        <f t="shared" si="5"/>
        <v>0.40479999999999999</v>
      </c>
      <c r="AF9" s="1">
        <f t="shared" si="6"/>
        <v>0.39950000000000002</v>
      </c>
      <c r="AG9" s="1">
        <f t="shared" si="7"/>
        <v>0.47649999999999998</v>
      </c>
      <c r="AH9" s="1">
        <f t="shared" si="8"/>
        <v>0.40939999999999999</v>
      </c>
      <c r="AI9" s="1">
        <f t="shared" si="9"/>
        <v>0.41070000000000001</v>
      </c>
      <c r="AJ9" s="1">
        <f t="shared" si="10"/>
        <v>0.12239999999999999</v>
      </c>
      <c r="AK9" s="1">
        <f t="shared" si="11"/>
        <v>0.1201</v>
      </c>
      <c r="AL9" s="1">
        <f t="shared" si="12"/>
        <v>0.21479999999999999</v>
      </c>
      <c r="AM9" s="1">
        <f t="shared" si="13"/>
        <v>0.25190000000000001</v>
      </c>
      <c r="AN9" s="1">
        <f t="shared" si="14"/>
        <v>0.19939999999999999</v>
      </c>
      <c r="AO9" s="1">
        <f t="shared" si="15"/>
        <v>0.16020000000000001</v>
      </c>
      <c r="AP9" s="1">
        <f t="shared" si="16"/>
        <v>9.5399999999999999E-2</v>
      </c>
      <c r="AQ9" s="1" t="e">
        <f t="shared" si="17"/>
        <v>#REF!</v>
      </c>
      <c r="AR9" s="1" t="e">
        <f t="shared" si="18"/>
        <v>#REF!</v>
      </c>
    </row>
    <row r="10" spans="1:44" x14ac:dyDescent="0.2">
      <c r="A10" s="2" t="s">
        <v>29</v>
      </c>
      <c r="B10" s="1">
        <f>LHM!B93</f>
        <v>0.51890000000000003</v>
      </c>
      <c r="C10" s="1">
        <f>LHM!C93</f>
        <v>-0.42830000000000001</v>
      </c>
      <c r="D10" s="1">
        <f>LHM!D93</f>
        <v>0.5222</v>
      </c>
      <c r="E10" s="1">
        <f>LHM!E93</f>
        <v>0.24779999999999999</v>
      </c>
      <c r="F10" s="1">
        <f>LHM!F93</f>
        <v>0.24610000000000001</v>
      </c>
      <c r="G10" s="1">
        <f>LHM!G93</f>
        <v>-0.34489999999999998</v>
      </c>
      <c r="H10" s="1">
        <f>LHM!H93</f>
        <v>0.434</v>
      </c>
      <c r="I10" s="1">
        <f>LHM!I93</f>
        <v>0.38579999999999998</v>
      </c>
      <c r="J10" s="1">
        <f>LHM!J93</f>
        <v>0.73070000000000002</v>
      </c>
      <c r="K10" s="1">
        <f>LHM!K93</f>
        <v>0.48060000000000003</v>
      </c>
      <c r="L10" s="1">
        <f>LHM!L93</f>
        <v>8.8900000000000007E-2</v>
      </c>
      <c r="M10" s="1">
        <f>LHM!M93</f>
        <v>1.7672000000000001</v>
      </c>
      <c r="N10" s="1">
        <f>LHM!N93</f>
        <v>-1.294</v>
      </c>
      <c r="O10" s="1">
        <f>LHM!O93</f>
        <v>0.19059999999999999</v>
      </c>
      <c r="P10" s="1">
        <f>LHM!P93</f>
        <v>5.6300000000000003E-2</v>
      </c>
      <c r="Q10" s="1">
        <f>LHM!Q93</f>
        <v>0.61750000000000005</v>
      </c>
      <c r="R10" s="1">
        <f>LHM!R93</f>
        <v>0.20799999999999999</v>
      </c>
      <c r="S10" s="1">
        <f>LHM!S93</f>
        <v>0.13700000000000001</v>
      </c>
      <c r="T10" s="1" t="e">
        <f>LHM!#REF!</f>
        <v>#REF!</v>
      </c>
      <c r="U10" s="1" t="e">
        <f>LHM!#REF!</f>
        <v>#REF!</v>
      </c>
      <c r="V10" s="6">
        <f>LHM!T93</f>
        <v>0.25357777777777774</v>
      </c>
    </row>
    <row r="44" spans="1:21" x14ac:dyDescent="0.2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2" t="s">
        <v>17</v>
      </c>
      <c r="S44" s="2" t="s">
        <v>18</v>
      </c>
      <c r="T44" s="2" t="s">
        <v>19</v>
      </c>
      <c r="U44" s="2" t="s">
        <v>20</v>
      </c>
    </row>
    <row r="45" spans="1:21" x14ac:dyDescent="0.2">
      <c r="A45" s="2" t="s">
        <v>21</v>
      </c>
      <c r="B45" s="6">
        <f>B2</f>
        <v>-0.29299999999999998</v>
      </c>
      <c r="C45" s="6">
        <f>C2+B45</f>
        <v>-4.1300000000000003E-2</v>
      </c>
      <c r="D45" s="6">
        <f t="shared" ref="D45:U45" si="20">D2+C45</f>
        <v>0.3271</v>
      </c>
      <c r="E45" s="6">
        <f t="shared" si="20"/>
        <v>0.81730000000000003</v>
      </c>
      <c r="F45" s="6">
        <f t="shared" si="20"/>
        <v>1.2824</v>
      </c>
      <c r="G45" s="6">
        <f t="shared" si="20"/>
        <v>3.1509</v>
      </c>
      <c r="H45" s="6">
        <f t="shared" si="20"/>
        <v>2.0419</v>
      </c>
      <c r="I45" s="6">
        <f t="shared" si="20"/>
        <v>2.0303</v>
      </c>
      <c r="J45" s="6">
        <f t="shared" si="20"/>
        <v>2.2934999999999999</v>
      </c>
      <c r="K45" s="6">
        <f t="shared" si="20"/>
        <v>2.4845999999999999</v>
      </c>
      <c r="L45" s="6">
        <f t="shared" si="20"/>
        <v>2.5196000000000001</v>
      </c>
      <c r="M45" s="6">
        <f t="shared" si="20"/>
        <v>2.9858000000000002</v>
      </c>
      <c r="N45" s="6">
        <f t="shared" si="20"/>
        <v>2.7971000000000004</v>
      </c>
      <c r="O45" s="6">
        <f t="shared" si="20"/>
        <v>2.8553000000000002</v>
      </c>
      <c r="P45" s="6">
        <f t="shared" si="20"/>
        <v>3.1412</v>
      </c>
      <c r="Q45" s="6">
        <f t="shared" si="20"/>
        <v>3.3864000000000001</v>
      </c>
      <c r="R45" s="6">
        <f t="shared" si="20"/>
        <v>3.4557000000000002</v>
      </c>
      <c r="S45" s="6">
        <f t="shared" si="20"/>
        <v>3.5676000000000001</v>
      </c>
      <c r="T45" s="6" t="e">
        <f t="shared" si="20"/>
        <v>#REF!</v>
      </c>
      <c r="U45" s="6" t="e">
        <f t="shared" si="20"/>
        <v>#REF!</v>
      </c>
    </row>
    <row r="46" spans="1:21" x14ac:dyDescent="0.2">
      <c r="A46" s="2" t="s">
        <v>22</v>
      </c>
      <c r="B46" s="6">
        <f t="shared" ref="B46:B52" si="21">B3</f>
        <v>-4.4299999999999999E-2</v>
      </c>
      <c r="C46" s="6">
        <f t="shared" ref="C46:U46" si="22">C3+B46</f>
        <v>6.8099999999999994E-2</v>
      </c>
      <c r="D46" s="6">
        <f t="shared" si="22"/>
        <v>0.3322</v>
      </c>
      <c r="E46" s="6">
        <f t="shared" si="22"/>
        <v>0.50109999999999999</v>
      </c>
      <c r="F46" s="6">
        <f t="shared" si="22"/>
        <v>0.93879999999999997</v>
      </c>
      <c r="G46" s="6">
        <f t="shared" si="22"/>
        <v>1.3206</v>
      </c>
      <c r="H46" s="6">
        <f t="shared" si="22"/>
        <v>1.7144999999999999</v>
      </c>
      <c r="I46" s="6">
        <f t="shared" si="22"/>
        <v>2.2862</v>
      </c>
      <c r="J46" s="6">
        <f t="shared" si="22"/>
        <v>2.9779999999999998</v>
      </c>
      <c r="K46" s="6">
        <f t="shared" si="22"/>
        <v>3.4710999999999999</v>
      </c>
      <c r="L46" s="6">
        <f t="shared" si="22"/>
        <v>4.1436000000000002</v>
      </c>
      <c r="M46" s="6">
        <f t="shared" si="22"/>
        <v>4.1431000000000004</v>
      </c>
      <c r="N46" s="6">
        <f t="shared" si="22"/>
        <v>4.4695</v>
      </c>
      <c r="O46" s="6">
        <f t="shared" si="22"/>
        <v>4.5911999999999997</v>
      </c>
      <c r="P46" s="6">
        <f t="shared" si="22"/>
        <v>4.6125999999999996</v>
      </c>
      <c r="Q46" s="6">
        <f t="shared" si="22"/>
        <v>5.0156999999999998</v>
      </c>
      <c r="R46" s="6">
        <f t="shared" si="22"/>
        <v>5.1200999999999999</v>
      </c>
      <c r="S46" s="6">
        <f t="shared" si="22"/>
        <v>5.2046999999999999</v>
      </c>
      <c r="T46" s="6" t="e">
        <f t="shared" si="22"/>
        <v>#REF!</v>
      </c>
      <c r="U46" s="6" t="e">
        <f t="shared" si="22"/>
        <v>#REF!</v>
      </c>
    </row>
    <row r="47" spans="1:21" x14ac:dyDescent="0.2">
      <c r="A47" s="2" t="s">
        <v>23</v>
      </c>
      <c r="B47" s="6">
        <f t="shared" si="21"/>
        <v>2.2800000000000001E-2</v>
      </c>
      <c r="C47" s="6">
        <f t="shared" ref="C47:U47" si="23">C4+B47</f>
        <v>7.0899999999999991E-2</v>
      </c>
      <c r="D47" s="6">
        <f t="shared" si="23"/>
        <v>0.40769999999999995</v>
      </c>
      <c r="E47" s="6">
        <f t="shared" si="23"/>
        <v>0.54659999999999997</v>
      </c>
      <c r="F47" s="6">
        <f t="shared" si="23"/>
        <v>0.61859999999999993</v>
      </c>
      <c r="G47" s="6">
        <f t="shared" si="23"/>
        <v>0.83569999999999989</v>
      </c>
      <c r="H47" s="6">
        <f t="shared" si="23"/>
        <v>1.2199999999999998</v>
      </c>
      <c r="I47" s="6">
        <f t="shared" si="23"/>
        <v>1.5759999999999996</v>
      </c>
      <c r="J47" s="6">
        <f t="shared" si="23"/>
        <v>1.8787999999999996</v>
      </c>
      <c r="K47" s="6">
        <f t="shared" si="23"/>
        <v>2.1551999999999998</v>
      </c>
      <c r="L47" s="6">
        <f t="shared" si="23"/>
        <v>2.4728999999999997</v>
      </c>
      <c r="M47" s="6">
        <f t="shared" si="23"/>
        <v>2.5821999999999998</v>
      </c>
      <c r="N47" s="6">
        <f t="shared" si="23"/>
        <v>2.7605999999999997</v>
      </c>
      <c r="O47" s="6">
        <f t="shared" si="23"/>
        <v>3.1656999999999997</v>
      </c>
      <c r="P47" s="6">
        <f t="shared" si="23"/>
        <v>2.9367999999999999</v>
      </c>
      <c r="Q47" s="6">
        <f t="shared" si="23"/>
        <v>3.0248999999999997</v>
      </c>
      <c r="R47" s="6">
        <f t="shared" si="23"/>
        <v>3.0819999999999999</v>
      </c>
      <c r="S47" s="6">
        <f t="shared" si="23"/>
        <v>3.3031999999999999</v>
      </c>
      <c r="T47" s="6" t="e">
        <f t="shared" si="23"/>
        <v>#REF!</v>
      </c>
      <c r="U47" s="6" t="e">
        <f t="shared" si="23"/>
        <v>#REF!</v>
      </c>
    </row>
    <row r="48" spans="1:21" x14ac:dyDescent="0.2">
      <c r="A48" s="2" t="s">
        <v>24</v>
      </c>
      <c r="B48" s="6">
        <f t="shared" si="21"/>
        <v>-2.9100000000000001E-2</v>
      </c>
      <c r="C48" s="6">
        <f t="shared" ref="C48:U48" si="24">C5+B48</f>
        <v>-0.17870000000000003</v>
      </c>
      <c r="D48" s="6">
        <f t="shared" si="24"/>
        <v>-0.17990000000000003</v>
      </c>
      <c r="E48" s="6">
        <f t="shared" si="24"/>
        <v>-0.23250000000000004</v>
      </c>
      <c r="F48" s="6">
        <f t="shared" si="24"/>
        <v>0.27969999999999995</v>
      </c>
      <c r="G48" s="6">
        <f t="shared" si="24"/>
        <v>0.37039999999999995</v>
      </c>
      <c r="H48" s="6">
        <f t="shared" si="24"/>
        <v>0.40729999999999994</v>
      </c>
      <c r="I48" s="6">
        <f t="shared" si="24"/>
        <v>1.0284</v>
      </c>
      <c r="J48" s="6">
        <f t="shared" si="24"/>
        <v>1.0089999999999999</v>
      </c>
      <c r="K48" s="6">
        <f t="shared" si="24"/>
        <v>1.1623999999999999</v>
      </c>
      <c r="L48" s="6">
        <f t="shared" si="24"/>
        <v>1.3136999999999999</v>
      </c>
      <c r="M48" s="6">
        <f t="shared" si="24"/>
        <v>1.4032999999999998</v>
      </c>
      <c r="N48" s="6">
        <f t="shared" si="24"/>
        <v>1.5737999999999999</v>
      </c>
      <c r="O48" s="6">
        <f t="shared" si="24"/>
        <v>1.7327999999999999</v>
      </c>
      <c r="P48" s="6">
        <f t="shared" si="24"/>
        <v>2.0602999999999998</v>
      </c>
      <c r="Q48" s="6">
        <f t="shared" si="24"/>
        <v>2.4500999999999999</v>
      </c>
      <c r="R48" s="6">
        <f t="shared" si="24"/>
        <v>2.6221999999999999</v>
      </c>
      <c r="S48" s="6">
        <f t="shared" si="24"/>
        <v>2.6732</v>
      </c>
      <c r="T48" s="6" t="e">
        <f t="shared" si="24"/>
        <v>#REF!</v>
      </c>
      <c r="U48" s="6" t="e">
        <f t="shared" si="24"/>
        <v>#REF!</v>
      </c>
    </row>
    <row r="49" spans="1:21" x14ac:dyDescent="0.2">
      <c r="A49" s="2" t="s">
        <v>25</v>
      </c>
      <c r="B49" s="6">
        <f t="shared" si="21"/>
        <v>1.46E-2</v>
      </c>
      <c r="C49" s="6">
        <f t="shared" ref="C49:U49" si="25">C6+B49</f>
        <v>0.24030000000000001</v>
      </c>
      <c r="D49" s="6">
        <f t="shared" si="25"/>
        <v>-1.0699999999999987E-2</v>
      </c>
      <c r="E49" s="6">
        <f t="shared" si="25"/>
        <v>-1.7899999999999985E-2</v>
      </c>
      <c r="F49" s="6">
        <f t="shared" si="25"/>
        <v>0.39930000000000004</v>
      </c>
      <c r="G49" s="6">
        <f t="shared" si="25"/>
        <v>0.64880000000000004</v>
      </c>
      <c r="H49" s="6">
        <f t="shared" si="25"/>
        <v>1.0778000000000001</v>
      </c>
      <c r="I49" s="6">
        <f t="shared" si="25"/>
        <v>1.4725000000000001</v>
      </c>
      <c r="J49" s="6">
        <f t="shared" si="25"/>
        <v>1.9657000000000002</v>
      </c>
      <c r="K49" s="6">
        <f t="shared" si="25"/>
        <v>2.3624000000000001</v>
      </c>
      <c r="L49" s="6">
        <f t="shared" si="25"/>
        <v>2.4279999999999999</v>
      </c>
      <c r="M49" s="6">
        <f t="shared" si="25"/>
        <v>2.585</v>
      </c>
      <c r="N49" s="6">
        <f t="shared" si="25"/>
        <v>2.5446</v>
      </c>
      <c r="O49" s="6">
        <f t="shared" si="25"/>
        <v>2.5851000000000002</v>
      </c>
      <c r="P49" s="6">
        <f t="shared" si="25"/>
        <v>2.8349000000000002</v>
      </c>
      <c r="Q49" s="6">
        <f t="shared" si="25"/>
        <v>2.9501000000000004</v>
      </c>
      <c r="R49" s="6">
        <f t="shared" si="25"/>
        <v>3.1105000000000005</v>
      </c>
      <c r="S49" s="6">
        <f t="shared" si="25"/>
        <v>3.1945000000000006</v>
      </c>
      <c r="T49" s="6" t="e">
        <f t="shared" si="25"/>
        <v>#REF!</v>
      </c>
      <c r="U49" s="6" t="e">
        <f t="shared" si="25"/>
        <v>#REF!</v>
      </c>
    </row>
    <row r="50" spans="1:21" x14ac:dyDescent="0.2">
      <c r="A50" s="2" t="s">
        <v>26</v>
      </c>
      <c r="B50" s="6">
        <f t="shared" si="21"/>
        <v>-0.16170000000000001</v>
      </c>
      <c r="C50" s="6">
        <f t="shared" ref="C50:U50" si="26">C7+B50</f>
        <v>0.1084</v>
      </c>
      <c r="D50" s="6">
        <f t="shared" si="26"/>
        <v>0.39229999999999998</v>
      </c>
      <c r="E50" s="6">
        <f t="shared" si="26"/>
        <v>0.27549999999999997</v>
      </c>
      <c r="F50" s="6">
        <f t="shared" si="26"/>
        <v>0.59889999999999999</v>
      </c>
      <c r="G50" s="6">
        <f t="shared" si="26"/>
        <v>0.50490000000000002</v>
      </c>
      <c r="H50" s="6">
        <f t="shared" si="26"/>
        <v>0.9447000000000001</v>
      </c>
      <c r="I50" s="6">
        <f t="shared" si="26"/>
        <v>1.2196</v>
      </c>
      <c r="J50" s="6">
        <f t="shared" si="26"/>
        <v>2.0362</v>
      </c>
      <c r="K50" s="6">
        <f t="shared" si="26"/>
        <v>1.4862</v>
      </c>
      <c r="L50" s="6">
        <f t="shared" si="26"/>
        <v>1.5258</v>
      </c>
      <c r="M50" s="6">
        <f t="shared" si="26"/>
        <v>1.4205000000000001</v>
      </c>
      <c r="N50" s="6">
        <f t="shared" si="26"/>
        <v>2.2373000000000003</v>
      </c>
      <c r="O50" s="6">
        <f t="shared" si="26"/>
        <v>1.5415000000000003</v>
      </c>
      <c r="P50" s="6">
        <f t="shared" si="26"/>
        <v>1.5827000000000002</v>
      </c>
      <c r="Q50" s="6">
        <f t="shared" si="26"/>
        <v>1.4818000000000002</v>
      </c>
      <c r="R50" s="6">
        <f t="shared" si="26"/>
        <v>1.6193000000000002</v>
      </c>
      <c r="S50" s="6">
        <f t="shared" si="26"/>
        <v>1.7974000000000001</v>
      </c>
      <c r="T50" s="6" t="e">
        <f t="shared" si="26"/>
        <v>#REF!</v>
      </c>
      <c r="U50" s="6" t="e">
        <f t="shared" si="26"/>
        <v>#REF!</v>
      </c>
    </row>
    <row r="51" spans="1:21" x14ac:dyDescent="0.2">
      <c r="A51" s="2" t="s">
        <v>27</v>
      </c>
      <c r="B51" s="6">
        <f t="shared" si="21"/>
        <v>1.37E-2</v>
      </c>
      <c r="C51" s="6">
        <f t="shared" ref="C51:U51" si="27">C8+B51</f>
        <v>0.1797</v>
      </c>
      <c r="D51" s="6">
        <f t="shared" si="27"/>
        <v>0.1915</v>
      </c>
      <c r="E51" s="6">
        <f t="shared" si="27"/>
        <v>0.35509999999999997</v>
      </c>
      <c r="F51" s="6">
        <f t="shared" si="27"/>
        <v>0.9385</v>
      </c>
      <c r="G51" s="6">
        <f t="shared" si="27"/>
        <v>1.7276</v>
      </c>
      <c r="H51" s="6">
        <f t="shared" si="27"/>
        <v>2.5093000000000001</v>
      </c>
      <c r="I51" s="6">
        <f t="shared" si="27"/>
        <v>2.6897000000000002</v>
      </c>
      <c r="J51" s="6">
        <f t="shared" si="27"/>
        <v>2.9404000000000003</v>
      </c>
      <c r="K51" s="6">
        <f t="shared" si="27"/>
        <v>3.7684000000000002</v>
      </c>
      <c r="L51" s="6">
        <f t="shared" si="27"/>
        <v>3.8537000000000003</v>
      </c>
      <c r="M51" s="6">
        <f t="shared" si="27"/>
        <v>3.8126000000000002</v>
      </c>
      <c r="N51" s="6">
        <f t="shared" si="27"/>
        <v>4.0438999999999998</v>
      </c>
      <c r="O51" s="6">
        <f t="shared" si="27"/>
        <v>3.8853999999999997</v>
      </c>
      <c r="P51" s="6">
        <f t="shared" si="27"/>
        <v>4.2816000000000001</v>
      </c>
      <c r="Q51" s="6">
        <f t="shared" si="27"/>
        <v>4.5553999999999997</v>
      </c>
      <c r="R51" s="6">
        <f t="shared" si="27"/>
        <v>4.1134999999999993</v>
      </c>
      <c r="S51" s="6">
        <f t="shared" si="27"/>
        <v>4.1218999999999992</v>
      </c>
      <c r="T51" s="6" t="e">
        <f t="shared" si="27"/>
        <v>#REF!</v>
      </c>
      <c r="U51" s="6" t="e">
        <f t="shared" si="27"/>
        <v>#REF!</v>
      </c>
    </row>
    <row r="52" spans="1:21" x14ac:dyDescent="0.2">
      <c r="A52" s="2" t="s">
        <v>28</v>
      </c>
      <c r="B52" s="6">
        <f t="shared" si="21"/>
        <v>7.2400000000000006E-2</v>
      </c>
      <c r="C52" s="6">
        <f t="shared" ref="C52:U52" si="28">C9+B52</f>
        <v>0.27479999999999999</v>
      </c>
      <c r="D52" s="6">
        <f t="shared" si="28"/>
        <v>0.1779</v>
      </c>
      <c r="E52" s="6">
        <f t="shared" si="28"/>
        <v>0.41470000000000001</v>
      </c>
      <c r="F52" s="6">
        <f t="shared" si="28"/>
        <v>0.64240000000000008</v>
      </c>
      <c r="G52" s="6">
        <f t="shared" si="28"/>
        <v>1.2404000000000002</v>
      </c>
      <c r="H52" s="6">
        <f t="shared" si="28"/>
        <v>1.6452000000000002</v>
      </c>
      <c r="I52" s="6">
        <f t="shared" si="28"/>
        <v>2.0447000000000002</v>
      </c>
      <c r="J52" s="6">
        <f t="shared" si="28"/>
        <v>2.5212000000000003</v>
      </c>
      <c r="K52" s="6">
        <f t="shared" si="28"/>
        <v>2.9306000000000001</v>
      </c>
      <c r="L52" s="6">
        <f t="shared" si="28"/>
        <v>3.3412999999999999</v>
      </c>
      <c r="M52" s="6">
        <f t="shared" si="28"/>
        <v>3.4636999999999998</v>
      </c>
      <c r="N52" s="6">
        <f t="shared" si="28"/>
        <v>3.5837999999999997</v>
      </c>
      <c r="O52" s="6">
        <f t="shared" si="28"/>
        <v>3.7985999999999995</v>
      </c>
      <c r="P52" s="6">
        <f t="shared" si="28"/>
        <v>4.0504999999999995</v>
      </c>
      <c r="Q52" s="6">
        <f t="shared" si="28"/>
        <v>4.2498999999999993</v>
      </c>
      <c r="R52" s="6">
        <f t="shared" si="28"/>
        <v>4.410099999999999</v>
      </c>
      <c r="S52" s="6">
        <f t="shared" si="28"/>
        <v>4.5054999999999987</v>
      </c>
      <c r="T52" s="6" t="e">
        <f t="shared" si="28"/>
        <v>#REF!</v>
      </c>
      <c r="U52" s="6" t="e">
        <f t="shared" si="28"/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73E0-E1AB-1645-8210-6295FFBA9CF5}">
  <dimension ref="A1:M11"/>
  <sheetViews>
    <sheetView workbookViewId="0">
      <selection activeCell="L5" sqref="L5"/>
    </sheetView>
  </sheetViews>
  <sheetFormatPr baseColWidth="10" defaultRowHeight="15" x14ac:dyDescent="0.2"/>
  <cols>
    <col min="1" max="1" width="25.5" bestFit="1" customWidth="1"/>
    <col min="2" max="2" width="8" bestFit="1" customWidth="1"/>
    <col min="3" max="4" width="7.5" bestFit="1" customWidth="1"/>
    <col min="5" max="5" width="8" bestFit="1" customWidth="1"/>
    <col min="6" max="6" width="7" bestFit="1" customWidth="1"/>
    <col min="7" max="8" width="6.5" bestFit="1" customWidth="1"/>
    <col min="9" max="9" width="7" bestFit="1" customWidth="1"/>
  </cols>
  <sheetData>
    <row r="1" spans="1:13" x14ac:dyDescent="0.2">
      <c r="A1" s="12" t="s">
        <v>62</v>
      </c>
      <c r="B1" s="12"/>
      <c r="C1" s="12"/>
      <c r="D1" s="12"/>
      <c r="E1" s="12"/>
      <c r="F1" s="12"/>
      <c r="G1" s="12"/>
      <c r="H1" s="12"/>
      <c r="I1" s="12"/>
    </row>
    <row r="2" spans="1:13" x14ac:dyDescent="0.2">
      <c r="A2" s="13" t="s">
        <v>0</v>
      </c>
      <c r="B2" s="12" t="s">
        <v>61</v>
      </c>
      <c r="C2" s="12"/>
      <c r="D2" s="12"/>
      <c r="E2" s="12"/>
      <c r="F2" s="12" t="s">
        <v>60</v>
      </c>
      <c r="G2" s="12"/>
      <c r="H2" s="12"/>
      <c r="I2" s="12"/>
    </row>
    <row r="3" spans="1:13" x14ac:dyDescent="0.2">
      <c r="A3" s="13"/>
      <c r="B3" s="2" t="s">
        <v>56</v>
      </c>
      <c r="C3" s="2" t="s">
        <v>57</v>
      </c>
      <c r="D3" s="2" t="s">
        <v>58</v>
      </c>
      <c r="E3" s="2" t="s">
        <v>59</v>
      </c>
      <c r="F3" s="2" t="s">
        <v>56</v>
      </c>
      <c r="G3" s="2" t="s">
        <v>57</v>
      </c>
      <c r="H3" s="2" t="s">
        <v>58</v>
      </c>
      <c r="I3" s="2" t="s">
        <v>59</v>
      </c>
    </row>
    <row r="4" spans="1:13" x14ac:dyDescent="0.2">
      <c r="A4" s="2" t="s">
        <v>21</v>
      </c>
      <c r="B4" s="9" t="e">
        <f>'LHM-TFP'!#REF!</f>
        <v>#REF!</v>
      </c>
      <c r="C4" s="9" t="e">
        <f>'LHM-TEC'!U45</f>
        <v>#REF!</v>
      </c>
      <c r="D4" s="9" t="e">
        <f>'LHM-TP'!#REF!</f>
        <v>#REF!</v>
      </c>
      <c r="E4" s="9" t="e">
        <f>'LHM-SEC'!U45</f>
        <v>#REF!</v>
      </c>
      <c r="F4" s="9">
        <f>'LHM-TFP'!T2</f>
        <v>0.25960555555555559</v>
      </c>
      <c r="G4" s="9">
        <f>'LHM-TEC'!V2</f>
        <v>-1.2038888888888889E-2</v>
      </c>
      <c r="H4" s="9">
        <f>'LHM-TP'!T2</f>
        <v>7.3466666666666666E-2</v>
      </c>
      <c r="I4" s="9">
        <f>'LHM-SEC'!V2</f>
        <v>0.19820000000000002</v>
      </c>
      <c r="K4" s="2" t="s">
        <v>25</v>
      </c>
      <c r="L4" s="9">
        <v>1.6297000000000001</v>
      </c>
      <c r="M4" s="9">
        <v>8.1485000000000002E-2</v>
      </c>
    </row>
    <row r="5" spans="1:13" x14ac:dyDescent="0.2">
      <c r="A5" s="2" t="s">
        <v>22</v>
      </c>
      <c r="B5" s="9" t="e">
        <f>'LHM-TFP'!#REF!</f>
        <v>#REF!</v>
      </c>
      <c r="C5" s="9" t="e">
        <f>'LHM-TEC'!U46</f>
        <v>#REF!</v>
      </c>
      <c r="D5" s="9" t="e">
        <f>'LHM-TP'!#REF!</f>
        <v>#REF!</v>
      </c>
      <c r="E5" s="9" t="e">
        <f>'LHM-SEC'!U46</f>
        <v>#REF!</v>
      </c>
      <c r="F5" s="9">
        <f>'LHM-TFP'!T3</f>
        <v>0.28870000000000007</v>
      </c>
      <c r="G5" s="9">
        <f>'LHM-TEC'!V3</f>
        <v>1.5683333333333334E-2</v>
      </c>
      <c r="H5" s="9">
        <f>'LHM-TP'!T3</f>
        <v>-1.614444444444444E-2</v>
      </c>
      <c r="I5" s="9">
        <f>'LHM-SEC'!V3</f>
        <v>0.28915000000000002</v>
      </c>
      <c r="K5" s="2" t="s">
        <v>27</v>
      </c>
      <c r="L5" s="9">
        <v>2.6663000000000001</v>
      </c>
      <c r="M5" s="9">
        <v>0.13331500000000002</v>
      </c>
    </row>
    <row r="6" spans="1:13" x14ac:dyDescent="0.2">
      <c r="A6" s="2" t="s">
        <v>23</v>
      </c>
      <c r="B6" s="9" t="e">
        <f>'LHM-TFP'!#REF!</f>
        <v>#REF!</v>
      </c>
      <c r="C6" s="9" t="e">
        <f>'LHM-TEC'!U47</f>
        <v>#REF!</v>
      </c>
      <c r="D6" s="9" t="e">
        <f>'LHM-TP'!#REF!</f>
        <v>#REF!</v>
      </c>
      <c r="E6" s="9" t="e">
        <f>'LHM-SEC'!U47</f>
        <v>#REF!</v>
      </c>
      <c r="F6" s="9">
        <f>'LHM-TFP'!T4</f>
        <v>0.26351666666666662</v>
      </c>
      <c r="G6" s="9">
        <f>'LHM-TEC'!V4</f>
        <v>1.0299999999999997E-2</v>
      </c>
      <c r="H6" s="9">
        <f>'LHM-TP'!T4</f>
        <v>6.9722222222222241E-2</v>
      </c>
      <c r="I6" s="9">
        <f>'LHM-SEC'!V4</f>
        <v>0.1835111111111111</v>
      </c>
      <c r="K6" s="2" t="s">
        <v>21</v>
      </c>
      <c r="L6" s="9">
        <v>2.8907999999999996</v>
      </c>
      <c r="M6" s="9">
        <v>0.14453999999999997</v>
      </c>
    </row>
    <row r="7" spans="1:13" x14ac:dyDescent="0.2">
      <c r="A7" s="2" t="s">
        <v>24</v>
      </c>
      <c r="B7" s="9" t="e">
        <f>'LHM-TFP'!#REF!</f>
        <v>#REF!</v>
      </c>
      <c r="C7" s="9" t="e">
        <f>'LHM-TEC'!U48</f>
        <v>#REF!</v>
      </c>
      <c r="D7" s="9" t="e">
        <f>'LHM-TP'!#REF!</f>
        <v>#REF!</v>
      </c>
      <c r="E7" s="9" t="e">
        <f>'LHM-SEC'!U48</f>
        <v>#REF!</v>
      </c>
      <c r="F7" s="9">
        <f>'LHM-TFP'!T5</f>
        <v>0.18759444444444448</v>
      </c>
      <c r="G7" s="9">
        <f>'LHM-TEC'!V5</f>
        <v>3.8500000000000045E-3</v>
      </c>
      <c r="H7" s="9">
        <f>'LHM-TP'!T5</f>
        <v>3.5222222222222238E-2</v>
      </c>
      <c r="I7" s="9">
        <f>'LHM-SEC'!V5</f>
        <v>0.14851111111111112</v>
      </c>
      <c r="K7" s="2" t="s">
        <v>26</v>
      </c>
      <c r="L7" s="9">
        <v>3.0465</v>
      </c>
      <c r="M7" s="9">
        <v>0.15232499999999999</v>
      </c>
    </row>
    <row r="8" spans="1:13" x14ac:dyDescent="0.2">
      <c r="A8" s="2" t="s">
        <v>25</v>
      </c>
      <c r="B8" s="9" t="e">
        <f>'LHM-TFP'!#REF!</f>
        <v>#REF!</v>
      </c>
      <c r="C8" s="9" t="e">
        <f>'LHM-TEC'!U49</f>
        <v>#REF!</v>
      </c>
      <c r="D8" s="9" t="e">
        <f>'LHM-TP'!#REF!</f>
        <v>#REF!</v>
      </c>
      <c r="E8" s="9" t="e">
        <f>'LHM-SEC'!U49</f>
        <v>#REF!</v>
      </c>
      <c r="F8" s="9">
        <f>'LHM-TFP'!T6</f>
        <v>0.21261111111111106</v>
      </c>
      <c r="G8" s="9">
        <f>'LHM-TEC'!V6</f>
        <v>-1.7999999999999999E-2</v>
      </c>
      <c r="H8" s="9">
        <f>'LHM-TP'!T6</f>
        <v>5.3138888888888895E-2</v>
      </c>
      <c r="I8" s="9">
        <f>'LHM-SEC'!V6</f>
        <v>0.17747222222222225</v>
      </c>
      <c r="K8" s="2" t="s">
        <v>23</v>
      </c>
      <c r="L8" s="9">
        <v>3.1714999999999995</v>
      </c>
      <c r="M8" s="9">
        <v>0.15857499999999997</v>
      </c>
    </row>
    <row r="9" spans="1:13" x14ac:dyDescent="0.2">
      <c r="A9" s="2" t="s">
        <v>26</v>
      </c>
      <c r="B9" s="9" t="e">
        <f>'LHM-TFP'!#REF!</f>
        <v>#REF!</v>
      </c>
      <c r="C9" s="9" t="e">
        <f>'LHM-TEC'!U50</f>
        <v>#REF!</v>
      </c>
      <c r="D9" s="9" t="e">
        <f>'LHM-TP'!#REF!</f>
        <v>#REF!</v>
      </c>
      <c r="E9" s="9" t="e">
        <f>'LHM-SEC'!U50</f>
        <v>#REF!</v>
      </c>
      <c r="F9" s="9">
        <f>'LHM-TFP'!T7</f>
        <v>0.1700777777777778</v>
      </c>
      <c r="G9" s="9">
        <f>'LHM-TEC'!V7</f>
        <v>8.3555555555555553E-3</v>
      </c>
      <c r="H9" s="9">
        <f>'LHM-TP'!T7</f>
        <v>6.1872222222222231E-2</v>
      </c>
      <c r="I9" s="9">
        <f>'LHM-SEC'!V7</f>
        <v>9.9855555555555559E-2</v>
      </c>
      <c r="K9" s="2" t="s">
        <v>24</v>
      </c>
      <c r="L9" s="9">
        <v>3.2141999999999999</v>
      </c>
      <c r="M9" s="9">
        <v>0.16070999999999999</v>
      </c>
    </row>
    <row r="10" spans="1:13" x14ac:dyDescent="0.2">
      <c r="A10" s="2" t="s">
        <v>27</v>
      </c>
      <c r="B10" s="9" t="e">
        <f>'LHM-TFP'!#REF!</f>
        <v>#REF!</v>
      </c>
      <c r="C10" s="9" t="e">
        <f>'LHM-TEC'!U51</f>
        <v>#REF!</v>
      </c>
      <c r="D10" s="9" t="e">
        <f>'LHM-TP'!#REF!</f>
        <v>#REF!</v>
      </c>
      <c r="E10" s="9" t="e">
        <f>'LHM-SEC'!U51</f>
        <v>#REF!</v>
      </c>
      <c r="F10" s="9">
        <f>'LHM-TFP'!T8</f>
        <v>0.26338333333333336</v>
      </c>
      <c r="G10" s="9">
        <f>'LHM-TEC'!V8</f>
        <v>-2.2172222222222222E-2</v>
      </c>
      <c r="H10" s="9">
        <f>'LHM-TP'!T8</f>
        <v>5.6588888888888883E-2</v>
      </c>
      <c r="I10" s="9">
        <f>'LHM-SEC'!V8</f>
        <v>0.22899444444444439</v>
      </c>
      <c r="K10" s="2" t="s">
        <v>22</v>
      </c>
      <c r="L10" s="9">
        <v>3.4988999999999999</v>
      </c>
      <c r="M10" s="9">
        <v>0.17494499999999999</v>
      </c>
    </row>
    <row r="11" spans="1:13" x14ac:dyDescent="0.2">
      <c r="A11" s="2" t="s">
        <v>28</v>
      </c>
      <c r="B11" s="9" t="e">
        <f>'LHM-TFP'!#REF!</f>
        <v>#REF!</v>
      </c>
      <c r="C11" s="9" t="e">
        <f>'LHM-TEC'!U52</f>
        <v>#REF!</v>
      </c>
      <c r="D11" s="9" t="e">
        <f>'LHM-TP'!#REF!</f>
        <v>#REF!</v>
      </c>
      <c r="E11" s="9" t="e">
        <f>'LHM-SEC'!U52</f>
        <v>#REF!</v>
      </c>
      <c r="F11" s="9">
        <f>'LHM-TFP'!T9</f>
        <v>0.28005555555555556</v>
      </c>
      <c r="G11" s="9">
        <f>'LHM-TEC'!V9</f>
        <v>-3.2438888888888885E-2</v>
      </c>
      <c r="H11" s="9">
        <f>'LHM-TP'!T9</f>
        <v>6.2194444444444441E-2</v>
      </c>
      <c r="I11" s="9">
        <f>'LHM-SEC'!V9</f>
        <v>0.2503055555555555</v>
      </c>
      <c r="K11" s="2" t="s">
        <v>28</v>
      </c>
      <c r="L11" s="9">
        <v>3.5430000000000001</v>
      </c>
      <c r="M11" s="9">
        <v>0.17715</v>
      </c>
    </row>
  </sheetData>
  <sortState xmlns:xlrd2="http://schemas.microsoft.com/office/spreadsheetml/2017/richdata2" ref="K4:M11">
    <sortCondition ref="L4:L11"/>
  </sortState>
  <mergeCells count="4">
    <mergeCell ref="A1:I1"/>
    <mergeCell ref="B2:E2"/>
    <mergeCell ref="F2:I2"/>
    <mergeCell ref="A2:A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"/>
  <sheetViews>
    <sheetView topLeftCell="A17" workbookViewId="0">
      <selection activeCell="A2" sqref="A2:A25"/>
    </sheetView>
  </sheetViews>
  <sheetFormatPr baseColWidth="10" defaultColWidth="8.83203125" defaultRowHeight="15" x14ac:dyDescent="0.2"/>
  <cols>
    <col min="1" max="1" width="25.5" bestFit="1" customWidth="1"/>
    <col min="2" max="19" width="9.6640625" bestFit="1" customWidth="1"/>
    <col min="20" max="20" width="22.33203125" bestFit="1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32</v>
      </c>
    </row>
    <row r="2" spans="1:20" x14ac:dyDescent="0.2">
      <c r="A2" s="2" t="s">
        <v>63</v>
      </c>
      <c r="B2" s="1">
        <f>MI!B4-1</f>
        <v>-1.8546001955556335E-2</v>
      </c>
      <c r="C2" s="1">
        <f>MI!C4-1</f>
        <v>7.7727034712719023E-2</v>
      </c>
      <c r="D2" s="1">
        <f>MI!D4-1</f>
        <v>-0.12339810116911487</v>
      </c>
      <c r="E2" s="1">
        <f>MI!E4-1</f>
        <v>5.4583223477361331E-2</v>
      </c>
      <c r="F2" s="1">
        <f>MI!F4-1</f>
        <v>-4.35423215560512E-2</v>
      </c>
      <c r="G2" s="1">
        <f>MI!G4-1</f>
        <v>-0.20967263782230661</v>
      </c>
      <c r="H2" s="1">
        <f>MI!H4-1</f>
        <v>0.3856441767538763</v>
      </c>
      <c r="I2" s="1">
        <f>MI!I4-1</f>
        <v>7.3629353380966656E-2</v>
      </c>
      <c r="J2" s="1">
        <f>MI!J4-1</f>
        <v>-1.3687012943586985E-2</v>
      </c>
      <c r="K2" s="1">
        <f>MI!K4-1</f>
        <v>5.5764651967969536E-2</v>
      </c>
      <c r="L2" s="1">
        <f>MI!L4-1</f>
        <v>8.5480776150637983E-2</v>
      </c>
      <c r="M2" s="1">
        <f>MI!M4-1</f>
        <v>-7.134484167424715E-2</v>
      </c>
      <c r="N2" s="1">
        <f>MI!N4-1</f>
        <v>0.38972459349208388</v>
      </c>
      <c r="O2" s="1">
        <f>MI!O4-1</f>
        <v>-2.9505124521778558E-2</v>
      </c>
      <c r="P2" s="1">
        <f>MI!P4-1</f>
        <v>0.12576103671056438</v>
      </c>
      <c r="Q2" s="1">
        <f>MI!Q4-1</f>
        <v>-9.5900828680498318E-2</v>
      </c>
      <c r="R2" s="1">
        <f>MI!R4-1</f>
        <v>8.7579910631907953E-2</v>
      </c>
      <c r="S2" s="1">
        <f>MI!S4-1</f>
        <v>5.3059772865587274E-2</v>
      </c>
      <c r="T2" s="1">
        <f>MI!T4-1</f>
        <v>3.3659871798636276E-2</v>
      </c>
    </row>
    <row r="3" spans="1:20" x14ac:dyDescent="0.2">
      <c r="A3" s="2" t="s">
        <v>64</v>
      </c>
      <c r="B3" s="1">
        <f>MI!B5-1</f>
        <v>-3.6345935383489514E-2</v>
      </c>
      <c r="C3" s="1">
        <f>MI!C5-1</f>
        <v>0.39020826551847909</v>
      </c>
      <c r="D3" s="1">
        <f>MI!D5-1</f>
        <v>0.22799567086454964</v>
      </c>
      <c r="E3" s="1">
        <f>MI!E5-1</f>
        <v>0.5411397768975994</v>
      </c>
      <c r="F3" s="1">
        <f>MI!F5-1</f>
        <v>-0.27014713287050096</v>
      </c>
      <c r="G3" s="1">
        <f>MI!G5-1</f>
        <v>0.22610321100643094</v>
      </c>
      <c r="H3" s="1">
        <f>MI!H5-1</f>
        <v>0.15817264153950705</v>
      </c>
      <c r="I3" s="1">
        <f>MI!I5-1</f>
        <v>-0.31686468218059149</v>
      </c>
      <c r="J3" s="1">
        <f>MI!J5-1</f>
        <v>-0.16844595803619899</v>
      </c>
      <c r="K3" s="1">
        <f>MI!K5-1</f>
        <v>-7.2135815132130965E-2</v>
      </c>
      <c r="L3" s="1">
        <f>MI!L5-1</f>
        <v>-0.17234153812980257</v>
      </c>
      <c r="M3" s="1">
        <f>MI!M5-1</f>
        <v>-4.4043404671555875E-2</v>
      </c>
      <c r="N3" s="1">
        <f>MI!N5-1</f>
        <v>0.2489798473229663</v>
      </c>
      <c r="O3" s="1">
        <f>MI!O5-1</f>
        <v>-0.14359468710592116</v>
      </c>
      <c r="P3" s="1">
        <f>MI!P5-1</f>
        <v>-0.24808006324987386</v>
      </c>
      <c r="Q3" s="1">
        <f>MI!Q5-1</f>
        <v>4.952421102811333E-2</v>
      </c>
      <c r="R3" s="1">
        <f>MI!R5-1</f>
        <v>0.2669766944491041</v>
      </c>
      <c r="S3" s="1">
        <f>MI!S5-1</f>
        <v>0.12042541944001761</v>
      </c>
      <c r="T3" s="1">
        <f>MI!T5-1</f>
        <v>1.5247786976713362E-2</v>
      </c>
    </row>
    <row r="4" spans="1:20" x14ac:dyDescent="0.2">
      <c r="A4" s="2" t="s">
        <v>65</v>
      </c>
      <c r="B4" s="1">
        <f>MI!B6-1</f>
        <v>7.8032101996807768E-2</v>
      </c>
      <c r="C4" s="1">
        <f>MI!C6-1</f>
        <v>-1.4975533469573921E-2</v>
      </c>
      <c r="D4" s="1">
        <f>MI!D6-1</f>
        <v>0.24721034843823375</v>
      </c>
      <c r="E4" s="1">
        <f>MI!E6-1</f>
        <v>-0.29100936470417527</v>
      </c>
      <c r="F4" s="1">
        <f>MI!F6-1</f>
        <v>0.48733536538227495</v>
      </c>
      <c r="G4" s="1">
        <f>MI!G6-1</f>
        <v>0.86913530328864241</v>
      </c>
      <c r="H4" s="1">
        <f>MI!H6-1</f>
        <v>0.12258676391479328</v>
      </c>
      <c r="I4" s="1">
        <f>MI!I6-1</f>
        <v>-0.2225657267460307</v>
      </c>
      <c r="J4" s="1">
        <f>MI!J6-1</f>
        <v>-0.2793761576242233</v>
      </c>
      <c r="K4" s="1">
        <f>MI!K6-1</f>
        <v>-4.93706600849384E-2</v>
      </c>
      <c r="L4" s="1">
        <f>MI!L6-1</f>
        <v>0.24548733743787832</v>
      </c>
      <c r="M4" s="1">
        <f>MI!M6-1</f>
        <v>3.1434221433744192E-2</v>
      </c>
      <c r="N4" s="1">
        <f>MI!N6-1</f>
        <v>-7.7947955745756858E-2</v>
      </c>
      <c r="O4" s="1">
        <f>MI!O6-1</f>
        <v>-9.1813225034396262E-2</v>
      </c>
      <c r="P4" s="1">
        <f>MI!P6-1</f>
        <v>0.27737824521730192</v>
      </c>
      <c r="Q4" s="1">
        <f>MI!Q6-1</f>
        <v>-6.9082052783299819E-2</v>
      </c>
      <c r="R4" s="1">
        <f>MI!R6-1</f>
        <v>8.36131101694082E-2</v>
      </c>
      <c r="S4" s="1">
        <f>MI!S6-1</f>
        <v>5.4578362153587578E-2</v>
      </c>
      <c r="T4" s="1">
        <f>MI!T6-1</f>
        <v>4.6888468466454114E-2</v>
      </c>
    </row>
    <row r="5" spans="1:20" x14ac:dyDescent="0.2">
      <c r="A5" s="2" t="s">
        <v>66</v>
      </c>
      <c r="B5" s="1">
        <f>MI!B7-1</f>
        <v>-7.4720974553358133E-2</v>
      </c>
      <c r="C5" s="1">
        <f>MI!C7-1</f>
        <v>0.16892138152845626</v>
      </c>
      <c r="D5" s="1">
        <f>MI!D7-1</f>
        <v>8.1088217992792533E-2</v>
      </c>
      <c r="E5" s="1">
        <f>MI!E7-1</f>
        <v>0.16027170715725436</v>
      </c>
      <c r="F5" s="1">
        <f>MI!F7-1</f>
        <v>-9.4781438942700524E-2</v>
      </c>
      <c r="G5" s="1">
        <f>MI!G7-1</f>
        <v>1.6887440029531575E-3</v>
      </c>
      <c r="H5" s="1">
        <f>MI!H7-1</f>
        <v>0.12377625807138437</v>
      </c>
      <c r="I5" s="1">
        <f>MI!I7-1</f>
        <v>-8.3417281310576907E-2</v>
      </c>
      <c r="J5" s="1">
        <f>MI!J7-1</f>
        <v>0.16387560098059328</v>
      </c>
      <c r="K5" s="1">
        <f>MI!K7-1</f>
        <v>3.9831850205408248E-2</v>
      </c>
      <c r="L5" s="1">
        <f>MI!L7-1</f>
        <v>0.10738641301202145</v>
      </c>
      <c r="M5" s="1">
        <f>MI!M7-1</f>
        <v>-3.9155172781309977E-3</v>
      </c>
      <c r="N5" s="1">
        <f>MI!N7-1</f>
        <v>-3.7823654236878612E-2</v>
      </c>
      <c r="O5" s="1">
        <f>MI!O7-1</f>
        <v>-5.2170137252739446E-2</v>
      </c>
      <c r="P5" s="1">
        <f>MI!P7-1</f>
        <v>0.21391211131624877</v>
      </c>
      <c r="Q5" s="1">
        <f>MI!Q7-1</f>
        <v>-0.16720434464373402</v>
      </c>
      <c r="R5" s="1">
        <f>MI!R7-1</f>
        <v>-2.3881527289026261E-2</v>
      </c>
      <c r="S5" s="1">
        <f>MI!S7-1</f>
        <v>8.2538422568134262E-2</v>
      </c>
      <c r="T5" s="1">
        <f>MI!T7-1</f>
        <v>2.8139693433939295E-2</v>
      </c>
    </row>
    <row r="6" spans="1:20" x14ac:dyDescent="0.2">
      <c r="A6" s="2" t="s">
        <v>67</v>
      </c>
      <c r="B6" s="1">
        <f>MI!B8-1</f>
        <v>3.9296553705459036E-2</v>
      </c>
      <c r="C6" s="1">
        <f>MI!C8-1</f>
        <v>-5.6461043831023128E-2</v>
      </c>
      <c r="D6" s="1">
        <f>MI!D8-1</f>
        <v>0.18680689733645095</v>
      </c>
      <c r="E6" s="1">
        <f>MI!E8-1</f>
        <v>0.16365102501966633</v>
      </c>
      <c r="F6" s="1">
        <f>MI!F8-1</f>
        <v>0.22358804290519796</v>
      </c>
      <c r="G6" s="1">
        <f>MI!G8-1</f>
        <v>0.28735161546005039</v>
      </c>
      <c r="H6" s="1">
        <f>MI!H8-1</f>
        <v>-6.9508111360769509E-2</v>
      </c>
      <c r="I6" s="1">
        <f>MI!I8-1</f>
        <v>-0.12528190032763709</v>
      </c>
      <c r="J6" s="1">
        <f>MI!J8-1</f>
        <v>-5.1505623961646596E-2</v>
      </c>
      <c r="K6" s="1">
        <f>MI!K8-1</f>
        <v>-2.9220524479608656E-2</v>
      </c>
      <c r="L6" s="1">
        <f>MI!L8-1</f>
        <v>7.0865396622441512E-3</v>
      </c>
      <c r="M6" s="1">
        <f>MI!M8-1</f>
        <v>-3.0069463823288234E-2</v>
      </c>
      <c r="N6" s="1">
        <f>MI!N8-1</f>
        <v>1.5255211669804369E-2</v>
      </c>
      <c r="O6" s="1">
        <f>MI!O8-1</f>
        <v>-1.3965051378264759E-2</v>
      </c>
      <c r="P6" s="1">
        <f>MI!P8-1</f>
        <v>7.1143202870926903E-2</v>
      </c>
      <c r="Q6" s="1">
        <f>MI!Q8-1</f>
        <v>8.3837372739985483E-3</v>
      </c>
      <c r="R6" s="1">
        <f>MI!R8-1</f>
        <v>-3.914434442455772E-2</v>
      </c>
      <c r="S6" s="1">
        <f>MI!S8-1</f>
        <v>3.4517392971505911E-2</v>
      </c>
      <c r="T6" s="1">
        <f>MI!T8-1</f>
        <v>2.9189319884787457E-2</v>
      </c>
    </row>
    <row r="7" spans="1:20" x14ac:dyDescent="0.2">
      <c r="A7" s="2" t="s">
        <v>68</v>
      </c>
      <c r="B7" s="1">
        <f>MI!B9-1</f>
        <v>0.17848242522829971</v>
      </c>
      <c r="C7" s="1">
        <f>MI!C9-1</f>
        <v>1.8876643750779465E-2</v>
      </c>
      <c r="D7" s="1">
        <f>MI!D9-1</f>
        <v>-8.5711715774436592E-2</v>
      </c>
      <c r="E7" s="1">
        <f>MI!E9-1</f>
        <v>0.11483031545595734</v>
      </c>
      <c r="F7" s="1">
        <f>MI!F9-1</f>
        <v>4.3488879858877283E-2</v>
      </c>
      <c r="G7" s="1">
        <f>MI!G9-1</f>
        <v>7.7055897334941781E-2</v>
      </c>
      <c r="H7" s="1">
        <f>MI!H9-1</f>
        <v>0.15164863427470499</v>
      </c>
      <c r="I7" s="1">
        <f>MI!I9-1</f>
        <v>0.22196550422720263</v>
      </c>
      <c r="J7" s="1">
        <f>MI!J9-1</f>
        <v>-0.22435404527971059</v>
      </c>
      <c r="K7" s="1">
        <f>MI!K9-1</f>
        <v>0.36653854521001117</v>
      </c>
      <c r="L7" s="1">
        <f>MI!L9-1</f>
        <v>-0.10507493519112188</v>
      </c>
      <c r="M7" s="1">
        <f>MI!M9-1</f>
        <v>0.1030672780639974</v>
      </c>
      <c r="N7" s="1">
        <f>MI!N9-1</f>
        <v>-0.21935781938737742</v>
      </c>
      <c r="O7" s="1">
        <f>MI!O9-1</f>
        <v>0.35334410291821206</v>
      </c>
      <c r="P7" s="1">
        <f>MI!P9-1</f>
        <v>0.19285772765186548</v>
      </c>
      <c r="Q7" s="1">
        <f>MI!Q9-1</f>
        <v>0.18067941562612089</v>
      </c>
      <c r="R7" s="1">
        <f>MI!R9-1</f>
        <v>-6.1748800826325279E-2</v>
      </c>
      <c r="S7" s="1">
        <f>MI!S9-1</f>
        <v>-1.0182416986653009E-2</v>
      </c>
      <c r="T7" s="1">
        <f>MI!T9-1</f>
        <v>5.8843361441611952E-2</v>
      </c>
    </row>
    <row r="8" spans="1:20" x14ac:dyDescent="0.2">
      <c r="A8" s="2" t="s">
        <v>69</v>
      </c>
      <c r="B8" s="1">
        <f>MI!B10-1</f>
        <v>-2.9043307876723712E-2</v>
      </c>
      <c r="C8" s="1">
        <f>MI!C10-1</f>
        <v>3.2396417012128254E-3</v>
      </c>
      <c r="D8" s="1">
        <f>MI!D10-1</f>
        <v>0.15701368708978802</v>
      </c>
      <c r="E8" s="1">
        <f>MI!E10-1</f>
        <v>8.5021380570198479E-2</v>
      </c>
      <c r="F8" s="1">
        <f>MI!F10-1</f>
        <v>0.11644447827637339</v>
      </c>
      <c r="G8" s="1">
        <f>MI!G10-1</f>
        <v>4.4055872057119361E-2</v>
      </c>
      <c r="H8" s="1">
        <f>MI!H10-1</f>
        <v>-0.11351274913658083</v>
      </c>
      <c r="I8" s="1">
        <f>MI!I10-1</f>
        <v>-5.0279592925387528E-2</v>
      </c>
      <c r="J8" s="1">
        <f>MI!J10-1</f>
        <v>0.15239407724811627</v>
      </c>
      <c r="K8" s="1">
        <f>MI!K10-1</f>
        <v>-5.9931787191761288E-2</v>
      </c>
      <c r="L8" s="1">
        <f>MI!L10-1</f>
        <v>-7.5862068873992272E-2</v>
      </c>
      <c r="M8" s="1">
        <f>MI!M10-1</f>
        <v>9.2226968471900816E-2</v>
      </c>
      <c r="N8" s="1">
        <f>MI!N10-1</f>
        <v>-0.14738316104583293</v>
      </c>
      <c r="O8" s="1">
        <f>MI!O10-1</f>
        <v>0.12102584001774597</v>
      </c>
      <c r="P8" s="1">
        <f>MI!P10-1</f>
        <v>-7.6849375011780463E-2</v>
      </c>
      <c r="Q8" s="1">
        <f>MI!Q10-1</f>
        <v>-5.9029311325644596E-2</v>
      </c>
      <c r="R8" s="1">
        <f>MI!R10-1</f>
        <v>0.25092562800650819</v>
      </c>
      <c r="S8" s="1">
        <f>MI!S10-1</f>
        <v>5.4493388474369242E-2</v>
      </c>
      <c r="T8" s="1">
        <f>MI!T10-1</f>
        <v>2.0353792135091142E-2</v>
      </c>
    </row>
    <row r="9" spans="1:20" x14ac:dyDescent="0.2">
      <c r="A9" s="2" t="s">
        <v>70</v>
      </c>
      <c r="B9" s="1">
        <f>MI!B11-1</f>
        <v>9.2408506562433601E-3</v>
      </c>
      <c r="C9" s="1">
        <f>MI!C11-1</f>
        <v>-6.7719053011667918E-2</v>
      </c>
      <c r="D9" s="1">
        <f>MI!D11-1</f>
        <v>-4.2538016938115764E-2</v>
      </c>
      <c r="E9" s="1">
        <f>MI!E11-1</f>
        <v>0.10363392306932706</v>
      </c>
      <c r="F9" s="1">
        <f>MI!F11-1</f>
        <v>0.11034994749506333</v>
      </c>
      <c r="G9" s="1">
        <f>MI!G11-1</f>
        <v>6.3581531701050187E-2</v>
      </c>
      <c r="H9" s="1">
        <f>MI!H11-1</f>
        <v>-0.18807810493256272</v>
      </c>
      <c r="I9" s="1">
        <f>MI!I11-1</f>
        <v>0.10284987789425371</v>
      </c>
      <c r="J9" s="1">
        <f>MI!J11-1</f>
        <v>-1.919078751163561E-2</v>
      </c>
      <c r="K9" s="1">
        <f>MI!K11-1</f>
        <v>9.7658246526769465E-2</v>
      </c>
      <c r="L9" s="1">
        <f>MI!L11-1</f>
        <v>4.3045102509659205E-2</v>
      </c>
      <c r="M9" s="1">
        <f>MI!M11-1</f>
        <v>-7.2227729947080266E-2</v>
      </c>
      <c r="N9" s="1">
        <f>MI!N11-1</f>
        <v>2.8168741857520496E-2</v>
      </c>
      <c r="O9" s="1">
        <f>MI!O11-1</f>
        <v>-2.4509961952402293E-2</v>
      </c>
      <c r="P9" s="1">
        <f>MI!P11-1</f>
        <v>3.1036163102280856E-2</v>
      </c>
      <c r="Q9" s="1">
        <f>MI!Q11-1</f>
        <v>0.12968341333002065</v>
      </c>
      <c r="R9" s="1">
        <f>MI!R11-1</f>
        <v>1.0798159547891872E-2</v>
      </c>
      <c r="S9" s="1">
        <f>MI!S11-1</f>
        <v>-1.8863400094966343E-2</v>
      </c>
      <c r="T9" s="1">
        <f>MI!T11-1</f>
        <v>1.3322388723383538E-2</v>
      </c>
    </row>
    <row r="10" spans="1:20" x14ac:dyDescent="0.2">
      <c r="A10" s="2" t="s">
        <v>71</v>
      </c>
      <c r="B10" s="1">
        <f>MI!B12-1</f>
        <v>-9.9048437060078487E-2</v>
      </c>
      <c r="C10" s="1">
        <f>MI!C12-1</f>
        <v>-0.12120163012587093</v>
      </c>
      <c r="D10" s="1">
        <f>MI!D12-1</f>
        <v>0.23964710679052459</v>
      </c>
      <c r="E10" s="1">
        <f>MI!E12-1</f>
        <v>-6.8151717512188181E-3</v>
      </c>
      <c r="F10" s="1">
        <f>MI!F12-1</f>
        <v>2.377562070260808E-2</v>
      </c>
      <c r="G10" s="1">
        <f>MI!G12-1</f>
        <v>0.25522573254789593</v>
      </c>
      <c r="H10" s="1">
        <f>MI!H12-1</f>
        <v>-8.2898491688143339E-2</v>
      </c>
      <c r="I10" s="1">
        <f>MI!I12-1</f>
        <v>0.12102123687707689</v>
      </c>
      <c r="J10" s="1">
        <f>MI!J12-1</f>
        <v>4.9910884928266563E-2</v>
      </c>
      <c r="K10" s="1">
        <f>MI!K12-1</f>
        <v>0.14584178992052643</v>
      </c>
      <c r="L10" s="1">
        <f>MI!L12-1</f>
        <v>-0.37565110918737343</v>
      </c>
      <c r="M10" s="1">
        <f>MI!M12-1</f>
        <v>-8.1973573072650852E-2</v>
      </c>
      <c r="N10" s="1">
        <f>MI!N12-1</f>
        <v>0.59912390460459286</v>
      </c>
      <c r="O10" s="1">
        <f>MI!O12-1</f>
        <v>0.13214899921862644</v>
      </c>
      <c r="P10" s="1">
        <f>MI!P12-1</f>
        <v>-3.4479432928225084E-2</v>
      </c>
      <c r="Q10" s="1">
        <f>MI!Q12-1</f>
        <v>-0.24545894192567985</v>
      </c>
      <c r="R10" s="1">
        <f>MI!R12-1</f>
        <v>0.16655578120224379</v>
      </c>
      <c r="S10" s="1">
        <f>MI!S12-1</f>
        <v>0.13337755555284114</v>
      </c>
      <c r="T10" s="1">
        <f>MI!T12-1</f>
        <v>2.4595834788675885E-2</v>
      </c>
    </row>
    <row r="11" spans="1:20" x14ac:dyDescent="0.2">
      <c r="A11" s="2" t="s">
        <v>72</v>
      </c>
      <c r="B11" s="1">
        <f>MI!B13-1</f>
        <v>0.1403818153745946</v>
      </c>
      <c r="C11" s="1">
        <f>MI!C13-1</f>
        <v>-4.9286132674107863E-2</v>
      </c>
      <c r="D11" s="1">
        <f>MI!D13-1</f>
        <v>9.430436162209288E-2</v>
      </c>
      <c r="E11" s="1">
        <f>MI!E13-1</f>
        <v>-4.6918105914914299E-2</v>
      </c>
      <c r="F11" s="1">
        <f>MI!F13-1</f>
        <v>0.14748395707163242</v>
      </c>
      <c r="G11" s="1">
        <f>MI!G13-1</f>
        <v>5.3686481342034353E-2</v>
      </c>
      <c r="H11" s="1">
        <f>MI!H13-1</f>
        <v>-5.0173570354319241E-2</v>
      </c>
      <c r="I11" s="1">
        <f>MI!I13-1</f>
        <v>-2.2006510083762976E-2</v>
      </c>
      <c r="J11" s="1">
        <f>MI!J13-1</f>
        <v>0.17559134988881397</v>
      </c>
      <c r="K11" s="1">
        <f>MI!K13-1</f>
        <v>-4.6397990451062188E-2</v>
      </c>
      <c r="L11" s="1">
        <f>MI!L13-1</f>
        <v>0.12380423171535626</v>
      </c>
      <c r="M11" s="1">
        <f>MI!M13-1</f>
        <v>1.7613939279945257E-2</v>
      </c>
      <c r="N11" s="1">
        <f>MI!N13-1</f>
        <v>0.16295130195846763</v>
      </c>
      <c r="O11" s="1">
        <f>MI!O13-1</f>
        <v>4.7572436361472237E-2</v>
      </c>
      <c r="P11" s="1">
        <f>MI!P13-1</f>
        <v>-1.6960841902217139E-3</v>
      </c>
      <c r="Q11" s="1">
        <f>MI!Q13-1</f>
        <v>-1.5449324656717445E-2</v>
      </c>
      <c r="R11" s="1">
        <f>MI!R13-1</f>
        <v>8.6010972493065108E-2</v>
      </c>
      <c r="S11" s="1">
        <f>MI!S13-1</f>
        <v>3.8827951022814E-2</v>
      </c>
      <c r="T11" s="1">
        <f>MI!T13-1</f>
        <v>4.4764086329119657E-2</v>
      </c>
    </row>
    <row r="12" spans="1:20" x14ac:dyDescent="0.2">
      <c r="A12" s="2" t="s">
        <v>25</v>
      </c>
      <c r="B12" s="1">
        <f>MI!B14-1</f>
        <v>3.4056318088315773E-3</v>
      </c>
      <c r="C12" s="1">
        <f>MI!C14-1</f>
        <v>-9.6679020216395517E-2</v>
      </c>
      <c r="D12" s="1">
        <f>MI!D14-1</f>
        <v>0.17600362406031422</v>
      </c>
      <c r="E12" s="1">
        <f>MI!E14-1</f>
        <v>6.0772965180393435E-2</v>
      </c>
      <c r="F12" s="1">
        <f>MI!F14-1</f>
        <v>0.13913684428664053</v>
      </c>
      <c r="G12" s="1">
        <f>MI!G14-1</f>
        <v>7.3192973945849227E-2</v>
      </c>
      <c r="H12" s="1">
        <f>MI!H14-1</f>
        <v>5.1563575819481455E-2</v>
      </c>
      <c r="I12" s="1">
        <f>MI!I14-1</f>
        <v>6.891865657567342E-2</v>
      </c>
      <c r="J12" s="1">
        <f>MI!J14-1</f>
        <v>-2.033819911261614E-2</v>
      </c>
      <c r="K12" s="1">
        <f>MI!K14-1</f>
        <v>-0.11003832017165605</v>
      </c>
      <c r="L12" s="1">
        <f>MI!L14-1</f>
        <v>0.15560743559838097</v>
      </c>
      <c r="M12" s="1">
        <f>MI!M14-1</f>
        <v>1.1265319167176546E-2</v>
      </c>
      <c r="N12" s="1">
        <f>MI!N14-1</f>
        <v>-0.18782081616824553</v>
      </c>
      <c r="O12" s="1">
        <f>MI!O14-1</f>
        <v>3.7175252955530036E-2</v>
      </c>
      <c r="P12" s="1">
        <f>MI!P14-1</f>
        <v>0.12268580807194795</v>
      </c>
      <c r="Q12" s="1">
        <f>MI!Q14-1</f>
        <v>-5.5592568465064884E-2</v>
      </c>
      <c r="R12" s="1">
        <f>MI!R14-1</f>
        <v>0.11716269415538272</v>
      </c>
      <c r="S12" s="1">
        <f>MI!S14-1</f>
        <v>-9.7243534067951387E-2</v>
      </c>
      <c r="T12" s="1">
        <f>MI!T14-1</f>
        <v>1.9910251788018751E-2</v>
      </c>
    </row>
    <row r="13" spans="1:20" x14ac:dyDescent="0.2">
      <c r="A13" s="2" t="s">
        <v>73</v>
      </c>
      <c r="B13" s="1">
        <f>MI!B15-1</f>
        <v>-5.944936107277865E-2</v>
      </c>
      <c r="C13" s="1">
        <f>MI!C15-1</f>
        <v>-9.6181156258314249E-2</v>
      </c>
      <c r="D13" s="1">
        <f>MI!D15-1</f>
        <v>0.16006846874319458</v>
      </c>
      <c r="E13" s="1">
        <f>MI!E15-1</f>
        <v>0.24216696449058173</v>
      </c>
      <c r="F13" s="1">
        <f>MI!F15-1</f>
        <v>-2.5180440629788858E-2</v>
      </c>
      <c r="G13" s="1">
        <f>MI!G15-1</f>
        <v>0.42627989365863495</v>
      </c>
      <c r="H13" s="1">
        <f>MI!H15-1</f>
        <v>0.14078403313677024</v>
      </c>
      <c r="I13" s="1">
        <f>MI!I15-1</f>
        <v>-8.7217827576126172E-2</v>
      </c>
      <c r="J13" s="1">
        <f>MI!J15-1</f>
        <v>1.6461229588444759E-2</v>
      </c>
      <c r="K13" s="1">
        <f>MI!K15-1</f>
        <v>-0.24256532643273698</v>
      </c>
      <c r="L13" s="1">
        <f>MI!L15-1</f>
        <v>0.1241266810358459</v>
      </c>
      <c r="M13" s="1">
        <f>MI!M15-1</f>
        <v>-0.22160698339633733</v>
      </c>
      <c r="N13" s="1">
        <f>MI!N15-1</f>
        <v>0.19279247451723625</v>
      </c>
      <c r="O13" s="1">
        <f>MI!O15-1</f>
        <v>4.0111607708970265E-3</v>
      </c>
      <c r="P13" s="1">
        <f>MI!P15-1</f>
        <v>-2.79382841043746E-2</v>
      </c>
      <c r="Q13" s="1">
        <f>MI!Q15-1</f>
        <v>0.10359628251925401</v>
      </c>
      <c r="R13" s="1">
        <f>MI!R15-1</f>
        <v>0.11841847515710691</v>
      </c>
      <c r="S13" s="1">
        <f>MI!S15-1</f>
        <v>0.10812591955878559</v>
      </c>
      <c r="T13" s="1">
        <f>MI!T15-1</f>
        <v>3.6371443714245499E-2</v>
      </c>
    </row>
    <row r="14" spans="1:20" x14ac:dyDescent="0.2">
      <c r="A14" s="2" t="s">
        <v>74</v>
      </c>
      <c r="B14" s="1">
        <f>MI!B16-1</f>
        <v>0.38597703830142449</v>
      </c>
      <c r="C14" s="1">
        <f>MI!C16-1</f>
        <v>9.9821674391799897E-2</v>
      </c>
      <c r="D14" s="1">
        <f>MI!D16-1</f>
        <v>0.11457138042019777</v>
      </c>
      <c r="E14" s="1">
        <f>MI!E16-1</f>
        <v>8.1647016144527296E-2</v>
      </c>
      <c r="F14" s="1">
        <f>MI!F16-1</f>
        <v>5.9035044650318946E-2</v>
      </c>
      <c r="G14" s="1">
        <f>MI!G16-1</f>
        <v>6.9702146971654999E-2</v>
      </c>
      <c r="H14" s="1">
        <f>MI!H16-1</f>
        <v>-0.16052977768083665</v>
      </c>
      <c r="I14" s="1">
        <f>MI!I16-1</f>
        <v>-8.4177959783166001E-3</v>
      </c>
      <c r="J14" s="1">
        <f>MI!J16-1</f>
        <v>0.12715675838029328</v>
      </c>
      <c r="K14" s="1">
        <f>MI!K16-1</f>
        <v>8.2602625469287982E-2</v>
      </c>
      <c r="L14" s="1">
        <f>MI!L16-1</f>
        <v>-0.18575087912475363</v>
      </c>
      <c r="M14" s="1">
        <f>MI!M16-1</f>
        <v>-0.18119248841148095</v>
      </c>
      <c r="N14" s="1">
        <f>MI!N16-1</f>
        <v>0.21552573111896356</v>
      </c>
      <c r="O14" s="1">
        <f>MI!O16-1</f>
        <v>1.3473420165839523E-2</v>
      </c>
      <c r="P14" s="1">
        <f>MI!P16-1</f>
        <v>1.5639044338207508E-2</v>
      </c>
      <c r="Q14" s="1">
        <f>MI!Q16-1</f>
        <v>2.2049874626012933E-2</v>
      </c>
      <c r="R14" s="1">
        <f>MI!R16-1</f>
        <v>8.7033679354753035E-2</v>
      </c>
      <c r="S14" s="1">
        <f>MI!S16-1</f>
        <v>0.18325882915599712</v>
      </c>
      <c r="T14" s="1">
        <f>MI!T16-1</f>
        <v>4.7836343232133594E-2</v>
      </c>
    </row>
    <row r="15" spans="1:20" x14ac:dyDescent="0.2">
      <c r="A15" s="2" t="s">
        <v>75</v>
      </c>
      <c r="B15" s="1">
        <f>MI!B17-1</f>
        <v>-0.19500594031777696</v>
      </c>
      <c r="C15" s="1">
        <f>MI!C17-1</f>
        <v>0.17438120028576098</v>
      </c>
      <c r="D15" s="1">
        <f>MI!D17-1</f>
        <v>8.5640620413785618E-2</v>
      </c>
      <c r="E15" s="1">
        <f>MI!E17-1</f>
        <v>0.26797912754585163</v>
      </c>
      <c r="F15" s="1">
        <f>MI!F17-1</f>
        <v>-0.13378702182120261</v>
      </c>
      <c r="G15" s="1">
        <f>MI!G17-1</f>
        <v>0.18287230583687175</v>
      </c>
      <c r="H15" s="1">
        <f>MI!H17-1</f>
        <v>0.15110518502056025</v>
      </c>
      <c r="I15" s="1">
        <f>MI!I17-1</f>
        <v>-0.41338813204181224</v>
      </c>
      <c r="J15" s="1">
        <f>MI!J17-1</f>
        <v>0.537969971958002</v>
      </c>
      <c r="K15" s="1">
        <f>MI!K17-1</f>
        <v>-6.6688078140560325E-2</v>
      </c>
      <c r="L15" s="1">
        <f>MI!L17-1</f>
        <v>0.19131353559878228</v>
      </c>
      <c r="M15" s="1">
        <f>MI!M17-1</f>
        <v>8.0444689292513694E-3</v>
      </c>
      <c r="N15" s="1">
        <f>MI!N17-1</f>
        <v>-3.5261923040840082E-2</v>
      </c>
      <c r="O15" s="1">
        <f>MI!O17-1</f>
        <v>9.1597560510364273E-2</v>
      </c>
      <c r="P15" s="1">
        <f>MI!P17-1</f>
        <v>-0.12191982630874743</v>
      </c>
      <c r="Q15" s="1">
        <f>MI!Q17-1</f>
        <v>0.27506446308804899</v>
      </c>
      <c r="R15" s="1">
        <f>MI!R17-1</f>
        <v>-3.8654055725468872E-2</v>
      </c>
      <c r="S15" s="1">
        <f>MI!S17-1</f>
        <v>1.3886897451153679E-2</v>
      </c>
      <c r="T15" s="1">
        <f>MI!T17-1</f>
        <v>3.2671084017667829E-2</v>
      </c>
    </row>
    <row r="16" spans="1:20" x14ac:dyDescent="0.2">
      <c r="A16" s="2" t="s">
        <v>76</v>
      </c>
      <c r="B16" s="1">
        <f>MI!B18-1</f>
        <v>-0.15849528609837338</v>
      </c>
      <c r="C16" s="1">
        <f>MI!C18-1</f>
        <v>6.050352855970198E-2</v>
      </c>
      <c r="D16" s="1">
        <f>MI!D18-1</f>
        <v>6.6840405175857542E-2</v>
      </c>
      <c r="E16" s="1">
        <f>MI!E18-1</f>
        <v>1.0457030761634734E-2</v>
      </c>
      <c r="F16" s="1">
        <f>MI!F18-1</f>
        <v>0.10392517074838303</v>
      </c>
      <c r="G16" s="1">
        <f>MI!G18-1</f>
        <v>-2.2483384865254141E-2</v>
      </c>
      <c r="H16" s="1">
        <f>MI!H18-1</f>
        <v>-1.1299460699000674E-2</v>
      </c>
      <c r="I16" s="1">
        <f>MI!I18-1</f>
        <v>-2.8361299827990405E-2</v>
      </c>
      <c r="J16" s="1">
        <f>MI!J18-1</f>
        <v>-0.23445875890764933</v>
      </c>
      <c r="K16" s="1">
        <f>MI!K18-1</f>
        <v>0.3741957396762341</v>
      </c>
      <c r="L16" s="1">
        <f>MI!L18-1</f>
        <v>-4.8253176985152413E-2</v>
      </c>
      <c r="M16" s="1">
        <f>MI!M18-1</f>
        <v>-9.132453838323551E-2</v>
      </c>
      <c r="N16" s="1">
        <f>MI!N18-1</f>
        <v>0.24726290456411149</v>
      </c>
      <c r="O16" s="1">
        <f>MI!O18-1</f>
        <v>-6.3171867880108534E-3</v>
      </c>
      <c r="P16" s="1">
        <f>MI!P18-1</f>
        <v>4.6364218587312322E-2</v>
      </c>
      <c r="Q16" s="1">
        <f>MI!Q18-1</f>
        <v>-2.5689019600885654E-2</v>
      </c>
      <c r="R16" s="1">
        <f>MI!R18-1</f>
        <v>0.20156365522072406</v>
      </c>
      <c r="S16" s="1">
        <f>MI!S18-1</f>
        <v>9.5397141267955288E-2</v>
      </c>
      <c r="T16" s="1">
        <f>MI!T18-1</f>
        <v>2.3119093168897153E-2</v>
      </c>
    </row>
    <row r="17" spans="1:20" x14ac:dyDescent="0.2">
      <c r="A17" s="2" t="s">
        <v>77</v>
      </c>
      <c r="B17" s="1">
        <f>MI!B19-1</f>
        <v>0.15085967882880702</v>
      </c>
      <c r="C17" s="1">
        <f>MI!C19-1</f>
        <v>0.12289047155159505</v>
      </c>
      <c r="D17" s="1">
        <f>MI!D19-1</f>
        <v>-2.6455498181080173E-2</v>
      </c>
      <c r="E17" s="1">
        <f>MI!E19-1</f>
        <v>8.1469344132543586E-2</v>
      </c>
      <c r="F17" s="1">
        <f>MI!F19-1</f>
        <v>-2.1786479235169187E-2</v>
      </c>
      <c r="G17" s="1">
        <f>MI!G19-1</f>
        <v>5.171964895288772E-2</v>
      </c>
      <c r="H17" s="1">
        <f>MI!H19-1</f>
        <v>-2.8069831508050647E-2</v>
      </c>
      <c r="I17" s="1">
        <f>MI!I19-1</f>
        <v>0.13568631146637067</v>
      </c>
      <c r="J17" s="1">
        <f>MI!J19-1</f>
        <v>-6.5481217024042082E-2</v>
      </c>
      <c r="K17" s="1">
        <f>MI!K19-1</f>
        <v>2.145549846421213E-2</v>
      </c>
      <c r="L17" s="1">
        <f>MI!L19-1</f>
        <v>0.19284404112293041</v>
      </c>
      <c r="M17" s="1">
        <f>MI!M19-1</f>
        <v>-1.2767210592593115E-2</v>
      </c>
      <c r="N17" s="1">
        <f>MI!N19-1</f>
        <v>-1.1754432322615527E-2</v>
      </c>
      <c r="O17" s="1">
        <f>MI!O19-1</f>
        <v>9.1347696609636042E-2</v>
      </c>
      <c r="P17" s="1">
        <f>MI!P19-1</f>
        <v>7.2787519680328483E-3</v>
      </c>
      <c r="Q17" s="1">
        <f>MI!Q19-1</f>
        <v>4.4020244220195348E-3</v>
      </c>
      <c r="R17" s="1">
        <f>MI!R19-1</f>
        <v>-3.8144807573400552E-2</v>
      </c>
      <c r="S17" s="1">
        <f>MI!S19-1</f>
        <v>0.11262214403416104</v>
      </c>
      <c r="T17" s="1">
        <f>MI!T19-1</f>
        <v>4.0067873943965937E-2</v>
      </c>
    </row>
    <row r="18" spans="1:20" x14ac:dyDescent="0.2">
      <c r="A18" s="2" t="s">
        <v>78</v>
      </c>
      <c r="B18" s="1">
        <f>MI!B20-1</f>
        <v>5.9852515178730137E-2</v>
      </c>
      <c r="C18" s="1">
        <f>MI!C20-1</f>
        <v>5.351710049038072E-2</v>
      </c>
      <c r="D18" s="1">
        <f>MI!D20-1</f>
        <v>3.326125983287298E-2</v>
      </c>
      <c r="E18" s="1">
        <f>MI!E20-1</f>
        <v>-6.3238107080901718E-2</v>
      </c>
      <c r="F18" s="1">
        <f>MI!F20-1</f>
        <v>9.6628656189275075E-2</v>
      </c>
      <c r="G18" s="1">
        <f>MI!G20-1</f>
        <v>-4.6457765842460752E-2</v>
      </c>
      <c r="H18" s="1">
        <f>MI!H20-1</f>
        <v>0.25859342682713238</v>
      </c>
      <c r="I18" s="1">
        <f>MI!I20-1</f>
        <v>0.13542733303434851</v>
      </c>
      <c r="J18" s="1">
        <f>MI!J20-1</f>
        <v>-2.5084203951030171E-2</v>
      </c>
      <c r="K18" s="1">
        <f>MI!K20-1</f>
        <v>0.2016748386433771</v>
      </c>
      <c r="L18" s="1">
        <f>MI!L20-1</f>
        <v>-0.2171292944202855</v>
      </c>
      <c r="M18" s="1">
        <f>MI!M20-1</f>
        <v>-1.8668687967233755E-3</v>
      </c>
      <c r="N18" s="1">
        <f>MI!N20-1</f>
        <v>0.19834970749180703</v>
      </c>
      <c r="O18" s="1">
        <f>MI!O20-1</f>
        <v>3.2446549836673277E-3</v>
      </c>
      <c r="P18" s="1">
        <f>MI!P20-1</f>
        <v>6.0382570312980111E-3</v>
      </c>
      <c r="Q18" s="1">
        <f>MI!Q20-1</f>
        <v>1.7708405877453703E-2</v>
      </c>
      <c r="R18" s="1">
        <f>MI!R20-1</f>
        <v>-5.0774913671348343E-2</v>
      </c>
      <c r="S18" s="1">
        <f>MI!S20-1</f>
        <v>1.1280982997733169E-2</v>
      </c>
      <c r="T18" s="1">
        <f>MI!T20-1</f>
        <v>3.1477100921507573E-2</v>
      </c>
    </row>
    <row r="19" spans="1:20" x14ac:dyDescent="0.2">
      <c r="A19" s="2" t="s">
        <v>79</v>
      </c>
      <c r="B19" s="1">
        <f>MI!B21-1</f>
        <v>-9.2747833216552111E-3</v>
      </c>
      <c r="C19" s="1">
        <f>MI!C21-1</f>
        <v>7.2697799394146445E-2</v>
      </c>
      <c r="D19" s="1">
        <f>MI!D21-1</f>
        <v>-1.4594648721887649E-2</v>
      </c>
      <c r="E19" s="1">
        <f>MI!E21-1</f>
        <v>2.4269660764942635E-2</v>
      </c>
      <c r="F19" s="1">
        <f>MI!F21-1</f>
        <v>1.7657386177915901E-2</v>
      </c>
      <c r="G19" s="1">
        <f>MI!G21-1</f>
        <v>-5.564039510635399E-2</v>
      </c>
      <c r="H19" s="1">
        <f>MI!H21-1</f>
        <v>4.5654306866717453E-2</v>
      </c>
      <c r="I19" s="1">
        <f>MI!I21-1</f>
        <v>-0.13064070994624621</v>
      </c>
      <c r="J19" s="1">
        <f>MI!J21-1</f>
        <v>0.33920341702003065</v>
      </c>
      <c r="K19" s="1">
        <f>MI!K21-1</f>
        <v>0.12884954943721927</v>
      </c>
      <c r="L19" s="1">
        <f>MI!L21-1</f>
        <v>-0.10979012252566056</v>
      </c>
      <c r="M19" s="1">
        <f>MI!M21-1</f>
        <v>0.12264837684118435</v>
      </c>
      <c r="N19" s="1">
        <f>MI!N21-1</f>
        <v>-0.22141857775402651</v>
      </c>
      <c r="O19" s="1">
        <f>MI!O21-1</f>
        <v>0.35643256128870027</v>
      </c>
      <c r="P19" s="1">
        <f>MI!P21-1</f>
        <v>0.23022021475715149</v>
      </c>
      <c r="Q19" s="1">
        <f>MI!Q21-1</f>
        <v>-0.13299480834046629</v>
      </c>
      <c r="R19" s="1">
        <f>MI!R21-1</f>
        <v>8.9289795472233813E-2</v>
      </c>
      <c r="S19" s="1">
        <f>MI!S21-1</f>
        <v>1.5803921812220789E-3</v>
      </c>
      <c r="T19" s="1">
        <f>MI!T21-1</f>
        <v>3.1248650279686041E-2</v>
      </c>
    </row>
    <row r="20" spans="1:20" x14ac:dyDescent="0.2">
      <c r="A20" s="2" t="s">
        <v>80</v>
      </c>
      <c r="B20" s="1">
        <f>MI!B22-1</f>
        <v>5.2507478896966164E-2</v>
      </c>
      <c r="C20" s="1">
        <f>MI!C22-1</f>
        <v>0.84286858475275062</v>
      </c>
      <c r="D20" s="1">
        <f>MI!D22-1</f>
        <v>0.22979877286072958</v>
      </c>
      <c r="E20" s="1">
        <f>MI!E22-1</f>
        <v>0.16391507887810164</v>
      </c>
      <c r="F20" s="1">
        <f>MI!F22-1</f>
        <v>0.23483806231646231</v>
      </c>
      <c r="G20" s="1">
        <f>MI!G22-1</f>
        <v>0.13483266292673668</v>
      </c>
      <c r="H20" s="1">
        <f>MI!H22-1</f>
        <v>9.6701654792167302E-2</v>
      </c>
      <c r="I20" s="1">
        <f>MI!I22-1</f>
        <v>2.0577395389017816E-2</v>
      </c>
      <c r="J20" s="1">
        <f>MI!J22-1</f>
        <v>-0.33613421731062809</v>
      </c>
      <c r="K20" s="1">
        <f>MI!K22-1</f>
        <v>0.25953995426065601</v>
      </c>
      <c r="L20" s="1">
        <f>MI!L22-1</f>
        <v>-0.28920260792697172</v>
      </c>
      <c r="M20" s="1">
        <f>MI!M22-1</f>
        <v>1.142530605900244</v>
      </c>
      <c r="N20" s="1">
        <f>MI!N22-1</f>
        <v>-0.20867942800428763</v>
      </c>
      <c r="O20" s="1">
        <f>MI!O22-1</f>
        <v>0.12205481751735525</v>
      </c>
      <c r="P20" s="1">
        <f>MI!P22-1</f>
        <v>-0.15316479060794241</v>
      </c>
      <c r="Q20" s="1">
        <f>MI!Q22-1</f>
        <v>-4.9745529523789633E-2</v>
      </c>
      <c r="R20" s="1">
        <f>MI!R22-1</f>
        <v>-9.1088444528083734E-2</v>
      </c>
      <c r="S20" s="1">
        <f>MI!S22-1</f>
        <v>-0.59337799661667034</v>
      </c>
      <c r="T20" s="1">
        <f>MI!T22-1</f>
        <v>2.1414212570117996E-2</v>
      </c>
    </row>
    <row r="21" spans="1:20" x14ac:dyDescent="0.2">
      <c r="A21" s="2" t="s">
        <v>27</v>
      </c>
      <c r="B21" s="1">
        <f>MI!B23-1</f>
        <v>-2.8976004705533964E-2</v>
      </c>
      <c r="C21" s="1">
        <f>MI!C23-1</f>
        <v>0.10075416347721866</v>
      </c>
      <c r="D21" s="1">
        <f>MI!D23-1</f>
        <v>2.2899416932192773E-2</v>
      </c>
      <c r="E21" s="1">
        <f>MI!E23-1</f>
        <v>1.7022515446406761E-2</v>
      </c>
      <c r="F21" s="1">
        <f>MI!F23-1</f>
        <v>4.7585120987214902E-2</v>
      </c>
      <c r="G21" s="1">
        <f>MI!G23-1</f>
        <v>-8.7433612059308663E-2</v>
      </c>
      <c r="H21" s="1">
        <f>MI!H23-1</f>
        <v>3.5854422262140195E-2</v>
      </c>
      <c r="I21" s="1">
        <f>MI!I23-1</f>
        <v>-9.508941359751355E-2</v>
      </c>
      <c r="J21" s="1">
        <f>MI!J23-1</f>
        <v>0.14707596356794439</v>
      </c>
      <c r="K21" s="1">
        <f>MI!K23-1</f>
        <v>0.25827462021064895</v>
      </c>
      <c r="L21" s="1">
        <f>MI!L23-1</f>
        <v>-0.17360835225165816</v>
      </c>
      <c r="M21" s="1">
        <f>MI!M23-1</f>
        <v>0.37889889519153375</v>
      </c>
      <c r="N21" s="1">
        <f>MI!N23-1</f>
        <v>-0.32904889565473638</v>
      </c>
      <c r="O21" s="1">
        <f>MI!O23-1</f>
        <v>0.39257306180942675</v>
      </c>
      <c r="P21" s="1">
        <f>MI!P23-1</f>
        <v>-2.1301443709900281E-2</v>
      </c>
      <c r="Q21" s="1">
        <f>MI!Q23-1</f>
        <v>1.6973399864632643E-3</v>
      </c>
      <c r="R21" s="1">
        <f>MI!R23-1</f>
        <v>2.3565687377924416E-3</v>
      </c>
      <c r="S21" s="1">
        <f>MI!S23-1</f>
        <v>0.12283906459708582</v>
      </c>
      <c r="T21" s="1">
        <f>MI!T23-1</f>
        <v>2.9564230688186921E-2</v>
      </c>
    </row>
    <row r="22" spans="1:20" x14ac:dyDescent="0.2">
      <c r="A22" s="2" t="s">
        <v>81</v>
      </c>
      <c r="B22" s="1">
        <f>MI!B24-1</f>
        <v>-2.1508563627594235E-2</v>
      </c>
      <c r="C22" s="1">
        <f>MI!C24-1</f>
        <v>0.12621332917334804</v>
      </c>
      <c r="D22" s="1">
        <f>MI!D24-1</f>
        <v>-2.6707862672626148E-2</v>
      </c>
      <c r="E22" s="1">
        <f>MI!E24-1</f>
        <v>9.1391713208238468E-2</v>
      </c>
      <c r="F22" s="1">
        <f>MI!F24-1</f>
        <v>3.0537845792115048E-2</v>
      </c>
      <c r="G22" s="1">
        <f>MI!G24-1</f>
        <v>7.1820709700243235E-3</v>
      </c>
      <c r="H22" s="1">
        <f>MI!H24-1</f>
        <v>-2.4035888591482313E-2</v>
      </c>
      <c r="I22" s="1">
        <f>MI!I24-1</f>
        <v>0.35684964338790737</v>
      </c>
      <c r="J22" s="1">
        <f>MI!J24-1</f>
        <v>-0.29405397134504641</v>
      </c>
      <c r="K22" s="1">
        <f>MI!K24-1</f>
        <v>0.42065135712697077</v>
      </c>
      <c r="L22" s="1">
        <f>MI!L24-1</f>
        <v>-0.13326724438696225</v>
      </c>
      <c r="M22" s="1">
        <f>MI!M24-1</f>
        <v>-3.8275457547606084E-2</v>
      </c>
      <c r="N22" s="1">
        <f>MI!N24-1</f>
        <v>-4.3242715878645033E-2</v>
      </c>
      <c r="O22" s="1">
        <f>MI!O24-1</f>
        <v>0.12674465413373981</v>
      </c>
      <c r="P22" s="1">
        <f>MI!P24-1</f>
        <v>0.24300350464555875</v>
      </c>
      <c r="Q22" s="1">
        <f>MI!Q24-1</f>
        <v>-0.20397562246910383</v>
      </c>
      <c r="R22" s="1">
        <f>MI!R24-1</f>
        <v>0.13382818566401355</v>
      </c>
      <c r="S22" s="1">
        <f>MI!S24-1</f>
        <v>8.3114974806638431E-2</v>
      </c>
      <c r="T22" s="1">
        <f>MI!T24-1</f>
        <v>3.1966633091820462E-2</v>
      </c>
    </row>
    <row r="23" spans="1:20" x14ac:dyDescent="0.2">
      <c r="A23" s="2" t="s">
        <v>82</v>
      </c>
      <c r="B23" s="1">
        <f>MI!B25-1</f>
        <v>0.14332948941172607</v>
      </c>
      <c r="C23" s="1">
        <f>MI!C25-1</f>
        <v>0.22408871829424482</v>
      </c>
      <c r="D23" s="1">
        <f>MI!D25-1</f>
        <v>0.38982353232482514</v>
      </c>
      <c r="E23" s="1">
        <f>MI!E25-1</f>
        <v>0.13743874347150009</v>
      </c>
      <c r="F23" s="1">
        <f>MI!F25-1</f>
        <v>0.22952010242312526</v>
      </c>
      <c r="G23" s="1">
        <f>MI!G25-1</f>
        <v>-0.13652362423123821</v>
      </c>
      <c r="H23" s="1">
        <f>MI!H25-1</f>
        <v>-0.21329153894411979</v>
      </c>
      <c r="I23" s="1">
        <f>MI!I25-1</f>
        <v>-0.34441980698844632</v>
      </c>
      <c r="J23" s="1">
        <f>MI!J25-1</f>
        <v>0.29541669163772322</v>
      </c>
      <c r="K23" s="1">
        <f>MI!K25-1</f>
        <v>-4.8924296768450892E-2</v>
      </c>
      <c r="L23" s="1">
        <f>MI!L25-1</f>
        <v>0.17533972474077308</v>
      </c>
      <c r="M23" s="1">
        <f>MI!M25-1</f>
        <v>4.6745848051653605E-2</v>
      </c>
      <c r="N23" s="1">
        <f>MI!N25-1</f>
        <v>-0.22325368098012899</v>
      </c>
      <c r="O23" s="1">
        <f>MI!O25-1</f>
        <v>0.3040676950641541</v>
      </c>
      <c r="P23" s="1">
        <f>MI!P25-1</f>
        <v>0.11676800118915187</v>
      </c>
      <c r="Q23" s="1">
        <f>MI!Q25-1</f>
        <v>-7.0162506371651223E-2</v>
      </c>
      <c r="R23" s="1">
        <f>MI!R25-1</f>
        <v>-1.7617736292834696E-2</v>
      </c>
      <c r="S23" s="1">
        <f>MI!S25-1</f>
        <v>0.13435864761427596</v>
      </c>
      <c r="T23" s="1">
        <f>MI!T25-1</f>
        <v>4.3505746409359558E-2</v>
      </c>
    </row>
    <row r="24" spans="1:20" x14ac:dyDescent="0.2">
      <c r="A24" s="2" t="s">
        <v>83</v>
      </c>
      <c r="B24" s="1">
        <f>MI!B26-1</f>
        <v>0.13714116188274939</v>
      </c>
      <c r="C24" s="1">
        <f>MI!C26-1</f>
        <v>7.9151817970167571E-2</v>
      </c>
      <c r="D24" s="1">
        <f>MI!D26-1</f>
        <v>3.2774048042636394E-3</v>
      </c>
      <c r="E24" s="1">
        <f>MI!E26-1</f>
        <v>-5.7954311621707832E-2</v>
      </c>
      <c r="F24" s="1">
        <f>MI!F26-1</f>
        <v>0.53951567144405121</v>
      </c>
      <c r="G24" s="1">
        <f>MI!G26-1</f>
        <v>-0.45141732685573666</v>
      </c>
      <c r="H24" s="1">
        <f>MI!H26-1</f>
        <v>0.52476664258908801</v>
      </c>
      <c r="I24" s="1">
        <f>MI!I26-1</f>
        <v>-0.26596328215235798</v>
      </c>
      <c r="J24" s="1">
        <f>MI!J26-1</f>
        <v>0.31016718106104779</v>
      </c>
      <c r="K24" s="1">
        <f>MI!K26-1</f>
        <v>-0.29421451958307376</v>
      </c>
      <c r="L24" s="1">
        <f>MI!L26-1</f>
        <v>0.54271034754448277</v>
      </c>
      <c r="M24" s="1">
        <f>MI!M26-1</f>
        <v>9.881280525000169E-2</v>
      </c>
      <c r="N24" s="1">
        <f>MI!N26-1</f>
        <v>8.6480388113802986E-2</v>
      </c>
      <c r="O24" s="1">
        <f>MI!O26-1</f>
        <v>0.12402220411881504</v>
      </c>
      <c r="P24" s="1">
        <f>MI!P26-1</f>
        <v>9.1827333973303782E-2</v>
      </c>
      <c r="Q24" s="1">
        <f>MI!Q26-1</f>
        <v>6.7074959240369658E-3</v>
      </c>
      <c r="R24" s="1">
        <f>MI!R26-1</f>
        <v>-0.13998663866238459</v>
      </c>
      <c r="S24" s="1">
        <f>MI!S26-1</f>
        <v>0.12891005928277277</v>
      </c>
      <c r="T24" s="1">
        <f>MI!T26-1</f>
        <v>4.5811765513420921E-2</v>
      </c>
    </row>
    <row r="25" spans="1:20" x14ac:dyDescent="0.2">
      <c r="A25" s="2" t="s">
        <v>84</v>
      </c>
      <c r="B25" s="1">
        <f>MI!B27-1</f>
        <v>2.1183535733569459E-2</v>
      </c>
      <c r="C25" s="1">
        <f>MI!C27-1</f>
        <v>7.7361902880687783E-2</v>
      </c>
      <c r="D25" s="1">
        <f>MI!D27-1</f>
        <v>8.864854417406165E-2</v>
      </c>
      <c r="E25" s="1">
        <f>MI!E27-1</f>
        <v>7.3923441693463099E-2</v>
      </c>
      <c r="F25" s="1">
        <f>MI!F27-1</f>
        <v>7.6194486531891092E-2</v>
      </c>
      <c r="G25" s="1">
        <f>MI!G27-1</f>
        <v>5.2905112084759232E-2</v>
      </c>
      <c r="H25" s="1">
        <f>MI!H27-1</f>
        <v>4.3317232742735801E-2</v>
      </c>
      <c r="I25" s="1">
        <f>MI!I27-1</f>
        <v>-6.0311906129211001E-2</v>
      </c>
      <c r="J25" s="1">
        <f>MI!J27-1</f>
        <v>1.6494798850699155E-3</v>
      </c>
      <c r="K25" s="1">
        <f>MI!K27-1</f>
        <v>4.6411000310130568E-2</v>
      </c>
      <c r="L25" s="1">
        <f>MI!L27-1</f>
        <v>-1.5684994755853943E-2</v>
      </c>
      <c r="M25" s="1">
        <f>MI!M27-1</f>
        <v>2.9955723644899734E-2</v>
      </c>
      <c r="N25" s="1">
        <f>MI!N27-1</f>
        <v>4.7194363904974335E-3</v>
      </c>
      <c r="O25" s="1">
        <f>MI!O27-1</f>
        <v>7.6359498316464824E-2</v>
      </c>
      <c r="P25" s="1">
        <f>MI!P27-1</f>
        <v>3.9797761715219204E-2</v>
      </c>
      <c r="Q25" s="1">
        <f>MI!Q27-1</f>
        <v>-2.3749688225437438E-2</v>
      </c>
      <c r="R25" s="1">
        <f>MI!R27-1</f>
        <v>4.6846478858814544E-2</v>
      </c>
      <c r="S25" s="1">
        <f>MI!S27-1</f>
        <v>1.9983391788313876E-2</v>
      </c>
      <c r="T25" s="1">
        <f>MI!T27-1</f>
        <v>3.2545501173831592E-2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5.5" bestFit="1" customWidth="1"/>
    <col min="2" max="21" width="9.6640625" bestFit="1" customWidth="1"/>
    <col min="22" max="22" width="22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32</v>
      </c>
    </row>
    <row r="2" spans="1:22" x14ac:dyDescent="0.2">
      <c r="A2" s="2" t="s">
        <v>21</v>
      </c>
      <c r="B2" s="1">
        <f>MI!B31-1</f>
        <v>0.11173558070792056</v>
      </c>
      <c r="C2" s="1">
        <f>MI!C31-1</f>
        <v>-5.1613030395686543E-2</v>
      </c>
      <c r="D2" s="1">
        <f>MI!D31-1</f>
        <v>-0.17280768596153595</v>
      </c>
      <c r="E2" s="1">
        <f>MI!E31-1</f>
        <v>-5.703465860399215E-2</v>
      </c>
      <c r="F2" s="1">
        <f>MI!F31-1</f>
        <v>-3.8133235594987158E-2</v>
      </c>
      <c r="G2" s="1">
        <f>MI!G31-1</f>
        <v>-0.34135123277699875</v>
      </c>
      <c r="H2" s="1">
        <f>MI!H31-1</f>
        <v>0.42127871867380784</v>
      </c>
      <c r="I2" s="1">
        <f>MI!I31-1</f>
        <v>-2.0699535161705085E-2</v>
      </c>
      <c r="J2" s="1">
        <f>MI!J31-1</f>
        <v>0.15697908471693722</v>
      </c>
      <c r="K2" s="1">
        <f>MI!K31-1</f>
        <v>-7.8001844163677059E-2</v>
      </c>
      <c r="L2" s="1">
        <f>MI!L31-1</f>
        <v>8.4832819809545601E-2</v>
      </c>
      <c r="M2" s="1">
        <f>MI!M31-1</f>
        <v>-0.12449291248712124</v>
      </c>
      <c r="N2" s="1">
        <f>MI!N31-1</f>
        <v>0.46332566695710531</v>
      </c>
      <c r="O2" s="1">
        <f>MI!O31-1</f>
        <v>-0.15773684793866205</v>
      </c>
      <c r="P2" s="1">
        <f>MI!P31-1</f>
        <v>-2.3245851007231089E-2</v>
      </c>
      <c r="Q2" s="1">
        <f>MI!Q31-1</f>
        <v>-6.5134704982370062E-2</v>
      </c>
      <c r="R2" s="1">
        <f>MI!R31-1</f>
        <v>5.5058216569012997E-2</v>
      </c>
      <c r="S2" s="1">
        <f>MI!S31-1</f>
        <v>-7.759322920978251E-4</v>
      </c>
      <c r="T2" s="1" t="e">
        <f>MI!#REF!-1</f>
        <v>#REF!</v>
      </c>
      <c r="U2" s="1" t="e">
        <f>MI!#REF!-1</f>
        <v>#REF!</v>
      </c>
      <c r="V2" s="6">
        <f>MI!T31-1</f>
        <v>-7.5959165279385621E-3</v>
      </c>
    </row>
    <row r="3" spans="1:22" x14ac:dyDescent="0.2">
      <c r="A3" s="2" t="s">
        <v>22</v>
      </c>
      <c r="B3" s="1">
        <f>MI!B32-1</f>
        <v>-6.7385539160120911E-2</v>
      </c>
      <c r="C3" s="1">
        <f>MI!C32-1</f>
        <v>2.7629240678067601E-2</v>
      </c>
      <c r="D3" s="1">
        <f>MI!D32-1</f>
        <v>7.8419135701524478E-2</v>
      </c>
      <c r="E3" s="1">
        <f>MI!E32-1</f>
        <v>0.32186724249451393</v>
      </c>
      <c r="F3" s="1">
        <f>MI!F32-1</f>
        <v>-0.37198351256773476</v>
      </c>
      <c r="G3" s="1">
        <f>MI!G32-1</f>
        <v>6.5105711921799703E-2</v>
      </c>
      <c r="H3" s="1">
        <f>MI!H32-1</f>
        <v>5.0001443049181971E-2</v>
      </c>
      <c r="I3" s="1">
        <f>MI!I32-1</f>
        <v>-0.31619459885267964</v>
      </c>
      <c r="J3" s="1">
        <f>MI!J32-1</f>
        <v>0.36749598673574502</v>
      </c>
      <c r="K3" s="1">
        <f>MI!K32-1</f>
        <v>-0.18410894126331578</v>
      </c>
      <c r="L3" s="1">
        <f>MI!L32-1</f>
        <v>6.0277663348464516E-2</v>
      </c>
      <c r="M3" s="1">
        <f>MI!M32-1</f>
        <v>-0.44678333616818877</v>
      </c>
      <c r="N3" s="1">
        <f>MI!N32-1</f>
        <v>0.58009147340925593</v>
      </c>
      <c r="O3" s="1">
        <f>MI!O32-1</f>
        <v>-0.20722989922813528</v>
      </c>
      <c r="P3" s="1">
        <f>MI!P32-1</f>
        <v>-0.11997339712904942</v>
      </c>
      <c r="Q3" s="1">
        <f>MI!Q32-1</f>
        <v>8.8820643970632052E-2</v>
      </c>
      <c r="R3" s="1">
        <f>MI!R32-1</f>
        <v>0.4124847476568021</v>
      </c>
      <c r="S3" s="1">
        <f>MI!S32-1</f>
        <v>0.65295070854093229</v>
      </c>
      <c r="T3" s="1" t="e">
        <f>MI!#REF!-1</f>
        <v>#REF!</v>
      </c>
      <c r="U3" s="1" t="e">
        <f>MI!#REF!-1</f>
        <v>#REF!</v>
      </c>
      <c r="V3" s="6">
        <f>MI!T32-1</f>
        <v>1.0337772308306459E-2</v>
      </c>
    </row>
    <row r="4" spans="1:22" x14ac:dyDescent="0.2">
      <c r="A4" s="2" t="s">
        <v>23</v>
      </c>
      <c r="B4" s="1">
        <f>MI!B33-1</f>
        <v>-5.537457537498669E-2</v>
      </c>
      <c r="C4" s="1">
        <f>MI!C33-1</f>
        <v>-0.15851311208075292</v>
      </c>
      <c r="D4" s="1">
        <f>MI!D33-1</f>
        <v>0.16510276891676634</v>
      </c>
      <c r="E4" s="1">
        <f>MI!E33-1</f>
        <v>-0.37401790446868222</v>
      </c>
      <c r="F4" s="1">
        <f>MI!F33-1</f>
        <v>0.30477678757707727</v>
      </c>
      <c r="G4" s="1">
        <f>MI!G33-1</f>
        <v>0.61193577141141553</v>
      </c>
      <c r="H4" s="1">
        <f>MI!H33-1</f>
        <v>9.5129026086377522E-2</v>
      </c>
      <c r="I4" s="1">
        <f>MI!I33-1</f>
        <v>-0.2172501554856282</v>
      </c>
      <c r="J4" s="1">
        <f>MI!J33-1</f>
        <v>-9.0994470043888276E-2</v>
      </c>
      <c r="K4" s="1">
        <f>MI!K33-1</f>
        <v>-0.11794077481460663</v>
      </c>
      <c r="L4" s="1">
        <f>MI!L33-1</f>
        <v>0.26730360600708192</v>
      </c>
      <c r="M4" s="1">
        <f>MI!M33-1</f>
        <v>-0.14423980409240211</v>
      </c>
      <c r="N4" s="1">
        <f>MI!N33-1</f>
        <v>6.4883837229388286E-2</v>
      </c>
      <c r="O4" s="1">
        <f>MI!O33-1</f>
        <v>-0.1669499323432122</v>
      </c>
      <c r="P4" s="1">
        <f>MI!P33-1</f>
        <v>0.22884543522820744</v>
      </c>
      <c r="Q4" s="1">
        <f>MI!Q33-1</f>
        <v>-0.13428637116483699</v>
      </c>
      <c r="R4" s="1">
        <f>MI!R33-1</f>
        <v>0.15916186886051276</v>
      </c>
      <c r="S4" s="1">
        <f>MI!S33-1</f>
        <v>0.15318096132202941</v>
      </c>
      <c r="T4" s="1" t="e">
        <f>MI!#REF!-1</f>
        <v>#REF!</v>
      </c>
      <c r="U4" s="1" t="e">
        <f>MI!#REF!-1</f>
        <v>#REF!</v>
      </c>
      <c r="V4" s="6">
        <f>MI!T33-1</f>
        <v>7.6260284494151787E-3</v>
      </c>
    </row>
    <row r="5" spans="1:22" x14ac:dyDescent="0.2">
      <c r="A5" s="2" t="s">
        <v>24</v>
      </c>
      <c r="B5" s="1">
        <f>MI!B34-1</f>
        <v>-9.6353743213845711E-2</v>
      </c>
      <c r="C5" s="1">
        <f>MI!C34-1</f>
        <v>-0.12931315467398619</v>
      </c>
      <c r="D5" s="1">
        <f>MI!D34-1</f>
        <v>-3.7887371799546266E-2</v>
      </c>
      <c r="E5" s="1">
        <f>MI!E34-1</f>
        <v>3.6865810209536498E-3</v>
      </c>
      <c r="F5" s="1">
        <f>MI!F34-1</f>
        <v>-0.21745333309403903</v>
      </c>
      <c r="G5" s="1">
        <f>MI!G34-1</f>
        <v>-0.13063709976137983</v>
      </c>
      <c r="H5" s="1">
        <f>MI!H34-1</f>
        <v>3.0016829611005713E-2</v>
      </c>
      <c r="I5" s="1">
        <f>MI!I34-1</f>
        <v>-8.1645757316803569E-2</v>
      </c>
      <c r="J5" s="1">
        <f>MI!J34-1</f>
        <v>0.7732297975941258</v>
      </c>
      <c r="K5" s="1">
        <f>MI!K34-1</f>
        <v>-5.9414522094183853E-2</v>
      </c>
      <c r="L5" s="1">
        <f>MI!L34-1</f>
        <v>0.20930730491466853</v>
      </c>
      <c r="M5" s="1">
        <f>MI!M34-1</f>
        <v>-0.26102003527530171</v>
      </c>
      <c r="N5" s="1">
        <f>MI!N34-1</f>
        <v>0.14592331082474108</v>
      </c>
      <c r="O5" s="1">
        <f>MI!O34-1</f>
        <v>-0.12852802526775853</v>
      </c>
      <c r="P5" s="1">
        <f>MI!P34-1</f>
        <v>0.25224155370762569</v>
      </c>
      <c r="Q5" s="1">
        <f>MI!Q34-1</f>
        <v>-0.18339031215414681</v>
      </c>
      <c r="R5" s="1">
        <f>MI!R34-1</f>
        <v>6.720118828083077E-2</v>
      </c>
      <c r="S5" s="1">
        <f>MI!S34-1</f>
        <v>0.34615763835834779</v>
      </c>
      <c r="T5" s="1" t="e">
        <f>MI!#REF!-1</f>
        <v>#REF!</v>
      </c>
      <c r="U5" s="1" t="e">
        <f>MI!#REF!-1</f>
        <v>#REF!</v>
      </c>
      <c r="V5" s="6">
        <f>MI!T34-1</f>
        <v>3.7213406969704987E-3</v>
      </c>
    </row>
    <row r="6" spans="1:22" x14ac:dyDescent="0.2">
      <c r="A6" s="2" t="s">
        <v>25</v>
      </c>
      <c r="B6" s="1">
        <f>MI!B35-1</f>
        <v>-5.8218686497584549E-2</v>
      </c>
      <c r="C6" s="1">
        <f>MI!C35-1</f>
        <v>-0.14417494911640261</v>
      </c>
      <c r="D6" s="1">
        <f>MI!D35-1</f>
        <v>8.3441461341987155E-2</v>
      </c>
      <c r="E6" s="1">
        <f>MI!E35-1</f>
        <v>7.5409567637448438E-2</v>
      </c>
      <c r="F6" s="1">
        <f>MI!F35-1</f>
        <v>0.17193134773111529</v>
      </c>
      <c r="G6" s="1">
        <f>MI!G35-1</f>
        <v>3.1671817408524872E-2</v>
      </c>
      <c r="H6" s="1">
        <f>MI!H35-1</f>
        <v>4.7029047323121631E-13</v>
      </c>
      <c r="I6" s="1">
        <f>MI!I35-1</f>
        <v>-0.11377589494350848</v>
      </c>
      <c r="J6" s="1">
        <f>MI!J35-1</f>
        <v>4.0900118368820682E-3</v>
      </c>
      <c r="K6" s="1">
        <f>MI!K35-1</f>
        <v>-7.580732874818974E-3</v>
      </c>
      <c r="L6" s="1">
        <f>MI!L35-1</f>
        <v>-5.2211172397081618E-2</v>
      </c>
      <c r="M6" s="1">
        <f>MI!M35-1</f>
        <v>-4.3621071242205933E-2</v>
      </c>
      <c r="N6" s="1">
        <f>MI!N35-1</f>
        <v>0.14071367553551273</v>
      </c>
      <c r="O6" s="1">
        <f>MI!O35-1</f>
        <v>-0.1037514412342998</v>
      </c>
      <c r="P6" s="1">
        <f>MI!P35-1</f>
        <v>-9.9395600989332311E-2</v>
      </c>
      <c r="Q6" s="1">
        <f>MI!Q35-1</f>
        <v>-0.12203360232203886</v>
      </c>
      <c r="R6" s="1">
        <f>MI!R35-1</f>
        <v>1.2163505535034203E-2</v>
      </c>
      <c r="S6" s="1">
        <f>MI!S35-1</f>
        <v>4.620784022760982E-2</v>
      </c>
      <c r="T6" s="1" t="e">
        <f>MI!#REF!-1</f>
        <v>#REF!</v>
      </c>
      <c r="U6" s="1" t="e">
        <f>MI!#REF!-1</f>
        <v>#REF!</v>
      </c>
      <c r="V6" s="6">
        <f>MI!T35-1</f>
        <v>-1.3847070254742189E-2</v>
      </c>
    </row>
    <row r="7" spans="1:22" x14ac:dyDescent="0.2">
      <c r="A7" s="2" t="s">
        <v>26</v>
      </c>
      <c r="B7" s="1">
        <f>MI!B36-1</f>
        <v>3.3732984326799276E-2</v>
      </c>
      <c r="C7" s="1">
        <f>MI!C36-1</f>
        <v>-7.9250571592697217E-2</v>
      </c>
      <c r="D7" s="1">
        <f>MI!D36-1</f>
        <v>-0.14589014915559562</v>
      </c>
      <c r="E7" s="1">
        <f>MI!E36-1</f>
        <v>-1.4434545608838723E-2</v>
      </c>
      <c r="F7" s="1">
        <f>MI!F36-1</f>
        <v>-8.3103356225918801E-2</v>
      </c>
      <c r="G7" s="1">
        <f>MI!G36-1</f>
        <v>-7.2246436889804144E-2</v>
      </c>
      <c r="H7" s="1">
        <f>MI!H36-1</f>
        <v>0.15015786253073471</v>
      </c>
      <c r="I7" s="1">
        <f>MI!I36-1</f>
        <v>0.23237887257956524</v>
      </c>
      <c r="J7" s="1">
        <f>MI!J36-1</f>
        <v>-0.13329635927391648</v>
      </c>
      <c r="K7" s="1">
        <f>MI!K36-1</f>
        <v>0.35348137420478043</v>
      </c>
      <c r="L7" s="1">
        <f>MI!L36-1</f>
        <v>-0.12622522507589318</v>
      </c>
      <c r="M7" s="1">
        <f>MI!M36-1</f>
        <v>6.0054666052586692E-2</v>
      </c>
      <c r="N7" s="1">
        <f>MI!N36-1</f>
        <v>-0.11191489476249006</v>
      </c>
      <c r="O7" s="1">
        <f>MI!O36-1</f>
        <v>0.23396232976276776</v>
      </c>
      <c r="P7" s="1">
        <f>MI!P36-1</f>
        <v>2.2160051571518125E-13</v>
      </c>
      <c r="Q7" s="1">
        <f>MI!Q36-1</f>
        <v>2.0383694732117874E-13</v>
      </c>
      <c r="R7" s="1">
        <f>MI!R36-1</f>
        <v>-8.2511775190141634E-13</v>
      </c>
      <c r="S7" s="1">
        <f>MI!S36-1</f>
        <v>1.2629897128135781E-12</v>
      </c>
      <c r="T7" s="1" t="e">
        <f>MI!#REF!-1</f>
        <v>#REF!</v>
      </c>
      <c r="U7" s="1" t="e">
        <f>MI!#REF!-1</f>
        <v>#REF!</v>
      </c>
      <c r="V7" s="6">
        <f>MI!T36-1</f>
        <v>7.8093507008967222E-3</v>
      </c>
    </row>
    <row r="8" spans="1:22" x14ac:dyDescent="0.2">
      <c r="A8" s="2" t="s">
        <v>27</v>
      </c>
      <c r="B8" s="1">
        <f>MI!B37-1</f>
        <v>2.2639714685590118E-2</v>
      </c>
      <c r="C8" s="1">
        <f>MI!C37-1</f>
        <v>-9.4113366726967462E-2</v>
      </c>
      <c r="D8" s="1">
        <f>MI!D37-1</f>
        <v>5.8189746931636144E-2</v>
      </c>
      <c r="E8" s="1">
        <f>MI!E37-1</f>
        <v>-1.0336073647356114E-2</v>
      </c>
      <c r="F8" s="1">
        <f>MI!F37-1</f>
        <v>9.8825932320189436E-2</v>
      </c>
      <c r="G8" s="1">
        <f>MI!G37-1</f>
        <v>-0.15276808766591388</v>
      </c>
      <c r="H8" s="1">
        <f>MI!H37-1</f>
        <v>-3.9811459079724276E-2</v>
      </c>
      <c r="I8" s="1">
        <f>MI!I37-1</f>
        <v>-4.0622448283142987E-2</v>
      </c>
      <c r="J8" s="1">
        <f>MI!J37-1</f>
        <v>0.2326331200271774</v>
      </c>
      <c r="K8" s="1">
        <f>MI!K37-1</f>
        <v>-2.9295846557159888E-2</v>
      </c>
      <c r="L8" s="1">
        <f>MI!L37-1</f>
        <v>-0.12783425252219616</v>
      </c>
      <c r="M8" s="1">
        <f>MI!M37-1</f>
        <v>9.8393429737667182E-2</v>
      </c>
      <c r="N8" s="1">
        <f>MI!N37-1</f>
        <v>-5.4531707110118011E-2</v>
      </c>
      <c r="O8" s="1">
        <f>MI!O37-1</f>
        <v>2.0218065216498937E-2</v>
      </c>
      <c r="P8" s="1">
        <f>MI!P37-1</f>
        <v>-0.22049758238089145</v>
      </c>
      <c r="Q8" s="1">
        <f>MI!Q37-1</f>
        <v>-0.2291632725060867</v>
      </c>
      <c r="R8" s="1">
        <f>MI!R37-1</f>
        <v>0.33119933942275237</v>
      </c>
      <c r="S8" s="1">
        <f>MI!S37-1</f>
        <v>5.2468397520130994E-2</v>
      </c>
      <c r="T8" s="1" t="e">
        <f>MI!#REF!-1</f>
        <v>#REF!</v>
      </c>
      <c r="U8" s="1" t="e">
        <f>MI!#REF!-1</f>
        <v>#REF!</v>
      </c>
      <c r="V8" s="6">
        <f>MI!T37-1</f>
        <v>-1.410212521568277E-2</v>
      </c>
    </row>
    <row r="9" spans="1:22" x14ac:dyDescent="0.2">
      <c r="A9" s="2" t="s">
        <v>28</v>
      </c>
      <c r="B9" s="1">
        <f>MI!B38-1</f>
        <v>6.2606769810638507E-2</v>
      </c>
      <c r="C9" s="1">
        <f>MI!C38-1</f>
        <v>-0.15806835904305638</v>
      </c>
      <c r="D9" s="1">
        <f>MI!D38-1</f>
        <v>-0.12541008106691953</v>
      </c>
      <c r="E9" s="1">
        <f>MI!E38-1</f>
        <v>1.2559688360655352E-2</v>
      </c>
      <c r="F9" s="1">
        <f>MI!F38-1</f>
        <v>8.5229141356278681E-2</v>
      </c>
      <c r="G9" s="1">
        <f>MI!G38-1</f>
        <v>-0.13871032743963407</v>
      </c>
      <c r="H9" s="1">
        <f>MI!H38-1</f>
        <v>-0.11893323816186174</v>
      </c>
      <c r="I9" s="1">
        <f>MI!I38-1</f>
        <v>0.11078194772752448</v>
      </c>
      <c r="J9" s="1">
        <f>MI!J38-1</f>
        <v>4.8160487942570773E-2</v>
      </c>
      <c r="K9" s="1">
        <f>MI!K38-1</f>
        <v>0.1381286933807031</v>
      </c>
      <c r="L9" s="1">
        <f>MI!L38-1</f>
        <v>-1.5977687192724632E-2</v>
      </c>
      <c r="M9" s="1">
        <f>MI!M38-1</f>
        <v>-7.5674175028497492E-2</v>
      </c>
      <c r="N9" s="1">
        <f>MI!N38-1</f>
        <v>0.15305233846885935</v>
      </c>
      <c r="O9" s="1">
        <f>MI!O38-1</f>
        <v>-0.11352859475943744</v>
      </c>
      <c r="P9" s="1">
        <f>MI!P38-1</f>
        <v>-0.13397723456404409</v>
      </c>
      <c r="Q9" s="1">
        <f>MI!Q38-1</f>
        <v>2.6363063956149624E-3</v>
      </c>
      <c r="R9" s="1">
        <f>MI!R38-1</f>
        <v>6.1352252966760057E-2</v>
      </c>
      <c r="S9" s="1">
        <f>MI!S38-1</f>
        <v>7.1827264495873955E-3</v>
      </c>
      <c r="T9" s="1" t="e">
        <f>MI!#REF!-1</f>
        <v>#REF!</v>
      </c>
      <c r="U9" s="1" t="e">
        <f>MI!#REF!-1</f>
        <v>#REF!</v>
      </c>
      <c r="V9" s="6">
        <f>MI!T38-1</f>
        <v>-1.6141655580154679E-2</v>
      </c>
    </row>
    <row r="10" spans="1:22" x14ac:dyDescent="0.2">
      <c r="A10" s="2" t="s">
        <v>29</v>
      </c>
      <c r="B10" s="1">
        <f>MI!B39-1</f>
        <v>-8.4727326635258393E-2</v>
      </c>
      <c r="C10" s="1">
        <f>MI!C39-1</f>
        <v>-0.20190634225453907</v>
      </c>
      <c r="D10" s="1">
        <f>MI!D39-1</f>
        <v>0.12413087475417073</v>
      </c>
      <c r="E10" s="1">
        <f>MI!E39-1</f>
        <v>-7.6068316902632938E-2</v>
      </c>
      <c r="F10" s="1">
        <f>MI!F39-1</f>
        <v>-7.9540877656562037E-3</v>
      </c>
      <c r="G10" s="1">
        <f>MI!G39-1</f>
        <v>2.0466785992572678E-2</v>
      </c>
      <c r="H10" s="1">
        <f>MI!H39-1</f>
        <v>-3.5840804137276527E-2</v>
      </c>
      <c r="I10" s="1">
        <f>MI!I39-1</f>
        <v>0.10686826831958651</v>
      </c>
      <c r="J10" s="1">
        <f>MI!J39-1</f>
        <v>0.15031216394536751</v>
      </c>
      <c r="K10" s="1">
        <f>MI!K39-1</f>
        <v>0.13487156959734881</v>
      </c>
      <c r="L10" s="1">
        <f>MI!L39-1</f>
        <v>-0.40346583738701247</v>
      </c>
      <c r="M10" s="1">
        <f>MI!M39-1</f>
        <v>-0.10610592337333169</v>
      </c>
      <c r="N10" s="1">
        <f>MI!N39-1</f>
        <v>0.75090871245879298</v>
      </c>
      <c r="O10" s="1">
        <f>MI!O39-1</f>
        <v>3.4944548640572837E-2</v>
      </c>
      <c r="P10" s="1">
        <f>MI!P39-1</f>
        <v>-0.17897685898952842</v>
      </c>
      <c r="Q10" s="1">
        <f>MI!Q39-1</f>
        <v>-0.36738240920814469</v>
      </c>
      <c r="R10" s="1">
        <f>MI!R39-1</f>
        <v>0.241131478416581</v>
      </c>
      <c r="S10" s="1">
        <f>MI!S39-1</f>
        <v>0.12088044440440693</v>
      </c>
      <c r="T10" s="1" t="e">
        <f>MI!#REF!-1</f>
        <v>#REF!</v>
      </c>
      <c r="U10" s="1" t="e">
        <f>MI!#REF!-1</f>
        <v>#REF!</v>
      </c>
      <c r="V10" s="6">
        <f>MI!T39-1</f>
        <v>-1.6067618910766579E-2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"/>
  <sheetViews>
    <sheetView topLeftCell="B1" workbookViewId="0">
      <selection activeCell="B2" sqref="B2"/>
    </sheetView>
  </sheetViews>
  <sheetFormatPr baseColWidth="10" defaultColWidth="8.83203125" defaultRowHeight="15" x14ac:dyDescent="0.2"/>
  <cols>
    <col min="1" max="1" width="25.5" bestFit="1" customWidth="1"/>
    <col min="2" max="21" width="9.6640625" bestFit="1" customWidth="1"/>
    <col min="22" max="22" width="22.3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32</v>
      </c>
    </row>
    <row r="2" spans="1:22" x14ac:dyDescent="0.2">
      <c r="A2" s="2" t="s">
        <v>21</v>
      </c>
      <c r="B2" s="1">
        <f>MI!B58-1</f>
        <v>-0.11718756233430738</v>
      </c>
      <c r="C2" s="1">
        <f>MI!C58-1</f>
        <v>0.13637899850349999</v>
      </c>
      <c r="D2" s="1">
        <f>MI!D58-1</f>
        <v>5.9731677814070627E-2</v>
      </c>
      <c r="E2" s="1">
        <f>MI!E58-1</f>
        <v>0.11836901864930627</v>
      </c>
      <c r="F2" s="1">
        <f>MI!F58-1</f>
        <v>-5.6235293298755318E-3</v>
      </c>
      <c r="G2" s="1">
        <f>MI!G58-1</f>
        <v>0.19992232811711808</v>
      </c>
      <c r="H2" s="1">
        <f>MI!H58-1</f>
        <v>-2.5072170188534137E-2</v>
      </c>
      <c r="I2" s="1">
        <f>MI!I58-1</f>
        <v>9.6322724158256712E-2</v>
      </c>
      <c r="J2" s="1">
        <f>MI!J58-1</f>
        <v>-0.14751009755917832</v>
      </c>
      <c r="K2" s="1">
        <f>MI!K58-1</f>
        <v>0.14508325779709419</v>
      </c>
      <c r="L2" s="1">
        <f>MI!L58-1</f>
        <v>5.972868162360534E-4</v>
      </c>
      <c r="M2" s="1">
        <f>MI!M58-1</f>
        <v>6.0705471801326016E-2</v>
      </c>
      <c r="N2" s="1">
        <f>MI!N58-1</f>
        <v>-5.0297124643532198E-2</v>
      </c>
      <c r="O2" s="1">
        <f>MI!O58-1</f>
        <v>0.15224662636974173</v>
      </c>
      <c r="P2" s="1">
        <f>MI!P58-1</f>
        <v>0.15255311469262933</v>
      </c>
      <c r="Q2" s="1">
        <f>MI!Q58-1</f>
        <v>-3.2909686413750139E-2</v>
      </c>
      <c r="R2" s="1">
        <f>MI!R58-1</f>
        <v>3.0824549349185215E-2</v>
      </c>
      <c r="S2" s="1">
        <f>MI!S58-1</f>
        <v>5.3877510457867261E-2</v>
      </c>
      <c r="T2" s="1" t="e">
        <f>MI!#REF!-1</f>
        <v>#REF!</v>
      </c>
      <c r="U2" s="1" t="e">
        <f>MI!#REF!-1</f>
        <v>#REF!</v>
      </c>
      <c r="V2" s="6">
        <f>MI!T58-1</f>
        <v>4.1571562444841836E-2</v>
      </c>
    </row>
    <row r="3" spans="1:22" x14ac:dyDescent="0.2">
      <c r="A3" s="2" t="s">
        <v>22</v>
      </c>
      <c r="B3" s="1">
        <f>MI!B59-1</f>
        <v>3.328235308369365E-2</v>
      </c>
      <c r="C3" s="1">
        <f>MI!C59-1</f>
        <v>0.3528305837241148</v>
      </c>
      <c r="D3" s="1">
        <f>MI!D59-1</f>
        <v>0.13869981550885946</v>
      </c>
      <c r="E3" s="1">
        <f>MI!E59-1</f>
        <v>0.16588090494571395</v>
      </c>
      <c r="F3" s="1">
        <f>MI!F59-1</f>
        <v>0.16215558307012978</v>
      </c>
      <c r="G3" s="1">
        <f>MI!G59-1</f>
        <v>0.15115635685977025</v>
      </c>
      <c r="H3" s="1">
        <f>MI!H59-1</f>
        <v>0.10302004745459992</v>
      </c>
      <c r="I3" s="1">
        <f>MI!I59-1</f>
        <v>-9.7993278027275199E-4</v>
      </c>
      <c r="J3" s="1">
        <f>MI!J59-1</f>
        <v>-0.39191482093578489</v>
      </c>
      <c r="K3" s="1">
        <f>MI!K59-1</f>
        <v>0.13724029076205668</v>
      </c>
      <c r="L3" s="1">
        <f>MI!L59-1</f>
        <v>-0.21939460720471282</v>
      </c>
      <c r="M3" s="1">
        <f>MI!M59-1</f>
        <v>0.72799674671237624</v>
      </c>
      <c r="N3" s="1">
        <f>MI!N59-1</f>
        <v>-0.2095521883754442</v>
      </c>
      <c r="O3" s="1">
        <f>MI!O59-1</f>
        <v>8.0269440106604639E-2</v>
      </c>
      <c r="P3" s="1">
        <f>MI!P59-1</f>
        <v>-0.14557135625547712</v>
      </c>
      <c r="Q3" s="1">
        <f>MI!Q59-1</f>
        <v>-3.6090822818361845E-2</v>
      </c>
      <c r="R3" s="1">
        <f>MI!R59-1</f>
        <v>-0.10301566331890244</v>
      </c>
      <c r="S3" s="1">
        <f>MI!S59-1</f>
        <v>-0.32216646651912406</v>
      </c>
      <c r="T3" s="1" t="e">
        <f>MI!#REF!-1</f>
        <v>#REF!</v>
      </c>
      <c r="U3" s="1" t="e">
        <f>MI!#REF!-1</f>
        <v>#REF!</v>
      </c>
      <c r="V3" s="6">
        <f>MI!T59-1</f>
        <v>4.8597754166797014E-3</v>
      </c>
    </row>
    <row r="4" spans="1:22" x14ac:dyDescent="0.2">
      <c r="A4" s="2" t="s">
        <v>23</v>
      </c>
      <c r="B4" s="1">
        <f>MI!B60-1</f>
        <v>0.14122706619372716</v>
      </c>
      <c r="C4" s="1">
        <f>MI!C60-1</f>
        <v>0.17057613216779388</v>
      </c>
      <c r="D4" s="1">
        <f>MI!D60-1</f>
        <v>7.0472392403466255E-2</v>
      </c>
      <c r="E4" s="1">
        <f>MI!E60-1</f>
        <v>0.13260529391667575</v>
      </c>
      <c r="F4" s="1">
        <f>MI!F60-1</f>
        <v>0.13991556221980495</v>
      </c>
      <c r="G4" s="1">
        <f>MI!G60-1</f>
        <v>0.15955941696859433</v>
      </c>
      <c r="H4" s="1">
        <f>MI!H60-1</f>
        <v>2.5072605304363504E-2</v>
      </c>
      <c r="I4" s="1">
        <f>MI!I60-1</f>
        <v>-6.7908940482771518E-3</v>
      </c>
      <c r="J4" s="1">
        <f>MI!J60-1</f>
        <v>-0.20723931964355646</v>
      </c>
      <c r="K4" s="1">
        <f>MI!K60-1</f>
        <v>7.7738674197592506E-2</v>
      </c>
      <c r="L4" s="1">
        <f>MI!L60-1</f>
        <v>-1.7214713558608596E-2</v>
      </c>
      <c r="M4" s="1">
        <f>MI!M60-1</f>
        <v>0.20528417466277538</v>
      </c>
      <c r="N4" s="1">
        <f>MI!N60-1</f>
        <v>-0.13412898945556773</v>
      </c>
      <c r="O4" s="1">
        <f>MI!O60-1</f>
        <v>9.0194707648438621E-2</v>
      </c>
      <c r="P4" s="1">
        <f>MI!P60-1</f>
        <v>3.9494641553582843E-2</v>
      </c>
      <c r="Q4" s="1">
        <f>MI!Q60-1</f>
        <v>7.5318576732205322E-2</v>
      </c>
      <c r="R4" s="1">
        <f>MI!R60-1</f>
        <v>-6.517533117731944E-2</v>
      </c>
      <c r="S4" s="1">
        <f>MI!S60-1</f>
        <v>-8.5504879525067579E-2</v>
      </c>
      <c r="T4" s="1" t="e">
        <f>MI!#REF!-1</f>
        <v>#REF!</v>
      </c>
      <c r="U4" s="1" t="e">
        <f>MI!#REF!-1</f>
        <v>#REF!</v>
      </c>
      <c r="V4" s="6">
        <f>MI!T60-1</f>
        <v>3.8965289609933951E-2</v>
      </c>
    </row>
    <row r="5" spans="1:22" x14ac:dyDescent="0.2">
      <c r="A5" s="2" t="s">
        <v>24</v>
      </c>
      <c r="B5" s="1">
        <f>MI!B61-1</f>
        <v>2.3939421535839944E-2</v>
      </c>
      <c r="C5" s="1">
        <f>MI!C61-1</f>
        <v>0.34252789944331097</v>
      </c>
      <c r="D5" s="1">
        <f>MI!D61-1</f>
        <v>0.12366077141599541</v>
      </c>
      <c r="E5" s="1">
        <f>MI!E61-1</f>
        <v>0.15600998269501787</v>
      </c>
      <c r="F5" s="1">
        <f>MI!F61-1</f>
        <v>0.15675984492574679</v>
      </c>
      <c r="G5" s="1">
        <f>MI!G61-1</f>
        <v>0.1522101342581017</v>
      </c>
      <c r="H5" s="1">
        <f>MI!H61-1</f>
        <v>9.1027083990256497E-2</v>
      </c>
      <c r="I5" s="1">
        <f>MI!I61-1</f>
        <v>-1.9290203185617916E-3</v>
      </c>
      <c r="J5" s="1">
        <f>MI!J61-1</f>
        <v>-0.3436408509716502</v>
      </c>
      <c r="K5" s="1">
        <f>MI!K61-1</f>
        <v>0.10551552690411614</v>
      </c>
      <c r="L5" s="1">
        <f>MI!L61-1</f>
        <v>-8.4280390508216563E-2</v>
      </c>
      <c r="M5" s="1">
        <f>MI!M61-1</f>
        <v>0.34791811722927179</v>
      </c>
      <c r="N5" s="1">
        <f>MI!N61-1</f>
        <v>-0.16034839620233732</v>
      </c>
      <c r="O5" s="1">
        <f>MI!O61-1</f>
        <v>8.7619441851219504E-2</v>
      </c>
      <c r="P5" s="1">
        <f>MI!P61-1</f>
        <v>-3.0608665139638114E-2</v>
      </c>
      <c r="Q5" s="1">
        <f>MI!Q61-1</f>
        <v>1.9820934959895009E-2</v>
      </c>
      <c r="R5" s="1">
        <f>MI!R61-1</f>
        <v>-8.5347277130175869E-2</v>
      </c>
      <c r="S5" s="1">
        <f>MI!S61-1</f>
        <v>-0.19583086577564546</v>
      </c>
      <c r="T5" s="1" t="e">
        <f>MI!#REF!-1</f>
        <v>#REF!</v>
      </c>
      <c r="U5" s="1" t="e">
        <f>MI!#REF!-1</f>
        <v>#REF!</v>
      </c>
      <c r="V5" s="6">
        <f>MI!T61-1</f>
        <v>2.4327820627997321E-2</v>
      </c>
    </row>
    <row r="6" spans="1:22" x14ac:dyDescent="0.2">
      <c r="A6" s="2" t="s">
        <v>25</v>
      </c>
      <c r="B6" s="1">
        <f>MI!B62-1</f>
        <v>0.10354340100505022</v>
      </c>
      <c r="C6" s="1">
        <f>MI!C62-1</f>
        <v>0.10249046250144134</v>
      </c>
      <c r="D6" s="1">
        <f>MI!D62-1</f>
        <v>9.5404726219755265E-2</v>
      </c>
      <c r="E6" s="1">
        <f>MI!E62-1</f>
        <v>8.2053814693200389E-2</v>
      </c>
      <c r="F6" s="1">
        <f>MI!F62-1</f>
        <v>4.4078260449377904E-2</v>
      </c>
      <c r="G6" s="1">
        <f>MI!G62-1</f>
        <v>0.24783055399707665</v>
      </c>
      <c r="H6" s="1">
        <f>MI!H62-1</f>
        <v>-6.9508111361207159E-2</v>
      </c>
      <c r="I6" s="1">
        <f>MI!I62-1</f>
        <v>-1.2983178090597236E-2</v>
      </c>
      <c r="J6" s="1">
        <f>MI!J62-1</f>
        <v>-5.5369175216494759E-2</v>
      </c>
      <c r="K6" s="1">
        <f>MI!K62-1</f>
        <v>-2.1805090168669716E-2</v>
      </c>
      <c r="L6" s="1">
        <f>MI!L62-1</f>
        <v>6.2564265722879764E-2</v>
      </c>
      <c r="M6" s="1">
        <f>MI!M62-1</f>
        <v>1.4169705136142463E-2</v>
      </c>
      <c r="N6" s="1">
        <f>MI!N62-1</f>
        <v>-0.10998243166218846</v>
      </c>
      <c r="O6" s="1">
        <f>MI!O62-1</f>
        <v>0.10018023346077953</v>
      </c>
      <c r="P6" s="1">
        <f>MI!P62-1</f>
        <v>0.18936039402827665</v>
      </c>
      <c r="Q6" s="1">
        <f>MI!Q62-1</f>
        <v>0.14854479618008631</v>
      </c>
      <c r="R6" s="1">
        <f>MI!R62-1</f>
        <v>-5.069126645943467E-2</v>
      </c>
      <c r="S6" s="1">
        <f>MI!S62-1</f>
        <v>-1.1174115511847549E-2</v>
      </c>
      <c r="T6" s="1" t="e">
        <f>MI!#REF!-1</f>
        <v>#REF!</v>
      </c>
      <c r="U6" s="1" t="e">
        <f>MI!#REF!-1</f>
        <v>#REF!</v>
      </c>
      <c r="V6" s="6">
        <f>MI!T62-1</f>
        <v>4.3640685781511479E-2</v>
      </c>
    </row>
    <row r="7" spans="1:22" x14ac:dyDescent="0.2">
      <c r="A7" s="2" t="s">
        <v>26</v>
      </c>
      <c r="B7" s="1">
        <f>MI!B63-1</f>
        <v>0.14002594779904998</v>
      </c>
      <c r="C7" s="1">
        <f>MI!C63-1</f>
        <v>0.10657320256306391</v>
      </c>
      <c r="D7" s="1">
        <f>MI!D63-1</f>
        <v>7.0457486612131248E-2</v>
      </c>
      <c r="E7" s="1">
        <f>MI!E63-1</f>
        <v>0.13115806818193532</v>
      </c>
      <c r="F7" s="1">
        <f>MI!F63-1</f>
        <v>0.13806598262125136</v>
      </c>
      <c r="G7" s="1">
        <f>MI!G63-1</f>
        <v>0.16092887180538074</v>
      </c>
      <c r="H7" s="1">
        <f>MI!H63-1</f>
        <v>1.296145331467935E-3</v>
      </c>
      <c r="I7" s="1">
        <f>MI!I63-1</f>
        <v>-8.4498108366347635E-3</v>
      </c>
      <c r="J7" s="1">
        <f>MI!J63-1</f>
        <v>-0.10506207857799033</v>
      </c>
      <c r="K7" s="1">
        <f>MI!K63-1</f>
        <v>9.6471006207250465E-3</v>
      </c>
      <c r="L7" s="1">
        <f>MI!L63-1</f>
        <v>2.4205654010335032E-2</v>
      </c>
      <c r="M7" s="1">
        <f>MI!M63-1</f>
        <v>4.0575843292667502E-2</v>
      </c>
      <c r="N7" s="1">
        <f>MI!N63-1</f>
        <v>-0.12098268959949821</v>
      </c>
      <c r="O7" s="1">
        <f>MI!O63-1</f>
        <v>9.6746691755489556E-2</v>
      </c>
      <c r="P7" s="1">
        <f>MI!P63-1</f>
        <v>0.19285772765160125</v>
      </c>
      <c r="Q7" s="1">
        <f>MI!Q63-1</f>
        <v>0.18067941562588019</v>
      </c>
      <c r="R7" s="1">
        <f>MI!R63-1</f>
        <v>-6.174880082555112E-2</v>
      </c>
      <c r="S7" s="1">
        <f>MI!S63-1</f>
        <v>-1.018241698790312E-2</v>
      </c>
      <c r="T7" s="1" t="e">
        <f>MI!#REF!-1</f>
        <v>#REF!</v>
      </c>
      <c r="U7" s="1" t="e">
        <f>MI!#REF!-1</f>
        <v>#REF!</v>
      </c>
      <c r="V7" s="6">
        <f>MI!T63-1</f>
        <v>5.0638556494065901E-2</v>
      </c>
    </row>
    <row r="8" spans="1:22" x14ac:dyDescent="0.2">
      <c r="A8" s="2" t="s">
        <v>27</v>
      </c>
      <c r="B8" s="1">
        <f>MI!B64-1</f>
        <v>-5.053883769632761E-2</v>
      </c>
      <c r="C8" s="1">
        <f>MI!C64-1</f>
        <v>0.10746709891991335</v>
      </c>
      <c r="D8" s="1">
        <f>MI!D64-1</f>
        <v>9.3389621705091352E-2</v>
      </c>
      <c r="E8" s="1">
        <f>MI!E64-1</f>
        <v>9.6353369743393147E-2</v>
      </c>
      <c r="F8" s="1">
        <f>MI!F64-1</f>
        <v>1.6033973569391513E-2</v>
      </c>
      <c r="G8" s="1">
        <f>MI!G64-1</f>
        <v>0.23231414782381377</v>
      </c>
      <c r="H8" s="1">
        <f>MI!H64-1</f>
        <v>-7.6757102293908752E-2</v>
      </c>
      <c r="I8" s="1">
        <f>MI!I64-1</f>
        <v>-1.0066052332538544E-2</v>
      </c>
      <c r="J8" s="1">
        <f>MI!J64-1</f>
        <v>-6.5095640767215412E-2</v>
      </c>
      <c r="K8" s="1">
        <f>MI!K64-1</f>
        <v>-3.1560533171660521E-2</v>
      </c>
      <c r="L8" s="1">
        <f>MI!L64-1</f>
        <v>5.958980136344616E-2</v>
      </c>
      <c r="M8" s="1">
        <f>MI!M64-1</f>
        <v>-5.6140733354889116E-3</v>
      </c>
      <c r="N8" s="1">
        <f>MI!N64-1</f>
        <v>-9.8206840603727419E-2</v>
      </c>
      <c r="O8" s="1">
        <f>MI!O64-1</f>
        <v>9.8810027226732933E-2</v>
      </c>
      <c r="P8" s="1">
        <f>MI!P64-1</f>
        <v>0.1842819266781317</v>
      </c>
      <c r="Q8" s="1">
        <f>MI!Q64-1</f>
        <v>0.22071335616501941</v>
      </c>
      <c r="R8" s="1">
        <f>MI!R64-1</f>
        <v>-6.0301796311778011E-2</v>
      </c>
      <c r="S8" s="1">
        <f>MI!S64-1</f>
        <v>1.9240396756896594E-3</v>
      </c>
      <c r="T8" s="1" t="e">
        <f>MI!#REF!-1</f>
        <v>#REF!</v>
      </c>
      <c r="U8" s="1" t="e">
        <f>MI!#REF!-1</f>
        <v>#REF!</v>
      </c>
      <c r="V8" s="6">
        <f>MI!T64-1</f>
        <v>3.4948769271169855E-2</v>
      </c>
    </row>
    <row r="9" spans="1:22" x14ac:dyDescent="0.2">
      <c r="A9" s="2" t="s">
        <v>28</v>
      </c>
      <c r="B9" s="1">
        <f>MI!B65-1</f>
        <v>-5.0221700699220273E-2</v>
      </c>
      <c r="C9" s="1">
        <f>MI!C65-1</f>
        <v>0.1073119260949702</v>
      </c>
      <c r="D9" s="1">
        <f>MI!D65-1</f>
        <v>9.4755338856295168E-2</v>
      </c>
      <c r="E9" s="1">
        <f>MI!E65-1</f>
        <v>8.9944559076928998E-2</v>
      </c>
      <c r="F9" s="1">
        <f>MI!F65-1</f>
        <v>2.3147928102437154E-2</v>
      </c>
      <c r="G9" s="1">
        <f>MI!G65-1</f>
        <v>0.23487087513696614</v>
      </c>
      <c r="H9" s="1">
        <f>MI!H65-1</f>
        <v>-7.8478578202685223E-2</v>
      </c>
      <c r="I9" s="1">
        <f>MI!I65-1</f>
        <v>-7.140978343678106E-3</v>
      </c>
      <c r="J9" s="1">
        <f>MI!J65-1</f>
        <v>-6.4256644119842665E-2</v>
      </c>
      <c r="K9" s="1">
        <f>MI!K65-1</f>
        <v>-3.5558761578815767E-2</v>
      </c>
      <c r="L9" s="1">
        <f>MI!L65-1</f>
        <v>5.9981149750558238E-2</v>
      </c>
      <c r="M9" s="1">
        <f>MI!M65-1</f>
        <v>3.7286041223867361E-3</v>
      </c>
      <c r="N9" s="1">
        <f>MI!N65-1</f>
        <v>-0.10830696269795703</v>
      </c>
      <c r="O9" s="1">
        <f>MI!O65-1</f>
        <v>0.10041906854612881</v>
      </c>
      <c r="P9" s="1">
        <f>MI!P65-1</f>
        <v>0.19054163961065984</v>
      </c>
      <c r="Q9" s="1">
        <f>MI!Q65-1</f>
        <v>0.12671305250368237</v>
      </c>
      <c r="R9" s="1">
        <f>MI!R65-1</f>
        <v>-4.7631776610975507E-2</v>
      </c>
      <c r="S9" s="1">
        <f>MI!S65-1</f>
        <v>-2.5860378519763527E-2</v>
      </c>
      <c r="T9" s="1" t="e">
        <f>MI!#REF!-1</f>
        <v>#REF!</v>
      </c>
      <c r="U9" s="1" t="e">
        <f>MI!#REF!-1</f>
        <v>#REF!</v>
      </c>
      <c r="V9" s="6">
        <f>MI!T65-1</f>
        <v>2.9947445656836269E-2</v>
      </c>
    </row>
    <row r="10" spans="1:22" x14ac:dyDescent="0.2">
      <c r="A10" s="2" t="s">
        <v>29</v>
      </c>
      <c r="B10" s="1">
        <f>MI!B66-1</f>
        <v>-1.5646823991994241E-2</v>
      </c>
      <c r="C10" s="1">
        <f>MI!C66-1</f>
        <v>0.10112185624510706</v>
      </c>
      <c r="D10" s="1">
        <f>MI!D66-1</f>
        <v>0.10276048334818255</v>
      </c>
      <c r="E10" s="1">
        <f>MI!E66-1</f>
        <v>7.4954833153087153E-2</v>
      </c>
      <c r="F10" s="1">
        <f>MI!F66-1</f>
        <v>3.1984112909452689E-2</v>
      </c>
      <c r="G10" s="1">
        <f>MI!G66-1</f>
        <v>0.23005055115731321</v>
      </c>
      <c r="H10" s="1">
        <f>MI!H66-1</f>
        <v>-4.8806968551246221E-2</v>
      </c>
      <c r="I10" s="1">
        <f>MI!I66-1</f>
        <v>1.2786497691344101E-2</v>
      </c>
      <c r="J10" s="1">
        <f>MI!J66-1</f>
        <v>-8.7281767648828779E-2</v>
      </c>
      <c r="K10" s="1">
        <f>MI!K66-1</f>
        <v>9.6664861620154863E-3</v>
      </c>
      <c r="L10" s="1">
        <f>MI!L66-1</f>
        <v>4.6627217589354286E-2</v>
      </c>
      <c r="M10" s="1">
        <f>MI!M66-1</f>
        <v>2.6996879084097092E-2</v>
      </c>
      <c r="N10" s="1">
        <f>MI!N66-1</f>
        <v>-8.6689161333288189E-2</v>
      </c>
      <c r="O10" s="1">
        <f>MI!O66-1</f>
        <v>9.3922375556965143E-2</v>
      </c>
      <c r="P10" s="1">
        <f>MI!P66-1</f>
        <v>0.17599677627047594</v>
      </c>
      <c r="Q10" s="1">
        <f>MI!Q66-1</f>
        <v>0.19272854415864682</v>
      </c>
      <c r="R10" s="1">
        <f>MI!R66-1</f>
        <v>-6.0086863085190512E-2</v>
      </c>
      <c r="S10" s="1">
        <f>MI!S66-1</f>
        <v>1.1149370310474804E-2</v>
      </c>
      <c r="T10" s="1" t="e">
        <f>MI!#REF!-1</f>
        <v>#REF!</v>
      </c>
      <c r="U10" s="1" t="e">
        <f>MI!#REF!-1</f>
        <v>#REF!</v>
      </c>
      <c r="V10" s="6">
        <f>MI!T66-1</f>
        <v>4.1327488027609327E-2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8F99-FF79-CE42-A187-1D15838C49ED}">
  <dimension ref="A1:Y81"/>
  <sheetViews>
    <sheetView workbookViewId="0">
      <selection sqref="A1:T1"/>
    </sheetView>
  </sheetViews>
  <sheetFormatPr baseColWidth="10" defaultRowHeight="15" x14ac:dyDescent="0.2"/>
  <cols>
    <col min="1" max="1" width="25.5" bestFit="1" customWidth="1"/>
    <col min="2" max="19" width="9.6640625" bestFit="1" customWidth="1"/>
    <col min="20" max="20" width="22.33203125" bestFit="1" customWidth="1"/>
  </cols>
  <sheetData>
    <row r="1" spans="1:25" x14ac:dyDescent="0.2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5" x14ac:dyDescent="0.2">
      <c r="A2" s="11" t="s">
        <v>46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3" t="s">
        <v>32</v>
      </c>
      <c r="Y3" s="5"/>
    </row>
    <row r="4" spans="1:25" x14ac:dyDescent="0.2">
      <c r="A4" s="2" t="s">
        <v>63</v>
      </c>
      <c r="B4" s="6">
        <v>0.98145399804444367</v>
      </c>
      <c r="C4" s="6">
        <v>1.077727034712719</v>
      </c>
      <c r="D4" s="6">
        <v>0.87660189883088513</v>
      </c>
      <c r="E4" s="6">
        <v>1.0545832234773613</v>
      </c>
      <c r="F4" s="6">
        <v>0.9564576784439488</v>
      </c>
      <c r="G4" s="6">
        <v>0.79032736217769339</v>
      </c>
      <c r="H4" s="6">
        <v>1.3856441767538763</v>
      </c>
      <c r="I4" s="6">
        <v>1.0736293533809667</v>
      </c>
      <c r="J4" s="6">
        <v>0.98631298705641302</v>
      </c>
      <c r="K4" s="6">
        <v>1.0557646519679695</v>
      </c>
      <c r="L4" s="6">
        <v>1.085480776150638</v>
      </c>
      <c r="M4" s="6">
        <v>0.92865515832575285</v>
      </c>
      <c r="N4" s="6">
        <v>1.3897245934920839</v>
      </c>
      <c r="O4" s="6">
        <v>0.97049487547822144</v>
      </c>
      <c r="P4" s="6">
        <v>1.1257610367105644</v>
      </c>
      <c r="Q4" s="6">
        <v>0.90409917131950168</v>
      </c>
      <c r="R4" s="6">
        <v>1.087579910631908</v>
      </c>
      <c r="S4" s="6">
        <v>1.0530597728655873</v>
      </c>
      <c r="T4" s="4">
        <f>GEOMEAN(B4:S4)</f>
        <v>1.0336598717986363</v>
      </c>
    </row>
    <row r="5" spans="1:25" x14ac:dyDescent="0.2">
      <c r="A5" s="2" t="s">
        <v>64</v>
      </c>
      <c r="B5" s="6">
        <v>0.96365406461651049</v>
      </c>
      <c r="C5" s="6">
        <v>1.3902082655184791</v>
      </c>
      <c r="D5" s="6">
        <v>1.2279956708645496</v>
      </c>
      <c r="E5" s="6">
        <v>1.5411397768975994</v>
      </c>
      <c r="F5" s="6">
        <v>0.72985286712949904</v>
      </c>
      <c r="G5" s="6">
        <v>1.2261032110064309</v>
      </c>
      <c r="H5" s="6">
        <v>1.1581726415395071</v>
      </c>
      <c r="I5" s="6">
        <v>0.68313531781940851</v>
      </c>
      <c r="J5" s="6">
        <v>0.83155404196380101</v>
      </c>
      <c r="K5" s="6">
        <v>0.92786418486786904</v>
      </c>
      <c r="L5" s="6">
        <v>0.82765846187019743</v>
      </c>
      <c r="M5" s="6">
        <v>0.95595659532844413</v>
      </c>
      <c r="N5" s="6">
        <v>1.2489798473229663</v>
      </c>
      <c r="O5" s="6">
        <v>0.85640531289407884</v>
      </c>
      <c r="P5" s="6">
        <v>0.75191993675012614</v>
      </c>
      <c r="Q5" s="6">
        <v>1.0495242110281133</v>
      </c>
      <c r="R5" s="6">
        <v>1.2669766944491041</v>
      </c>
      <c r="S5" s="6">
        <v>1.1204254194400176</v>
      </c>
      <c r="T5" s="4">
        <f t="shared" ref="T5:T27" si="0">GEOMEAN(B5:S5)</f>
        <v>1.0152477869767134</v>
      </c>
    </row>
    <row r="6" spans="1:25" x14ac:dyDescent="0.2">
      <c r="A6" s="2" t="s">
        <v>65</v>
      </c>
      <c r="B6" s="6">
        <v>1.0780321019968078</v>
      </c>
      <c r="C6" s="6">
        <v>0.98502446653042608</v>
      </c>
      <c r="D6" s="6">
        <v>1.2472103484382338</v>
      </c>
      <c r="E6" s="6">
        <v>0.70899063529582473</v>
      </c>
      <c r="F6" s="6">
        <v>1.487335365382275</v>
      </c>
      <c r="G6" s="6">
        <v>1.8691353032886424</v>
      </c>
      <c r="H6" s="6">
        <v>1.1225867639147933</v>
      </c>
      <c r="I6" s="6">
        <v>0.7774342732539693</v>
      </c>
      <c r="J6" s="6">
        <v>0.7206238423757767</v>
      </c>
      <c r="K6" s="6">
        <v>0.9506293399150616</v>
      </c>
      <c r="L6" s="6">
        <v>1.2454873374378783</v>
      </c>
      <c r="M6" s="6">
        <v>1.0314342214337442</v>
      </c>
      <c r="N6" s="6">
        <v>0.92205204425424314</v>
      </c>
      <c r="O6" s="6">
        <v>0.90818677496560374</v>
      </c>
      <c r="P6" s="6">
        <v>1.2773782452173019</v>
      </c>
      <c r="Q6" s="6">
        <v>0.93091794721670018</v>
      </c>
      <c r="R6" s="6">
        <v>1.0836131101694082</v>
      </c>
      <c r="S6" s="6">
        <v>1.0545783621535876</v>
      </c>
      <c r="T6" s="4">
        <f t="shared" si="0"/>
        <v>1.0468884684664541</v>
      </c>
    </row>
    <row r="7" spans="1:25" x14ac:dyDescent="0.2">
      <c r="A7" s="2" t="s">
        <v>66</v>
      </c>
      <c r="B7" s="6">
        <v>0.92527902544664187</v>
      </c>
      <c r="C7" s="6">
        <v>1.1689213815284563</v>
      </c>
      <c r="D7" s="6">
        <v>1.0810882179927925</v>
      </c>
      <c r="E7" s="6">
        <v>1.1602717071572544</v>
      </c>
      <c r="F7" s="6">
        <v>0.90521856105729948</v>
      </c>
      <c r="G7" s="6">
        <v>1.0016887440029532</v>
      </c>
      <c r="H7" s="6">
        <v>1.1237762580713844</v>
      </c>
      <c r="I7" s="6">
        <v>0.91658271868942309</v>
      </c>
      <c r="J7" s="6">
        <v>1.1638756009805933</v>
      </c>
      <c r="K7" s="6">
        <v>1.0398318502054082</v>
      </c>
      <c r="L7" s="6">
        <v>1.1073864130120215</v>
      </c>
      <c r="M7" s="6">
        <v>0.996084482721869</v>
      </c>
      <c r="N7" s="6">
        <v>0.96217634576312139</v>
      </c>
      <c r="O7" s="6">
        <v>0.94782986274726055</v>
      </c>
      <c r="P7" s="6">
        <v>1.2139121113162488</v>
      </c>
      <c r="Q7" s="6">
        <v>0.83279565535626598</v>
      </c>
      <c r="R7" s="6">
        <v>0.97611847271097374</v>
      </c>
      <c r="S7" s="6">
        <v>1.0825384225681343</v>
      </c>
      <c r="T7" s="4">
        <f t="shared" si="0"/>
        <v>1.0281396934339393</v>
      </c>
    </row>
    <row r="8" spans="1:25" x14ac:dyDescent="0.2">
      <c r="A8" s="2" t="s">
        <v>67</v>
      </c>
      <c r="B8" s="6">
        <v>1.039296553705459</v>
      </c>
      <c r="C8" s="6">
        <v>0.94353895616897687</v>
      </c>
      <c r="D8" s="6">
        <v>1.1868068973364509</v>
      </c>
      <c r="E8" s="6">
        <v>1.1636510250196663</v>
      </c>
      <c r="F8" s="6">
        <v>1.223588042905198</v>
      </c>
      <c r="G8" s="6">
        <v>1.2873516154600504</v>
      </c>
      <c r="H8" s="6">
        <v>0.93049188863923049</v>
      </c>
      <c r="I8" s="6">
        <v>0.87471809967236291</v>
      </c>
      <c r="J8" s="6">
        <v>0.9484943760383534</v>
      </c>
      <c r="K8" s="6">
        <v>0.97077947552039134</v>
      </c>
      <c r="L8" s="6">
        <v>1.0070865396622442</v>
      </c>
      <c r="M8" s="6">
        <v>0.96993053617671177</v>
      </c>
      <c r="N8" s="6">
        <v>1.0152552116698044</v>
      </c>
      <c r="O8" s="6">
        <v>0.98603494862173524</v>
      </c>
      <c r="P8" s="6">
        <v>1.0711432028709269</v>
      </c>
      <c r="Q8" s="6">
        <v>1.0083837372739985</v>
      </c>
      <c r="R8" s="6">
        <v>0.96085565557544228</v>
      </c>
      <c r="S8" s="6">
        <v>1.0345173929715059</v>
      </c>
      <c r="T8" s="4">
        <f t="shared" si="0"/>
        <v>1.0291893198847875</v>
      </c>
    </row>
    <row r="9" spans="1:25" x14ac:dyDescent="0.2">
      <c r="A9" s="2" t="s">
        <v>68</v>
      </c>
      <c r="B9" s="6">
        <v>1.1784824252282997</v>
      </c>
      <c r="C9" s="6">
        <v>1.0188766437507795</v>
      </c>
      <c r="D9" s="6">
        <v>0.91428828422556341</v>
      </c>
      <c r="E9" s="6">
        <v>1.1148303154559573</v>
      </c>
      <c r="F9" s="6">
        <v>1.0434888798588773</v>
      </c>
      <c r="G9" s="6">
        <v>1.0770558973349418</v>
      </c>
      <c r="H9" s="6">
        <v>1.151648634274705</v>
      </c>
      <c r="I9" s="6">
        <v>1.2219655042272026</v>
      </c>
      <c r="J9" s="6">
        <v>0.77564595472028941</v>
      </c>
      <c r="K9" s="6">
        <v>1.3665385452100112</v>
      </c>
      <c r="L9" s="6">
        <v>0.89492506480887812</v>
      </c>
      <c r="M9" s="6">
        <v>1.1030672780639974</v>
      </c>
      <c r="N9" s="6">
        <v>0.78064218061262258</v>
      </c>
      <c r="O9" s="6">
        <v>1.3533441029182121</v>
      </c>
      <c r="P9" s="6">
        <v>1.1928577276518655</v>
      </c>
      <c r="Q9" s="6">
        <v>1.1806794156261209</v>
      </c>
      <c r="R9" s="6">
        <v>0.93825119917367472</v>
      </c>
      <c r="S9" s="6">
        <v>0.98981758301334699</v>
      </c>
      <c r="T9" s="4">
        <f t="shared" si="0"/>
        <v>1.058843361441612</v>
      </c>
    </row>
    <row r="10" spans="1:25" x14ac:dyDescent="0.2">
      <c r="A10" s="2" t="s">
        <v>69</v>
      </c>
      <c r="B10" s="6">
        <v>0.97095669212327629</v>
      </c>
      <c r="C10" s="6">
        <v>1.0032396417012128</v>
      </c>
      <c r="D10" s="6">
        <v>1.157013687089788</v>
      </c>
      <c r="E10" s="6">
        <v>1.0850213805701985</v>
      </c>
      <c r="F10" s="6">
        <v>1.1164444782763734</v>
      </c>
      <c r="G10" s="6">
        <v>1.0440558720571194</v>
      </c>
      <c r="H10" s="6">
        <v>0.88648725086341917</v>
      </c>
      <c r="I10" s="6">
        <v>0.94972040707461247</v>
      </c>
      <c r="J10" s="6">
        <v>1.1523940772481163</v>
      </c>
      <c r="K10" s="6">
        <v>0.94006821280823871</v>
      </c>
      <c r="L10" s="6">
        <v>0.92413793112600773</v>
      </c>
      <c r="M10" s="6">
        <v>1.0922269684719008</v>
      </c>
      <c r="N10" s="6">
        <v>0.85261683895416707</v>
      </c>
      <c r="O10" s="6">
        <v>1.121025840017746</v>
      </c>
      <c r="P10" s="6">
        <v>0.92315062498821954</v>
      </c>
      <c r="Q10" s="6">
        <v>0.9409706886743554</v>
      </c>
      <c r="R10" s="6">
        <v>1.2509256280065082</v>
      </c>
      <c r="S10" s="6">
        <v>1.0544933884743692</v>
      </c>
      <c r="T10" s="4">
        <f t="shared" si="0"/>
        <v>1.0203537921350911</v>
      </c>
    </row>
    <row r="11" spans="1:25" x14ac:dyDescent="0.2">
      <c r="A11" s="2" t="s">
        <v>70</v>
      </c>
      <c r="B11" s="6">
        <v>1.0092408506562434</v>
      </c>
      <c r="C11" s="6">
        <v>0.93228094698833208</v>
      </c>
      <c r="D11" s="6">
        <v>0.95746198306188424</v>
      </c>
      <c r="E11" s="6">
        <v>1.1036339230693271</v>
      </c>
      <c r="F11" s="6">
        <v>1.1103499474950633</v>
      </c>
      <c r="G11" s="6">
        <v>1.0635815317010502</v>
      </c>
      <c r="H11" s="6">
        <v>0.81192189506743728</v>
      </c>
      <c r="I11" s="6">
        <v>1.1028498778942537</v>
      </c>
      <c r="J11" s="6">
        <v>0.98080921248836439</v>
      </c>
      <c r="K11" s="6">
        <v>1.0976582465267695</v>
      </c>
      <c r="L11" s="6">
        <v>1.0430451025096592</v>
      </c>
      <c r="M11" s="6">
        <v>0.92777227005291973</v>
      </c>
      <c r="N11" s="6">
        <v>1.0281687418575205</v>
      </c>
      <c r="O11" s="6">
        <v>0.97549003804759771</v>
      </c>
      <c r="P11" s="6">
        <v>1.0310361631022809</v>
      </c>
      <c r="Q11" s="6">
        <v>1.1296834133300206</v>
      </c>
      <c r="R11" s="6">
        <v>1.0107981595478919</v>
      </c>
      <c r="S11" s="6">
        <v>0.98113659990503366</v>
      </c>
      <c r="T11" s="4">
        <f t="shared" si="0"/>
        <v>1.0133223887233835</v>
      </c>
    </row>
    <row r="12" spans="1:25" x14ac:dyDescent="0.2">
      <c r="A12" s="2" t="s">
        <v>71</v>
      </c>
      <c r="B12" s="6">
        <v>0.90095156293992151</v>
      </c>
      <c r="C12" s="6">
        <v>0.87879836987412907</v>
      </c>
      <c r="D12" s="6">
        <v>1.2396471067905246</v>
      </c>
      <c r="E12" s="6">
        <v>0.99318482824878118</v>
      </c>
      <c r="F12" s="6">
        <v>1.0237756207026081</v>
      </c>
      <c r="G12" s="6">
        <v>1.2552257325478959</v>
      </c>
      <c r="H12" s="6">
        <v>0.91710150831185666</v>
      </c>
      <c r="I12" s="6">
        <v>1.1210212368770769</v>
      </c>
      <c r="J12" s="6">
        <v>1.0499108849282666</v>
      </c>
      <c r="K12" s="6">
        <v>1.1458417899205264</v>
      </c>
      <c r="L12" s="6">
        <v>0.62434889081262657</v>
      </c>
      <c r="M12" s="6">
        <v>0.91802642692734915</v>
      </c>
      <c r="N12" s="6">
        <v>1.5991239046045929</v>
      </c>
      <c r="O12" s="6">
        <v>1.1321489992186264</v>
      </c>
      <c r="P12" s="6">
        <v>0.96552056707177492</v>
      </c>
      <c r="Q12" s="6">
        <v>0.75454105807432015</v>
      </c>
      <c r="R12" s="6">
        <v>1.1665557812022438</v>
      </c>
      <c r="S12" s="6">
        <v>1.1333775555528411</v>
      </c>
      <c r="T12" s="4">
        <f t="shared" si="0"/>
        <v>1.0245958347886759</v>
      </c>
    </row>
    <row r="13" spans="1:25" x14ac:dyDescent="0.2">
      <c r="A13" s="2" t="s">
        <v>72</v>
      </c>
      <c r="B13" s="6">
        <v>1.1403818153745946</v>
      </c>
      <c r="C13" s="6">
        <v>0.95071386732589214</v>
      </c>
      <c r="D13" s="6">
        <v>1.0943043616220929</v>
      </c>
      <c r="E13" s="6">
        <v>0.9530818940850857</v>
      </c>
      <c r="F13" s="6">
        <v>1.1474839570716324</v>
      </c>
      <c r="G13" s="6">
        <v>1.0536864813420344</v>
      </c>
      <c r="H13" s="6">
        <v>0.94982642964568076</v>
      </c>
      <c r="I13" s="6">
        <v>0.97799348991623702</v>
      </c>
      <c r="J13" s="6">
        <v>1.175591349888814</v>
      </c>
      <c r="K13" s="6">
        <v>0.95360200954893781</v>
      </c>
      <c r="L13" s="6">
        <v>1.1238042317153563</v>
      </c>
      <c r="M13" s="6">
        <v>1.0176139392799453</v>
      </c>
      <c r="N13" s="6">
        <v>1.1629513019584676</v>
      </c>
      <c r="O13" s="6">
        <v>1.0475724363614722</v>
      </c>
      <c r="P13" s="6">
        <v>0.99830391580977829</v>
      </c>
      <c r="Q13" s="6">
        <v>0.98455067534328256</v>
      </c>
      <c r="R13" s="6">
        <v>1.0860109724930651</v>
      </c>
      <c r="S13" s="6">
        <v>1.038827951022814</v>
      </c>
      <c r="T13" s="4">
        <f t="shared" si="0"/>
        <v>1.0447640863291197</v>
      </c>
    </row>
    <row r="14" spans="1:25" x14ac:dyDescent="0.2">
      <c r="A14" s="2" t="s">
        <v>25</v>
      </c>
      <c r="B14" s="6">
        <v>1.0034056318088316</v>
      </c>
      <c r="C14" s="6">
        <v>0.90332097978360448</v>
      </c>
      <c r="D14" s="6">
        <v>1.1760036240603142</v>
      </c>
      <c r="E14" s="6">
        <v>1.0607729651803934</v>
      </c>
      <c r="F14" s="6">
        <v>1.1391368442866405</v>
      </c>
      <c r="G14" s="6">
        <v>1.0731929739458492</v>
      </c>
      <c r="H14" s="6">
        <v>1.0515635758194815</v>
      </c>
      <c r="I14" s="6">
        <v>1.0689186565756734</v>
      </c>
      <c r="J14" s="6">
        <v>0.97966180088738386</v>
      </c>
      <c r="K14" s="6">
        <v>0.88996167982834395</v>
      </c>
      <c r="L14" s="6">
        <v>1.155607435598381</v>
      </c>
      <c r="M14" s="6">
        <v>1.0112653191671765</v>
      </c>
      <c r="N14" s="6">
        <v>0.81217918383175447</v>
      </c>
      <c r="O14" s="6">
        <v>1.03717525295553</v>
      </c>
      <c r="P14" s="6">
        <v>1.122685808071948</v>
      </c>
      <c r="Q14" s="6">
        <v>0.94440743153493512</v>
      </c>
      <c r="R14" s="6">
        <v>1.1171626941553827</v>
      </c>
      <c r="S14" s="6">
        <v>0.90275646593204861</v>
      </c>
      <c r="T14" s="4">
        <f t="shared" si="0"/>
        <v>1.0199102517880188</v>
      </c>
    </row>
    <row r="15" spans="1:25" x14ac:dyDescent="0.2">
      <c r="A15" s="2" t="s">
        <v>73</v>
      </c>
      <c r="B15" s="6">
        <v>0.94055063892722135</v>
      </c>
      <c r="C15" s="6">
        <v>0.90381884374168575</v>
      </c>
      <c r="D15" s="6">
        <v>1.1600684687431946</v>
      </c>
      <c r="E15" s="6">
        <v>1.2421669644905817</v>
      </c>
      <c r="F15" s="6">
        <v>0.97481955937021114</v>
      </c>
      <c r="G15" s="6">
        <v>1.4262798936586349</v>
      </c>
      <c r="H15" s="6">
        <v>1.1407840331367702</v>
      </c>
      <c r="I15" s="6">
        <v>0.91278217242387383</v>
      </c>
      <c r="J15" s="6">
        <v>1.0164612295884448</v>
      </c>
      <c r="K15" s="6">
        <v>0.75743467356726302</v>
      </c>
      <c r="L15" s="6">
        <v>1.1241266810358459</v>
      </c>
      <c r="M15" s="6">
        <v>0.77839301660366267</v>
      </c>
      <c r="N15" s="6">
        <v>1.1927924745172362</v>
      </c>
      <c r="O15" s="6">
        <v>1.004011160770897</v>
      </c>
      <c r="P15" s="6">
        <v>0.9720617158956254</v>
      </c>
      <c r="Q15" s="6">
        <v>1.103596282519254</v>
      </c>
      <c r="R15" s="6">
        <v>1.1184184751571069</v>
      </c>
      <c r="S15" s="6">
        <v>1.1081259195587856</v>
      </c>
      <c r="T15" s="4">
        <f t="shared" si="0"/>
        <v>1.0363714437142455</v>
      </c>
    </row>
    <row r="16" spans="1:25" x14ac:dyDescent="0.2">
      <c r="A16" s="2" t="s">
        <v>74</v>
      </c>
      <c r="B16" s="6">
        <v>1.3859770383014245</v>
      </c>
      <c r="C16" s="6">
        <v>1.0998216743917999</v>
      </c>
      <c r="D16" s="6">
        <v>1.1145713804201978</v>
      </c>
      <c r="E16" s="6">
        <v>1.0816470161445273</v>
      </c>
      <c r="F16" s="6">
        <v>1.0590350446503189</v>
      </c>
      <c r="G16" s="6">
        <v>1.069702146971655</v>
      </c>
      <c r="H16" s="6">
        <v>0.83947022231916335</v>
      </c>
      <c r="I16" s="6">
        <v>0.9915822040216834</v>
      </c>
      <c r="J16" s="6">
        <v>1.1271567583802933</v>
      </c>
      <c r="K16" s="6">
        <v>1.082602625469288</v>
      </c>
      <c r="L16" s="6">
        <v>0.81424912087524637</v>
      </c>
      <c r="M16" s="6">
        <v>0.81880751158851905</v>
      </c>
      <c r="N16" s="6">
        <v>1.2155257311189636</v>
      </c>
      <c r="O16" s="6">
        <v>1.0134734201658395</v>
      </c>
      <c r="P16" s="6">
        <v>1.0156390443382075</v>
      </c>
      <c r="Q16" s="6">
        <v>1.0220498746260129</v>
      </c>
      <c r="R16" s="6">
        <v>1.087033679354753</v>
      </c>
      <c r="S16" s="6">
        <v>1.1832588291559971</v>
      </c>
      <c r="T16" s="4">
        <f t="shared" si="0"/>
        <v>1.0478363432321336</v>
      </c>
    </row>
    <row r="17" spans="1:20" x14ac:dyDescent="0.2">
      <c r="A17" s="2" t="s">
        <v>75</v>
      </c>
      <c r="B17" s="6">
        <v>0.80499405968222304</v>
      </c>
      <c r="C17" s="6">
        <v>1.174381200285761</v>
      </c>
      <c r="D17" s="6">
        <v>1.0856406204137856</v>
      </c>
      <c r="E17" s="6">
        <v>1.2679791275458516</v>
      </c>
      <c r="F17" s="6">
        <v>0.86621297817879739</v>
      </c>
      <c r="G17" s="6">
        <v>1.1828723058368718</v>
      </c>
      <c r="H17" s="6">
        <v>1.1511051850205603</v>
      </c>
      <c r="I17" s="6">
        <v>0.58661186795818776</v>
      </c>
      <c r="J17" s="6">
        <v>1.537969971958002</v>
      </c>
      <c r="K17" s="6">
        <v>0.93331192185943967</v>
      </c>
      <c r="L17" s="6">
        <v>1.1913135355987823</v>
      </c>
      <c r="M17" s="6">
        <v>1.0080444689292514</v>
      </c>
      <c r="N17" s="6">
        <v>0.96473807695915992</v>
      </c>
      <c r="O17" s="6">
        <v>1.0915975605103643</v>
      </c>
      <c r="P17" s="6">
        <v>0.87808017369125257</v>
      </c>
      <c r="Q17" s="6">
        <v>1.275064463088049</v>
      </c>
      <c r="R17" s="6">
        <v>0.96134594427453113</v>
      </c>
      <c r="S17" s="6">
        <v>1.0138868974511537</v>
      </c>
      <c r="T17" s="4">
        <f t="shared" si="0"/>
        <v>1.0326710840176678</v>
      </c>
    </row>
    <row r="18" spans="1:20" x14ac:dyDescent="0.2">
      <c r="A18" s="2" t="s">
        <v>76</v>
      </c>
      <c r="B18" s="6">
        <v>0.84150471390162662</v>
      </c>
      <c r="C18" s="6">
        <v>1.060503528559702</v>
      </c>
      <c r="D18" s="6">
        <v>1.0668404051758575</v>
      </c>
      <c r="E18" s="6">
        <v>1.0104570307616347</v>
      </c>
      <c r="F18" s="6">
        <v>1.103925170748383</v>
      </c>
      <c r="G18" s="6">
        <v>0.97751661513474586</v>
      </c>
      <c r="H18" s="6">
        <v>0.98870053930099933</v>
      </c>
      <c r="I18" s="6">
        <v>0.9716387001720096</v>
      </c>
      <c r="J18" s="6">
        <v>0.76554124109235067</v>
      </c>
      <c r="K18" s="6">
        <v>1.3741957396762341</v>
      </c>
      <c r="L18" s="6">
        <v>0.95174682301484759</v>
      </c>
      <c r="M18" s="6">
        <v>0.90867546161676449</v>
      </c>
      <c r="N18" s="6">
        <v>1.2472629045641115</v>
      </c>
      <c r="O18" s="6">
        <v>0.99368281321198915</v>
      </c>
      <c r="P18" s="6">
        <v>1.0463642185873123</v>
      </c>
      <c r="Q18" s="6">
        <v>0.97431098039911435</v>
      </c>
      <c r="R18" s="6">
        <v>1.2015636552207241</v>
      </c>
      <c r="S18" s="6">
        <v>1.0953971412679553</v>
      </c>
      <c r="T18" s="4">
        <f t="shared" si="0"/>
        <v>1.0231190931688972</v>
      </c>
    </row>
    <row r="19" spans="1:20" x14ac:dyDescent="0.2">
      <c r="A19" s="2" t="s">
        <v>77</v>
      </c>
      <c r="B19" s="6">
        <v>1.150859678828807</v>
      </c>
      <c r="C19" s="6">
        <v>1.122890471551595</v>
      </c>
      <c r="D19" s="6">
        <v>0.97354450181891983</v>
      </c>
      <c r="E19" s="6">
        <v>1.0814693441325436</v>
      </c>
      <c r="F19" s="6">
        <v>0.97821352076483081</v>
      </c>
      <c r="G19" s="6">
        <v>1.0517196489528877</v>
      </c>
      <c r="H19" s="6">
        <v>0.97193016849194935</v>
      </c>
      <c r="I19" s="6">
        <v>1.1356863114663707</v>
      </c>
      <c r="J19" s="6">
        <v>0.93451878297595792</v>
      </c>
      <c r="K19" s="6">
        <v>1.0214554984642121</v>
      </c>
      <c r="L19" s="6">
        <v>1.1928440411229304</v>
      </c>
      <c r="M19" s="6">
        <v>0.98723278940740689</v>
      </c>
      <c r="N19" s="6">
        <v>0.98824556767738447</v>
      </c>
      <c r="O19" s="6">
        <v>1.091347696609636</v>
      </c>
      <c r="P19" s="6">
        <v>1.0072787519680328</v>
      </c>
      <c r="Q19" s="6">
        <v>1.0044020244220195</v>
      </c>
      <c r="R19" s="6">
        <v>0.96185519242659945</v>
      </c>
      <c r="S19" s="6">
        <v>1.112622144034161</v>
      </c>
      <c r="T19" s="4">
        <f t="shared" si="0"/>
        <v>1.0400678739439659</v>
      </c>
    </row>
    <row r="20" spans="1:20" x14ac:dyDescent="0.2">
      <c r="A20" s="2" t="s">
        <v>78</v>
      </c>
      <c r="B20" s="6">
        <v>1.0598525151787301</v>
      </c>
      <c r="C20" s="6">
        <v>1.0535171004903807</v>
      </c>
      <c r="D20" s="6">
        <v>1.033261259832873</v>
      </c>
      <c r="E20" s="6">
        <v>0.93676189291909828</v>
      </c>
      <c r="F20" s="6">
        <v>1.0966286561892751</v>
      </c>
      <c r="G20" s="6">
        <v>0.95354223415753925</v>
      </c>
      <c r="H20" s="6">
        <v>1.2585934268271324</v>
      </c>
      <c r="I20" s="6">
        <v>1.1354273330343485</v>
      </c>
      <c r="J20" s="6">
        <v>0.97491579604896983</v>
      </c>
      <c r="K20" s="6">
        <v>1.2016748386433771</v>
      </c>
      <c r="L20" s="6">
        <v>0.7828707055797145</v>
      </c>
      <c r="M20" s="6">
        <v>0.99813313120327662</v>
      </c>
      <c r="N20" s="6">
        <v>1.198349707491807</v>
      </c>
      <c r="O20" s="6">
        <v>1.0032446549836673</v>
      </c>
      <c r="P20" s="6">
        <v>1.006038257031298</v>
      </c>
      <c r="Q20" s="6">
        <v>1.0177084058774537</v>
      </c>
      <c r="R20" s="6">
        <v>0.94922508632865166</v>
      </c>
      <c r="S20" s="6">
        <v>1.0112809829977332</v>
      </c>
      <c r="T20" s="4">
        <f t="shared" si="0"/>
        <v>1.0314771009215076</v>
      </c>
    </row>
    <row r="21" spans="1:20" x14ac:dyDescent="0.2">
      <c r="A21" s="2" t="s">
        <v>79</v>
      </c>
      <c r="B21" s="6">
        <v>0.99072521667834479</v>
      </c>
      <c r="C21" s="6">
        <v>1.0726977993941464</v>
      </c>
      <c r="D21" s="6">
        <v>0.98540535127811235</v>
      </c>
      <c r="E21" s="6">
        <v>1.0242696607649426</v>
      </c>
      <c r="F21" s="6">
        <v>1.0176573861779159</v>
      </c>
      <c r="G21" s="6">
        <v>0.94435960489364601</v>
      </c>
      <c r="H21" s="6">
        <v>1.0456543068667175</v>
      </c>
      <c r="I21" s="6">
        <v>0.86935929005375379</v>
      </c>
      <c r="J21" s="6">
        <v>1.3392034170200307</v>
      </c>
      <c r="K21" s="6">
        <v>1.1288495494372193</v>
      </c>
      <c r="L21" s="6">
        <v>0.89020987747433944</v>
      </c>
      <c r="M21" s="6">
        <v>1.1226483768411843</v>
      </c>
      <c r="N21" s="6">
        <v>0.77858142224597349</v>
      </c>
      <c r="O21" s="6">
        <v>1.3564325612887003</v>
      </c>
      <c r="P21" s="6">
        <v>1.2302202147571515</v>
      </c>
      <c r="Q21" s="6">
        <v>0.86700519165953371</v>
      </c>
      <c r="R21" s="6">
        <v>1.0892897954722338</v>
      </c>
      <c r="S21" s="6">
        <v>1.0015803921812221</v>
      </c>
      <c r="T21" s="4">
        <f t="shared" si="0"/>
        <v>1.031248650279686</v>
      </c>
    </row>
    <row r="22" spans="1:20" x14ac:dyDescent="0.2">
      <c r="A22" s="2" t="s">
        <v>80</v>
      </c>
      <c r="B22" s="6">
        <v>1.0525074788969662</v>
      </c>
      <c r="C22" s="6">
        <v>1.8428685847527506</v>
      </c>
      <c r="D22" s="6">
        <v>1.2297987728607296</v>
      </c>
      <c r="E22" s="6">
        <v>1.1639150788781016</v>
      </c>
      <c r="F22" s="6">
        <v>1.2348380623164623</v>
      </c>
      <c r="G22" s="6">
        <v>1.1348326629267367</v>
      </c>
      <c r="H22" s="6">
        <v>1.0967016547921673</v>
      </c>
      <c r="I22" s="6">
        <v>1.0205773953890178</v>
      </c>
      <c r="J22" s="6">
        <v>0.66386578268937191</v>
      </c>
      <c r="K22" s="6">
        <v>1.259539954260656</v>
      </c>
      <c r="L22" s="6">
        <v>0.71079739207302828</v>
      </c>
      <c r="M22" s="6">
        <v>2.142530605900244</v>
      </c>
      <c r="N22" s="6">
        <v>0.79132057199571237</v>
      </c>
      <c r="O22" s="6">
        <v>1.1220548175173553</v>
      </c>
      <c r="P22" s="6">
        <v>0.84683520939205759</v>
      </c>
      <c r="Q22" s="6">
        <v>0.95025447047621037</v>
      </c>
      <c r="R22" s="6">
        <v>0.90891155547191627</v>
      </c>
      <c r="S22" s="6">
        <v>0.40662200338332971</v>
      </c>
      <c r="T22" s="4">
        <f t="shared" si="0"/>
        <v>1.021414212570118</v>
      </c>
    </row>
    <row r="23" spans="1:20" x14ac:dyDescent="0.2">
      <c r="A23" s="2" t="s">
        <v>27</v>
      </c>
      <c r="B23" s="6">
        <v>0.97102399529446604</v>
      </c>
      <c r="C23" s="6">
        <v>1.1007541634772187</v>
      </c>
      <c r="D23" s="6">
        <v>1.0228994169321928</v>
      </c>
      <c r="E23" s="6">
        <v>1.0170225154464068</v>
      </c>
      <c r="F23" s="6">
        <v>1.0475851209872149</v>
      </c>
      <c r="G23" s="6">
        <v>0.91256638794069134</v>
      </c>
      <c r="H23" s="6">
        <v>1.0358544222621402</v>
      </c>
      <c r="I23" s="6">
        <v>0.90491058640248645</v>
      </c>
      <c r="J23" s="6">
        <v>1.1470759635679444</v>
      </c>
      <c r="K23" s="6">
        <v>1.258274620210649</v>
      </c>
      <c r="L23" s="6">
        <v>0.82639164774834184</v>
      </c>
      <c r="M23" s="6">
        <v>1.3788988951915337</v>
      </c>
      <c r="N23" s="6">
        <v>0.67095110434526362</v>
      </c>
      <c r="O23" s="6">
        <v>1.3925730618094267</v>
      </c>
      <c r="P23" s="6">
        <v>0.97869855629009972</v>
      </c>
      <c r="Q23" s="6">
        <v>1.0016973399864633</v>
      </c>
      <c r="R23" s="6">
        <v>1.0023565687377924</v>
      </c>
      <c r="S23" s="6">
        <v>1.1228390645970858</v>
      </c>
      <c r="T23" s="4">
        <f t="shared" si="0"/>
        <v>1.0295642306881869</v>
      </c>
    </row>
    <row r="24" spans="1:20" x14ac:dyDescent="0.2">
      <c r="A24" s="2" t="s">
        <v>81</v>
      </c>
      <c r="B24" s="6">
        <v>0.97849143637240577</v>
      </c>
      <c r="C24" s="6">
        <v>1.126213329173348</v>
      </c>
      <c r="D24" s="6">
        <v>0.97329213732737385</v>
      </c>
      <c r="E24" s="6">
        <v>1.0913917132082385</v>
      </c>
      <c r="F24" s="6">
        <v>1.030537845792115</v>
      </c>
      <c r="G24" s="6">
        <v>1.0071820709700243</v>
      </c>
      <c r="H24" s="6">
        <v>0.97596411140851769</v>
      </c>
      <c r="I24" s="6">
        <v>1.3568496433879074</v>
      </c>
      <c r="J24" s="6">
        <v>0.70594602865495359</v>
      </c>
      <c r="K24" s="6">
        <v>1.4206513571269708</v>
      </c>
      <c r="L24" s="6">
        <v>0.86673275561303775</v>
      </c>
      <c r="M24" s="6">
        <v>0.96172454245239392</v>
      </c>
      <c r="N24" s="6">
        <v>0.95675728412135497</v>
      </c>
      <c r="O24" s="6">
        <v>1.1267446541337398</v>
      </c>
      <c r="P24" s="6">
        <v>1.2430035046455588</v>
      </c>
      <c r="Q24" s="6">
        <v>0.79602437753089617</v>
      </c>
      <c r="R24" s="6">
        <v>1.1338281856640136</v>
      </c>
      <c r="S24" s="6">
        <v>1.0831149748066384</v>
      </c>
      <c r="T24" s="4">
        <f t="shared" si="0"/>
        <v>1.0319666330918205</v>
      </c>
    </row>
    <row r="25" spans="1:20" x14ac:dyDescent="0.2">
      <c r="A25" s="2" t="s">
        <v>82</v>
      </c>
      <c r="B25" s="6">
        <v>1.1433294894117261</v>
      </c>
      <c r="C25" s="6">
        <v>1.2240887182942448</v>
      </c>
      <c r="D25" s="6">
        <v>1.3898235323248251</v>
      </c>
      <c r="E25" s="6">
        <v>1.1374387434715001</v>
      </c>
      <c r="F25" s="6">
        <v>1.2295201024231253</v>
      </c>
      <c r="G25" s="6">
        <v>0.86347637576876179</v>
      </c>
      <c r="H25" s="6">
        <v>0.78670846105588021</v>
      </c>
      <c r="I25" s="6">
        <v>0.65558019301155368</v>
      </c>
      <c r="J25" s="6">
        <v>1.2954166916377232</v>
      </c>
      <c r="K25" s="6">
        <v>0.95107570323154911</v>
      </c>
      <c r="L25" s="6">
        <v>1.1753397247407731</v>
      </c>
      <c r="M25" s="6">
        <v>1.0467458480516536</v>
      </c>
      <c r="N25" s="6">
        <v>0.77674631901987101</v>
      </c>
      <c r="O25" s="6">
        <v>1.3040676950641541</v>
      </c>
      <c r="P25" s="6">
        <v>1.1167680011891519</v>
      </c>
      <c r="Q25" s="6">
        <v>0.92983749362834878</v>
      </c>
      <c r="R25" s="6">
        <v>0.9823822637071653</v>
      </c>
      <c r="S25" s="6">
        <v>1.134358647614276</v>
      </c>
      <c r="T25" s="4">
        <f t="shared" si="0"/>
        <v>1.0435057464093596</v>
      </c>
    </row>
    <row r="26" spans="1:20" x14ac:dyDescent="0.2">
      <c r="A26" s="2" t="s">
        <v>83</v>
      </c>
      <c r="B26" s="6">
        <v>1.1371411618827494</v>
      </c>
      <c r="C26" s="6">
        <v>1.0791518179701676</v>
      </c>
      <c r="D26" s="6">
        <v>1.0032774048042636</v>
      </c>
      <c r="E26" s="6">
        <v>0.94204568837829217</v>
      </c>
      <c r="F26" s="6">
        <v>1.5395156714440512</v>
      </c>
      <c r="G26" s="6">
        <v>0.54858267314426334</v>
      </c>
      <c r="H26" s="6">
        <v>1.524766642589088</v>
      </c>
      <c r="I26" s="6">
        <v>0.73403671784764202</v>
      </c>
      <c r="J26" s="6">
        <v>1.3101671810610478</v>
      </c>
      <c r="K26" s="6">
        <v>0.70578548041692624</v>
      </c>
      <c r="L26" s="6">
        <v>1.5427103475444828</v>
      </c>
      <c r="M26" s="6">
        <v>1.0988128052500017</v>
      </c>
      <c r="N26" s="6">
        <v>1.086480388113803</v>
      </c>
      <c r="O26" s="6">
        <v>1.124022204118815</v>
      </c>
      <c r="P26" s="6">
        <v>1.0918273339733038</v>
      </c>
      <c r="Q26" s="6">
        <v>1.006707495924037</v>
      </c>
      <c r="R26" s="6">
        <v>0.86001336133761541</v>
      </c>
      <c r="S26" s="6">
        <v>1.1289100592827728</v>
      </c>
      <c r="T26" s="4">
        <f t="shared" si="0"/>
        <v>1.0458117655134209</v>
      </c>
    </row>
    <row r="27" spans="1:20" x14ac:dyDescent="0.2">
      <c r="A27" s="2" t="s">
        <v>84</v>
      </c>
      <c r="B27" s="6">
        <f t="shared" ref="B27" si="1">GEOMEAN(B4:B26)</f>
        <v>1.0211835357335695</v>
      </c>
      <c r="C27" s="6">
        <f t="shared" ref="C27" si="2">GEOMEAN(C4:C26)</f>
        <v>1.0773619028806878</v>
      </c>
      <c r="D27" s="6">
        <f t="shared" ref="D27" si="3">GEOMEAN(D4:D26)</f>
        <v>1.0886485441740616</v>
      </c>
      <c r="E27" s="6">
        <f t="shared" ref="E27" si="4">GEOMEAN(E4:E26)</f>
        <v>1.0739234416934631</v>
      </c>
      <c r="F27" s="6">
        <f t="shared" ref="F27" si="5">GEOMEAN(F4:F26)</f>
        <v>1.0761944865318911</v>
      </c>
      <c r="G27" s="6">
        <f t="shared" ref="G27" si="6">GEOMEAN(G4:G26)</f>
        <v>1.0529051120847592</v>
      </c>
      <c r="H27" s="6">
        <f t="shared" ref="H27" si="7">GEOMEAN(H4:H26)</f>
        <v>1.0433172327427358</v>
      </c>
      <c r="I27" s="6">
        <f t="shared" ref="I27" si="8">GEOMEAN(I4:I26)</f>
        <v>0.939688093870789</v>
      </c>
      <c r="J27" s="6">
        <f t="shared" ref="J27" si="9">GEOMEAN(J4:J26)</f>
        <v>1.0016494798850699</v>
      </c>
      <c r="K27" s="6">
        <f t="shared" ref="K27" si="10">GEOMEAN(K4:K26)</f>
        <v>1.0464110003101306</v>
      </c>
      <c r="L27" s="6">
        <f t="shared" ref="L27" si="11">GEOMEAN(L4:L26)</f>
        <v>0.98431500524414606</v>
      </c>
      <c r="M27" s="6">
        <f t="shared" ref="M27" si="12">GEOMEAN(M4:M26)</f>
        <v>1.0299557236448997</v>
      </c>
      <c r="N27" s="6">
        <f t="shared" ref="N27" si="13">GEOMEAN(N4:N26)</f>
        <v>1.0047194363904974</v>
      </c>
      <c r="O27" s="6">
        <f t="shared" ref="O27" si="14">GEOMEAN(O4:O26)</f>
        <v>1.0763594983164648</v>
      </c>
      <c r="P27" s="6">
        <f t="shared" ref="P27" si="15">GEOMEAN(P4:P26)</f>
        <v>1.0397977617152192</v>
      </c>
      <c r="Q27" s="6">
        <f t="shared" ref="Q27" si="16">GEOMEAN(Q4:Q26)</f>
        <v>0.97625031177456256</v>
      </c>
      <c r="R27" s="6">
        <f t="shared" ref="R27" si="17">GEOMEAN(R4:R26)</f>
        <v>1.0468464788588145</v>
      </c>
      <c r="S27" s="6">
        <f t="shared" ref="S27" si="18">GEOMEAN(S4:S26)</f>
        <v>1.0199833917883139</v>
      </c>
      <c r="T27" s="4">
        <f t="shared" si="0"/>
        <v>1.0325455011738316</v>
      </c>
    </row>
    <row r="29" spans="1:20" x14ac:dyDescent="0.2">
      <c r="A29" s="11" t="s">
        <v>41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11</v>
      </c>
      <c r="M30" s="2" t="s">
        <v>12</v>
      </c>
      <c r="N30" s="2" t="s">
        <v>13</v>
      </c>
      <c r="O30" s="2" t="s">
        <v>14</v>
      </c>
      <c r="P30" s="2" t="s">
        <v>15</v>
      </c>
      <c r="Q30" s="2" t="s">
        <v>16</v>
      </c>
      <c r="R30" s="2" t="s">
        <v>17</v>
      </c>
      <c r="S30" s="2" t="s">
        <v>18</v>
      </c>
      <c r="T30" s="3" t="s">
        <v>32</v>
      </c>
    </row>
    <row r="31" spans="1:20" x14ac:dyDescent="0.2">
      <c r="A31" s="2" t="s">
        <v>63</v>
      </c>
      <c r="B31" s="6">
        <v>1.1117355807079206</v>
      </c>
      <c r="C31" s="6">
        <v>0.94838696960431346</v>
      </c>
      <c r="D31" s="6">
        <v>0.82719231403846405</v>
      </c>
      <c r="E31" s="6">
        <v>0.94296534139600785</v>
      </c>
      <c r="F31" s="6">
        <v>0.96186676440501284</v>
      </c>
      <c r="G31" s="6">
        <v>0.65864876722300125</v>
      </c>
      <c r="H31" s="6">
        <v>1.4212787186738078</v>
      </c>
      <c r="I31" s="6">
        <v>0.97930046483829492</v>
      </c>
      <c r="J31" s="6">
        <v>1.1569790847169372</v>
      </c>
      <c r="K31" s="6">
        <v>0.92199815583632294</v>
      </c>
      <c r="L31" s="6">
        <v>1.0848328198095456</v>
      </c>
      <c r="M31" s="6">
        <v>0.87550708751287876</v>
      </c>
      <c r="N31" s="6">
        <v>1.4633256669571053</v>
      </c>
      <c r="O31" s="6">
        <v>0.84226315206133795</v>
      </c>
      <c r="P31" s="6">
        <v>0.97675414899276891</v>
      </c>
      <c r="Q31" s="6">
        <v>0.93486529501762994</v>
      </c>
      <c r="R31" s="6">
        <v>1.055058216569013</v>
      </c>
      <c r="S31" s="6">
        <v>0.99922406770790217</v>
      </c>
      <c r="T31" s="10">
        <f>GEOMEAN(B31:S31)</f>
        <v>0.99240408347206144</v>
      </c>
    </row>
    <row r="32" spans="1:20" x14ac:dyDescent="0.2">
      <c r="A32" s="2" t="s">
        <v>64</v>
      </c>
      <c r="B32" s="6">
        <v>0.93261446083987909</v>
      </c>
      <c r="C32" s="6">
        <v>1.0276292406780676</v>
      </c>
      <c r="D32" s="6">
        <v>1.0784191357015245</v>
      </c>
      <c r="E32" s="6">
        <v>1.3218672424945139</v>
      </c>
      <c r="F32" s="6">
        <v>0.62801648743226524</v>
      </c>
      <c r="G32" s="6">
        <v>1.0651057119217997</v>
      </c>
      <c r="H32" s="6">
        <v>1.050001443049182</v>
      </c>
      <c r="I32" s="6">
        <v>0.68380540114732036</v>
      </c>
      <c r="J32" s="6">
        <v>1.367495986735745</v>
      </c>
      <c r="K32" s="6">
        <v>0.81589105873668422</v>
      </c>
      <c r="L32" s="6">
        <v>1.0602776633484645</v>
      </c>
      <c r="M32" s="6">
        <v>0.55321666383181123</v>
      </c>
      <c r="N32" s="6">
        <v>1.5800914734092559</v>
      </c>
      <c r="O32" s="6">
        <v>0.79277010077186472</v>
      </c>
      <c r="P32" s="6">
        <v>0.88002660287095058</v>
      </c>
      <c r="Q32" s="6">
        <v>1.0888206439706321</v>
      </c>
      <c r="R32" s="6">
        <v>1.4124847476568021</v>
      </c>
      <c r="S32" s="6">
        <v>1.6529507085409323</v>
      </c>
      <c r="T32" s="10">
        <f t="shared" ref="T32:T53" si="19">GEOMEAN(B32:S32)</f>
        <v>1.0103377723083065</v>
      </c>
    </row>
    <row r="33" spans="1:20" x14ac:dyDescent="0.2">
      <c r="A33" s="2" t="s">
        <v>65</v>
      </c>
      <c r="B33" s="6">
        <v>0.94462542462501331</v>
      </c>
      <c r="C33" s="6">
        <v>0.84148688791924708</v>
      </c>
      <c r="D33" s="6">
        <v>1.1651027689167663</v>
      </c>
      <c r="E33" s="6">
        <v>0.62598209553131778</v>
      </c>
      <c r="F33" s="6">
        <v>1.3047767875770773</v>
      </c>
      <c r="G33" s="6">
        <v>1.6119357714114155</v>
      </c>
      <c r="H33" s="6">
        <v>1.0951290260863775</v>
      </c>
      <c r="I33" s="6">
        <v>0.7827498445143718</v>
      </c>
      <c r="J33" s="6">
        <v>0.90900552995611172</v>
      </c>
      <c r="K33" s="6">
        <v>0.88205922518539337</v>
      </c>
      <c r="L33" s="6">
        <v>1.2673036060070819</v>
      </c>
      <c r="M33" s="6">
        <v>0.85576019590759789</v>
      </c>
      <c r="N33" s="6">
        <v>1.0648838372293883</v>
      </c>
      <c r="O33" s="6">
        <v>0.8330500676567878</v>
      </c>
      <c r="P33" s="6">
        <v>1.2288454352282074</v>
      </c>
      <c r="Q33" s="6">
        <v>0.86571362883516301</v>
      </c>
      <c r="R33" s="6">
        <v>1.1591618688605128</v>
      </c>
      <c r="S33" s="6">
        <v>1.1531809613220294</v>
      </c>
      <c r="T33" s="10">
        <f t="shared" si="19"/>
        <v>1.0076260284494152</v>
      </c>
    </row>
    <row r="34" spans="1:20" x14ac:dyDescent="0.2">
      <c r="A34" s="2" t="s">
        <v>66</v>
      </c>
      <c r="B34" s="6">
        <v>0.90364625678615429</v>
      </c>
      <c r="C34" s="6">
        <v>0.87068684532601381</v>
      </c>
      <c r="D34" s="6">
        <v>0.96211262820045373</v>
      </c>
      <c r="E34" s="6">
        <v>1.0036865810209536</v>
      </c>
      <c r="F34" s="6">
        <v>0.78254666690596097</v>
      </c>
      <c r="G34" s="6">
        <v>0.86936290023862017</v>
      </c>
      <c r="H34" s="6">
        <v>1.0300168296110057</v>
      </c>
      <c r="I34" s="6">
        <v>0.91835424268319643</v>
      </c>
      <c r="J34" s="6">
        <v>1.7732297975941258</v>
      </c>
      <c r="K34" s="6">
        <v>0.94058547790581615</v>
      </c>
      <c r="L34" s="6">
        <v>1.2093073049146685</v>
      </c>
      <c r="M34" s="6">
        <v>0.73897996472469829</v>
      </c>
      <c r="N34" s="6">
        <v>1.1459233108247411</v>
      </c>
      <c r="O34" s="6">
        <v>0.87147197473224147</v>
      </c>
      <c r="P34" s="6">
        <v>1.2522415537076257</v>
      </c>
      <c r="Q34" s="6">
        <v>0.81660968784585319</v>
      </c>
      <c r="R34" s="6">
        <v>1.0672011882808308</v>
      </c>
      <c r="S34" s="6">
        <v>1.3461576383583478</v>
      </c>
      <c r="T34" s="10">
        <f t="shared" si="19"/>
        <v>1.0037213406969705</v>
      </c>
    </row>
    <row r="35" spans="1:20" x14ac:dyDescent="0.2">
      <c r="A35" s="2" t="s">
        <v>67</v>
      </c>
      <c r="B35" s="6">
        <v>0.94178131350241545</v>
      </c>
      <c r="C35" s="6">
        <v>0.85582505088359739</v>
      </c>
      <c r="D35" s="6">
        <v>1.0834414613419872</v>
      </c>
      <c r="E35" s="6">
        <v>1.0754095676374484</v>
      </c>
      <c r="F35" s="6">
        <v>1.1719313477311153</v>
      </c>
      <c r="G35" s="6">
        <v>1.0316718174085249</v>
      </c>
      <c r="H35" s="6">
        <v>1.0000000000004703</v>
      </c>
      <c r="I35" s="6">
        <v>0.88622410505649152</v>
      </c>
      <c r="J35" s="6">
        <v>1.0040900118368821</v>
      </c>
      <c r="K35" s="6">
        <v>0.99241926712518103</v>
      </c>
      <c r="L35" s="6">
        <v>0.94778882760291838</v>
      </c>
      <c r="M35" s="6">
        <v>0.95637892875779407</v>
      </c>
      <c r="N35" s="6">
        <v>1.1407136755355127</v>
      </c>
      <c r="O35" s="6">
        <v>0.8962485587657002</v>
      </c>
      <c r="P35" s="6">
        <v>0.90060439901066769</v>
      </c>
      <c r="Q35" s="6">
        <v>0.87796639767796114</v>
      </c>
      <c r="R35" s="6">
        <v>1.0121635055350342</v>
      </c>
      <c r="S35" s="6">
        <v>1.0462078402276098</v>
      </c>
      <c r="T35" s="10">
        <f t="shared" si="19"/>
        <v>0.98615292974525781</v>
      </c>
    </row>
    <row r="36" spans="1:20" x14ac:dyDescent="0.2">
      <c r="A36" s="2" t="s">
        <v>68</v>
      </c>
      <c r="B36" s="6">
        <v>1.0337329843267993</v>
      </c>
      <c r="C36" s="6">
        <v>0.92074942840730278</v>
      </c>
      <c r="D36" s="6">
        <v>0.85410985084440438</v>
      </c>
      <c r="E36" s="6">
        <v>0.98556545439116128</v>
      </c>
      <c r="F36" s="6">
        <v>0.9168966437740812</v>
      </c>
      <c r="G36" s="6">
        <v>0.92775356311019586</v>
      </c>
      <c r="H36" s="6">
        <v>1.1501578625307347</v>
      </c>
      <c r="I36" s="6">
        <v>1.2323788725795652</v>
      </c>
      <c r="J36" s="6">
        <v>0.86670364072608352</v>
      </c>
      <c r="K36" s="6">
        <v>1.3534813742047804</v>
      </c>
      <c r="L36" s="6">
        <v>0.87377477492410682</v>
      </c>
      <c r="M36" s="6">
        <v>1.0600546660525867</v>
      </c>
      <c r="N36" s="6">
        <v>0.88808510523750994</v>
      </c>
      <c r="O36" s="6">
        <v>1.2339623297627678</v>
      </c>
      <c r="P36" s="6">
        <v>1.0000000000002216</v>
      </c>
      <c r="Q36" s="6">
        <v>1.0000000000002038</v>
      </c>
      <c r="R36" s="6">
        <v>0.99999999999917488</v>
      </c>
      <c r="S36" s="6">
        <v>1.000000000001263</v>
      </c>
      <c r="T36" s="10">
        <f t="shared" si="19"/>
        <v>1.0078093507008967</v>
      </c>
    </row>
    <row r="37" spans="1:20" x14ac:dyDescent="0.2">
      <c r="A37" s="2" t="s">
        <v>69</v>
      </c>
      <c r="B37" s="6">
        <v>1.0226397146855901</v>
      </c>
      <c r="C37" s="6">
        <v>0.90588663327303254</v>
      </c>
      <c r="D37" s="6">
        <v>1.0581897469316361</v>
      </c>
      <c r="E37" s="6">
        <v>0.98966392635264389</v>
      </c>
      <c r="F37" s="6">
        <v>1.0988259323201894</v>
      </c>
      <c r="G37" s="6">
        <v>0.84723191233408612</v>
      </c>
      <c r="H37" s="6">
        <v>0.96018854092027572</v>
      </c>
      <c r="I37" s="6">
        <v>0.95937755171685701</v>
      </c>
      <c r="J37" s="6">
        <v>1.2326331200271774</v>
      </c>
      <c r="K37" s="6">
        <v>0.97070415344284011</v>
      </c>
      <c r="L37" s="6">
        <v>0.87216574747780384</v>
      </c>
      <c r="M37" s="6">
        <v>1.0983934297376672</v>
      </c>
      <c r="N37" s="6">
        <v>0.94546829288988199</v>
      </c>
      <c r="O37" s="6">
        <v>1.0202180652164989</v>
      </c>
      <c r="P37" s="6">
        <v>0.77950241761910855</v>
      </c>
      <c r="Q37" s="6">
        <v>0.7708367274939133</v>
      </c>
      <c r="R37" s="6">
        <v>1.3311993394227524</v>
      </c>
      <c r="S37" s="6">
        <v>1.052468397520131</v>
      </c>
      <c r="T37" s="10">
        <f t="shared" si="19"/>
        <v>0.98589787478431723</v>
      </c>
    </row>
    <row r="38" spans="1:20" x14ac:dyDescent="0.2">
      <c r="A38" s="2" t="s">
        <v>70</v>
      </c>
      <c r="B38" s="6">
        <v>1.0626067698106385</v>
      </c>
      <c r="C38" s="6">
        <v>0.84193164095694362</v>
      </c>
      <c r="D38" s="6">
        <v>0.87458991893308047</v>
      </c>
      <c r="E38" s="6">
        <v>1.0125596883606554</v>
      </c>
      <c r="F38" s="6">
        <v>1.0852291413562787</v>
      </c>
      <c r="G38" s="6">
        <v>0.86128967256036593</v>
      </c>
      <c r="H38" s="6">
        <v>0.88106676183813826</v>
      </c>
      <c r="I38" s="6">
        <v>1.1107819477275245</v>
      </c>
      <c r="J38" s="6">
        <v>1.0481604879425708</v>
      </c>
      <c r="K38" s="6">
        <v>1.1381286933807031</v>
      </c>
      <c r="L38" s="6">
        <v>0.98402231280727537</v>
      </c>
      <c r="M38" s="6">
        <v>0.92432582497150251</v>
      </c>
      <c r="N38" s="6">
        <v>1.1530523384688594</v>
      </c>
      <c r="O38" s="6">
        <v>0.88647140524056256</v>
      </c>
      <c r="P38" s="6">
        <v>0.86602276543595591</v>
      </c>
      <c r="Q38" s="6">
        <v>1.002636306395615</v>
      </c>
      <c r="R38" s="6">
        <v>1.0613522529667601</v>
      </c>
      <c r="S38" s="6">
        <v>1.0071827264495874</v>
      </c>
      <c r="T38" s="10">
        <f t="shared" si="19"/>
        <v>0.98385834441984532</v>
      </c>
    </row>
    <row r="39" spans="1:20" x14ac:dyDescent="0.2">
      <c r="A39" s="2" t="s">
        <v>71</v>
      </c>
      <c r="B39" s="6">
        <v>0.91527267336474161</v>
      </c>
      <c r="C39" s="6">
        <v>0.79809365774546093</v>
      </c>
      <c r="D39" s="6">
        <v>1.1241308747541707</v>
      </c>
      <c r="E39" s="6">
        <v>0.92393168309736706</v>
      </c>
      <c r="F39" s="6">
        <v>0.9920459122343438</v>
      </c>
      <c r="G39" s="6">
        <v>1.0204667859925727</v>
      </c>
      <c r="H39" s="6">
        <v>0.96415919586272347</v>
      </c>
      <c r="I39" s="6">
        <v>1.1068682683195865</v>
      </c>
      <c r="J39" s="6">
        <v>1.1503121639453675</v>
      </c>
      <c r="K39" s="6">
        <v>1.1348715695973488</v>
      </c>
      <c r="L39" s="6">
        <v>0.59653416261298753</v>
      </c>
      <c r="M39" s="6">
        <v>0.89389407662666831</v>
      </c>
      <c r="N39" s="6">
        <v>1.750908712458793</v>
      </c>
      <c r="O39" s="6">
        <v>1.0349445486405728</v>
      </c>
      <c r="P39" s="6">
        <v>0.82102314101047158</v>
      </c>
      <c r="Q39" s="6">
        <v>0.63261759079185531</v>
      </c>
      <c r="R39" s="6">
        <v>1.241131478416581</v>
      </c>
      <c r="S39" s="6">
        <v>1.1208804444044069</v>
      </c>
      <c r="T39" s="10">
        <f t="shared" si="19"/>
        <v>0.98393238108923342</v>
      </c>
    </row>
    <row r="40" spans="1:20" x14ac:dyDescent="0.2">
      <c r="A40" s="2" t="s">
        <v>72</v>
      </c>
      <c r="B40" s="6">
        <v>1.3040308014290227</v>
      </c>
      <c r="C40" s="6">
        <v>0.84170876074158052</v>
      </c>
      <c r="D40" s="6">
        <v>1.0257958837500367</v>
      </c>
      <c r="E40" s="6">
        <v>0.84740824756502153</v>
      </c>
      <c r="F40" s="6">
        <v>1.1615540932911241</v>
      </c>
      <c r="G40" s="6">
        <v>0.88060238200431418</v>
      </c>
      <c r="H40" s="6">
        <v>0.96453430970702647</v>
      </c>
      <c r="I40" s="6">
        <v>0.92488405201940893</v>
      </c>
      <c r="J40" s="6">
        <v>1.3384038709053494</v>
      </c>
      <c r="K40" s="6">
        <v>0.86546311162703826</v>
      </c>
      <c r="L40" s="6">
        <v>1.1117582495078995</v>
      </c>
      <c r="M40" s="6">
        <v>0.96750776207041034</v>
      </c>
      <c r="N40" s="6">
        <v>1.2246867327889182</v>
      </c>
      <c r="O40" s="6">
        <v>0.92907052033780513</v>
      </c>
      <c r="P40" s="6">
        <v>0.86307361654044978</v>
      </c>
      <c r="Q40" s="6">
        <v>0.97554461804656989</v>
      </c>
      <c r="R40" s="6">
        <v>1.0747028065376372</v>
      </c>
      <c r="S40" s="6">
        <v>0.99489565981768557</v>
      </c>
      <c r="T40" s="10">
        <f t="shared" si="19"/>
        <v>1.0058712041029703</v>
      </c>
    </row>
    <row r="41" spans="1:20" x14ac:dyDescent="0.2">
      <c r="A41" s="2" t="s">
        <v>25</v>
      </c>
      <c r="B41" s="6">
        <v>0.97518363052350665</v>
      </c>
      <c r="C41" s="6">
        <v>0.82036907959708727</v>
      </c>
      <c r="D41" s="6">
        <v>1.0548365513820788</v>
      </c>
      <c r="E41" s="6">
        <v>0.99218210434612575</v>
      </c>
      <c r="F41" s="6">
        <v>1.0782914357332278</v>
      </c>
      <c r="G41" s="6">
        <v>0.8733941006649093</v>
      </c>
      <c r="H41" s="6">
        <v>1.1252982672426777</v>
      </c>
      <c r="I41" s="6">
        <v>1.0826568809375616</v>
      </c>
      <c r="J41" s="6">
        <v>1.0409331847246692</v>
      </c>
      <c r="K41" s="6">
        <v>0.9196645164480981</v>
      </c>
      <c r="L41" s="6">
        <v>1.0873530315840481</v>
      </c>
      <c r="M41" s="6">
        <v>0.99999999999882594</v>
      </c>
      <c r="N41" s="6">
        <v>0.9134363382391979</v>
      </c>
      <c r="O41" s="6">
        <v>0.94180893280446332</v>
      </c>
      <c r="P41" s="6">
        <v>0.94345660527598429</v>
      </c>
      <c r="Q41" s="6">
        <v>0.81608733203475659</v>
      </c>
      <c r="R41" s="6">
        <v>1.1704785142816736</v>
      </c>
      <c r="S41" s="6">
        <v>0.92267400702784486</v>
      </c>
      <c r="T41" s="10">
        <f t="shared" si="19"/>
        <v>0.98156101114507688</v>
      </c>
    </row>
    <row r="42" spans="1:20" x14ac:dyDescent="0.2">
      <c r="A42" s="2" t="s">
        <v>73</v>
      </c>
      <c r="B42" s="6">
        <v>0.82830309375763012</v>
      </c>
      <c r="C42" s="6">
        <v>0.79014006274302651</v>
      </c>
      <c r="D42" s="6">
        <v>1.0793556676046878</v>
      </c>
      <c r="E42" s="6">
        <v>1.1009034437290024</v>
      </c>
      <c r="F42" s="6">
        <v>0.86065351154524916</v>
      </c>
      <c r="G42" s="6">
        <v>1.2184519988636997</v>
      </c>
      <c r="H42" s="6">
        <v>1.1353335325484117</v>
      </c>
      <c r="I42" s="6">
        <v>0.91945176840026044</v>
      </c>
      <c r="J42" s="6">
        <v>1.2429598512971776</v>
      </c>
      <c r="K42" s="6">
        <v>0.71018214680600855</v>
      </c>
      <c r="L42" s="6">
        <v>1.1031171727238733</v>
      </c>
      <c r="M42" s="6">
        <v>0.62728075465259681</v>
      </c>
      <c r="N42" s="6">
        <v>1.3890251464301993</v>
      </c>
      <c r="O42" s="6">
        <v>0.9195181492844775</v>
      </c>
      <c r="P42" s="6">
        <v>0.91952489585018093</v>
      </c>
      <c r="Q42" s="6">
        <v>1.02255180965598</v>
      </c>
      <c r="R42" s="6">
        <v>1.1909375888497806</v>
      </c>
      <c r="S42" s="6">
        <v>1.1861937493585109</v>
      </c>
      <c r="T42" s="10">
        <f t="shared" si="19"/>
        <v>0.99306150896274825</v>
      </c>
    </row>
    <row r="43" spans="1:20" x14ac:dyDescent="0.2">
      <c r="A43" s="2" t="s">
        <v>74</v>
      </c>
      <c r="B43" s="6">
        <v>1.3095483233238261</v>
      </c>
      <c r="C43" s="6">
        <v>1.0000000000008789</v>
      </c>
      <c r="D43" s="6">
        <v>0.99999999999922085</v>
      </c>
      <c r="E43" s="6">
        <v>0.99999999999993761</v>
      </c>
      <c r="F43" s="6">
        <v>0.99999999999957745</v>
      </c>
      <c r="G43" s="6">
        <v>0.87672284457947058</v>
      </c>
      <c r="H43" s="6">
        <v>0.88056429999061059</v>
      </c>
      <c r="I43" s="6">
        <v>1.0029665480014451</v>
      </c>
      <c r="J43" s="6">
        <v>1.2502607811697644</v>
      </c>
      <c r="K43" s="6">
        <v>1.0329743707481351</v>
      </c>
      <c r="L43" s="6">
        <v>0.79508218271525977</v>
      </c>
      <c r="M43" s="6">
        <v>0.74189629416950742</v>
      </c>
      <c r="N43" s="6">
        <v>1.3720201434681509</v>
      </c>
      <c r="O43" s="6">
        <v>0.92828004011329956</v>
      </c>
      <c r="P43" s="6">
        <v>0.90461651733091808</v>
      </c>
      <c r="Q43" s="6">
        <v>0.93072193558988603</v>
      </c>
      <c r="R43" s="6">
        <v>1.1498764238839851</v>
      </c>
      <c r="S43" s="6">
        <v>1.2222795658615748</v>
      </c>
      <c r="T43" s="10">
        <f t="shared" si="19"/>
        <v>1.0084814473909245</v>
      </c>
    </row>
    <row r="44" spans="1:20" x14ac:dyDescent="0.2">
      <c r="A44" s="2" t="s">
        <v>75</v>
      </c>
      <c r="B44" s="6">
        <v>0.83252395305586646</v>
      </c>
      <c r="C44" s="6">
        <v>1.0613859059289639</v>
      </c>
      <c r="D44" s="6">
        <v>1.0050189576765436</v>
      </c>
      <c r="E44" s="6">
        <v>1.1260448586206857</v>
      </c>
      <c r="F44" s="6">
        <v>0.87221552056745166</v>
      </c>
      <c r="G44" s="6">
        <v>0.97897607025789901</v>
      </c>
      <c r="H44" s="6">
        <v>1.1711273229338914</v>
      </c>
      <c r="I44" s="6">
        <v>0.57045812603313384</v>
      </c>
      <c r="J44" s="6">
        <v>1.7043706583106235</v>
      </c>
      <c r="K44" s="6">
        <v>0.89411982501678056</v>
      </c>
      <c r="L44" s="6">
        <v>1.1503141329795066</v>
      </c>
      <c r="M44" s="6">
        <v>0.98398714141317589</v>
      </c>
      <c r="N44" s="6">
        <v>1.0162734429274964</v>
      </c>
      <c r="O44" s="6">
        <v>1.0000000000003759</v>
      </c>
      <c r="P44" s="6">
        <v>0.75098912317829913</v>
      </c>
      <c r="Q44" s="6">
        <v>1.1497826455642082</v>
      </c>
      <c r="R44" s="6">
        <v>0.98387601322174323</v>
      </c>
      <c r="S44" s="6">
        <v>0.98304631947048426</v>
      </c>
      <c r="T44" s="10">
        <f t="shared" si="19"/>
        <v>0.99004182417370012</v>
      </c>
    </row>
    <row r="45" spans="1:20" x14ac:dyDescent="0.2">
      <c r="A45" s="2" t="s">
        <v>76</v>
      </c>
      <c r="B45" s="6">
        <v>0.73610663449118119</v>
      </c>
      <c r="C45" s="6">
        <v>0.89069578607841904</v>
      </c>
      <c r="D45" s="6">
        <v>0.99215218658496473</v>
      </c>
      <c r="E45" s="6">
        <v>0.89548186767208426</v>
      </c>
      <c r="F45" s="6">
        <v>0.96869516849508652</v>
      </c>
      <c r="G45" s="6">
        <v>0.84354718566888431</v>
      </c>
      <c r="H45" s="6">
        <v>0.96381357356232189</v>
      </c>
      <c r="I45" s="6">
        <v>0.97805834378459733</v>
      </c>
      <c r="J45" s="6">
        <v>1.0177557786205835</v>
      </c>
      <c r="K45" s="6">
        <v>1.2687934305328565</v>
      </c>
      <c r="L45" s="6">
        <v>0.95700515043386469</v>
      </c>
      <c r="M45" s="6">
        <v>0.75178282345797165</v>
      </c>
      <c r="N45" s="6">
        <v>1.4528672863945944</v>
      </c>
      <c r="O45" s="6">
        <v>0.91184246733558227</v>
      </c>
      <c r="P45" s="6">
        <v>1.0223627641060387</v>
      </c>
      <c r="Q45" s="6">
        <v>0.9198849255496061</v>
      </c>
      <c r="R45" s="6">
        <v>1.2879480668464995</v>
      </c>
      <c r="S45" s="6">
        <v>1.1846292145106001</v>
      </c>
      <c r="T45" s="10">
        <f t="shared" si="19"/>
        <v>0.98715872397063797</v>
      </c>
    </row>
    <row r="46" spans="1:20" x14ac:dyDescent="0.2">
      <c r="A46" s="2" t="s">
        <v>77</v>
      </c>
      <c r="B46" s="6">
        <v>1.0000000000013411</v>
      </c>
      <c r="C46" s="6">
        <v>0.99999999999891542</v>
      </c>
      <c r="D46" s="6">
        <v>0.92095710628361604</v>
      </c>
      <c r="E46" s="6">
        <v>0.96207870509348414</v>
      </c>
      <c r="F46" s="6">
        <v>0.86345283225211178</v>
      </c>
      <c r="G46" s="6">
        <v>0.90689952207972013</v>
      </c>
      <c r="H46" s="6">
        <v>0.94595288902832253</v>
      </c>
      <c r="I46" s="6">
        <v>1.1428973437678462</v>
      </c>
      <c r="J46" s="6">
        <v>1.2015141565861485</v>
      </c>
      <c r="K46" s="6">
        <v>0.95414939006919464</v>
      </c>
      <c r="L46" s="6">
        <v>1.1628674193129451</v>
      </c>
      <c r="M46" s="6">
        <v>0.90346867378729956</v>
      </c>
      <c r="N46" s="6">
        <v>1.1068452388153793</v>
      </c>
      <c r="O46" s="6">
        <v>0.99999999999927613</v>
      </c>
      <c r="P46" s="6">
        <v>0.91738122915652376</v>
      </c>
      <c r="Q46" s="6">
        <v>0.92030868122631071</v>
      </c>
      <c r="R46" s="6">
        <v>1.0202372153680852</v>
      </c>
      <c r="S46" s="6">
        <v>1.1609552246071044</v>
      </c>
      <c r="T46" s="10">
        <f t="shared" si="19"/>
        <v>1.0000000000000318</v>
      </c>
    </row>
    <row r="47" spans="1:20" x14ac:dyDescent="0.2">
      <c r="A47" s="2" t="s">
        <v>78</v>
      </c>
      <c r="B47" s="6">
        <v>0.92809842955274979</v>
      </c>
      <c r="C47" s="6">
        <v>0.95659279637962669</v>
      </c>
      <c r="D47" s="6">
        <v>0.96737362892825063</v>
      </c>
      <c r="E47" s="6">
        <v>0.83680111593073325</v>
      </c>
      <c r="F47" s="6">
        <v>0.99005270222394892</v>
      </c>
      <c r="G47" s="6">
        <v>0.79776396588352172</v>
      </c>
      <c r="H47" s="6">
        <v>1.28774370462834</v>
      </c>
      <c r="I47" s="6">
        <v>1.1474172125493598</v>
      </c>
      <c r="J47" s="6">
        <v>1.0799269486880394</v>
      </c>
      <c r="K47" s="6">
        <v>1.1579790992665484</v>
      </c>
      <c r="L47" s="6">
        <v>0.76420202437686435</v>
      </c>
      <c r="M47" s="6">
        <v>0.93752683520532643</v>
      </c>
      <c r="N47" s="6">
        <v>1.3441689937237196</v>
      </c>
      <c r="O47" s="6">
        <v>0.91721458498429065</v>
      </c>
      <c r="P47" s="6">
        <v>0.87760593114929075</v>
      </c>
      <c r="Q47" s="6">
        <v>0.91567650241958998</v>
      </c>
      <c r="R47" s="6">
        <v>1.0003480978864352</v>
      </c>
      <c r="S47" s="6">
        <v>1.0448586166244018</v>
      </c>
      <c r="T47" s="10">
        <f t="shared" si="19"/>
        <v>0.9861638331180369</v>
      </c>
    </row>
    <row r="48" spans="1:20" x14ac:dyDescent="0.2">
      <c r="A48" s="2" t="s">
        <v>79</v>
      </c>
      <c r="B48" s="6">
        <v>0.99139494918956628</v>
      </c>
      <c r="C48" s="6">
        <v>0.97069801820056378</v>
      </c>
      <c r="D48" s="6">
        <v>0.89890134097818097</v>
      </c>
      <c r="E48" s="6">
        <v>0.94608405356278813</v>
      </c>
      <c r="F48" s="6">
        <v>0.98462559239695435</v>
      </c>
      <c r="G48" s="6">
        <v>0.76468529675359354</v>
      </c>
      <c r="H48" s="6">
        <v>1.1196140845350342</v>
      </c>
      <c r="I48" s="6">
        <v>0.87901582412721257</v>
      </c>
      <c r="J48" s="6">
        <v>1.4492857237225354</v>
      </c>
      <c r="K48" s="6">
        <v>1.1378845335592405</v>
      </c>
      <c r="L48" s="6">
        <v>0.85068161801355358</v>
      </c>
      <c r="M48" s="6">
        <v>1.1172836916188578</v>
      </c>
      <c r="N48" s="6">
        <v>0.87098830953438033</v>
      </c>
      <c r="O48" s="6">
        <v>1.2327881293554526</v>
      </c>
      <c r="P48" s="6">
        <v>1.0363140284924</v>
      </c>
      <c r="Q48" s="6">
        <v>0.7082667732114144</v>
      </c>
      <c r="R48" s="6">
        <v>1.1477217884469813</v>
      </c>
      <c r="S48" s="6">
        <v>1.0294081379013196</v>
      </c>
      <c r="T48" s="10">
        <f t="shared" si="19"/>
        <v>0.99324150369680464</v>
      </c>
    </row>
    <row r="49" spans="1:20" x14ac:dyDescent="0.2">
      <c r="A49" s="2" t="s">
        <v>80</v>
      </c>
      <c r="B49" s="6">
        <v>1.0000000000001823</v>
      </c>
      <c r="C49" s="6">
        <v>1.0000000000002143</v>
      </c>
      <c r="D49" s="6">
        <v>1.0000000000008893</v>
      </c>
      <c r="E49" s="6">
        <v>0.99999999999947375</v>
      </c>
      <c r="F49" s="6">
        <v>0.99999999999993117</v>
      </c>
      <c r="G49" s="6">
        <v>0.99999999999973233</v>
      </c>
      <c r="H49" s="6">
        <v>0.99999999999970501</v>
      </c>
      <c r="I49" s="6">
        <v>1.0000000000009719</v>
      </c>
      <c r="J49" s="6">
        <v>0.9999999999994279</v>
      </c>
      <c r="K49" s="6">
        <v>1.0000000000005125</v>
      </c>
      <c r="L49" s="6">
        <v>0.99999999999987343</v>
      </c>
      <c r="M49" s="6">
        <v>0.99999999999997824</v>
      </c>
      <c r="N49" s="6">
        <v>0.99999999999962308</v>
      </c>
      <c r="O49" s="6">
        <v>1.0000000000003517</v>
      </c>
      <c r="P49" s="6">
        <v>1.0000000000002791</v>
      </c>
      <c r="Q49" s="6">
        <v>0.99999999999934186</v>
      </c>
      <c r="R49" s="6">
        <v>0.99999999999988076</v>
      </c>
      <c r="S49" s="6">
        <v>1.0000000000003422</v>
      </c>
      <c r="T49" s="10">
        <f t="shared" si="19"/>
        <v>1.0000000000000395</v>
      </c>
    </row>
    <row r="50" spans="1:20" x14ac:dyDescent="0.2">
      <c r="A50" s="2" t="s">
        <v>27</v>
      </c>
      <c r="B50" s="6">
        <v>0.90253336357872072</v>
      </c>
      <c r="C50" s="6">
        <v>1.0040841242242711</v>
      </c>
      <c r="D50" s="6">
        <v>0.92366129676444064</v>
      </c>
      <c r="E50" s="6">
        <v>0.95313010692185307</v>
      </c>
      <c r="F50" s="6">
        <v>0.99591305358723459</v>
      </c>
      <c r="G50" s="6">
        <v>0.73913182278377176</v>
      </c>
      <c r="H50" s="6">
        <v>1.0971593862373776</v>
      </c>
      <c r="I50" s="6">
        <v>0.91612783942055553</v>
      </c>
      <c r="J50" s="6">
        <v>1.2114058237837246</v>
      </c>
      <c r="K50" s="6">
        <v>1.3036967052324695</v>
      </c>
      <c r="L50" s="6">
        <v>0.7792608533140255</v>
      </c>
      <c r="M50" s="6">
        <v>1.3786354773334608</v>
      </c>
      <c r="N50" s="6">
        <v>0.75050682458678619</v>
      </c>
      <c r="O50" s="6">
        <v>1.2726254217051707</v>
      </c>
      <c r="P50" s="6">
        <v>0.82614116391061609</v>
      </c>
      <c r="Q50" s="6">
        <v>0.82363697785360435</v>
      </c>
      <c r="R50" s="6">
        <v>1.0508541054948979</v>
      </c>
      <c r="S50" s="6">
        <v>1.1397139528472393</v>
      </c>
      <c r="T50" s="10">
        <f t="shared" si="19"/>
        <v>0.98626050958063494</v>
      </c>
    </row>
    <row r="51" spans="1:20" x14ac:dyDescent="0.2">
      <c r="A51" s="2" t="s">
        <v>81</v>
      </c>
      <c r="B51" s="6">
        <v>0.99999999999901612</v>
      </c>
      <c r="C51" s="6">
        <v>1.0000000000000939</v>
      </c>
      <c r="D51" s="6">
        <v>1.0000000000000018</v>
      </c>
      <c r="E51" s="6">
        <v>1.0000000000002109</v>
      </c>
      <c r="F51" s="6">
        <v>0.99999999999964617</v>
      </c>
      <c r="G51" s="6">
        <v>1.0000000000005493</v>
      </c>
      <c r="H51" s="6">
        <v>1</v>
      </c>
      <c r="I51" s="6">
        <v>1.000000000000439</v>
      </c>
      <c r="J51" s="6">
        <v>0.99999999999983458</v>
      </c>
      <c r="K51" s="6">
        <v>1.000000000000496</v>
      </c>
      <c r="L51" s="6">
        <v>0.9999999999991307</v>
      </c>
      <c r="M51" s="6">
        <v>1.0000000000005775</v>
      </c>
      <c r="N51" s="6">
        <v>1.0000000000000904</v>
      </c>
      <c r="O51" s="6">
        <v>0.99999999999943179</v>
      </c>
      <c r="P51" s="6">
        <v>0.99999999999951938</v>
      </c>
      <c r="Q51" s="6">
        <v>1.0000000000004807</v>
      </c>
      <c r="R51" s="6">
        <v>0.99999999999976064</v>
      </c>
      <c r="S51" s="6">
        <v>0.99999999999940803</v>
      </c>
      <c r="T51" s="10">
        <f t="shared" si="19"/>
        <v>0.99999999999992706</v>
      </c>
    </row>
    <row r="52" spans="1:20" x14ac:dyDescent="0.2">
      <c r="A52" s="2" t="s">
        <v>82</v>
      </c>
      <c r="B52" s="6">
        <v>1.0462837939944831</v>
      </c>
      <c r="C52" s="6">
        <v>1.0203204397240866</v>
      </c>
      <c r="D52" s="6">
        <v>1.3045060544167422</v>
      </c>
      <c r="E52" s="6">
        <v>1.0091118216358541</v>
      </c>
      <c r="F52" s="6">
        <v>1.0816761749845742</v>
      </c>
      <c r="G52" s="6">
        <v>0.74362474713349724</v>
      </c>
      <c r="H52" s="6">
        <v>0.7721721935190371</v>
      </c>
      <c r="I52" s="6">
        <v>0.65915490974614033</v>
      </c>
      <c r="J52" s="6">
        <v>1.7367193536793284</v>
      </c>
      <c r="K52" s="6">
        <v>0.88239102955432525</v>
      </c>
      <c r="L52" s="6">
        <v>1.1572589794909909</v>
      </c>
      <c r="M52" s="6">
        <v>0.91065017689122574</v>
      </c>
      <c r="N52" s="6">
        <v>0.89678823171106359</v>
      </c>
      <c r="O52" s="6">
        <v>1.195035958961415</v>
      </c>
      <c r="P52" s="6">
        <v>1.0467102967518831</v>
      </c>
      <c r="Q52" s="6">
        <v>0.86228645914227686</v>
      </c>
      <c r="R52" s="6">
        <v>1.0463174805269244</v>
      </c>
      <c r="S52" s="6">
        <v>1.194191392763253</v>
      </c>
      <c r="T52" s="10">
        <f t="shared" si="19"/>
        <v>1.0064659349477971</v>
      </c>
    </row>
    <row r="53" spans="1:20" x14ac:dyDescent="0.2">
      <c r="A53" s="2" t="s">
        <v>83</v>
      </c>
      <c r="B53" s="6">
        <v>1.2742705095313647</v>
      </c>
      <c r="C53" s="6">
        <v>0.96406392153662301</v>
      </c>
      <c r="D53" s="6">
        <v>0.92674315614745661</v>
      </c>
      <c r="E53" s="6">
        <v>0.84691093685516472</v>
      </c>
      <c r="F53" s="6">
        <v>1.5378247989927458</v>
      </c>
      <c r="G53" s="6">
        <v>0.44978253498318593</v>
      </c>
      <c r="H53" s="6">
        <v>1.6036258817417171</v>
      </c>
      <c r="I53" s="6">
        <v>0.72389153446106258</v>
      </c>
      <c r="J53" s="6">
        <v>1.4297249984409741</v>
      </c>
      <c r="K53" s="6">
        <v>0.7089707880905477</v>
      </c>
      <c r="L53" s="6">
        <v>1.4624377797485111</v>
      </c>
      <c r="M53" s="6">
        <v>1.0989091385019614</v>
      </c>
      <c r="N53" s="6">
        <v>1.1844430180132863</v>
      </c>
      <c r="O53" s="6">
        <v>1.0249040972220738</v>
      </c>
      <c r="P53" s="6">
        <v>0.92862380597597793</v>
      </c>
      <c r="Q53" s="6">
        <v>0.84653362097246232</v>
      </c>
      <c r="R53" s="6">
        <v>0.91897718271334072</v>
      </c>
      <c r="S53" s="6">
        <v>1.1218345676556001</v>
      </c>
      <c r="T53" s="10">
        <f t="shared" si="19"/>
        <v>1.012056493278584</v>
      </c>
    </row>
    <row r="54" spans="1:20" x14ac:dyDescent="0.2">
      <c r="A54" s="2" t="s">
        <v>84</v>
      </c>
      <c r="B54" s="6">
        <f>GEOMEAN(B31:B53)</f>
        <v>0.99045543198830588</v>
      </c>
      <c r="C54" s="6">
        <f t="shared" ref="C54" si="20">GEOMEAN(C31:C53)</f>
        <v>0.92391755670465392</v>
      </c>
      <c r="D54" s="6">
        <f t="shared" ref="D54" si="21">GEOMEAN(D31:D53)</f>
        <v>1.0001116770750886</v>
      </c>
      <c r="E54" s="6">
        <f t="shared" ref="E54" si="22">GEOMEAN(E31:E53)</f>
        <v>0.96541169670479077</v>
      </c>
      <c r="F54" s="6">
        <f t="shared" ref="F54" si="23">GEOMEAN(F31:F53)</f>
        <v>0.99981436788701761</v>
      </c>
      <c r="G54" s="6">
        <f t="shared" ref="G54" si="24">GEOMEAN(G31:G53)</f>
        <v>0.88796077860955391</v>
      </c>
      <c r="H54" s="6">
        <f t="shared" ref="H54" si="25">GEOMEAN(H31:H53)</f>
        <v>1.0570684506001662</v>
      </c>
      <c r="I54" s="6">
        <f t="shared" ref="I54" si="26">GEOMEAN(I31:I53)</f>
        <v>0.92366269022072811</v>
      </c>
      <c r="J54" s="6">
        <f t="shared" ref="J54" si="27">GEOMEAN(J31:J53)</f>
        <v>1.2029299993914224</v>
      </c>
      <c r="K54" s="6">
        <f t="shared" ref="K54" si="28">GEOMEAN(K31:K53)</f>
        <v>0.98545397105825638</v>
      </c>
      <c r="L54" s="6">
        <f t="shared" ref="L54" si="29">GEOMEAN(L31:L53)</f>
        <v>0.99395073239576903</v>
      </c>
      <c r="M54" s="6">
        <f t="shared" ref="M54" si="30">GEOMEAN(M31:M53)</f>
        <v>0.91277185457362642</v>
      </c>
      <c r="N54" s="6">
        <f t="shared" ref="N54" si="31">GEOMEAN(N31:N53)</f>
        <v>1.1331935286371702</v>
      </c>
      <c r="O54" s="6">
        <f t="shared" ref="O54" si="32">GEOMEAN(O31:O53)</f>
        <v>0.97819837956767841</v>
      </c>
      <c r="P54" s="6">
        <f t="shared" ref="P54" si="33">GEOMEAN(P31:P53)</f>
        <v>0.93810660616411135</v>
      </c>
      <c r="Q54" s="6">
        <f t="shared" ref="Q54" si="34">GEOMEAN(Q31:Q53)</f>
        <v>0.90008864594607252</v>
      </c>
      <c r="R54" s="6">
        <f t="shared" ref="R54" si="35">GEOMEAN(R31:R53)</f>
        <v>1.0972525728777232</v>
      </c>
      <c r="S54" s="6">
        <f t="shared" ref="S54:T54" si="36">GEOMEAN(S31:S53)</f>
        <v>1.102419501926776</v>
      </c>
      <c r="T54" s="6">
        <f t="shared" si="36"/>
        <v>0.99612953127398873</v>
      </c>
    </row>
    <row r="56" spans="1:20" x14ac:dyDescent="0.2">
      <c r="A56" s="8" t="s">
        <v>42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2" t="s">
        <v>8</v>
      </c>
      <c r="J57" s="2" t="s">
        <v>9</v>
      </c>
      <c r="K57" s="2" t="s">
        <v>10</v>
      </c>
      <c r="L57" s="2" t="s">
        <v>11</v>
      </c>
      <c r="M57" s="2" t="s">
        <v>12</v>
      </c>
      <c r="N57" s="2" t="s">
        <v>13</v>
      </c>
      <c r="O57" s="2" t="s">
        <v>14</v>
      </c>
      <c r="P57" s="2" t="s">
        <v>15</v>
      </c>
      <c r="Q57" s="2" t="s">
        <v>16</v>
      </c>
      <c r="R57" s="2" t="s">
        <v>17</v>
      </c>
      <c r="S57" s="2" t="s">
        <v>18</v>
      </c>
      <c r="T57" s="3" t="s">
        <v>32</v>
      </c>
    </row>
    <row r="58" spans="1:20" x14ac:dyDescent="0.2">
      <c r="A58" s="2" t="s">
        <v>63</v>
      </c>
      <c r="B58" s="6">
        <v>0.88281243766569262</v>
      </c>
      <c r="C58" s="6">
        <v>1.1363789985035</v>
      </c>
      <c r="D58" s="6">
        <v>1.0597316778140706</v>
      </c>
      <c r="E58" s="6">
        <v>1.1183690186493063</v>
      </c>
      <c r="F58" s="6">
        <v>0.99437647067012447</v>
      </c>
      <c r="G58" s="6">
        <v>1.1999223281171181</v>
      </c>
      <c r="H58" s="6">
        <v>0.97492782981146586</v>
      </c>
      <c r="I58" s="6">
        <v>1.0963227241582567</v>
      </c>
      <c r="J58" s="6">
        <v>0.85248990244082168</v>
      </c>
      <c r="K58" s="6">
        <v>1.1450832577970942</v>
      </c>
      <c r="L58" s="6">
        <v>1.0005972868162361</v>
      </c>
      <c r="M58" s="6">
        <v>1.060705471801326</v>
      </c>
      <c r="N58" s="6">
        <v>0.9497028753564678</v>
      </c>
      <c r="O58" s="6">
        <v>1.1522466263697417</v>
      </c>
      <c r="P58" s="6">
        <v>1.1525531146926293</v>
      </c>
      <c r="Q58" s="6">
        <v>0.96709031358624986</v>
      </c>
      <c r="R58" s="6">
        <v>1.0308245493491852</v>
      </c>
      <c r="S58" s="6">
        <v>1.0538775104578673</v>
      </c>
      <c r="T58" s="10">
        <f>GEOMEAN(B58:S58)</f>
        <v>1.0415715624448418</v>
      </c>
    </row>
    <row r="59" spans="1:20" x14ac:dyDescent="0.2">
      <c r="A59" s="2" t="s">
        <v>64</v>
      </c>
      <c r="B59" s="6">
        <v>1.0332823530836936</v>
      </c>
      <c r="C59" s="6">
        <v>1.3528305837241148</v>
      </c>
      <c r="D59" s="6">
        <v>1.1386998155088595</v>
      </c>
      <c r="E59" s="6">
        <v>1.1658809049457139</v>
      </c>
      <c r="F59" s="6">
        <v>1.1621555830701298</v>
      </c>
      <c r="G59" s="6">
        <v>1.1511563568597702</v>
      </c>
      <c r="H59" s="6">
        <v>1.1030200474545999</v>
      </c>
      <c r="I59" s="6">
        <v>0.99902006721972725</v>
      </c>
      <c r="J59" s="6">
        <v>0.60808517906421511</v>
      </c>
      <c r="K59" s="6">
        <v>1.1372402907620567</v>
      </c>
      <c r="L59" s="6">
        <v>0.78060539279528718</v>
      </c>
      <c r="M59" s="6">
        <v>1.7279967467123762</v>
      </c>
      <c r="N59" s="6">
        <v>0.7904478116245558</v>
      </c>
      <c r="O59" s="6">
        <v>1.0802694401066046</v>
      </c>
      <c r="P59" s="6">
        <v>0.85442864374452288</v>
      </c>
      <c r="Q59" s="6">
        <v>0.96390917718163815</v>
      </c>
      <c r="R59" s="6">
        <v>0.89698433668109756</v>
      </c>
      <c r="S59" s="6">
        <v>0.67783353348087594</v>
      </c>
      <c r="T59" s="10">
        <f t="shared" ref="T59:T80" si="37">GEOMEAN(B59:S59)</f>
        <v>1.0048597754166797</v>
      </c>
    </row>
    <row r="60" spans="1:20" x14ac:dyDescent="0.2">
      <c r="A60" s="2" t="s">
        <v>65</v>
      </c>
      <c r="B60" s="6">
        <v>1.1412270661937272</v>
      </c>
      <c r="C60" s="6">
        <v>1.1705761321677939</v>
      </c>
      <c r="D60" s="6">
        <v>1.0704723924034663</v>
      </c>
      <c r="E60" s="6">
        <v>1.1326052939166757</v>
      </c>
      <c r="F60" s="6">
        <v>1.1399155622198049</v>
      </c>
      <c r="G60" s="6">
        <v>1.1595594169685943</v>
      </c>
      <c r="H60" s="6">
        <v>1.0250726053043635</v>
      </c>
      <c r="I60" s="6">
        <v>0.99320910595172285</v>
      </c>
      <c r="J60" s="6">
        <v>0.79276068035644354</v>
      </c>
      <c r="K60" s="6">
        <v>1.0777386741975925</v>
      </c>
      <c r="L60" s="6">
        <v>0.9827852864413914</v>
      </c>
      <c r="M60" s="6">
        <v>1.2052841746627754</v>
      </c>
      <c r="N60" s="6">
        <v>0.86587101054443227</v>
      </c>
      <c r="O60" s="6">
        <v>1.0901947076484386</v>
      </c>
      <c r="P60" s="6">
        <v>1.0394946415535828</v>
      </c>
      <c r="Q60" s="6">
        <v>1.0753185767322053</v>
      </c>
      <c r="R60" s="6">
        <v>0.93482466882268056</v>
      </c>
      <c r="S60" s="6">
        <v>0.91449512047493242</v>
      </c>
      <c r="T60" s="10">
        <f t="shared" si="37"/>
        <v>1.038965289609934</v>
      </c>
    </row>
    <row r="61" spans="1:20" x14ac:dyDescent="0.2">
      <c r="A61" s="2" t="s">
        <v>66</v>
      </c>
      <c r="B61" s="6">
        <v>1.0239394215358399</v>
      </c>
      <c r="C61" s="6">
        <v>1.342527899443311</v>
      </c>
      <c r="D61" s="6">
        <v>1.1236607714159954</v>
      </c>
      <c r="E61" s="6">
        <v>1.1560099826950179</v>
      </c>
      <c r="F61" s="6">
        <v>1.1567598449257468</v>
      </c>
      <c r="G61" s="6">
        <v>1.1522101342581017</v>
      </c>
      <c r="H61" s="6">
        <v>1.0910270839902565</v>
      </c>
      <c r="I61" s="6">
        <v>0.99807097968143821</v>
      </c>
      <c r="J61" s="6">
        <v>0.6563591490283498</v>
      </c>
      <c r="K61" s="6">
        <v>1.1055155269041161</v>
      </c>
      <c r="L61" s="6">
        <v>0.91571960949178344</v>
      </c>
      <c r="M61" s="6">
        <v>1.3479181172292718</v>
      </c>
      <c r="N61" s="6">
        <v>0.83965160379766268</v>
      </c>
      <c r="O61" s="6">
        <v>1.0876194418512195</v>
      </c>
      <c r="P61" s="6">
        <v>0.96939133486036189</v>
      </c>
      <c r="Q61" s="6">
        <v>1.019820934959895</v>
      </c>
      <c r="R61" s="6">
        <v>0.91465272286982413</v>
      </c>
      <c r="S61" s="6">
        <v>0.80416913422435454</v>
      </c>
      <c r="T61" s="10">
        <f t="shared" si="37"/>
        <v>1.0243278206279973</v>
      </c>
    </row>
    <row r="62" spans="1:20" x14ac:dyDescent="0.2">
      <c r="A62" s="2" t="s">
        <v>67</v>
      </c>
      <c r="B62" s="6">
        <v>1.1035434010050502</v>
      </c>
      <c r="C62" s="6">
        <v>1.1024904625014413</v>
      </c>
      <c r="D62" s="6">
        <v>1.0954047262197553</v>
      </c>
      <c r="E62" s="6">
        <v>1.0820538146932004</v>
      </c>
      <c r="F62" s="6">
        <v>1.0440782604493779</v>
      </c>
      <c r="G62" s="6">
        <v>1.2478305539970767</v>
      </c>
      <c r="H62" s="6">
        <v>0.93049188863879284</v>
      </c>
      <c r="I62" s="6">
        <v>0.98701682190940276</v>
      </c>
      <c r="J62" s="6">
        <v>0.94463082478350524</v>
      </c>
      <c r="K62" s="6">
        <v>0.97819490983133028</v>
      </c>
      <c r="L62" s="6">
        <v>1.0625642657228798</v>
      </c>
      <c r="M62" s="6">
        <v>1.0141697051361425</v>
      </c>
      <c r="N62" s="6">
        <v>0.89001756833781154</v>
      </c>
      <c r="O62" s="6">
        <v>1.1001802334607795</v>
      </c>
      <c r="P62" s="6">
        <v>1.1893603940282766</v>
      </c>
      <c r="Q62" s="6">
        <v>1.1485447961800863</v>
      </c>
      <c r="R62" s="6">
        <v>0.94930873354056533</v>
      </c>
      <c r="S62" s="6">
        <v>0.98882588448815245</v>
      </c>
      <c r="T62" s="10">
        <f t="shared" si="37"/>
        <v>1.0436406857815115</v>
      </c>
    </row>
    <row r="63" spans="1:20" x14ac:dyDescent="0.2">
      <c r="A63" s="2" t="s">
        <v>68</v>
      </c>
      <c r="B63" s="6">
        <v>1.14002594779905</v>
      </c>
      <c r="C63" s="6">
        <v>1.1065732025630639</v>
      </c>
      <c r="D63" s="6">
        <v>1.0704574866121312</v>
      </c>
      <c r="E63" s="6">
        <v>1.1311580681819353</v>
      </c>
      <c r="F63" s="6">
        <v>1.1380659826212514</v>
      </c>
      <c r="G63" s="6">
        <v>1.1609288718053807</v>
      </c>
      <c r="H63" s="6">
        <v>1.0012961453314679</v>
      </c>
      <c r="I63" s="6">
        <v>0.99155018916336524</v>
      </c>
      <c r="J63" s="6">
        <v>0.89493792142200967</v>
      </c>
      <c r="K63" s="6">
        <v>1.009647100620725</v>
      </c>
      <c r="L63" s="6">
        <v>1.024205654010335</v>
      </c>
      <c r="M63" s="6">
        <v>1.0405758432926675</v>
      </c>
      <c r="N63" s="6">
        <v>0.87901731040050179</v>
      </c>
      <c r="O63" s="6">
        <v>1.0967466917554896</v>
      </c>
      <c r="P63" s="6">
        <v>1.1928577276516013</v>
      </c>
      <c r="Q63" s="6">
        <v>1.1806794156258802</v>
      </c>
      <c r="R63" s="6">
        <v>0.93825119917444888</v>
      </c>
      <c r="S63" s="6">
        <v>0.98981758301209688</v>
      </c>
      <c r="T63" s="10">
        <f t="shared" si="37"/>
        <v>1.0506385564940659</v>
      </c>
    </row>
    <row r="64" spans="1:20" x14ac:dyDescent="0.2">
      <c r="A64" s="2" t="s">
        <v>69</v>
      </c>
      <c r="B64" s="6">
        <v>0.94946116230367239</v>
      </c>
      <c r="C64" s="6">
        <v>1.1074670989199134</v>
      </c>
      <c r="D64" s="6">
        <v>1.0933896217050914</v>
      </c>
      <c r="E64" s="6">
        <v>1.0963533697433931</v>
      </c>
      <c r="F64" s="6">
        <v>1.0160339735693915</v>
      </c>
      <c r="G64" s="6">
        <v>1.2323141478238138</v>
      </c>
      <c r="H64" s="6">
        <v>0.92324289770609125</v>
      </c>
      <c r="I64" s="6">
        <v>0.98993394766746146</v>
      </c>
      <c r="J64" s="6">
        <v>0.93490435923278459</v>
      </c>
      <c r="K64" s="6">
        <v>0.96843946682833948</v>
      </c>
      <c r="L64" s="6">
        <v>1.0595898013634462</v>
      </c>
      <c r="M64" s="6">
        <v>0.99438592666451109</v>
      </c>
      <c r="N64" s="6">
        <v>0.90179315939627258</v>
      </c>
      <c r="O64" s="6">
        <v>1.0988100272267329</v>
      </c>
      <c r="P64" s="6">
        <v>1.1842819266781317</v>
      </c>
      <c r="Q64" s="6">
        <v>1.2207133561650194</v>
      </c>
      <c r="R64" s="6">
        <v>0.93969820368822199</v>
      </c>
      <c r="S64" s="6">
        <v>1.0019240396756897</v>
      </c>
      <c r="T64" s="10">
        <f t="shared" si="37"/>
        <v>1.0349487692711699</v>
      </c>
    </row>
    <row r="65" spans="1:20" x14ac:dyDescent="0.2">
      <c r="A65" s="2" t="s">
        <v>70</v>
      </c>
      <c r="B65" s="6">
        <v>0.94977829930077973</v>
      </c>
      <c r="C65" s="6">
        <v>1.1073119260949702</v>
      </c>
      <c r="D65" s="6">
        <v>1.0947553388562952</v>
      </c>
      <c r="E65" s="6">
        <v>1.089944559076929</v>
      </c>
      <c r="F65" s="6">
        <v>1.0231479281024372</v>
      </c>
      <c r="G65" s="6">
        <v>1.2348708751369661</v>
      </c>
      <c r="H65" s="6">
        <v>0.92152142179731478</v>
      </c>
      <c r="I65" s="6">
        <v>0.99285902165632189</v>
      </c>
      <c r="J65" s="6">
        <v>0.93574335588015733</v>
      </c>
      <c r="K65" s="6">
        <v>0.96444123842118423</v>
      </c>
      <c r="L65" s="6">
        <v>1.0599811497505582</v>
      </c>
      <c r="M65" s="6">
        <v>1.0037286041223867</v>
      </c>
      <c r="N65" s="6">
        <v>0.89169303730204297</v>
      </c>
      <c r="O65" s="6">
        <v>1.1004190685461288</v>
      </c>
      <c r="P65" s="6">
        <v>1.1905416396106598</v>
      </c>
      <c r="Q65" s="6">
        <v>1.1267130525036824</v>
      </c>
      <c r="R65" s="6">
        <v>0.95236822338902449</v>
      </c>
      <c r="S65" s="6">
        <v>0.97413962148023647</v>
      </c>
      <c r="T65" s="10">
        <f t="shared" si="37"/>
        <v>1.0299474456568363</v>
      </c>
    </row>
    <row r="66" spans="1:20" x14ac:dyDescent="0.2">
      <c r="A66" s="2" t="s">
        <v>71</v>
      </c>
      <c r="B66" s="6">
        <v>0.98435317600800576</v>
      </c>
      <c r="C66" s="6">
        <v>1.1011218562451071</v>
      </c>
      <c r="D66" s="6">
        <v>1.1027604833481826</v>
      </c>
      <c r="E66" s="6">
        <v>1.0749548331530872</v>
      </c>
      <c r="F66" s="6">
        <v>1.0319841129094527</v>
      </c>
      <c r="G66" s="6">
        <v>1.2300505511573132</v>
      </c>
      <c r="H66" s="6">
        <v>0.95119303144875378</v>
      </c>
      <c r="I66" s="6">
        <v>1.0127864976913441</v>
      </c>
      <c r="J66" s="6">
        <v>0.91271823235117122</v>
      </c>
      <c r="K66" s="6">
        <v>1.0096664861620155</v>
      </c>
      <c r="L66" s="6">
        <v>1.0466272175893543</v>
      </c>
      <c r="M66" s="6">
        <v>1.0269968790840971</v>
      </c>
      <c r="N66" s="6">
        <v>0.91331083866671181</v>
      </c>
      <c r="O66" s="6">
        <v>1.0939223755569651</v>
      </c>
      <c r="P66" s="6">
        <v>1.1759967762704759</v>
      </c>
      <c r="Q66" s="6">
        <v>1.1927285441586468</v>
      </c>
      <c r="R66" s="6">
        <v>0.93991313691480949</v>
      </c>
      <c r="S66" s="6">
        <v>1.0111493703104748</v>
      </c>
      <c r="T66" s="10">
        <f t="shared" si="37"/>
        <v>1.0413274880276093</v>
      </c>
    </row>
    <row r="67" spans="1:20" x14ac:dyDescent="0.2">
      <c r="A67" s="2" t="s">
        <v>72</v>
      </c>
      <c r="B67" s="6">
        <v>0.87450527558467694</v>
      </c>
      <c r="C67" s="6">
        <v>1.12950454084412</v>
      </c>
      <c r="D67" s="6">
        <v>1.066785682178415</v>
      </c>
      <c r="E67" s="6">
        <v>1.1247021690238574</v>
      </c>
      <c r="F67" s="6">
        <v>0.98788680070884549</v>
      </c>
      <c r="G67" s="6">
        <v>1.196551931808052</v>
      </c>
      <c r="H67" s="6">
        <v>0.98475131479168099</v>
      </c>
      <c r="I67" s="6">
        <v>1.0574228064381346</v>
      </c>
      <c r="J67" s="6">
        <v>0.87835322016335571</v>
      </c>
      <c r="K67" s="6">
        <v>1.1018401555627273</v>
      </c>
      <c r="L67" s="6">
        <v>1.0108350733739</v>
      </c>
      <c r="M67" s="6">
        <v>1.0517889149564139</v>
      </c>
      <c r="N67" s="6">
        <v>0.94959083888345586</v>
      </c>
      <c r="O67" s="6">
        <v>1.1275488926078296</v>
      </c>
      <c r="P67" s="6">
        <v>1.1566845477346261</v>
      </c>
      <c r="Q67" s="6">
        <v>1.0092318251058023</v>
      </c>
      <c r="R67" s="6">
        <v>1.0105221330833398</v>
      </c>
      <c r="S67" s="6">
        <v>1.0441576870615548</v>
      </c>
      <c r="T67" s="10">
        <f t="shared" si="37"/>
        <v>1.0386658670290039</v>
      </c>
    </row>
    <row r="68" spans="1:20" x14ac:dyDescent="0.2">
      <c r="A68" s="2" t="s">
        <v>25</v>
      </c>
      <c r="B68" s="6">
        <v>1.0289401917771881</v>
      </c>
      <c r="C68" s="6">
        <v>1.1011153421667939</v>
      </c>
      <c r="D68" s="6">
        <v>1.1148681020955129</v>
      </c>
      <c r="E68" s="6">
        <v>1.0691313222984109</v>
      </c>
      <c r="F68" s="6">
        <v>1.0564276099550383</v>
      </c>
      <c r="G68" s="6">
        <v>1.2287614183892865</v>
      </c>
      <c r="H68" s="6">
        <v>0.93447542436560527</v>
      </c>
      <c r="I68" s="6">
        <v>0.98731063866698832</v>
      </c>
      <c r="J68" s="6">
        <v>0.94113802428780102</v>
      </c>
      <c r="K68" s="6">
        <v>0.96770253055486843</v>
      </c>
      <c r="L68" s="6">
        <v>1.0627711534632873</v>
      </c>
      <c r="M68" s="6">
        <v>1.0112653191683638</v>
      </c>
      <c r="N68" s="6">
        <v>0.88914700437401728</v>
      </c>
      <c r="O68" s="6">
        <v>1.1012586702348326</v>
      </c>
      <c r="P68" s="6">
        <v>1.1899707965302069</v>
      </c>
      <c r="Q68" s="6">
        <v>1.157238195549779</v>
      </c>
      <c r="R68" s="6">
        <v>0.95444955249006769</v>
      </c>
      <c r="S68" s="6">
        <v>0.97841324135709051</v>
      </c>
      <c r="T68" s="10">
        <f t="shared" si="37"/>
        <v>1.0390696453990202</v>
      </c>
    </row>
    <row r="69" spans="1:20" x14ac:dyDescent="0.2">
      <c r="A69" s="2" t="s">
        <v>73</v>
      </c>
      <c r="B69" s="6">
        <v>1.1355150620775492</v>
      </c>
      <c r="C69" s="6">
        <v>1.1438716834633285</v>
      </c>
      <c r="D69" s="6">
        <v>1.0747786883980746</v>
      </c>
      <c r="E69" s="6">
        <v>1.1283159949823471</v>
      </c>
      <c r="F69" s="6">
        <v>1.1326504177273198</v>
      </c>
      <c r="G69" s="6">
        <v>1.1705671581553896</v>
      </c>
      <c r="H69" s="6">
        <v>1.0048007923945699</v>
      </c>
      <c r="I69" s="6">
        <v>0.99274611653856415</v>
      </c>
      <c r="J69" s="6">
        <v>0.8177747885642852</v>
      </c>
      <c r="K69" s="6">
        <v>1.0665357851838</v>
      </c>
      <c r="L69" s="6">
        <v>1.0190455817672521</v>
      </c>
      <c r="M69" s="6">
        <v>1.2409005231393644</v>
      </c>
      <c r="N69" s="6">
        <v>0.85872633593619108</v>
      </c>
      <c r="O69" s="6">
        <v>1.0918883564747119</v>
      </c>
      <c r="P69" s="6">
        <v>1.0571347445648762</v>
      </c>
      <c r="Q69" s="6">
        <v>1.079257082230914</v>
      </c>
      <c r="R69" s="6">
        <v>0.9391075448691536</v>
      </c>
      <c r="S69" s="6">
        <v>0.93418627450874359</v>
      </c>
      <c r="T69" s="10">
        <f t="shared" si="37"/>
        <v>1.0436125399691851</v>
      </c>
    </row>
    <row r="70" spans="1:20" x14ac:dyDescent="0.2">
      <c r="A70" s="2" t="s">
        <v>74</v>
      </c>
      <c r="B70" s="6">
        <v>1.0583626534556672</v>
      </c>
      <c r="C70" s="6">
        <v>1.0998216743908333</v>
      </c>
      <c r="D70" s="6">
        <v>1.1145713804210662</v>
      </c>
      <c r="E70" s="6">
        <v>1.0816470161445948</v>
      </c>
      <c r="F70" s="6">
        <v>1.0590350446507664</v>
      </c>
      <c r="G70" s="6">
        <v>1.2201143766075231</v>
      </c>
      <c r="H70" s="6">
        <v>0.95333211024806996</v>
      </c>
      <c r="I70" s="6">
        <v>0.98864932833258834</v>
      </c>
      <c r="J70" s="6">
        <v>0.90153732353797977</v>
      </c>
      <c r="K70" s="6">
        <v>1.0480440329658995</v>
      </c>
      <c r="L70" s="6">
        <v>1.0241068641414277</v>
      </c>
      <c r="M70" s="6">
        <v>1.1036684210764356</v>
      </c>
      <c r="N70" s="6">
        <v>0.88593869186672025</v>
      </c>
      <c r="O70" s="6">
        <v>1.0917755164078955</v>
      </c>
      <c r="P70" s="6">
        <v>1.1227288302615375</v>
      </c>
      <c r="Q70" s="6">
        <v>1.0981259123093987</v>
      </c>
      <c r="R70" s="6">
        <v>0.94534826245331161</v>
      </c>
      <c r="S70" s="6">
        <v>0.96807544051669359</v>
      </c>
      <c r="T70" s="10">
        <f t="shared" si="37"/>
        <v>1.039023916546036</v>
      </c>
    </row>
    <row r="71" spans="1:20" x14ac:dyDescent="0.2">
      <c r="A71" s="2" t="s">
        <v>75</v>
      </c>
      <c r="B71" s="6">
        <v>0.96693201045736632</v>
      </c>
      <c r="C71" s="6">
        <v>1.1064601420893181</v>
      </c>
      <c r="D71" s="6">
        <v>1.0802190467368173</v>
      </c>
      <c r="E71" s="6">
        <v>1.1260467270362782</v>
      </c>
      <c r="F71" s="6">
        <v>0.99311805139084308</v>
      </c>
      <c r="G71" s="6">
        <v>1.208274994428882</v>
      </c>
      <c r="H71" s="6">
        <v>0.98290353446526035</v>
      </c>
      <c r="I71" s="6">
        <v>1.0283171387834971</v>
      </c>
      <c r="J71" s="6">
        <v>0.90236825215146665</v>
      </c>
      <c r="K71" s="6">
        <v>1.0438331594335508</v>
      </c>
      <c r="L71" s="6">
        <v>1.0356419185367047</v>
      </c>
      <c r="M71" s="6">
        <v>1.0244488230623878</v>
      </c>
      <c r="N71" s="6">
        <v>0.9492898625591526</v>
      </c>
      <c r="O71" s="6">
        <v>1.0915975605099539</v>
      </c>
      <c r="P71" s="6">
        <v>1.1692315462241116</v>
      </c>
      <c r="Q71" s="6">
        <v>1.1089613049972276</v>
      </c>
      <c r="R71" s="6">
        <v>0.97710070309221542</v>
      </c>
      <c r="S71" s="6">
        <v>1.0313724565870728</v>
      </c>
      <c r="T71" s="10">
        <f t="shared" si="37"/>
        <v>1.0430580393707576</v>
      </c>
    </row>
    <row r="72" spans="1:20" x14ac:dyDescent="0.2">
      <c r="A72" s="2" t="s">
        <v>76</v>
      </c>
      <c r="B72" s="6">
        <v>1.1431831673182782</v>
      </c>
      <c r="C72" s="6">
        <v>1.1906461725039896</v>
      </c>
      <c r="D72" s="6">
        <v>1.0752789940905874</v>
      </c>
      <c r="E72" s="6">
        <v>1.1283947416919147</v>
      </c>
      <c r="F72" s="6">
        <v>1.1396001617963911</v>
      </c>
      <c r="G72" s="6">
        <v>1.1588167582583202</v>
      </c>
      <c r="H72" s="6">
        <v>1.0258213480504259</v>
      </c>
      <c r="I72" s="6">
        <v>0.99343633878961968</v>
      </c>
      <c r="J72" s="6">
        <v>0.75218560009546487</v>
      </c>
      <c r="K72" s="6">
        <v>1.0830728679759254</v>
      </c>
      <c r="L72" s="6">
        <v>0.994505434566749</v>
      </c>
      <c r="M72" s="6">
        <v>1.208694097900687</v>
      </c>
      <c r="N72" s="6">
        <v>0.85848371440676696</v>
      </c>
      <c r="O72" s="6">
        <v>1.0897527246296672</v>
      </c>
      <c r="P72" s="6">
        <v>1.0234764560329628</v>
      </c>
      <c r="Q72" s="6">
        <v>1.0591661558286654</v>
      </c>
      <c r="R72" s="6">
        <v>0.9329286530649602</v>
      </c>
      <c r="S72" s="6">
        <v>0.92467510327312941</v>
      </c>
      <c r="T72" s="10">
        <f t="shared" si="37"/>
        <v>1.0364281531683335</v>
      </c>
    </row>
    <row r="73" spans="1:20" x14ac:dyDescent="0.2">
      <c r="A73" s="2" t="s">
        <v>77</v>
      </c>
      <c r="B73" s="6">
        <v>1.1508596788272636</v>
      </c>
      <c r="C73" s="6">
        <v>1.122890471552813</v>
      </c>
      <c r="D73" s="6">
        <v>1.0571008086875102</v>
      </c>
      <c r="E73" s="6">
        <v>1.1240965405501397</v>
      </c>
      <c r="F73" s="6">
        <v>1.1329090417288841</v>
      </c>
      <c r="G73" s="6">
        <v>1.1596870693470684</v>
      </c>
      <c r="H73" s="6">
        <v>1.027461493870282</v>
      </c>
      <c r="I73" s="6">
        <v>0.99369056867548344</v>
      </c>
      <c r="J73" s="6">
        <v>0.7777842465303928</v>
      </c>
      <c r="K73" s="6">
        <v>1.0705404301418004</v>
      </c>
      <c r="L73" s="6">
        <v>1.0257781938956518</v>
      </c>
      <c r="M73" s="6">
        <v>1.0927139125576673</v>
      </c>
      <c r="N73" s="6">
        <v>0.89284891240538</v>
      </c>
      <c r="O73" s="6">
        <v>1.0913476966104261</v>
      </c>
      <c r="P73" s="6">
        <v>1.097993636619494</v>
      </c>
      <c r="Q73" s="6">
        <v>1.091375149350601</v>
      </c>
      <c r="R73" s="6">
        <v>0.94277603084649053</v>
      </c>
      <c r="S73" s="6">
        <v>0.95836783404863835</v>
      </c>
      <c r="T73" s="10">
        <f t="shared" si="37"/>
        <v>1.0400678739439329</v>
      </c>
    </row>
    <row r="74" spans="1:20" x14ac:dyDescent="0.2">
      <c r="A74" s="2" t="s">
        <v>78</v>
      </c>
      <c r="B74" s="6">
        <v>1.1419613280559828</v>
      </c>
      <c r="C74" s="6">
        <v>1.1013224273458666</v>
      </c>
      <c r="D74" s="6">
        <v>1.0681098067327088</v>
      </c>
      <c r="E74" s="6">
        <v>1.1194558361423592</v>
      </c>
      <c r="F74" s="6">
        <v>1.1076467482245393</v>
      </c>
      <c r="G74" s="6">
        <v>1.1952686194612632</v>
      </c>
      <c r="H74" s="6">
        <v>0.97736329232561014</v>
      </c>
      <c r="I74" s="6">
        <v>0.98955054936959519</v>
      </c>
      <c r="J74" s="6">
        <v>0.90276087399555727</v>
      </c>
      <c r="K74" s="6">
        <v>1.0377344801857866</v>
      </c>
      <c r="L74" s="6">
        <v>1.0244289868481737</v>
      </c>
      <c r="M74" s="6">
        <v>1.0646448653223637</v>
      </c>
      <c r="N74" s="6">
        <v>0.89151714783425196</v>
      </c>
      <c r="O74" s="6">
        <v>1.0937949215023115</v>
      </c>
      <c r="P74" s="6">
        <v>1.1463439584026232</v>
      </c>
      <c r="Q74" s="6">
        <v>1.1114278931350252</v>
      </c>
      <c r="R74" s="6">
        <v>0.94889477806195888</v>
      </c>
      <c r="S74" s="6">
        <v>0.96786394532961117</v>
      </c>
      <c r="T74" s="10">
        <f t="shared" si="37"/>
        <v>1.04594902619801</v>
      </c>
    </row>
    <row r="75" spans="1:20" x14ac:dyDescent="0.2">
      <c r="A75" s="2" t="s">
        <v>79</v>
      </c>
      <c r="B75" s="6">
        <v>0.99932445438443174</v>
      </c>
      <c r="C75" s="6">
        <v>1.1050787982267289</v>
      </c>
      <c r="D75" s="6">
        <v>1.0962330417771966</v>
      </c>
      <c r="E75" s="6">
        <v>1.0826412905996261</v>
      </c>
      <c r="F75" s="6">
        <v>1.0335475677618227</v>
      </c>
      <c r="G75" s="6">
        <v>1.2349650358164914</v>
      </c>
      <c r="H75" s="6">
        <v>0.93394172269721709</v>
      </c>
      <c r="I75" s="6">
        <v>0.98901437970920847</v>
      </c>
      <c r="J75" s="6">
        <v>0.92404375141448647</v>
      </c>
      <c r="K75" s="6">
        <v>0.99205984099831268</v>
      </c>
      <c r="L75" s="6">
        <v>1.0464665729501588</v>
      </c>
      <c r="M75" s="6">
        <v>1.0048015425827559</v>
      </c>
      <c r="N75" s="6">
        <v>0.89390570886329523</v>
      </c>
      <c r="O75" s="6">
        <v>1.1002965789408548</v>
      </c>
      <c r="P75" s="6">
        <v>1.1871114169387833</v>
      </c>
      <c r="Q75" s="6">
        <v>1.2241223567898993</v>
      </c>
      <c r="R75" s="6">
        <v>0.94908871334244371</v>
      </c>
      <c r="S75" s="6">
        <v>0.97296723748771741</v>
      </c>
      <c r="T75" s="10">
        <f t="shared" si="37"/>
        <v>1.038265765618352</v>
      </c>
    </row>
    <row r="76" spans="1:20" x14ac:dyDescent="0.2">
      <c r="A76" s="2" t="s">
        <v>80</v>
      </c>
      <c r="B76" s="6">
        <v>1.0525074788967743</v>
      </c>
      <c r="C76" s="6">
        <v>1.8428685847523558</v>
      </c>
      <c r="D76" s="6">
        <v>1.229798772859636</v>
      </c>
      <c r="E76" s="6">
        <v>1.163915078878714</v>
      </c>
      <c r="F76" s="6">
        <v>1.2348380623165474</v>
      </c>
      <c r="G76" s="6">
        <v>1.1348326629270404</v>
      </c>
      <c r="H76" s="6">
        <v>1.0967016547924908</v>
      </c>
      <c r="I76" s="6">
        <v>1.0205773953880259</v>
      </c>
      <c r="J76" s="6">
        <v>0.66386578268975172</v>
      </c>
      <c r="K76" s="6">
        <v>1.2595399542600105</v>
      </c>
      <c r="L76" s="6">
        <v>0.71079739207311821</v>
      </c>
      <c r="M76" s="6">
        <v>2.1425306059002907</v>
      </c>
      <c r="N76" s="6">
        <v>0.79132057199601069</v>
      </c>
      <c r="O76" s="6">
        <v>1.1220548175169607</v>
      </c>
      <c r="P76" s="6">
        <v>0.84683520939182122</v>
      </c>
      <c r="Q76" s="6">
        <v>0.95025447047683576</v>
      </c>
      <c r="R76" s="6">
        <v>0.90891155547202462</v>
      </c>
      <c r="S76" s="6">
        <v>0.4066220033831906</v>
      </c>
      <c r="T76" s="10">
        <f t="shared" si="37"/>
        <v>1.0214142125700776</v>
      </c>
    </row>
    <row r="77" spans="1:20" x14ac:dyDescent="0.2">
      <c r="A77" s="2" t="s">
        <v>27</v>
      </c>
      <c r="B77" s="6">
        <v>1.0758870912474268</v>
      </c>
      <c r="C77" s="6">
        <v>1.0962768327082477</v>
      </c>
      <c r="D77" s="6">
        <v>1.1074399463476281</v>
      </c>
      <c r="E77" s="6">
        <v>1.067034298948855</v>
      </c>
      <c r="F77" s="6">
        <v>1.0518841149976494</v>
      </c>
      <c r="G77" s="6">
        <v>1.2346463239855074</v>
      </c>
      <c r="H77" s="6">
        <v>0.94412392151565327</v>
      </c>
      <c r="I77" s="6">
        <v>0.98775579942515013</v>
      </c>
      <c r="J77" s="6">
        <v>0.94689652389580614</v>
      </c>
      <c r="K77" s="6">
        <v>0.9651590091165253</v>
      </c>
      <c r="L77" s="6">
        <v>1.0604814090607522</v>
      </c>
      <c r="M77" s="6">
        <v>1.0001910714343305</v>
      </c>
      <c r="N77" s="6">
        <v>0.89399733935087888</v>
      </c>
      <c r="O77" s="6">
        <v>1.0942521169689823</v>
      </c>
      <c r="P77" s="6">
        <v>1.1846626206801498</v>
      </c>
      <c r="Q77" s="6">
        <v>1.2161879164251266</v>
      </c>
      <c r="R77" s="6">
        <v>0.95384941020498215</v>
      </c>
      <c r="S77" s="6">
        <v>0.98519375128470044</v>
      </c>
      <c r="T77" s="10">
        <f t="shared" si="37"/>
        <v>1.0439069806475016</v>
      </c>
    </row>
    <row r="78" spans="1:20" x14ac:dyDescent="0.2">
      <c r="A78" s="2" t="s">
        <v>81</v>
      </c>
      <c r="B78" s="6">
        <v>0.97849143637336844</v>
      </c>
      <c r="C78" s="6">
        <v>1.1262133291732424</v>
      </c>
      <c r="D78" s="6">
        <v>0.97329213732737208</v>
      </c>
      <c r="E78" s="6">
        <v>1.0913917132080082</v>
      </c>
      <c r="F78" s="6">
        <v>1.0305378457924796</v>
      </c>
      <c r="G78" s="6">
        <v>1.007182070969471</v>
      </c>
      <c r="H78" s="6">
        <v>0.97596411140851769</v>
      </c>
      <c r="I78" s="6">
        <v>1.3568496433873118</v>
      </c>
      <c r="J78" s="6">
        <v>0.70594602865507039</v>
      </c>
      <c r="K78" s="6">
        <v>1.420651357126266</v>
      </c>
      <c r="L78" s="6">
        <v>0.86673275561379126</v>
      </c>
      <c r="M78" s="6">
        <v>0.96172454245183847</v>
      </c>
      <c r="N78" s="6">
        <v>0.95675728412126848</v>
      </c>
      <c r="O78" s="6">
        <v>1.12674465413438</v>
      </c>
      <c r="P78" s="6">
        <v>1.2430035046461561</v>
      </c>
      <c r="Q78" s="6">
        <v>0.79602437753051347</v>
      </c>
      <c r="R78" s="6">
        <v>1.1338281856642849</v>
      </c>
      <c r="S78" s="6">
        <v>1.0831149748072797</v>
      </c>
      <c r="T78" s="10">
        <f t="shared" si="37"/>
        <v>1.0319666330918957</v>
      </c>
    </row>
    <row r="79" spans="1:20" x14ac:dyDescent="0.2">
      <c r="A79" s="2" t="s">
        <v>82</v>
      </c>
      <c r="B79" s="6">
        <v>1.0927527464099809</v>
      </c>
      <c r="C79" s="6">
        <v>1.1997100818888435</v>
      </c>
      <c r="D79" s="6">
        <v>1.065402132569043</v>
      </c>
      <c r="E79" s="6">
        <v>1.1271681879889359</v>
      </c>
      <c r="F79" s="6">
        <v>1.1366803955358076</v>
      </c>
      <c r="G79" s="6">
        <v>1.1611721894641955</v>
      </c>
      <c r="H79" s="6">
        <v>1.0188251631680709</v>
      </c>
      <c r="I79" s="6">
        <v>0.994576818465991</v>
      </c>
      <c r="J79" s="6">
        <v>0.74589869047829571</v>
      </c>
      <c r="K79" s="6">
        <v>1.0778392700931183</v>
      </c>
      <c r="L79" s="6">
        <v>1.0156237675146274</v>
      </c>
      <c r="M79" s="6">
        <v>1.1494489043257321</v>
      </c>
      <c r="N79" s="6">
        <v>0.86614240860168989</v>
      </c>
      <c r="O79" s="6">
        <v>1.0912372010943476</v>
      </c>
      <c r="P79" s="6">
        <v>1.0669313225012398</v>
      </c>
      <c r="Q79" s="6">
        <v>1.0783394355435727</v>
      </c>
      <c r="R79" s="6">
        <v>0.93889501225998695</v>
      </c>
      <c r="S79" s="6">
        <v>0.94989685446440097</v>
      </c>
      <c r="T79" s="10">
        <f t="shared" si="37"/>
        <v>1.0368018530736298</v>
      </c>
    </row>
    <row r="80" spans="1:20" x14ac:dyDescent="0.2">
      <c r="A80" s="2" t="s">
        <v>83</v>
      </c>
      <c r="B80" s="6">
        <v>0.89238599918705874</v>
      </c>
      <c r="C80" s="6">
        <v>1.1193778688970186</v>
      </c>
      <c r="D80" s="6">
        <v>1.0825840991100122</v>
      </c>
      <c r="E80" s="6">
        <v>1.1123314712127716</v>
      </c>
      <c r="F80" s="6">
        <v>1.0010995221643018</v>
      </c>
      <c r="G80" s="6">
        <v>1.2196620154777038</v>
      </c>
      <c r="H80" s="6">
        <v>0.95082441606206858</v>
      </c>
      <c r="I80" s="6">
        <v>1.014014783850363</v>
      </c>
      <c r="J80" s="6">
        <v>0.91637705327227503</v>
      </c>
      <c r="K80" s="6">
        <v>0.99550713833753246</v>
      </c>
      <c r="L80" s="6">
        <v>1.0548895610518048</v>
      </c>
      <c r="M80" s="6">
        <v>0.99991233738205954</v>
      </c>
      <c r="N80" s="6">
        <v>0.91729223912873403</v>
      </c>
      <c r="O80" s="6">
        <v>1.0967096406048074</v>
      </c>
      <c r="P80" s="6">
        <v>1.1757477322324297</v>
      </c>
      <c r="Q80" s="6">
        <v>1.1892114748703939</v>
      </c>
      <c r="R80" s="6">
        <v>0.93583755670447577</v>
      </c>
      <c r="S80" s="6">
        <v>1.006307072211154</v>
      </c>
      <c r="T80" s="10">
        <f t="shared" si="37"/>
        <v>1.0333531502035878</v>
      </c>
    </row>
    <row r="81" spans="1:20" x14ac:dyDescent="0.2">
      <c r="A81" s="2" t="s">
        <v>84</v>
      </c>
      <c r="B81" s="6">
        <f>GEOMEAN(B58:B80)</f>
        <v>1.0310242164895578</v>
      </c>
      <c r="C81" s="6">
        <f t="shared" ref="C81:T81" si="38">GEOMEAN(C58:C80)</f>
        <v>1.1660801281050717</v>
      </c>
      <c r="D81" s="6">
        <f t="shared" si="38"/>
        <v>1.088526980664706</v>
      </c>
      <c r="E81" s="6">
        <f t="shared" si="38"/>
        <v>1.112399451300468</v>
      </c>
      <c r="F81" s="6">
        <f t="shared" si="38"/>
        <v>1.0763942998801801</v>
      </c>
      <c r="G81" s="6">
        <f t="shared" si="38"/>
        <v>1.1857563278115613</v>
      </c>
      <c r="H81" s="6">
        <f t="shared" si="38"/>
        <v>0.98699117559546601</v>
      </c>
      <c r="I81" s="6">
        <f t="shared" si="38"/>
        <v>1.0173498440715747</v>
      </c>
      <c r="J81" s="6">
        <f t="shared" si="38"/>
        <v>0.83267478605722445</v>
      </c>
      <c r="K81" s="6">
        <f t="shared" si="38"/>
        <v>1.0618568000557285</v>
      </c>
      <c r="L81" s="6">
        <f t="shared" si="38"/>
        <v>0.99030562900396724</v>
      </c>
      <c r="M81" s="6">
        <f t="shared" si="38"/>
        <v>1.1283824303785224</v>
      </c>
      <c r="N81" s="6">
        <f t="shared" si="38"/>
        <v>0.88662652141935405</v>
      </c>
      <c r="O81" s="6">
        <f t="shared" si="38"/>
        <v>1.1003488870960605</v>
      </c>
      <c r="P81" s="6">
        <f t="shared" si="38"/>
        <v>1.1084004257969355</v>
      </c>
      <c r="Q81" s="6">
        <f t="shared" si="38"/>
        <v>1.0846157388736277</v>
      </c>
      <c r="R81" s="6">
        <f t="shared" si="38"/>
        <v>0.95406153946241345</v>
      </c>
      <c r="S81" s="6">
        <f t="shared" si="38"/>
        <v>0.92522255820549015</v>
      </c>
      <c r="T81" s="6">
        <f t="shared" si="38"/>
        <v>1.0365574644225928</v>
      </c>
    </row>
  </sheetData>
  <mergeCells count="3">
    <mergeCell ref="A1:T1"/>
    <mergeCell ref="A2:T2"/>
    <mergeCell ref="A29:T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4C17-806A-CB4A-A3AD-E127C3564827}">
  <dimension ref="A1:U16"/>
  <sheetViews>
    <sheetView workbookViewId="0"/>
  </sheetViews>
  <sheetFormatPr baseColWidth="10" defaultColWidth="10.83203125" defaultRowHeight="15" x14ac:dyDescent="0.2"/>
  <cols>
    <col min="1" max="1" width="27.5" bestFit="1" customWidth="1"/>
    <col min="2" max="21" width="9.6640625" bestFit="1" customWidth="1"/>
  </cols>
  <sheetData>
    <row r="1" spans="1:21" x14ac:dyDescent="0.2">
      <c r="A1" s="2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">
      <c r="A2" s="2" t="s">
        <v>34</v>
      </c>
      <c r="B2" s="1">
        <f>'LHM-TFP'!B10</f>
        <v>0.38080000000000003</v>
      </c>
      <c r="C2" s="1">
        <f>'LHM-TFP'!C10+'Manufacturing - cumulative'!B2</f>
        <v>-0.25159999999999993</v>
      </c>
      <c r="D2" s="1">
        <f>'LHM-TFP'!D10+'Manufacturing - cumulative'!C2</f>
        <v>0.62870000000000004</v>
      </c>
      <c r="E2" s="1">
        <f>'LHM-TFP'!E10+'Manufacturing - cumulative'!D2</f>
        <v>0.86519999999999997</v>
      </c>
      <c r="F2" s="1">
        <f>'LHM-TFP'!F10+'Manufacturing - cumulative'!E2</f>
        <v>1.1512</v>
      </c>
      <c r="G2" s="1">
        <f>'LHM-TFP'!G10+'Manufacturing - cumulative'!F2</f>
        <v>1.1969000000000001</v>
      </c>
      <c r="H2" s="1">
        <f>'LHM-TFP'!H10+'Manufacturing - cumulative'!G2</f>
        <v>1.4817</v>
      </c>
      <c r="I2" s="1">
        <f>'LHM-TFP'!I10+'Manufacturing - cumulative'!H2</f>
        <v>2.0569999999999999</v>
      </c>
      <c r="J2" s="1">
        <f>'LHM-TFP'!J10+'Manufacturing - cumulative'!I2</f>
        <v>2.8593999999999999</v>
      </c>
      <c r="K2" s="1">
        <f>'LHM-TFP'!K10+'Manufacturing - cumulative'!J2</f>
        <v>3.5156000000000001</v>
      </c>
      <c r="L2" s="1">
        <f>'LHM-TFP'!L10+'Manufacturing - cumulative'!K2</f>
        <v>2.8632</v>
      </c>
      <c r="M2" s="1">
        <f>'LHM-TFP'!M10+'Manufacturing - cumulative'!L2</f>
        <v>4.4485999999999999</v>
      </c>
      <c r="N2" s="1">
        <f>'LHM-TFP'!N10+'Manufacturing - cumulative'!M2</f>
        <v>3.9558</v>
      </c>
      <c r="O2" s="1">
        <f>'LHM-TFP'!O10+'Manufacturing - cumulative'!N2</f>
        <v>4.3037000000000001</v>
      </c>
      <c r="P2" s="1">
        <f>'LHM-TFP'!P10+'Manufacturing - cumulative'!O2</f>
        <v>4.3113999999999999</v>
      </c>
      <c r="Q2" s="1">
        <f>'LHM-TFP'!Q10+'Manufacturing - cumulative'!P2</f>
        <v>4.3871000000000002</v>
      </c>
      <c r="R2" s="1">
        <f>'LHM-TFP'!R10+'Manufacturing - cumulative'!Q2</f>
        <v>4.9272</v>
      </c>
      <c r="S2" s="1">
        <f>'LHM-TFP'!S10+'Manufacturing - cumulative'!R2</f>
        <v>5.2930999999999999</v>
      </c>
      <c r="T2" s="1" t="e">
        <f>'LHM-TFP'!#REF!+'Manufacturing - cumulative'!S2</f>
        <v>#REF!</v>
      </c>
      <c r="U2" s="1" t="e">
        <f>'LHM-TFP'!#REF!+'Manufacturing - cumulative'!T2</f>
        <v>#REF!</v>
      </c>
    </row>
    <row r="3" spans="1:21" x14ac:dyDescent="0.2">
      <c r="A3" s="2" t="s">
        <v>35</v>
      </c>
      <c r="B3" s="1">
        <f>'LHM-TEC'!B10</f>
        <v>-0.1193</v>
      </c>
      <c r="C3" s="1">
        <f>B3+'LHM-TEC'!C10</f>
        <v>-0.47560000000000002</v>
      </c>
      <c r="D3" s="1">
        <f>C3+'LHM-TEC'!D10</f>
        <v>-0.28070000000000006</v>
      </c>
      <c r="E3" s="1">
        <f>D3+'LHM-TEC'!E10</f>
        <v>-0.40990000000000004</v>
      </c>
      <c r="F3" s="1">
        <f>E3+'LHM-TEC'!F10</f>
        <v>-0.42350000000000004</v>
      </c>
      <c r="G3" s="1">
        <f>F3+'LHM-TEC'!G10</f>
        <v>-0.38920000000000005</v>
      </c>
      <c r="H3" s="1">
        <f>G3+'LHM-TEC'!H10</f>
        <v>-0.45160000000000006</v>
      </c>
      <c r="I3" s="1">
        <f>H3+'LHM-TEC'!I10</f>
        <v>-0.28350000000000009</v>
      </c>
      <c r="J3" s="1">
        <f>I3+'LHM-TEC'!J10</f>
        <v>-7.8000000000000097E-2</v>
      </c>
      <c r="K3" s="1">
        <f>J3+'LHM-TEC'!K10</f>
        <v>8.4499999999999909E-2</v>
      </c>
      <c r="L3" s="1">
        <f>K3+'LHM-TEC'!L10</f>
        <v>-0.73030000000000006</v>
      </c>
      <c r="M3" s="1">
        <f>L3+'LHM-TEC'!M10</f>
        <v>-0.97000000000000008</v>
      </c>
      <c r="N3" s="1">
        <f>M3+'LHM-TEC'!N10</f>
        <v>-1.1000000000001009E-3</v>
      </c>
      <c r="O3" s="1">
        <f>N3+'LHM-TEC'!O10</f>
        <v>4.2499999999999899E-2</v>
      </c>
      <c r="P3" s="1">
        <f>O3+'LHM-TEC'!P10</f>
        <v>-0.22930000000000009</v>
      </c>
      <c r="Q3" s="1">
        <f>P3+'LHM-TEC'!Q10</f>
        <v>-1.1111000000000002</v>
      </c>
      <c r="R3" s="1">
        <f>Q3+'LHM-TEC'!R10</f>
        <v>-0.64480000000000026</v>
      </c>
      <c r="S3" s="1">
        <f>R3+'LHM-TEC'!S10</f>
        <v>-0.43620000000000025</v>
      </c>
      <c r="T3" s="1" t="e">
        <f>S3+'LHM-TEC'!T10</f>
        <v>#REF!</v>
      </c>
      <c r="U3" s="1" t="e">
        <f>T3+'LHM-TEC'!U10</f>
        <v>#REF!</v>
      </c>
    </row>
    <row r="4" spans="1:21" x14ac:dyDescent="0.2">
      <c r="A4" s="2" t="s">
        <v>38</v>
      </c>
      <c r="B4" s="1">
        <f>'LHM-TP'!B10</f>
        <v>-1.8800000000000001E-2</v>
      </c>
      <c r="C4" s="1">
        <f>B4+'LHM-TP'!C10</f>
        <v>0.13339999999999999</v>
      </c>
      <c r="D4" s="1">
        <f>C4+'LHM-TP'!D10</f>
        <v>0.29659999999999997</v>
      </c>
      <c r="E4" s="1">
        <f>D4+'LHM-TP'!E10</f>
        <v>0.41449999999999998</v>
      </c>
      <c r="F4" s="1">
        <f>E4+'LHM-TP'!F10</f>
        <v>0.46809999999999996</v>
      </c>
      <c r="G4" s="1">
        <f>F4+'LHM-TP'!G10</f>
        <v>0.82440000000000002</v>
      </c>
      <c r="H4" s="1">
        <f>G4+'LHM-TP'!H10</f>
        <v>0.73770000000000002</v>
      </c>
      <c r="I4" s="1">
        <f>H4+'LHM-TP'!I10</f>
        <v>0.7591</v>
      </c>
      <c r="J4" s="1">
        <f>I4+'LHM-TP'!J10</f>
        <v>0.62529999999999997</v>
      </c>
      <c r="K4" s="1">
        <f>J4+'LHM-TP'!K10</f>
        <v>0.63849999999999996</v>
      </c>
      <c r="L4" s="1">
        <f>K4+'LHM-TP'!L10</f>
        <v>0.71189999999999998</v>
      </c>
      <c r="M4" s="1">
        <f>L4+'LHM-TP'!M10</f>
        <v>0.76979999999999993</v>
      </c>
      <c r="N4" s="1">
        <f>M4+'LHM-TP'!N10</f>
        <v>0.60209999999999997</v>
      </c>
      <c r="O4" s="1">
        <f>N4+'LHM-TP'!O10</f>
        <v>0.71589999999999998</v>
      </c>
      <c r="P4" s="1">
        <f>O4+'LHM-TP'!P10</f>
        <v>0.93910000000000005</v>
      </c>
      <c r="Q4" s="1">
        <f>P4+'LHM-TP'!Q10</f>
        <v>1.2791000000000001</v>
      </c>
      <c r="R4" s="1">
        <f>Q4+'LHM-TP'!R10</f>
        <v>1.1449</v>
      </c>
      <c r="S4" s="1">
        <f>R4+'LHM-TP'!S10</f>
        <v>1.1652</v>
      </c>
      <c r="T4" s="1" t="e">
        <f>S4+'LHM-TP'!#REF!</f>
        <v>#REF!</v>
      </c>
      <c r="U4" s="1" t="e">
        <f>T4+'LHM-TP'!#REF!</f>
        <v>#REF!</v>
      </c>
    </row>
    <row r="5" spans="1:21" x14ac:dyDescent="0.2">
      <c r="A5" s="2" t="s">
        <v>40</v>
      </c>
      <c r="B5" s="1">
        <f>'LHM-SEC'!B10</f>
        <v>0.51890000000000003</v>
      </c>
      <c r="C5" s="1">
        <f>B5+'LHM-SEC'!C10</f>
        <v>9.0600000000000014E-2</v>
      </c>
      <c r="D5" s="1">
        <f>C5+'LHM-SEC'!D10</f>
        <v>0.61280000000000001</v>
      </c>
      <c r="E5" s="1">
        <f>D5+'LHM-SEC'!E10</f>
        <v>0.86060000000000003</v>
      </c>
      <c r="F5" s="1">
        <f>E5+'LHM-SEC'!F10</f>
        <v>1.1067</v>
      </c>
      <c r="G5" s="1">
        <f>F5+'LHM-SEC'!G10</f>
        <v>0.76180000000000003</v>
      </c>
      <c r="H5" s="1">
        <f>G5+'LHM-SEC'!H10</f>
        <v>1.1958</v>
      </c>
      <c r="I5" s="1">
        <f>H5+'LHM-SEC'!I10</f>
        <v>1.5815999999999999</v>
      </c>
      <c r="J5" s="1">
        <f>I5+'LHM-SEC'!J10</f>
        <v>2.3123</v>
      </c>
      <c r="K5" s="1">
        <f>J5+'LHM-SEC'!K10</f>
        <v>2.7928999999999999</v>
      </c>
      <c r="L5" s="1">
        <f>K5+'LHM-SEC'!L10</f>
        <v>2.8818000000000001</v>
      </c>
      <c r="M5" s="1">
        <f>L5+'LHM-SEC'!M10</f>
        <v>4.649</v>
      </c>
      <c r="N5" s="1">
        <f>M5+'LHM-SEC'!N10</f>
        <v>3.355</v>
      </c>
      <c r="O5" s="1">
        <f>N5+'LHM-SEC'!O10</f>
        <v>3.5455999999999999</v>
      </c>
      <c r="P5" s="1">
        <f>O5+'LHM-SEC'!P10</f>
        <v>3.6018999999999997</v>
      </c>
      <c r="Q5" s="1">
        <f>P5+'LHM-SEC'!Q10</f>
        <v>4.2193999999999994</v>
      </c>
      <c r="R5" s="1">
        <f>Q5+'LHM-SEC'!R10</f>
        <v>4.4273999999999996</v>
      </c>
      <c r="S5" s="1">
        <f>R5+'LHM-SEC'!S10</f>
        <v>4.5643999999999991</v>
      </c>
      <c r="T5" s="1" t="e">
        <f>S5+'LHM-SEC'!T10</f>
        <v>#REF!</v>
      </c>
      <c r="U5" s="1" t="e">
        <f>T5+'LHM-SEC'!U10</f>
        <v>#REF!</v>
      </c>
    </row>
    <row r="6" spans="1:21" x14ac:dyDescent="0.2">
      <c r="A6" s="2" t="s">
        <v>37</v>
      </c>
      <c r="B6" s="1">
        <f>'MI-TFP'!B10</f>
        <v>-9.9048437060078487E-2</v>
      </c>
      <c r="C6" s="1">
        <f>B6+'MI-TFP'!C10</f>
        <v>-0.22025006718594942</v>
      </c>
      <c r="D6" s="1">
        <f>C6+'MI-TFP'!D10</f>
        <v>1.9397039604575173E-2</v>
      </c>
      <c r="E6" s="1">
        <f>D6+'MI-TFP'!E10</f>
        <v>1.2581867853356354E-2</v>
      </c>
      <c r="F6" s="1">
        <f>E6+'MI-TFP'!F10</f>
        <v>3.6357488555964435E-2</v>
      </c>
      <c r="G6" s="1">
        <f>F6+'MI-TFP'!G10</f>
        <v>0.29158322110386037</v>
      </c>
      <c r="H6" s="1">
        <f>G6+'MI-TFP'!H10</f>
        <v>0.20868472941571703</v>
      </c>
      <c r="I6" s="1">
        <f>H6+'MI-TFP'!I10</f>
        <v>0.32970596629279392</v>
      </c>
      <c r="J6" s="1">
        <f>I6+'MI-TFP'!J10</f>
        <v>0.37961685122106048</v>
      </c>
      <c r="K6" s="1">
        <f>J6+'MI-TFP'!K10</f>
        <v>0.52545864114158691</v>
      </c>
      <c r="L6" s="1">
        <f>K6+'MI-TFP'!L10</f>
        <v>0.14980753195421348</v>
      </c>
      <c r="M6" s="1">
        <f>L6+'MI-TFP'!M10</f>
        <v>6.7833958881562628E-2</v>
      </c>
      <c r="N6" s="1">
        <f>M6+'MI-TFP'!N10</f>
        <v>0.66695786348615549</v>
      </c>
      <c r="O6" s="1">
        <f>N6+'MI-TFP'!O10</f>
        <v>0.79910686270478193</v>
      </c>
      <c r="P6" s="1">
        <f>O6+'MI-TFP'!P10</f>
        <v>0.76462742977655684</v>
      </c>
      <c r="Q6" s="1">
        <f>P6+'MI-TFP'!Q10</f>
        <v>0.51916848785087699</v>
      </c>
      <c r="R6" s="1">
        <f>Q6+'MI-TFP'!R10</f>
        <v>0.68572426905312078</v>
      </c>
      <c r="S6" s="1">
        <f>R6+'MI-TFP'!S10</f>
        <v>0.81910182460596193</v>
      </c>
      <c r="T6" s="1" t="e">
        <f>S6+'MI-TFP'!#REF!</f>
        <v>#REF!</v>
      </c>
      <c r="U6" s="1" t="e">
        <f>T6+'MI-TFP'!#REF!</f>
        <v>#REF!</v>
      </c>
    </row>
    <row r="7" spans="1:21" x14ac:dyDescent="0.2">
      <c r="A7" s="2" t="s">
        <v>36</v>
      </c>
      <c r="B7" s="1">
        <f>'MI-TEC'!B10</f>
        <v>-8.4727326635258393E-2</v>
      </c>
      <c r="C7" s="1">
        <f>B7+'MI-TEC'!C10</f>
        <v>-0.28663366888979747</v>
      </c>
      <c r="D7" s="1">
        <f>C7+'MI-TEC'!D10</f>
        <v>-0.16250279413562674</v>
      </c>
      <c r="E7" s="1">
        <f>D7+'MI-TEC'!E10</f>
        <v>-0.23857111103825968</v>
      </c>
      <c r="F7" s="1">
        <f>E7+'MI-TEC'!F10</f>
        <v>-0.24652519880391588</v>
      </c>
      <c r="G7" s="1">
        <f>F7+'MI-TEC'!G10</f>
        <v>-0.2260584128113432</v>
      </c>
      <c r="H7" s="1">
        <f>G7+'MI-TEC'!H10</f>
        <v>-0.26189921694861973</v>
      </c>
      <c r="I7" s="1">
        <f>H7+'MI-TEC'!I10</f>
        <v>-0.15503094862903322</v>
      </c>
      <c r="J7" s="1">
        <f>I7+'MI-TEC'!J10</f>
        <v>-4.718784683665711E-3</v>
      </c>
      <c r="K7" s="1">
        <f>J7+'MI-TEC'!K10</f>
        <v>0.13015278491368309</v>
      </c>
      <c r="L7" s="1">
        <f>K7+'MI-TEC'!L10</f>
        <v>-0.27331305247332938</v>
      </c>
      <c r="M7" s="1">
        <f>L7+'MI-TEC'!M10</f>
        <v>-0.37941897584666107</v>
      </c>
      <c r="N7" s="1">
        <f>M7+'MI-TEC'!N10</f>
        <v>0.37148973661213192</v>
      </c>
      <c r="O7" s="1">
        <f>N7+'MI-TEC'!O10</f>
        <v>0.40643428525270475</v>
      </c>
      <c r="P7" s="1">
        <f>O7+'MI-TEC'!P10</f>
        <v>0.22745742626317633</v>
      </c>
      <c r="Q7" s="1">
        <f>P7+'MI-TEC'!Q10</f>
        <v>-0.13992498294496836</v>
      </c>
      <c r="R7" s="1">
        <f>Q7+'MI-TEC'!R10</f>
        <v>0.10120649547161265</v>
      </c>
      <c r="S7" s="1">
        <f>R7+'MI-TEC'!S10</f>
        <v>0.22208693987601957</v>
      </c>
      <c r="T7" s="1" t="e">
        <f>S7+'MI-TEC'!T10</f>
        <v>#REF!</v>
      </c>
      <c r="U7" s="1" t="e">
        <f>T7+'MI-TEC'!U10</f>
        <v>#REF!</v>
      </c>
    </row>
    <row r="8" spans="1:21" x14ac:dyDescent="0.2">
      <c r="A8" s="2" t="s">
        <v>39</v>
      </c>
      <c r="B8" s="1">
        <f>'MI-TP'!B10</f>
        <v>-1.5646823991994241E-2</v>
      </c>
      <c r="C8" s="1">
        <f>B8+'MI-TP'!C10</f>
        <v>8.5475032253112815E-2</v>
      </c>
      <c r="D8" s="1">
        <f>C8+'MI-TP'!D10</f>
        <v>0.18823551560129537</v>
      </c>
      <c r="E8" s="1">
        <f>D8+'MI-TP'!E10</f>
        <v>0.26319034875438252</v>
      </c>
      <c r="F8" s="1">
        <f>E8+'MI-TP'!F10</f>
        <v>0.29517446166383521</v>
      </c>
      <c r="G8" s="1">
        <f>F8+'MI-TP'!G10</f>
        <v>0.52522501282114842</v>
      </c>
      <c r="H8" s="1">
        <f>G8+'MI-TP'!H10</f>
        <v>0.4764180442699022</v>
      </c>
      <c r="I8" s="1">
        <f>H8+'MI-TP'!I10</f>
        <v>0.4892045419612463</v>
      </c>
      <c r="J8" s="1">
        <f>I8+'MI-TP'!J10</f>
        <v>0.40192277431241752</v>
      </c>
      <c r="K8" s="1">
        <f>J8+'MI-TP'!K10</f>
        <v>0.41158926047443301</v>
      </c>
      <c r="L8" s="1">
        <f>K8+'MI-TP'!L10</f>
        <v>0.45821647806378729</v>
      </c>
      <c r="M8" s="1">
        <f>L8+'MI-TP'!M10</f>
        <v>0.48521335714788438</v>
      </c>
      <c r="N8" s="1">
        <f>M8+'MI-TP'!N10</f>
        <v>0.39852419581459619</v>
      </c>
      <c r="O8" s="1">
        <f>N8+'MI-TP'!O10</f>
        <v>0.49244657137156134</v>
      </c>
      <c r="P8" s="1">
        <f>O8+'MI-TP'!P10</f>
        <v>0.66844334764203728</v>
      </c>
      <c r="Q8" s="1">
        <f>P8+'MI-TP'!Q10</f>
        <v>0.8611718918006841</v>
      </c>
      <c r="R8" s="1">
        <f>Q8+'MI-TP'!R10</f>
        <v>0.80108502871549359</v>
      </c>
      <c r="S8" s="1">
        <f>R8+'MI-TP'!S10</f>
        <v>0.81223439902596839</v>
      </c>
      <c r="T8" s="1" t="e">
        <f>S8+'MI-TP'!T10</f>
        <v>#REF!</v>
      </c>
      <c r="U8" s="1" t="e">
        <f>T8+'MI-TP'!U10</f>
        <v>#REF!</v>
      </c>
    </row>
    <row r="9" spans="1:2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8B7B-C636-8B4F-9BC3-20A43EF3E01B}">
  <dimension ref="A1:U8"/>
  <sheetViews>
    <sheetView workbookViewId="0"/>
  </sheetViews>
  <sheetFormatPr baseColWidth="10" defaultRowHeight="15" x14ac:dyDescent="0.2"/>
  <cols>
    <col min="1" max="1" width="27.5" bestFit="1" customWidth="1"/>
    <col min="2" max="21" width="9.6640625" bestFit="1" customWidth="1"/>
  </cols>
  <sheetData>
    <row r="1" spans="1:21" x14ac:dyDescent="0.2">
      <c r="A1" s="2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">
      <c r="A2" s="2" t="s">
        <v>34</v>
      </c>
      <c r="B2" s="1">
        <f>'LHM-TFP'!B10</f>
        <v>0.38080000000000003</v>
      </c>
      <c r="C2" s="1">
        <f>'LHM-TFP'!C10</f>
        <v>-0.63239999999999996</v>
      </c>
      <c r="D2" s="1">
        <f>'LHM-TFP'!D10</f>
        <v>0.88029999999999997</v>
      </c>
      <c r="E2" s="1">
        <f>'LHM-TFP'!E10</f>
        <v>0.23649999999999999</v>
      </c>
      <c r="F2" s="1">
        <f>'LHM-TFP'!F10</f>
        <v>0.28599999999999998</v>
      </c>
      <c r="G2" s="1">
        <f>'LHM-TFP'!G10</f>
        <v>4.5699999999999998E-2</v>
      </c>
      <c r="H2" s="1">
        <f>'LHM-TFP'!H10</f>
        <v>0.2848</v>
      </c>
      <c r="I2" s="1">
        <f>'LHM-TFP'!I10</f>
        <v>0.57530000000000003</v>
      </c>
      <c r="J2" s="1">
        <f>'LHM-TFP'!J10</f>
        <v>0.8024</v>
      </c>
      <c r="K2" s="1">
        <f>'LHM-TFP'!K10</f>
        <v>0.65620000000000001</v>
      </c>
      <c r="L2" s="1">
        <f>'LHM-TFP'!L10</f>
        <v>-0.65239999999999998</v>
      </c>
      <c r="M2" s="1">
        <f>'LHM-TFP'!M10</f>
        <v>1.5853999999999999</v>
      </c>
      <c r="N2" s="1">
        <f>'LHM-TFP'!N10</f>
        <v>-0.49280000000000002</v>
      </c>
      <c r="O2" s="1">
        <f>'LHM-TFP'!O10</f>
        <v>0.34789999999999999</v>
      </c>
      <c r="P2" s="1">
        <f>'LHM-TFP'!P10</f>
        <v>7.7000000000000002E-3</v>
      </c>
      <c r="Q2" s="1">
        <f>'LHM-TFP'!Q10</f>
        <v>7.5700000000000003E-2</v>
      </c>
      <c r="R2" s="1">
        <f>'LHM-TFP'!R10</f>
        <v>0.54010000000000002</v>
      </c>
      <c r="S2" s="1">
        <f>'LHM-TFP'!S10</f>
        <v>0.3659</v>
      </c>
      <c r="T2" s="1" t="e">
        <f>'LHM-TFP'!#REF!</f>
        <v>#REF!</v>
      </c>
      <c r="U2" s="1" t="e">
        <f>'LHM-TFP'!#REF!</f>
        <v>#REF!</v>
      </c>
    </row>
    <row r="3" spans="1:21" x14ac:dyDescent="0.2">
      <c r="A3" s="2" t="s">
        <v>35</v>
      </c>
      <c r="B3" s="1">
        <f>'LHM-TEC'!B10</f>
        <v>-0.1193</v>
      </c>
      <c r="C3" s="1">
        <f>'LHM-TEC'!C10</f>
        <v>-0.35630000000000001</v>
      </c>
      <c r="D3" s="1">
        <f>'LHM-TEC'!D10</f>
        <v>0.19489999999999999</v>
      </c>
      <c r="E3" s="1">
        <f>'LHM-TEC'!E10</f>
        <v>-0.12920000000000001</v>
      </c>
      <c r="F3" s="1">
        <f>'LHM-TEC'!F10</f>
        <v>-1.3599999999999999E-2</v>
      </c>
      <c r="G3" s="1">
        <f>'LHM-TEC'!G10</f>
        <v>3.4299999999999997E-2</v>
      </c>
      <c r="H3" s="1">
        <f>'LHM-TEC'!H10</f>
        <v>-6.2399999999999997E-2</v>
      </c>
      <c r="I3" s="1">
        <f>'LHM-TEC'!I10</f>
        <v>0.1681</v>
      </c>
      <c r="J3" s="1">
        <f>'LHM-TEC'!J10</f>
        <v>0.20549999999999999</v>
      </c>
      <c r="K3" s="1">
        <f>'LHM-TEC'!K10</f>
        <v>0.16250000000000001</v>
      </c>
      <c r="L3" s="1">
        <f>'LHM-TEC'!L10</f>
        <v>-0.81479999999999997</v>
      </c>
      <c r="M3" s="1">
        <f>'LHM-TEC'!M10</f>
        <v>-0.2397</v>
      </c>
      <c r="N3" s="1">
        <f>'LHM-TEC'!N10</f>
        <v>0.96889999999999998</v>
      </c>
      <c r="O3" s="1">
        <f>'LHM-TEC'!O10</f>
        <v>4.36E-2</v>
      </c>
      <c r="P3" s="1">
        <f>'LHM-TEC'!P10</f>
        <v>-0.27179999999999999</v>
      </c>
      <c r="Q3" s="1">
        <f>'LHM-TEC'!Q10</f>
        <v>-0.88180000000000003</v>
      </c>
      <c r="R3" s="1">
        <f>'LHM-TEC'!R10</f>
        <v>0.46629999999999999</v>
      </c>
      <c r="S3" s="1">
        <f>'LHM-TEC'!S10</f>
        <v>0.20860000000000001</v>
      </c>
      <c r="T3" s="1" t="e">
        <f>'LHM-TEC'!T10</f>
        <v>#REF!</v>
      </c>
      <c r="U3" s="1" t="e">
        <f>'LHM-TEC'!U10</f>
        <v>#REF!</v>
      </c>
    </row>
    <row r="4" spans="1:21" x14ac:dyDescent="0.2">
      <c r="A4" s="2" t="s">
        <v>38</v>
      </c>
      <c r="B4" s="1">
        <f>'LHM-TP'!B10</f>
        <v>-1.8800000000000001E-2</v>
      </c>
      <c r="C4" s="1">
        <f>'LHM-TP'!C10</f>
        <v>0.1522</v>
      </c>
      <c r="D4" s="1">
        <f>'LHM-TP'!D10</f>
        <v>0.16320000000000001</v>
      </c>
      <c r="E4" s="1">
        <f>'LHM-TP'!E10</f>
        <v>0.1179</v>
      </c>
      <c r="F4" s="1">
        <f>'LHM-TP'!F10</f>
        <v>5.3600000000000002E-2</v>
      </c>
      <c r="G4" s="1">
        <f>'LHM-TP'!G10</f>
        <v>0.35630000000000001</v>
      </c>
      <c r="H4" s="1">
        <f>'LHM-TP'!H10</f>
        <v>-8.6699999999999999E-2</v>
      </c>
      <c r="I4" s="1">
        <f>'LHM-TP'!I10</f>
        <v>2.1399999999999999E-2</v>
      </c>
      <c r="J4" s="1">
        <f>'LHM-TP'!J10</f>
        <v>-0.1338</v>
      </c>
      <c r="K4" s="1">
        <f>'LHM-TP'!K10</f>
        <v>1.32E-2</v>
      </c>
      <c r="L4" s="1">
        <f>'LHM-TP'!L10</f>
        <v>7.3400000000000007E-2</v>
      </c>
      <c r="M4" s="1">
        <f>'LHM-TP'!M10</f>
        <v>5.79E-2</v>
      </c>
      <c r="N4" s="1">
        <f>'LHM-TP'!N10</f>
        <v>-0.16769999999999999</v>
      </c>
      <c r="O4" s="1">
        <f>'LHM-TP'!O10</f>
        <v>0.1138</v>
      </c>
      <c r="P4" s="1">
        <f>'LHM-TP'!P10</f>
        <v>0.22320000000000001</v>
      </c>
      <c r="Q4" s="1">
        <f>'LHM-TP'!Q10</f>
        <v>0.34</v>
      </c>
      <c r="R4" s="1">
        <f>'LHM-TP'!R10</f>
        <v>-0.13420000000000001</v>
      </c>
      <c r="S4" s="1">
        <f>'LHM-TP'!S10</f>
        <v>2.0299999999999999E-2</v>
      </c>
      <c r="T4" s="1" t="e">
        <f>'LHM-TP'!#REF!</f>
        <v>#REF!</v>
      </c>
      <c r="U4" s="1" t="e">
        <f>'LHM-TP'!#REF!</f>
        <v>#REF!</v>
      </c>
    </row>
    <row r="5" spans="1:21" x14ac:dyDescent="0.2">
      <c r="A5" s="2" t="s">
        <v>40</v>
      </c>
      <c r="B5" s="1">
        <f>'LHM-SEC'!B10</f>
        <v>0.51890000000000003</v>
      </c>
      <c r="C5" s="1">
        <f>'LHM-SEC'!C10</f>
        <v>-0.42830000000000001</v>
      </c>
      <c r="D5" s="1">
        <f>'LHM-SEC'!D10</f>
        <v>0.5222</v>
      </c>
      <c r="E5" s="1">
        <f>'LHM-SEC'!E10</f>
        <v>0.24779999999999999</v>
      </c>
      <c r="F5" s="1">
        <f>'LHM-SEC'!F10</f>
        <v>0.24610000000000001</v>
      </c>
      <c r="G5" s="1">
        <f>'LHM-SEC'!G10</f>
        <v>-0.34489999999999998</v>
      </c>
      <c r="H5" s="1">
        <f>'LHM-SEC'!H10</f>
        <v>0.434</v>
      </c>
      <c r="I5" s="1">
        <f>'LHM-SEC'!I10</f>
        <v>0.38579999999999998</v>
      </c>
      <c r="J5" s="1">
        <f>'LHM-SEC'!J10</f>
        <v>0.73070000000000002</v>
      </c>
      <c r="K5" s="1">
        <f>'LHM-SEC'!K10</f>
        <v>0.48060000000000003</v>
      </c>
      <c r="L5" s="1">
        <f>'LHM-SEC'!L10</f>
        <v>8.8900000000000007E-2</v>
      </c>
      <c r="M5" s="1">
        <f>'LHM-SEC'!M10</f>
        <v>1.7672000000000001</v>
      </c>
      <c r="N5" s="1">
        <f>'LHM-SEC'!N10</f>
        <v>-1.294</v>
      </c>
      <c r="O5" s="1">
        <f>'LHM-SEC'!O10</f>
        <v>0.19059999999999999</v>
      </c>
      <c r="P5" s="1">
        <f>'LHM-SEC'!P10</f>
        <v>5.6300000000000003E-2</v>
      </c>
      <c r="Q5" s="1">
        <f>'LHM-SEC'!Q10</f>
        <v>0.61750000000000005</v>
      </c>
      <c r="R5" s="1">
        <f>'LHM-SEC'!R10</f>
        <v>0.20799999999999999</v>
      </c>
      <c r="S5" s="1">
        <f>'LHM-SEC'!S10</f>
        <v>0.13700000000000001</v>
      </c>
      <c r="T5" s="1" t="e">
        <f>'LHM-SEC'!T10</f>
        <v>#REF!</v>
      </c>
      <c r="U5" s="1" t="e">
        <f>'LHM-SEC'!U10</f>
        <v>#REF!</v>
      </c>
    </row>
    <row r="6" spans="1:21" x14ac:dyDescent="0.2">
      <c r="A6" s="2" t="s">
        <v>37</v>
      </c>
      <c r="B6" s="1">
        <f>'MI-TFP'!B10</f>
        <v>-9.9048437060078487E-2</v>
      </c>
      <c r="C6" s="1">
        <f>'MI-TFP'!C10</f>
        <v>-0.12120163012587093</v>
      </c>
      <c r="D6" s="1">
        <f>'MI-TFP'!D10</f>
        <v>0.23964710679052459</v>
      </c>
      <c r="E6" s="1">
        <f>'MI-TFP'!E10</f>
        <v>-6.8151717512188181E-3</v>
      </c>
      <c r="F6" s="1">
        <f>'MI-TFP'!F10</f>
        <v>2.377562070260808E-2</v>
      </c>
      <c r="G6" s="1">
        <f>'MI-TFP'!G10</f>
        <v>0.25522573254789593</v>
      </c>
      <c r="H6" s="1">
        <f>'MI-TFP'!H10</f>
        <v>-8.2898491688143339E-2</v>
      </c>
      <c r="I6" s="1">
        <f>'MI-TFP'!I10</f>
        <v>0.12102123687707689</v>
      </c>
      <c r="J6" s="1">
        <f>'MI-TFP'!J10</f>
        <v>4.9910884928266563E-2</v>
      </c>
      <c r="K6" s="1">
        <f>'MI-TFP'!K10</f>
        <v>0.14584178992052643</v>
      </c>
      <c r="L6" s="1">
        <f>'MI-TFP'!L10</f>
        <v>-0.37565110918737343</v>
      </c>
      <c r="M6" s="1">
        <f>'MI-TFP'!M10</f>
        <v>-8.1973573072650852E-2</v>
      </c>
      <c r="N6" s="1">
        <f>'MI-TFP'!N10</f>
        <v>0.59912390460459286</v>
      </c>
      <c r="O6" s="1">
        <f>'MI-TFP'!O10</f>
        <v>0.13214899921862644</v>
      </c>
      <c r="P6" s="1">
        <f>'MI-TFP'!P10</f>
        <v>-3.4479432928225084E-2</v>
      </c>
      <c r="Q6" s="1">
        <f>'MI-TFP'!Q10</f>
        <v>-0.24545894192567985</v>
      </c>
      <c r="R6" s="1">
        <f>'MI-TFP'!R10</f>
        <v>0.16655578120224379</v>
      </c>
      <c r="S6" s="1">
        <f>'MI-TFP'!S10</f>
        <v>0.13337755555284114</v>
      </c>
      <c r="T6" s="1" t="e">
        <f>'MI-TFP'!#REF!</f>
        <v>#REF!</v>
      </c>
      <c r="U6" s="1" t="e">
        <f>'MI-TFP'!#REF!</f>
        <v>#REF!</v>
      </c>
    </row>
    <row r="7" spans="1:21" x14ac:dyDescent="0.2">
      <c r="A7" s="2" t="s">
        <v>36</v>
      </c>
      <c r="B7" s="1">
        <f>'MI-TEC'!B10</f>
        <v>-8.4727326635258393E-2</v>
      </c>
      <c r="C7" s="1">
        <f>'MI-TEC'!C10</f>
        <v>-0.20190634225453907</v>
      </c>
      <c r="D7" s="1">
        <f>'MI-TEC'!D10</f>
        <v>0.12413087475417073</v>
      </c>
      <c r="E7" s="1">
        <f>'MI-TEC'!E10</f>
        <v>-7.6068316902632938E-2</v>
      </c>
      <c r="F7" s="1">
        <f>'MI-TEC'!F10</f>
        <v>-7.9540877656562037E-3</v>
      </c>
      <c r="G7" s="1">
        <f>'MI-TEC'!G10</f>
        <v>2.0466785992572678E-2</v>
      </c>
      <c r="H7" s="1">
        <f>'MI-TEC'!H10</f>
        <v>-3.5840804137276527E-2</v>
      </c>
      <c r="I7" s="1">
        <f>'MI-TEC'!I10</f>
        <v>0.10686826831958651</v>
      </c>
      <c r="J7" s="1">
        <f>'MI-TEC'!J10</f>
        <v>0.15031216394536751</v>
      </c>
      <c r="K7" s="1">
        <f>'MI-TEC'!K10</f>
        <v>0.13487156959734881</v>
      </c>
      <c r="L7" s="1">
        <f>'MI-TEC'!L10</f>
        <v>-0.40346583738701247</v>
      </c>
      <c r="M7" s="1">
        <f>'MI-TEC'!M10</f>
        <v>-0.10610592337333169</v>
      </c>
      <c r="N7" s="1">
        <f>'MI-TEC'!N10</f>
        <v>0.75090871245879298</v>
      </c>
      <c r="O7" s="1">
        <f>'MI-TEC'!O10</f>
        <v>3.4944548640572837E-2</v>
      </c>
      <c r="P7" s="1">
        <f>'MI-TEC'!P10</f>
        <v>-0.17897685898952842</v>
      </c>
      <c r="Q7" s="1">
        <f>'MI-TEC'!Q10</f>
        <v>-0.36738240920814469</v>
      </c>
      <c r="R7" s="1">
        <f>'MI-TEC'!R10</f>
        <v>0.241131478416581</v>
      </c>
      <c r="S7" s="1">
        <f>'MI-TEC'!S10</f>
        <v>0.12088044440440693</v>
      </c>
      <c r="T7" s="1" t="e">
        <f>'MI-TEC'!T10</f>
        <v>#REF!</v>
      </c>
      <c r="U7" s="1" t="e">
        <f>'MI-TEC'!U10</f>
        <v>#REF!</v>
      </c>
    </row>
    <row r="8" spans="1:21" x14ac:dyDescent="0.2">
      <c r="A8" s="2" t="s">
        <v>39</v>
      </c>
      <c r="B8" s="1">
        <f>'MI-TP'!B10</f>
        <v>-1.5646823991994241E-2</v>
      </c>
      <c r="C8" s="1">
        <f>'MI-TP'!C10</f>
        <v>0.10112185624510706</v>
      </c>
      <c r="D8" s="1">
        <f>'MI-TP'!D10</f>
        <v>0.10276048334818255</v>
      </c>
      <c r="E8" s="1">
        <f>'MI-TP'!E10</f>
        <v>7.4954833153087153E-2</v>
      </c>
      <c r="F8" s="1">
        <f>'MI-TP'!F10</f>
        <v>3.1984112909452689E-2</v>
      </c>
      <c r="G8" s="1">
        <f>'MI-TP'!G10</f>
        <v>0.23005055115731321</v>
      </c>
      <c r="H8" s="1">
        <f>'MI-TP'!H10</f>
        <v>-4.8806968551246221E-2</v>
      </c>
      <c r="I8" s="1">
        <f>'MI-TP'!I10</f>
        <v>1.2786497691344101E-2</v>
      </c>
      <c r="J8" s="1">
        <f>'MI-TP'!J10</f>
        <v>-8.7281767648828779E-2</v>
      </c>
      <c r="K8" s="1">
        <f>'MI-TP'!K10</f>
        <v>9.6664861620154863E-3</v>
      </c>
      <c r="L8" s="1">
        <f>'MI-TP'!L10</f>
        <v>4.6627217589354286E-2</v>
      </c>
      <c r="M8" s="1">
        <f>'MI-TP'!M10</f>
        <v>2.6996879084097092E-2</v>
      </c>
      <c r="N8" s="1">
        <f>'MI-TP'!N10</f>
        <v>-8.6689161333288189E-2</v>
      </c>
      <c r="O8" s="1">
        <f>'MI-TP'!O10</f>
        <v>9.3922375556965143E-2</v>
      </c>
      <c r="P8" s="1">
        <f>'MI-TP'!P10</f>
        <v>0.17599677627047594</v>
      </c>
      <c r="Q8" s="1">
        <f>'MI-TP'!Q10</f>
        <v>0.19272854415864682</v>
      </c>
      <c r="R8" s="1">
        <f>'MI-TP'!R10</f>
        <v>-6.0086863085190512E-2</v>
      </c>
      <c r="S8" s="1">
        <f>'MI-TP'!S10</f>
        <v>1.1149370310474804E-2</v>
      </c>
      <c r="T8" s="1" t="e">
        <f>'MI-TP'!T10</f>
        <v>#REF!</v>
      </c>
      <c r="U8" s="1" t="e">
        <f>'MI-TP'!U10</f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CC06-1298-1D4A-A8BF-B85D060F934B}">
  <dimension ref="A1:G9"/>
  <sheetViews>
    <sheetView workbookViewId="0"/>
  </sheetViews>
  <sheetFormatPr baseColWidth="10" defaultColWidth="10.83203125" defaultRowHeight="15" x14ac:dyDescent="0.2"/>
  <cols>
    <col min="1" max="1" width="25.5" bestFit="1" customWidth="1"/>
    <col min="2" max="2" width="22.5" bestFit="1" customWidth="1"/>
    <col min="3" max="3" width="17.83203125" bestFit="1" customWidth="1"/>
    <col min="4" max="4" width="19" bestFit="1" customWidth="1"/>
    <col min="5" max="6" width="12.1640625" bestFit="1" customWidth="1"/>
    <col min="7" max="7" width="11.6640625" bestFit="1" customWidth="1"/>
  </cols>
  <sheetData>
    <row r="1" spans="1:7" x14ac:dyDescent="0.2">
      <c r="A1" s="2" t="s">
        <v>31</v>
      </c>
      <c r="B1" s="2" t="s">
        <v>41</v>
      </c>
      <c r="C1" s="2" t="s">
        <v>42</v>
      </c>
      <c r="D1" s="2" t="s">
        <v>43</v>
      </c>
      <c r="E1" s="2"/>
      <c r="F1" s="2"/>
      <c r="G1" s="2"/>
    </row>
    <row r="2" spans="1:7" x14ac:dyDescent="0.2">
      <c r="A2" s="2" t="s">
        <v>21</v>
      </c>
      <c r="B2" s="1">
        <f>'LHM-TEC'!V2</f>
        <v>-1.2038888888888889E-2</v>
      </c>
      <c r="C2" s="1">
        <f>'LHM-TP'!T2</f>
        <v>7.3466666666666666E-2</v>
      </c>
      <c r="D2" s="1">
        <f>'LHM-SEC'!V2</f>
        <v>0.19820000000000002</v>
      </c>
      <c r="E2" s="1"/>
      <c r="F2" s="1"/>
      <c r="G2" s="1"/>
    </row>
    <row r="3" spans="1:7" x14ac:dyDescent="0.2">
      <c r="A3" s="2" t="s">
        <v>22</v>
      </c>
      <c r="B3" s="1">
        <f>'LHM-TEC'!V3</f>
        <v>1.5683333333333334E-2</v>
      </c>
      <c r="C3" s="1">
        <f>'LHM-TP'!T3</f>
        <v>-1.614444444444444E-2</v>
      </c>
      <c r="D3" s="1">
        <f>'LHM-SEC'!V3</f>
        <v>0.28915000000000002</v>
      </c>
      <c r="E3" s="1"/>
      <c r="F3" s="1"/>
      <c r="G3" s="1"/>
    </row>
    <row r="4" spans="1:7" x14ac:dyDescent="0.2">
      <c r="A4" s="2" t="s">
        <v>23</v>
      </c>
      <c r="B4" s="1">
        <f>'LHM-TEC'!V4</f>
        <v>1.0299999999999997E-2</v>
      </c>
      <c r="C4" s="1">
        <f>'LHM-TP'!T4</f>
        <v>6.9722222222222241E-2</v>
      </c>
      <c r="D4" s="1">
        <f>'LHM-SEC'!V4</f>
        <v>0.1835111111111111</v>
      </c>
      <c r="E4" s="1"/>
      <c r="F4" s="1"/>
      <c r="G4" s="1"/>
    </row>
    <row r="5" spans="1:7" x14ac:dyDescent="0.2">
      <c r="A5" s="2" t="s">
        <v>24</v>
      </c>
      <c r="B5" s="1">
        <f>'LHM-TEC'!V5</f>
        <v>3.8500000000000045E-3</v>
      </c>
      <c r="C5" s="1">
        <f>'LHM-TP'!T5</f>
        <v>3.5222222222222238E-2</v>
      </c>
      <c r="D5" s="1">
        <f>'LHM-SEC'!V5</f>
        <v>0.14851111111111112</v>
      </c>
      <c r="E5" s="1"/>
      <c r="F5" s="1"/>
      <c r="G5" s="1"/>
    </row>
    <row r="6" spans="1:7" x14ac:dyDescent="0.2">
      <c r="A6" s="2" t="s">
        <v>25</v>
      </c>
      <c r="B6" s="1">
        <f>'LHM-TEC'!V6</f>
        <v>-1.7999999999999999E-2</v>
      </c>
      <c r="C6" s="1">
        <f>'LHM-TP'!T6</f>
        <v>5.3138888888888895E-2</v>
      </c>
      <c r="D6" s="1">
        <f>'LHM-SEC'!V6</f>
        <v>0.17747222222222225</v>
      </c>
      <c r="E6" s="1"/>
      <c r="F6" s="1"/>
      <c r="G6" s="1"/>
    </row>
    <row r="7" spans="1:7" x14ac:dyDescent="0.2">
      <c r="A7" s="2" t="s">
        <v>26</v>
      </c>
      <c r="B7" s="1">
        <f>'LHM-TEC'!V7</f>
        <v>8.3555555555555553E-3</v>
      </c>
      <c r="C7" s="1">
        <f>'LHM-TP'!T7</f>
        <v>6.1872222222222231E-2</v>
      </c>
      <c r="D7" s="1">
        <f>'LHM-SEC'!V7</f>
        <v>9.9855555555555559E-2</v>
      </c>
      <c r="E7" s="1"/>
      <c r="F7" s="1"/>
      <c r="G7" s="1"/>
    </row>
    <row r="8" spans="1:7" x14ac:dyDescent="0.2">
      <c r="A8" s="2" t="s">
        <v>27</v>
      </c>
      <c r="B8" s="1">
        <f>'LHM-TEC'!V8</f>
        <v>-2.2172222222222222E-2</v>
      </c>
      <c r="C8" s="1">
        <f>'LHM-TP'!T8</f>
        <v>5.6588888888888883E-2</v>
      </c>
      <c r="D8" s="1">
        <f>'LHM-SEC'!V8</f>
        <v>0.22899444444444439</v>
      </c>
      <c r="E8" s="1"/>
      <c r="F8" s="1"/>
      <c r="G8" s="1"/>
    </row>
    <row r="9" spans="1:7" x14ac:dyDescent="0.2">
      <c r="A9" s="2" t="s">
        <v>28</v>
      </c>
      <c r="B9" s="1">
        <f>'LHM-TEC'!V9</f>
        <v>-3.2438888888888885E-2</v>
      </c>
      <c r="C9" s="1">
        <f>'LHM-TP'!T9</f>
        <v>6.2194444444444441E-2</v>
      </c>
      <c r="D9" s="1">
        <f>'LHM-SEC'!V9</f>
        <v>0.2503055555555555</v>
      </c>
      <c r="E9" s="1"/>
      <c r="F9" s="1"/>
      <c r="G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698E-8AE3-CC47-BA3E-AB80135D7360}">
  <dimension ref="A1:E10"/>
  <sheetViews>
    <sheetView workbookViewId="0"/>
  </sheetViews>
  <sheetFormatPr baseColWidth="10" defaultColWidth="10.83203125" defaultRowHeight="15" x14ac:dyDescent="0.2"/>
  <cols>
    <col min="1" max="1" width="25.5" bestFit="1" customWidth="1"/>
    <col min="2" max="2" width="47" bestFit="1" customWidth="1"/>
    <col min="3" max="3" width="17.83203125" bestFit="1" customWidth="1"/>
    <col min="4" max="4" width="14.83203125" bestFit="1" customWidth="1"/>
    <col min="5" max="5" width="13.33203125" bestFit="1" customWidth="1"/>
  </cols>
  <sheetData>
    <row r="1" spans="1:5" x14ac:dyDescent="0.2">
      <c r="A1" s="2" t="s">
        <v>52</v>
      </c>
      <c r="B1" s="2" t="s">
        <v>44</v>
      </c>
      <c r="C1" s="2" t="s">
        <v>45</v>
      </c>
      <c r="D1" s="2"/>
      <c r="E1" s="2"/>
    </row>
    <row r="2" spans="1:5" x14ac:dyDescent="0.2">
      <c r="A2" s="2" t="s">
        <v>21</v>
      </c>
      <c r="B2" s="1">
        <f>'LHM-TFP'!T2</f>
        <v>0.25960555555555559</v>
      </c>
      <c r="C2" s="1">
        <f>'MI-TFP'!T2</f>
        <v>3.3659871798636276E-2</v>
      </c>
      <c r="D2" s="1"/>
      <c r="E2" s="1"/>
    </row>
    <row r="3" spans="1:5" x14ac:dyDescent="0.2">
      <c r="A3" s="2" t="s">
        <v>22</v>
      </c>
      <c r="B3" s="1">
        <f>'LHM-TFP'!T3</f>
        <v>0.28870000000000007</v>
      </c>
      <c r="C3" s="1">
        <f>'MI-TFP'!T3</f>
        <v>1.5247786976713362E-2</v>
      </c>
      <c r="D3" s="1"/>
      <c r="E3" s="1"/>
    </row>
    <row r="4" spans="1:5" x14ac:dyDescent="0.2">
      <c r="A4" s="2" t="s">
        <v>23</v>
      </c>
      <c r="B4" s="1">
        <f>'LHM-TFP'!T4</f>
        <v>0.26351666666666662</v>
      </c>
      <c r="C4" s="1">
        <f>'MI-TFP'!T4</f>
        <v>4.6888468466454114E-2</v>
      </c>
      <c r="D4" s="1"/>
      <c r="E4" s="1"/>
    </row>
    <row r="5" spans="1:5" x14ac:dyDescent="0.2">
      <c r="A5" s="2" t="s">
        <v>24</v>
      </c>
      <c r="B5" s="1">
        <f>'LHM-TFP'!T5</f>
        <v>0.18759444444444448</v>
      </c>
      <c r="C5" s="1">
        <f>'MI-TFP'!T5</f>
        <v>2.8139693433939295E-2</v>
      </c>
      <c r="D5" s="1"/>
      <c r="E5" s="1"/>
    </row>
    <row r="6" spans="1:5" x14ac:dyDescent="0.2">
      <c r="A6" s="2" t="s">
        <v>25</v>
      </c>
      <c r="B6" s="1">
        <f>'LHM-TFP'!T6</f>
        <v>0.21261111111111106</v>
      </c>
      <c r="C6" s="1">
        <f>'MI-TFP'!T6</f>
        <v>2.9189319884787457E-2</v>
      </c>
      <c r="D6" s="1"/>
      <c r="E6" s="1"/>
    </row>
    <row r="7" spans="1:5" x14ac:dyDescent="0.2">
      <c r="A7" s="2" t="s">
        <v>26</v>
      </c>
      <c r="B7" s="1">
        <f>'LHM-TFP'!T7</f>
        <v>0.1700777777777778</v>
      </c>
      <c r="C7" s="1">
        <f>'MI-TFP'!T7</f>
        <v>5.8843361441611952E-2</v>
      </c>
      <c r="D7" s="1"/>
      <c r="E7" s="1"/>
    </row>
    <row r="8" spans="1:5" x14ac:dyDescent="0.2">
      <c r="A8" s="2" t="s">
        <v>27</v>
      </c>
      <c r="B8" s="1">
        <f>'LHM-TFP'!T8</f>
        <v>0.26338333333333336</v>
      </c>
      <c r="C8" s="1">
        <f>'MI-TFP'!T8</f>
        <v>2.0353792135091142E-2</v>
      </c>
      <c r="D8" s="1"/>
      <c r="E8" s="1"/>
    </row>
    <row r="9" spans="1:5" x14ac:dyDescent="0.2">
      <c r="A9" s="2" t="s">
        <v>28</v>
      </c>
      <c r="B9" s="1">
        <f>'LHM-TFP'!T9</f>
        <v>0.28005555555555556</v>
      </c>
      <c r="C9" s="1">
        <f>'MI-TFP'!T9</f>
        <v>1.3322388723383538E-2</v>
      </c>
      <c r="D9" s="1"/>
      <c r="E9" s="1"/>
    </row>
    <row r="10" spans="1:5" x14ac:dyDescent="0.2">
      <c r="B1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170D-FA5D-9149-91EE-A94E9D1D7327}">
  <dimension ref="A1:AM3"/>
  <sheetViews>
    <sheetView workbookViewId="0">
      <selection activeCell="B2" sqref="B2"/>
    </sheetView>
  </sheetViews>
  <sheetFormatPr baseColWidth="10" defaultColWidth="10.83203125" defaultRowHeight="15" x14ac:dyDescent="0.2"/>
  <cols>
    <col min="1" max="1" width="23.33203125" bestFit="1" customWidth="1"/>
    <col min="2" max="19" width="9.6640625" bestFit="1" customWidth="1"/>
  </cols>
  <sheetData>
    <row r="1" spans="1:39" x14ac:dyDescent="0.2">
      <c r="A1" s="2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53</v>
      </c>
      <c r="V1" s="6">
        <f>CORREL(B2:S2,B3:S3)</f>
        <v>0.4290585610309553</v>
      </c>
    </row>
    <row r="2" spans="1:39" x14ac:dyDescent="0.2">
      <c r="A2" s="2" t="s">
        <v>38</v>
      </c>
      <c r="B2" s="1">
        <f>'LHM-TP'!B25</f>
        <v>3.9699999999999992E-2</v>
      </c>
      <c r="C2" s="1">
        <f>'LHM-TP'!C25</f>
        <v>0.22613043478260869</v>
      </c>
      <c r="D2" s="1">
        <f>'LHM-TP'!D25</f>
        <v>0.13461739130434783</v>
      </c>
      <c r="E2" s="1">
        <f>'LHM-TP'!E25</f>
        <v>0.17278260869565218</v>
      </c>
      <c r="F2" s="1">
        <f>'LHM-TP'!F25</f>
        <v>0.12130434782608694</v>
      </c>
      <c r="G2" s="1">
        <f>'LHM-TP'!G25</f>
        <v>0.31439130434782603</v>
      </c>
      <c r="H2" s="1">
        <f>'LHM-TP'!H25</f>
        <v>-3.1200000000000002E-2</v>
      </c>
      <c r="I2" s="1">
        <f>'LHM-TP'!I25</f>
        <v>2.0821739130434783E-2</v>
      </c>
      <c r="J2" s="1">
        <f>'LHM-TP'!J25</f>
        <v>-0.31998260869565209</v>
      </c>
      <c r="K2" s="1">
        <f>'LHM-TP'!K25</f>
        <v>8.2947826086956514E-2</v>
      </c>
      <c r="L2" s="1">
        <f>'LHM-TP'!L25</f>
        <v>-5.1652173913043506E-3</v>
      </c>
      <c r="M2" s="1">
        <f>'LHM-TP'!M25</f>
        <v>0.22368260869565218</v>
      </c>
      <c r="N2" s="1">
        <f>'LHM-TP'!N25</f>
        <v>-0.21579999999999996</v>
      </c>
      <c r="O2" s="1">
        <f>'LHM-TP'!O25</f>
        <v>0.14967826086956518</v>
      </c>
      <c r="P2" s="1">
        <f>'LHM-TP'!P25</f>
        <v>0.15260434782608695</v>
      </c>
      <c r="Q2" s="1">
        <f>'LHM-TP'!Q25</f>
        <v>0.16244782608695654</v>
      </c>
      <c r="R2" s="1">
        <f>'LHM-TP'!R25</f>
        <v>-9.3847826086956507E-2</v>
      </c>
      <c r="S2" s="1">
        <f>'LHM-TP'!S25</f>
        <v>-0.10589130434782608</v>
      </c>
    </row>
    <row r="3" spans="1:39" x14ac:dyDescent="0.2">
      <c r="A3" s="2" t="s">
        <v>37</v>
      </c>
      <c r="B3" s="1">
        <f>'MI-TFP'!B25</f>
        <v>2.1183535733569459E-2</v>
      </c>
      <c r="C3" s="1">
        <f>'MI-TFP'!C25</f>
        <v>7.7361902880687783E-2</v>
      </c>
      <c r="D3" s="1">
        <f>'MI-TFP'!D25</f>
        <v>8.864854417406165E-2</v>
      </c>
      <c r="E3" s="1">
        <f>'MI-TFP'!E25</f>
        <v>7.3923441693463099E-2</v>
      </c>
      <c r="F3" s="1">
        <f>'MI-TFP'!F25</f>
        <v>7.6194486531891092E-2</v>
      </c>
      <c r="G3" s="1">
        <f>'MI-TFP'!G25</f>
        <v>5.2905112084759232E-2</v>
      </c>
      <c r="H3" s="1">
        <f>'MI-TFP'!H25</f>
        <v>4.3317232742735801E-2</v>
      </c>
      <c r="I3" s="1">
        <f>'MI-TFP'!I25</f>
        <v>-6.0311906129211001E-2</v>
      </c>
      <c r="J3" s="1">
        <f>'MI-TFP'!J25</f>
        <v>1.6494798850699155E-3</v>
      </c>
      <c r="K3" s="1">
        <f>'MI-TFP'!K25</f>
        <v>4.6411000310130568E-2</v>
      </c>
      <c r="L3" s="1">
        <f>'MI-TFP'!L25</f>
        <v>-1.5684994755853943E-2</v>
      </c>
      <c r="M3" s="1">
        <f>'MI-TFP'!M25</f>
        <v>2.9955723644899734E-2</v>
      </c>
      <c r="N3" s="1">
        <f>'MI-TFP'!N25</f>
        <v>4.7194363904974335E-3</v>
      </c>
      <c r="O3" s="1">
        <f>'MI-TFP'!O25</f>
        <v>7.6359498316464824E-2</v>
      </c>
      <c r="P3" s="1">
        <f>'MI-TFP'!P25</f>
        <v>3.9797761715219204E-2</v>
      </c>
      <c r="Q3" s="1">
        <f>'MI-TFP'!Q25</f>
        <v>-2.3749688225437438E-2</v>
      </c>
      <c r="R3" s="1">
        <f>'MI-TFP'!R25</f>
        <v>4.6846478858814544E-2</v>
      </c>
      <c r="S3" s="1">
        <f>'MI-TFP'!S25</f>
        <v>1.9983391788313876E-2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E642-C718-D946-BEED-2B7D564E2508}">
  <dimension ref="A1:X44"/>
  <sheetViews>
    <sheetView workbookViewId="0">
      <selection activeCell="T1" sqref="T1:T1048576"/>
    </sheetView>
  </sheetViews>
  <sheetFormatPr baseColWidth="10" defaultRowHeight="15" x14ac:dyDescent="0.2"/>
  <cols>
    <col min="1" max="1" width="25.5" bestFit="1" customWidth="1"/>
    <col min="2" max="19" width="9.6640625" bestFit="1" customWidth="1"/>
    <col min="20" max="20" width="22.33203125" bestFit="1" customWidth="1"/>
    <col min="22" max="22" width="25.5" bestFit="1" customWidth="1"/>
    <col min="23" max="23" width="12.33203125" bestFit="1" customWidth="1"/>
    <col min="24" max="24" width="11" bestFit="1" customWidth="1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32</v>
      </c>
      <c r="V1" s="2" t="s">
        <v>0</v>
      </c>
      <c r="W1" s="2" t="s">
        <v>50</v>
      </c>
      <c r="X1" s="2" t="s">
        <v>51</v>
      </c>
    </row>
    <row r="2" spans="1:24" x14ac:dyDescent="0.2">
      <c r="A2" s="2" t="s">
        <v>21</v>
      </c>
      <c r="B2" s="1">
        <f>'LHM-TFP'!B2</f>
        <v>-0.31879999999999997</v>
      </c>
      <c r="C2" s="1">
        <f>'LHM-TFP'!C2</f>
        <v>0.35399999999999998</v>
      </c>
      <c r="D2" s="1">
        <f>'LHM-TFP'!D2</f>
        <v>0.1656</v>
      </c>
      <c r="E2" s="1">
        <f>'LHM-TFP'!E2</f>
        <v>0.5827</v>
      </c>
      <c r="F2" s="1">
        <f>'LHM-TFP'!F2</f>
        <v>0.3836</v>
      </c>
      <c r="G2" s="1">
        <f>'LHM-TFP'!G2</f>
        <v>1.3258000000000001</v>
      </c>
      <c r="H2" s="1">
        <f>'LHM-TFP'!H2</f>
        <v>-0.33589999999999998</v>
      </c>
      <c r="I2" s="1">
        <f>'LHM-TFP'!I2</f>
        <v>0.1321</v>
      </c>
      <c r="J2" s="1">
        <f>'LHM-TFP'!J2</f>
        <v>0.23749999999999999</v>
      </c>
      <c r="K2" s="1">
        <f>'LHM-TFP'!K2</f>
        <v>0.29249999999999998</v>
      </c>
      <c r="L2" s="1">
        <f>'LHM-TFP'!L2</f>
        <v>0.18529999999999999</v>
      </c>
      <c r="M2" s="1">
        <f>'LHM-TFP'!M2</f>
        <v>0.32700000000000001</v>
      </c>
      <c r="N2" s="1">
        <f>'LHM-TFP'!N2</f>
        <v>0.35970000000000002</v>
      </c>
      <c r="O2" s="1">
        <f>'LHM-TFP'!O2</f>
        <v>1.34E-2</v>
      </c>
      <c r="P2" s="1">
        <f>'LHM-TFP'!P2</f>
        <v>0.48139999999999999</v>
      </c>
      <c r="Q2" s="1">
        <f>'LHM-TFP'!Q2</f>
        <v>7.2599999999999998E-2</v>
      </c>
      <c r="R2" s="1">
        <f>'LHM-TFP'!R2</f>
        <v>0.21490000000000001</v>
      </c>
      <c r="S2" s="1">
        <f>'LHM-TFP'!S2</f>
        <v>0.19950000000000001</v>
      </c>
      <c r="T2" s="1">
        <f>'LHM-TFP'!T2</f>
        <v>0.25960555555555559</v>
      </c>
      <c r="V2" s="2" t="s">
        <v>21</v>
      </c>
      <c r="W2" s="1">
        <f>T14</f>
        <v>0.21454030620003411</v>
      </c>
      <c r="X2" s="1">
        <f>T26</f>
        <v>-4.5067827668007356E-2</v>
      </c>
    </row>
    <row r="3" spans="1:24" x14ac:dyDescent="0.2">
      <c r="A3" s="2" t="s">
        <v>22</v>
      </c>
      <c r="B3" s="1">
        <f>'LHM-TFP'!B3</f>
        <v>-0.10829999999999999</v>
      </c>
      <c r="C3" s="1">
        <f>'LHM-TFP'!C3</f>
        <v>0.69740000000000002</v>
      </c>
      <c r="D3" s="1">
        <f>'LHM-TFP'!D3</f>
        <v>0.60870000000000002</v>
      </c>
      <c r="E3" s="1">
        <f>'LHM-TFP'!E3</f>
        <v>0.78349999999999997</v>
      </c>
      <c r="F3" s="1">
        <f>'LHM-TFP'!F3</f>
        <v>-5.1400000000000001E-2</v>
      </c>
      <c r="G3" s="1">
        <f>'LHM-TFP'!G3</f>
        <v>0.76790000000000003</v>
      </c>
      <c r="H3" s="1">
        <f>'LHM-TFP'!H3</f>
        <v>0.65549999999999997</v>
      </c>
      <c r="I3" s="1">
        <f>'LHM-TFP'!I3</f>
        <v>-0.23530000000000001</v>
      </c>
      <c r="J3" s="1">
        <f>'LHM-TFP'!J3</f>
        <v>0.25040000000000001</v>
      </c>
      <c r="K3" s="1">
        <f>'LHM-TFP'!K3</f>
        <v>0.33829999999999999</v>
      </c>
      <c r="L3" s="1">
        <f>'LHM-TFP'!L3</f>
        <v>0.23680000000000001</v>
      </c>
      <c r="M3" s="1">
        <f>'LHM-TFP'!M3</f>
        <v>-0.1439</v>
      </c>
      <c r="N3" s="1">
        <f>'LHM-TFP'!N3</f>
        <v>1.0206</v>
      </c>
      <c r="O3" s="1">
        <f>'LHM-TFP'!O3</f>
        <v>-0.30769999999999997</v>
      </c>
      <c r="P3" s="1">
        <f>'LHM-TFP'!P3</f>
        <v>-0.93230000000000002</v>
      </c>
      <c r="Q3" s="1">
        <f>'LHM-TFP'!Q3</f>
        <v>0.56669999999999998</v>
      </c>
      <c r="R3" s="1">
        <f>'LHM-TFP'!R3</f>
        <v>0.75209999999999999</v>
      </c>
      <c r="S3" s="1">
        <f>'LHM-TFP'!S3</f>
        <v>0.29759999999999998</v>
      </c>
      <c r="T3" s="1">
        <f>'LHM-TFP'!T3</f>
        <v>0.28870000000000007</v>
      </c>
      <c r="V3" s="2" t="s">
        <v>22</v>
      </c>
      <c r="W3" s="1">
        <f t="shared" ref="W3:W9" si="0">T15</f>
        <v>0.23431944724530274</v>
      </c>
      <c r="X3" s="1">
        <f t="shared" ref="X3:X9" si="1">T27</f>
        <v>-5.4374101677914774E-2</v>
      </c>
    </row>
    <row r="4" spans="1:24" x14ac:dyDescent="0.2">
      <c r="A4" s="2" t="s">
        <v>23</v>
      </c>
      <c r="B4" s="1">
        <f>'LHM-TFP'!B4</f>
        <v>0.13600000000000001</v>
      </c>
      <c r="C4" s="1">
        <f>'LHM-TFP'!C4</f>
        <v>2.2599999999999999E-2</v>
      </c>
      <c r="D4" s="1">
        <f>'LHM-TFP'!D4</f>
        <v>0.71040000000000003</v>
      </c>
      <c r="E4" s="1">
        <f>'LHM-TFP'!E4</f>
        <v>-0.54690000000000005</v>
      </c>
      <c r="F4" s="1">
        <f>'LHM-TFP'!F4</f>
        <v>0.94979999999999998</v>
      </c>
      <c r="G4" s="1">
        <f>'LHM-TFP'!G4</f>
        <v>1.1808000000000001</v>
      </c>
      <c r="H4" s="1">
        <f>'LHM-TFP'!H4</f>
        <v>0.51580000000000004</v>
      </c>
      <c r="I4" s="1">
        <f>'LHM-TFP'!I4</f>
        <v>4.5999999999999999E-2</v>
      </c>
      <c r="J4" s="1">
        <f>'LHM-TFP'!J4</f>
        <v>-0.18779999999999999</v>
      </c>
      <c r="K4" s="1">
        <f>'LHM-TFP'!K4</f>
        <v>0.1938</v>
      </c>
      <c r="L4" s="1">
        <f>'LHM-TFP'!L4</f>
        <v>0.65610000000000002</v>
      </c>
      <c r="M4" s="1">
        <f>'LHM-TFP'!M4</f>
        <v>0.15049999999999999</v>
      </c>
      <c r="N4" s="1">
        <f>'LHM-TFP'!N4</f>
        <v>5.2900000000000003E-2</v>
      </c>
      <c r="O4" s="1">
        <f>'LHM-TFP'!O4</f>
        <v>0.2467</v>
      </c>
      <c r="P4" s="1">
        <f>'LHM-TFP'!P4</f>
        <v>0.16439999999999999</v>
      </c>
      <c r="Q4" s="1">
        <f>'LHM-TFP'!Q4</f>
        <v>-2.47E-2</v>
      </c>
      <c r="R4" s="1">
        <f>'LHM-TFP'!R4</f>
        <v>0.18340000000000001</v>
      </c>
      <c r="S4" s="1">
        <f>'LHM-TFP'!S4</f>
        <v>0.29349999999999998</v>
      </c>
      <c r="T4" s="1">
        <f>'LHM-TFP'!T4</f>
        <v>0.26351666666666662</v>
      </c>
      <c r="V4" s="2" t="s">
        <v>23</v>
      </c>
      <c r="W4" s="1">
        <f t="shared" si="0"/>
        <v>0.20614593983366236</v>
      </c>
      <c r="X4" s="1">
        <f t="shared" si="1"/>
        <v>-5.7369892308928278E-2</v>
      </c>
    </row>
    <row r="5" spans="1:24" x14ac:dyDescent="0.2">
      <c r="A5" s="2" t="s">
        <v>24</v>
      </c>
      <c r="B5" s="1">
        <f>'LHM-TFP'!B5</f>
        <v>-0.1167</v>
      </c>
      <c r="C5" s="1">
        <f>'LHM-TFP'!C5</f>
        <v>5.45E-2</v>
      </c>
      <c r="D5" s="1">
        <f>'LHM-TFP'!D5</f>
        <v>0.1066</v>
      </c>
      <c r="E5" s="1">
        <f>'LHM-TFP'!E5</f>
        <v>0.15809999999999999</v>
      </c>
      <c r="F5" s="1">
        <f>'LHM-TFP'!F5</f>
        <v>0.35320000000000001</v>
      </c>
      <c r="G5" s="1">
        <f>'LHM-TFP'!G5</f>
        <v>9.4E-2</v>
      </c>
      <c r="H5" s="1">
        <f>'LHM-TFP'!H5</f>
        <v>0.27500000000000002</v>
      </c>
      <c r="I5" s="1">
        <f>'LHM-TFP'!I5</f>
        <v>0.43859999999999999</v>
      </c>
      <c r="J5" s="1">
        <f>'LHM-TFP'!J5</f>
        <v>0.2364</v>
      </c>
      <c r="K5" s="1">
        <f>'LHM-TFP'!K5</f>
        <v>0.20319999999999999</v>
      </c>
      <c r="L5" s="1">
        <f>'LHM-TFP'!L5</f>
        <v>0.27310000000000001</v>
      </c>
      <c r="M5" s="1">
        <f>'LHM-TFP'!M5</f>
        <v>7.9000000000000001E-2</v>
      </c>
      <c r="N5" s="1">
        <f>'LHM-TFP'!N5</f>
        <v>0.1177</v>
      </c>
      <c r="O5" s="1">
        <f>'LHM-TFP'!O5</f>
        <v>8.5400000000000004E-2</v>
      </c>
      <c r="P5" s="1">
        <f>'LHM-TFP'!P5</f>
        <v>0.58420000000000005</v>
      </c>
      <c r="Q5" s="1">
        <f>'LHM-TFP'!Q5</f>
        <v>0.15090000000000001</v>
      </c>
      <c r="R5" s="1">
        <f>'LHM-TFP'!R5</f>
        <v>0.1384</v>
      </c>
      <c r="S5" s="1">
        <f>'LHM-TFP'!S5</f>
        <v>0.14510000000000001</v>
      </c>
      <c r="T5" s="1">
        <f>'LHM-TFP'!T5</f>
        <v>0.18759444444444448</v>
      </c>
      <c r="V5" s="2" t="s">
        <v>24</v>
      </c>
      <c r="W5" s="1">
        <f t="shared" si="0"/>
        <v>0.14266259993780261</v>
      </c>
      <c r="X5" s="1">
        <f t="shared" si="1"/>
        <v>-4.4932473885791163E-2</v>
      </c>
    </row>
    <row r="6" spans="1:24" x14ac:dyDescent="0.2">
      <c r="A6" s="2" t="s">
        <v>25</v>
      </c>
      <c r="B6" s="1">
        <f>'LHM-TFP'!B6</f>
        <v>5.9299999999999999E-2</v>
      </c>
      <c r="C6" s="1">
        <f>'LHM-TFP'!C6</f>
        <v>0.14990000000000001</v>
      </c>
      <c r="D6" s="1">
        <f>'LHM-TFP'!D6</f>
        <v>-0.02</v>
      </c>
      <c r="E6" s="1">
        <f>'LHM-TFP'!E6</f>
        <v>0.1857</v>
      </c>
      <c r="F6" s="1">
        <f>'LHM-TFP'!F6</f>
        <v>0.64270000000000005</v>
      </c>
      <c r="G6" s="1">
        <f>'LHM-TFP'!G6</f>
        <v>0.50819999999999999</v>
      </c>
      <c r="H6" s="1">
        <f>'LHM-TFP'!H6</f>
        <v>0.35830000000000001</v>
      </c>
      <c r="I6" s="1">
        <f>'LHM-TFP'!I6</f>
        <v>0.2525</v>
      </c>
      <c r="J6" s="1">
        <f>'LHM-TFP'!J6</f>
        <v>0.4335</v>
      </c>
      <c r="K6" s="1">
        <f>'LHM-TFP'!K6</f>
        <v>0.36380000000000001</v>
      </c>
      <c r="L6" s="1">
        <f>'LHM-TFP'!L6</f>
        <v>7.3800000000000004E-2</v>
      </c>
      <c r="M6" s="1">
        <f>'LHM-TFP'!M6</f>
        <v>0.11990000000000001</v>
      </c>
      <c r="N6" s="1">
        <f>'LHM-TFP'!N6</f>
        <v>-2.2599999999999999E-2</v>
      </c>
      <c r="O6" s="1">
        <f>'LHM-TFP'!O6</f>
        <v>2.4199999999999999E-2</v>
      </c>
      <c r="P6" s="1">
        <f>'LHM-TFP'!P6</f>
        <v>0.33829999999999999</v>
      </c>
      <c r="Q6" s="1">
        <f>'LHM-TFP'!Q6</f>
        <v>0.12609999999999999</v>
      </c>
      <c r="R6" s="1">
        <f>'LHM-TFP'!R6</f>
        <v>9.8599999999999993E-2</v>
      </c>
      <c r="S6" s="1">
        <f>'LHM-TFP'!S6</f>
        <v>0.1348</v>
      </c>
      <c r="T6" s="1">
        <f>'LHM-TFP'!T6</f>
        <v>0.21261111111111106</v>
      </c>
      <c r="V6" s="2" t="s">
        <v>25</v>
      </c>
      <c r="W6" s="1">
        <f t="shared" si="0"/>
        <v>0.13506397115049201</v>
      </c>
      <c r="X6" s="1">
        <f t="shared" si="1"/>
        <v>-7.7549918304689811E-2</v>
      </c>
    </row>
    <row r="7" spans="1:24" x14ac:dyDescent="0.2">
      <c r="A7" s="2" t="s">
        <v>26</v>
      </c>
      <c r="B7" s="1">
        <f>'LHM-TFP'!B7</f>
        <v>2.46E-2</v>
      </c>
      <c r="C7" s="1">
        <f>'LHM-TFP'!C7</f>
        <v>0.29149999999999998</v>
      </c>
      <c r="D7" s="1">
        <f>'LHM-TFP'!D7</f>
        <v>0.16669999999999999</v>
      </c>
      <c r="E7" s="1">
        <f>'LHM-TFP'!E7</f>
        <v>3.8800000000000001E-2</v>
      </c>
      <c r="F7" s="1">
        <f>'LHM-TFP'!F7</f>
        <v>0.38729999999999998</v>
      </c>
      <c r="G7" s="1">
        <f>'LHM-TFP'!G7</f>
        <v>2.7E-2</v>
      </c>
      <c r="H7" s="1">
        <f>'LHM-TFP'!H7</f>
        <v>0.66210000000000002</v>
      </c>
      <c r="I7" s="1">
        <f>'LHM-TFP'!I7</f>
        <v>0.54020000000000001</v>
      </c>
      <c r="J7" s="1">
        <f>'LHM-TFP'!J7</f>
        <v>0.50270000000000004</v>
      </c>
      <c r="K7" s="1">
        <f>'LHM-TFP'!K7</f>
        <v>-0.1883</v>
      </c>
      <c r="L7" s="1">
        <f>'LHM-TFP'!L7</f>
        <v>-8.1000000000000003E-2</v>
      </c>
      <c r="M7" s="1">
        <f>'LHM-TFP'!M7</f>
        <v>4.8999999999999998E-3</v>
      </c>
      <c r="N7" s="1">
        <f>'LHM-TFP'!N7</f>
        <v>0.52480000000000004</v>
      </c>
      <c r="O7" s="1">
        <f>'LHM-TFP'!O7</f>
        <v>-0.35899999999999999</v>
      </c>
      <c r="P7" s="1">
        <f>'LHM-TFP'!P7</f>
        <v>0.21829999999999999</v>
      </c>
      <c r="Q7" s="1">
        <f>'LHM-TFP'!Q7</f>
        <v>5.8000000000000003E-2</v>
      </c>
      <c r="R7" s="1">
        <f>'LHM-TFP'!R7</f>
        <v>7.4899999999999994E-2</v>
      </c>
      <c r="S7" s="1">
        <f>'LHM-TFP'!S7</f>
        <v>0.16789999999999999</v>
      </c>
      <c r="T7" s="1">
        <f>'LHM-TFP'!T7</f>
        <v>0.1700777777777778</v>
      </c>
      <c r="V7" s="2" t="s">
        <v>26</v>
      </c>
      <c r="W7" s="1">
        <f t="shared" si="0"/>
        <v>0.13518807535723917</v>
      </c>
      <c r="X7" s="1">
        <f t="shared" si="1"/>
        <v>-3.4891281429309098E-2</v>
      </c>
    </row>
    <row r="8" spans="1:24" x14ac:dyDescent="0.2">
      <c r="A8" s="2" t="s">
        <v>27</v>
      </c>
      <c r="B8" s="1">
        <f>'LHM-TFP'!B8</f>
        <v>-2.52E-2</v>
      </c>
      <c r="C8" s="1">
        <f>'LHM-TFP'!C8</f>
        <v>0.1706</v>
      </c>
      <c r="D8" s="1">
        <f>'LHM-TFP'!D8</f>
        <v>0.22189999999999999</v>
      </c>
      <c r="E8" s="1">
        <f>'LHM-TFP'!E8</f>
        <v>0.27810000000000001</v>
      </c>
      <c r="F8" s="1">
        <f>'LHM-TFP'!F8</f>
        <v>0.73140000000000005</v>
      </c>
      <c r="G8" s="1">
        <f>'LHM-TFP'!G8</f>
        <v>0.84889999999999999</v>
      </c>
      <c r="H8" s="1">
        <f>'LHM-TFP'!H8</f>
        <v>0.59340000000000004</v>
      </c>
      <c r="I8" s="1">
        <f>'LHM-TFP'!I8</f>
        <v>9.69E-2</v>
      </c>
      <c r="J8" s="1">
        <f>'LHM-TFP'!J8</f>
        <v>0.46139999999999998</v>
      </c>
      <c r="K8" s="1">
        <f>'LHM-TFP'!K8</f>
        <v>0.74319999999999997</v>
      </c>
      <c r="L8" s="1">
        <f>'LHM-TFP'!L8</f>
        <v>-3.1E-2</v>
      </c>
      <c r="M8" s="1">
        <f>'LHM-TFP'!M8</f>
        <v>9.1899999999999996E-2</v>
      </c>
      <c r="N8" s="1">
        <f>'LHM-TFP'!N8</f>
        <v>-5.4000000000000003E-3</v>
      </c>
      <c r="O8" s="1">
        <f>'LHM-TFP'!O8</f>
        <v>1.37E-2</v>
      </c>
      <c r="P8" s="1">
        <f>'LHM-TFP'!P8</f>
        <v>0.2606</v>
      </c>
      <c r="Q8" s="1">
        <f>'LHM-TFP'!Q8</f>
        <v>0.1429</v>
      </c>
      <c r="R8" s="1">
        <f>'LHM-TFP'!R8</f>
        <v>4.2900000000000001E-2</v>
      </c>
      <c r="S8" s="1">
        <f>'LHM-TFP'!S8</f>
        <v>0.1047</v>
      </c>
      <c r="T8" s="1">
        <f>'LHM-TFP'!T8</f>
        <v>0.26338333333333336</v>
      </c>
      <c r="V8" s="2" t="s">
        <v>27</v>
      </c>
      <c r="W8" s="1">
        <f t="shared" si="0"/>
        <v>0.18851919436585707</v>
      </c>
      <c r="X8" s="1">
        <f t="shared" si="1"/>
        <v>-7.4866135897649913E-2</v>
      </c>
    </row>
    <row r="9" spans="1:24" x14ac:dyDescent="0.2">
      <c r="A9" s="2" t="s">
        <v>28</v>
      </c>
      <c r="B9" s="1">
        <f>'LHM-TFP'!B9</f>
        <v>8.7999999999999995E-2</v>
      </c>
      <c r="C9" s="1">
        <f>'LHM-TFP'!C9</f>
        <v>7.8899999999999998E-2</v>
      </c>
      <c r="D9" s="1">
        <f>'LHM-TFP'!D9</f>
        <v>-0.18609999999999999</v>
      </c>
      <c r="E9" s="1">
        <f>'LHM-TFP'!E9</f>
        <v>0.45250000000000001</v>
      </c>
      <c r="F9" s="1">
        <f>'LHM-TFP'!F9</f>
        <v>0.4451</v>
      </c>
      <c r="G9" s="1">
        <f>'LHM-TFP'!G9</f>
        <v>0.73009999999999997</v>
      </c>
      <c r="H9" s="1">
        <f>'LHM-TFP'!H9</f>
        <v>-0.1133</v>
      </c>
      <c r="I9" s="1">
        <f>'LHM-TFP'!I9</f>
        <v>0.64419999999999999</v>
      </c>
      <c r="J9" s="1">
        <f>'LHM-TFP'!J9</f>
        <v>0.43230000000000002</v>
      </c>
      <c r="K9" s="1">
        <f>'LHM-TFP'!K9</f>
        <v>0.60709999999999997</v>
      </c>
      <c r="L9" s="1">
        <f>'LHM-TFP'!L9</f>
        <v>0.49480000000000002</v>
      </c>
      <c r="M9" s="1">
        <f>'LHM-TFP'!M9</f>
        <v>-3.4099999999999998E-2</v>
      </c>
      <c r="N9" s="1">
        <f>'LHM-TFP'!N9</f>
        <v>0.17649999999999999</v>
      </c>
      <c r="O9" s="1">
        <f>'LHM-TFP'!O9</f>
        <v>0.1648</v>
      </c>
      <c r="P9" s="1">
        <f>'LHM-TFP'!P9</f>
        <v>0.32179999999999997</v>
      </c>
      <c r="Q9" s="1">
        <f>'LHM-TFP'!Q9</f>
        <v>0.50119999999999998</v>
      </c>
      <c r="R9" s="1">
        <f>'LHM-TFP'!R9</f>
        <v>0.18579999999999999</v>
      </c>
      <c r="S9" s="1">
        <f>'LHM-TFP'!S9</f>
        <v>5.1400000000000001E-2</v>
      </c>
      <c r="T9" s="1">
        <f>'LHM-TFP'!T9</f>
        <v>0.28005555555555556</v>
      </c>
      <c r="V9" s="2" t="s">
        <v>28</v>
      </c>
      <c r="W9" s="1">
        <f t="shared" si="0"/>
        <v>0.23687990601750158</v>
      </c>
      <c r="X9" s="1">
        <f t="shared" si="1"/>
        <v>-4.3187500601363643E-2</v>
      </c>
    </row>
    <row r="10" spans="1:24" x14ac:dyDescent="0.2">
      <c r="A10" s="2" t="s">
        <v>29</v>
      </c>
      <c r="B10" s="1">
        <f>'LHM-TFP'!B10</f>
        <v>0.38080000000000003</v>
      </c>
      <c r="C10" s="1">
        <f>'LHM-TFP'!C10</f>
        <v>-0.63239999999999996</v>
      </c>
      <c r="D10" s="1">
        <f>'LHM-TFP'!D10</f>
        <v>0.88029999999999997</v>
      </c>
      <c r="E10" s="1">
        <f>'LHM-TFP'!E10</f>
        <v>0.23649999999999999</v>
      </c>
      <c r="F10" s="1">
        <f>'LHM-TFP'!F10</f>
        <v>0.28599999999999998</v>
      </c>
      <c r="G10" s="1">
        <f>'LHM-TFP'!G10</f>
        <v>4.5699999999999998E-2</v>
      </c>
      <c r="H10" s="1">
        <f>'LHM-TFP'!H10</f>
        <v>0.2848</v>
      </c>
      <c r="I10" s="1">
        <f>'LHM-TFP'!I10</f>
        <v>0.57530000000000003</v>
      </c>
      <c r="J10" s="1">
        <f>'LHM-TFP'!J10</f>
        <v>0.8024</v>
      </c>
      <c r="K10" s="1">
        <f>'LHM-TFP'!K10</f>
        <v>0.65620000000000001</v>
      </c>
      <c r="L10" s="1">
        <f>'LHM-TFP'!L10</f>
        <v>-0.65239999999999998</v>
      </c>
      <c r="M10" s="1">
        <f>'LHM-TFP'!M10</f>
        <v>1.5853999999999999</v>
      </c>
      <c r="N10" s="1">
        <f>'LHM-TFP'!N10</f>
        <v>-0.49280000000000002</v>
      </c>
      <c r="O10" s="1">
        <f>'LHM-TFP'!O10</f>
        <v>0.34789999999999999</v>
      </c>
      <c r="P10" s="1">
        <f>'LHM-TFP'!P10</f>
        <v>7.7000000000000002E-3</v>
      </c>
      <c r="Q10" s="1">
        <f>'LHM-TFP'!Q10</f>
        <v>7.5700000000000003E-2</v>
      </c>
      <c r="R10" s="1">
        <f>'LHM-TFP'!R10</f>
        <v>0.54010000000000002</v>
      </c>
      <c r="S10" s="1">
        <f>'LHM-TFP'!S10</f>
        <v>0.3659</v>
      </c>
      <c r="T10" s="1">
        <f>'LHM-TFP'!T10</f>
        <v>0.29406111111111111</v>
      </c>
      <c r="U10" s="1"/>
    </row>
    <row r="12" spans="1:24" x14ac:dyDescent="0.2">
      <c r="A12" s="11" t="s">
        <v>47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4" x14ac:dyDescent="0.2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  <c r="O13" s="2" t="s">
        <v>14</v>
      </c>
      <c r="P13" s="2" t="s">
        <v>15</v>
      </c>
      <c r="Q13" s="2" t="s">
        <v>16</v>
      </c>
      <c r="R13" s="2" t="s">
        <v>17</v>
      </c>
      <c r="S13" s="2" t="s">
        <v>18</v>
      </c>
      <c r="T13" s="2" t="s">
        <v>32</v>
      </c>
    </row>
    <row r="14" spans="1:24" x14ac:dyDescent="0.2">
      <c r="A14" s="2" t="s">
        <v>21</v>
      </c>
      <c r="B14" s="1">
        <f>LHM!B112</f>
        <v>-0.22025342089964373</v>
      </c>
      <c r="C14" s="1">
        <f>LHM!C112</f>
        <v>0.26654966469635821</v>
      </c>
      <c r="D14" s="1">
        <f>LHM!D112</f>
        <v>5.6225811099945511E-2</v>
      </c>
      <c r="E14" s="1">
        <f>LHM!E112</f>
        <v>0.46227580060987905</v>
      </c>
      <c r="F14" s="1">
        <f>LHM!F112</f>
        <v>0.27653266180515534</v>
      </c>
      <c r="G14" s="1">
        <f>LHM!G112</f>
        <v>1.0339265683230163</v>
      </c>
      <c r="H14" s="1">
        <f>LHM!H112</f>
        <v>-0.16715577303748741</v>
      </c>
      <c r="I14" s="1">
        <f>LHM!I112</f>
        <v>0.1342335107756748</v>
      </c>
      <c r="J14" s="1">
        <f>LHM!J112</f>
        <v>0.17930527154920728</v>
      </c>
      <c r="K14" s="1">
        <f>LHM!K112</f>
        <v>0.24862178576986316</v>
      </c>
      <c r="L14" s="1">
        <f>LHM!L112</f>
        <v>0.17725787915427238</v>
      </c>
      <c r="M14" s="1">
        <f>LHM!M112</f>
        <v>0.22491500546577359</v>
      </c>
      <c r="N14" s="1">
        <f>LHM!N112</f>
        <v>0.41022191212179704</v>
      </c>
      <c r="O14" s="1">
        <f>LHM!O112</f>
        <v>-4.6512577702291225E-3</v>
      </c>
      <c r="P14" s="1">
        <f>LHM!P112</f>
        <v>0.40537688125696059</v>
      </c>
      <c r="Q14" s="1">
        <f>LHM!Q112</f>
        <v>1.0186533716074475E-2</v>
      </c>
      <c r="R14" s="1">
        <f>LHM!R112</f>
        <v>0.19763859803302408</v>
      </c>
      <c r="S14" s="1">
        <f>LHM!S112</f>
        <v>0.17051807893097248</v>
      </c>
      <c r="T14" s="1">
        <f>LHM!T112</f>
        <v>0.21454030620003411</v>
      </c>
    </row>
    <row r="15" spans="1:24" x14ac:dyDescent="0.2">
      <c r="A15" s="2" t="s">
        <v>22</v>
      </c>
      <c r="B15" s="1">
        <f>LHM!B113</f>
        <v>-9.7294851333341925E-2</v>
      </c>
      <c r="C15" s="1">
        <f>LHM!C113</f>
        <v>0.67250254595359049</v>
      </c>
      <c r="D15" s="1">
        <f>LHM!D113</f>
        <v>0.54054566445885033</v>
      </c>
      <c r="E15" s="1">
        <f>LHM!E113</f>
        <v>0.72813158794264332</v>
      </c>
      <c r="F15" s="1">
        <f>LHM!F113</f>
        <v>-0.18171536720660464</v>
      </c>
      <c r="G15" s="1">
        <f>LHM!G113</f>
        <v>0.6857683781320949</v>
      </c>
      <c r="H15" s="1">
        <f>LHM!H113</f>
        <v>0.56220113853158871</v>
      </c>
      <c r="I15" s="1">
        <f>LHM!I113</f>
        <v>-0.34056208266239973</v>
      </c>
      <c r="J15" s="1">
        <f>LHM!J113</f>
        <v>0.13842990335881067</v>
      </c>
      <c r="K15" s="1">
        <f>LHM!K113</f>
        <v>0.24489325814379204</v>
      </c>
      <c r="L15" s="1">
        <f>LHM!L113</f>
        <v>0.12718014519524434</v>
      </c>
      <c r="M15" s="1">
        <f>LHM!M113</f>
        <v>-0.14191248170553128</v>
      </c>
      <c r="N15" s="1">
        <f>LHM!N113</f>
        <v>0.98907188192703388</v>
      </c>
      <c r="O15" s="1">
        <f>LHM!O113</f>
        <v>-0.32181651634684649</v>
      </c>
      <c r="P15" s="1">
        <f>LHM!P113</f>
        <v>-0.9338787930897694</v>
      </c>
      <c r="Q15" s="1">
        <f>LHM!Q113</f>
        <v>0.5343562746013657</v>
      </c>
      <c r="R15" s="1">
        <f>LHM!R113</f>
        <v>0.73954655675058989</v>
      </c>
      <c r="S15" s="1">
        <f>LHM!S113</f>
        <v>0.27230280776433802</v>
      </c>
      <c r="T15" s="1">
        <f>LHM!T113</f>
        <v>0.23431944724530274</v>
      </c>
    </row>
    <row r="16" spans="1:24" x14ac:dyDescent="0.2">
      <c r="A16" s="2" t="s">
        <v>23</v>
      </c>
      <c r="B16" s="1">
        <f>LHM!B114</f>
        <v>0.12868686310808208</v>
      </c>
      <c r="C16" s="1">
        <f>LHM!C114</f>
        <v>1.002955042441267E-2</v>
      </c>
      <c r="D16" s="1">
        <f>LHM!D114</f>
        <v>0.62378640217383341</v>
      </c>
      <c r="E16" s="1">
        <f>LHM!E114</f>
        <v>-0.57548892914816385</v>
      </c>
      <c r="F16" s="1">
        <f>LHM!F114</f>
        <v>0.93766897669286164</v>
      </c>
      <c r="G16" s="1">
        <f>LHM!G114</f>
        <v>1.117042952185971</v>
      </c>
      <c r="H16" s="1">
        <f>LHM!H114</f>
        <v>0.34849509257137373</v>
      </c>
      <c r="I16" s="1">
        <f>LHM!I114</f>
        <v>-9.5910415618291389E-2</v>
      </c>
      <c r="J16" s="1">
        <f>LHM!J114</f>
        <v>-0.2800442496072415</v>
      </c>
      <c r="K16" s="1">
        <f>LHM!K114</f>
        <v>0.11795903713608324</v>
      </c>
      <c r="L16" s="1">
        <f>LHM!L114</f>
        <v>0.56158574906757674</v>
      </c>
      <c r="M16" s="1">
        <f>LHM!M114</f>
        <v>0.11821225028022975</v>
      </c>
      <c r="N16" s="1">
        <f>LHM!N114</f>
        <v>7.8413726034898268E-5</v>
      </c>
      <c r="O16" s="1">
        <f>LHM!O114</f>
        <v>0.13752377406326521</v>
      </c>
      <c r="P16" s="1">
        <f>LHM!P114</f>
        <v>0.22869111394256725</v>
      </c>
      <c r="Q16" s="1">
        <f>LHM!Q114</f>
        <v>-5.0174075877008062E-2</v>
      </c>
      <c r="R16" s="1">
        <f>LHM!R114</f>
        <v>0.16695197064328748</v>
      </c>
      <c r="S16" s="1">
        <f>LHM!S114</f>
        <v>0.21553244124104787</v>
      </c>
      <c r="T16" s="1">
        <f>LHM!T114</f>
        <v>0.20614593983366236</v>
      </c>
    </row>
    <row r="17" spans="1:20" x14ac:dyDescent="0.2">
      <c r="A17" s="2" t="s">
        <v>24</v>
      </c>
      <c r="B17" s="1">
        <f>LHM!B115</f>
        <v>-0.10392827620661882</v>
      </c>
      <c r="C17" s="1">
        <f>LHM!C115</f>
        <v>0.10905781734230224</v>
      </c>
      <c r="D17" s="1">
        <f>LHM!D115</f>
        <v>0.10718376688711062</v>
      </c>
      <c r="E17" s="1">
        <f>LHM!E115</f>
        <v>0.17544201821623839</v>
      </c>
      <c r="F17" s="1">
        <f>LHM!F115</f>
        <v>0.20896605313257355</v>
      </c>
      <c r="G17" s="1">
        <f>LHM!G115</f>
        <v>7.4813333820324179E-2</v>
      </c>
      <c r="H17" s="1">
        <f>LHM!H115</f>
        <v>0.26786210457395898</v>
      </c>
      <c r="I17" s="1">
        <f>LHM!I115</f>
        <v>0.3233114873354701</v>
      </c>
      <c r="J17" s="1">
        <f>LHM!J115</f>
        <v>0.24107257533888582</v>
      </c>
      <c r="K17" s="1">
        <f>LHM!K115</f>
        <v>0.14472733613787137</v>
      </c>
      <c r="L17" s="1">
        <f>LHM!L115</f>
        <v>0.21042848644379197</v>
      </c>
      <c r="M17" s="1">
        <f>LHM!M115</f>
        <v>4.8359748984759476E-2</v>
      </c>
      <c r="N17" s="1">
        <f>LHM!N115</f>
        <v>5.81316953903529E-2</v>
      </c>
      <c r="O17" s="1">
        <f>LHM!O115</f>
        <v>3.0281121674790468E-2</v>
      </c>
      <c r="P17" s="1">
        <f>LHM!P115</f>
        <v>0.46500127456463358</v>
      </c>
      <c r="Q17" s="1">
        <f>LHM!Q115</f>
        <v>6.5248961232630132E-3</v>
      </c>
      <c r="R17" s="1">
        <f>LHM!R115</f>
        <v>7.9727538747886961E-2</v>
      </c>
      <c r="S17" s="1">
        <f>LHM!S115</f>
        <v>0.12096382037285275</v>
      </c>
      <c r="T17" s="1">
        <f>LHM!T115</f>
        <v>0.14266259993780261</v>
      </c>
    </row>
    <row r="18" spans="1:20" x14ac:dyDescent="0.2">
      <c r="A18" s="2" t="s">
        <v>25</v>
      </c>
      <c r="B18" s="1">
        <f>LHM!B116</f>
        <v>5.3411670446514292E-2</v>
      </c>
      <c r="C18" s="1">
        <f>LHM!C116</f>
        <v>6.6382709976389065E-2</v>
      </c>
      <c r="D18" s="1">
        <f>LHM!D116</f>
        <v>6.9267419549238762E-2</v>
      </c>
      <c r="E18" s="1">
        <f>LHM!E116</f>
        <v>0.18777865966584717</v>
      </c>
      <c r="F18" s="1">
        <f>LHM!F116</f>
        <v>0.45778260144743244</v>
      </c>
      <c r="G18" s="1">
        <f>LHM!G116</f>
        <v>0.38796292618576306</v>
      </c>
      <c r="H18" s="1">
        <f>LHM!H116</f>
        <v>0.14044327462492029</v>
      </c>
      <c r="I18" s="1">
        <f>LHM!I116</f>
        <v>6.6868500286160482E-2</v>
      </c>
      <c r="J18" s="1">
        <f>LHM!J116</f>
        <v>0.21574750247280283</v>
      </c>
      <c r="K18" s="1">
        <f>LHM!K116</f>
        <v>0.18703308736401519</v>
      </c>
      <c r="L18" s="1">
        <f>LHM!L116</f>
        <v>4.5950029200469422E-2</v>
      </c>
      <c r="M18" s="1">
        <f>LHM!M116</f>
        <v>5.6253994484645742E-2</v>
      </c>
      <c r="N18" s="1">
        <f>LHM!N116</f>
        <v>-5.6157999098372935E-3</v>
      </c>
      <c r="O18" s="1">
        <f>LHM!O116</f>
        <v>6.8919719756369568E-3</v>
      </c>
      <c r="P18" s="1">
        <f>LHM!P116</f>
        <v>0.24535542491030415</v>
      </c>
      <c r="Q18" s="1">
        <f>LHM!Q116</f>
        <v>8.9487639945772357E-2</v>
      </c>
      <c r="R18" s="1">
        <f>LHM!R116</f>
        <v>5.1174694602550974E-2</v>
      </c>
      <c r="S18" s="1">
        <f>LHM!S116</f>
        <v>0.10897517348023011</v>
      </c>
      <c r="T18" s="1">
        <f>LHM!T116</f>
        <v>0.13506397115049201</v>
      </c>
    </row>
    <row r="19" spans="1:20" x14ac:dyDescent="0.2">
      <c r="A19" s="2" t="s">
        <v>26</v>
      </c>
      <c r="B19" s="1">
        <f>LHM!B117</f>
        <v>9.5362695233375705E-2</v>
      </c>
      <c r="C19" s="1">
        <f>LHM!C117</f>
        <v>0.17675617032963742</v>
      </c>
      <c r="D19" s="1">
        <f>LHM!D117</f>
        <v>6.1847967234161305E-2</v>
      </c>
      <c r="E19" s="1">
        <f>LHM!E117</f>
        <v>7.7092025617601312E-2</v>
      </c>
      <c r="F19" s="1">
        <f>LHM!F117</f>
        <v>0.28858681876872216</v>
      </c>
      <c r="G19" s="1">
        <f>LHM!G117</f>
        <v>5.2748325699172871E-2</v>
      </c>
      <c r="H19" s="1">
        <f>LHM!H117</f>
        <v>0.53567587889512291</v>
      </c>
      <c r="I19" s="1">
        <f>LHM!I117</f>
        <v>0.43993063927453835</v>
      </c>
      <c r="J19" s="1">
        <f>LHM!J117</f>
        <v>0.17788106508683932</v>
      </c>
      <c r="K19" s="1">
        <f>LHM!K117</f>
        <v>4.775916009825909E-2</v>
      </c>
      <c r="L19" s="1">
        <f>LHM!L117</f>
        <v>-9.9213909044605142E-2</v>
      </c>
      <c r="M19" s="1">
        <f>LHM!M117</f>
        <v>5.1539476110903593E-2</v>
      </c>
      <c r="N19" s="1">
        <f>LHM!N117</f>
        <v>0.17879786926068653</v>
      </c>
      <c r="O19" s="1">
        <f>LHM!O117</f>
        <v>-4.6237077440894059E-2</v>
      </c>
      <c r="P19" s="1">
        <f>LHM!P117</f>
        <v>0.19796124529647763</v>
      </c>
      <c r="Q19" s="1">
        <f>LHM!Q117</f>
        <v>0.11351460862964946</v>
      </c>
      <c r="R19" s="1">
        <f>LHM!R117</f>
        <v>4.8853438613463696E-3</v>
      </c>
      <c r="S19" s="1">
        <f>LHM!S117</f>
        <v>7.8497053519310467E-2</v>
      </c>
      <c r="T19" s="1">
        <f>LHM!T117</f>
        <v>0.13518807535723917</v>
      </c>
    </row>
    <row r="20" spans="1:20" x14ac:dyDescent="0.2">
      <c r="A20" s="2" t="s">
        <v>27</v>
      </c>
      <c r="B20" s="1">
        <f>LHM!B118</f>
        <v>-3.0600793977859864E-2</v>
      </c>
      <c r="C20" s="1">
        <f>LHM!C118</f>
        <v>0.11510055371445416</v>
      </c>
      <c r="D20" s="1">
        <f>LHM!D118</f>
        <v>0.21809007464889596</v>
      </c>
      <c r="E20" s="1">
        <f>LHM!E118</f>
        <v>0.22340726142372047</v>
      </c>
      <c r="F20" s="1">
        <f>LHM!F118</f>
        <v>0.52402853915603997</v>
      </c>
      <c r="G20" s="1">
        <f>LHM!G118</f>
        <v>0.58837516344727092</v>
      </c>
      <c r="H20" s="1">
        <f>LHM!H118</f>
        <v>0.36367171497916162</v>
      </c>
      <c r="I20" s="1">
        <f>LHM!I118</f>
        <v>4.7030990176628484E-2</v>
      </c>
      <c r="J20" s="1">
        <f>LHM!J118</f>
        <v>0.38259789890022533</v>
      </c>
      <c r="K20" s="1">
        <f>LHM!K118</f>
        <v>0.4536808680077648</v>
      </c>
      <c r="L20" s="1">
        <f>LHM!L118</f>
        <v>-5.7953237444899108E-2</v>
      </c>
      <c r="M20" s="1">
        <f>LHM!M118</f>
        <v>0.10443705050653584</v>
      </c>
      <c r="N20" s="1">
        <f>LHM!N118</f>
        <v>-7.7647762130905074E-2</v>
      </c>
      <c r="O20" s="1">
        <f>LHM!O118</f>
        <v>6.2195971009763373E-2</v>
      </c>
      <c r="P20" s="1">
        <f>LHM!P118</f>
        <v>0.1581959600425441</v>
      </c>
      <c r="Q20" s="1">
        <f>LHM!Q118</f>
        <v>9.4854650333722534E-2</v>
      </c>
      <c r="R20" s="1">
        <f>LHM!R118</f>
        <v>0.12108470345073208</v>
      </c>
      <c r="S20" s="1">
        <f>LHM!S118</f>
        <v>0.10279589234163111</v>
      </c>
      <c r="T20" s="1">
        <f>LHM!T118</f>
        <v>0.18851919436585707</v>
      </c>
    </row>
    <row r="21" spans="1:20" x14ac:dyDescent="0.2">
      <c r="A21" s="2" t="s">
        <v>28</v>
      </c>
      <c r="B21" s="1">
        <f>LHM!B119</f>
        <v>6.8469904752167077E-2</v>
      </c>
      <c r="C21" s="1">
        <f>LHM!C119</f>
        <v>2.9487197379909458E-2</v>
      </c>
      <c r="D21" s="1">
        <f>LHM!D119</f>
        <v>-0.16744466536042524</v>
      </c>
      <c r="E21" s="1">
        <f>LHM!E119</f>
        <v>0.41151902818358366</v>
      </c>
      <c r="F21" s="1">
        <f>LHM!F119</f>
        <v>0.40230444447071911</v>
      </c>
      <c r="G21" s="1">
        <f>LHM!G119</f>
        <v>0.62623114696497373</v>
      </c>
      <c r="H21" s="1">
        <f>LHM!H119</f>
        <v>-0.16967817281783648</v>
      </c>
      <c r="I21" s="1">
        <f>LHM!I119</f>
        <v>0.58905773454753962</v>
      </c>
      <c r="J21" s="1">
        <f>LHM!J119</f>
        <v>0.35634904564159342</v>
      </c>
      <c r="K21" s="1">
        <f>LHM!K119</f>
        <v>0.53275416082339278</v>
      </c>
      <c r="L21" s="1">
        <f>LHM!L119</f>
        <v>0.41301178602105693</v>
      </c>
      <c r="M21" s="1">
        <f>LHM!M119</f>
        <v>-5.6918750247102912E-2</v>
      </c>
      <c r="N21" s="1">
        <f>LHM!N119</f>
        <v>0.15307602008006882</v>
      </c>
      <c r="O21" s="1">
        <f>LHM!O119</f>
        <v>0.12227695621899926</v>
      </c>
      <c r="P21" s="1">
        <f>LHM!P119</f>
        <v>0.28196577120730226</v>
      </c>
      <c r="Q21" s="1">
        <f>LHM!Q119</f>
        <v>0.47319169842617947</v>
      </c>
      <c r="R21" s="1">
        <f>LHM!R119</f>
        <v>0.161846034195269</v>
      </c>
      <c r="S21" s="1">
        <f>LHM!S119</f>
        <v>3.6338967827639346E-2</v>
      </c>
      <c r="T21" s="1">
        <f>LHM!T119</f>
        <v>0.23687990601750158</v>
      </c>
    </row>
    <row r="22" spans="1:20" x14ac:dyDescent="0.2">
      <c r="A22" s="2" t="s">
        <v>29</v>
      </c>
      <c r="B22" s="1">
        <f>LHM!B120</f>
        <v>0.19242032569680378</v>
      </c>
      <c r="C22" s="1">
        <f>LHM!C120</f>
        <v>-0.50812158495177195</v>
      </c>
      <c r="D22" s="1">
        <f>LHM!D120</f>
        <v>0.74378837310231416</v>
      </c>
      <c r="E22" s="1">
        <f>LHM!E120</f>
        <v>0.16906745066821982</v>
      </c>
      <c r="F22" s="1">
        <f>LHM!F120</f>
        <v>0.22309315525595508</v>
      </c>
      <c r="G22" s="1">
        <f>LHM!G120</f>
        <v>0.13321989515330723</v>
      </c>
      <c r="H22" s="1">
        <f>LHM!H120</f>
        <v>0.17495840541378316</v>
      </c>
      <c r="I22" s="1">
        <f>LHM!I120</f>
        <v>0.47247737329509065</v>
      </c>
      <c r="J22" s="1">
        <f>LHM!J120</f>
        <v>0.56652663101418721</v>
      </c>
      <c r="K22" s="1">
        <f>LHM!K120</f>
        <v>0.47580877058247867</v>
      </c>
      <c r="L22" s="1">
        <f>LHM!L120</f>
        <v>-0.67851458577769763</v>
      </c>
      <c r="M22" s="1">
        <f>LHM!M120</f>
        <v>1.2656616285836506</v>
      </c>
      <c r="N22" s="1">
        <f>LHM!N120</f>
        <v>-0.15781168289866077</v>
      </c>
      <c r="O22" s="1">
        <f>LHM!O120</f>
        <v>0.27531669473181575</v>
      </c>
      <c r="P22" s="1">
        <f>LHM!P120</f>
        <v>-1.1637596413371809E-2</v>
      </c>
      <c r="Q22" s="1">
        <f>LHM!Q120</f>
        <v>-5.7459951062809433E-2</v>
      </c>
      <c r="R22" s="1">
        <f>LHM!R120</f>
        <v>0.50288072023845765</v>
      </c>
      <c r="S22" s="1">
        <f>LHM!S120</f>
        <v>0.3343066981061783</v>
      </c>
      <c r="T22" s="1">
        <f>LHM!T120</f>
        <v>0.22866559559655167</v>
      </c>
    </row>
    <row r="24" spans="1:20" x14ac:dyDescent="0.2">
      <c r="A24" s="11" t="s">
        <v>48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x14ac:dyDescent="0.2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2" t="s">
        <v>16</v>
      </c>
      <c r="R25" s="2" t="s">
        <v>17</v>
      </c>
      <c r="S25" s="2" t="s">
        <v>18</v>
      </c>
      <c r="T25" s="2" t="s">
        <v>32</v>
      </c>
    </row>
    <row r="26" spans="1:20" x14ac:dyDescent="0.2">
      <c r="A26" s="2" t="s">
        <v>21</v>
      </c>
      <c r="B26" s="1">
        <f>LHM!B139</f>
        <v>9.8587328514746497E-2</v>
      </c>
      <c r="C26" s="1">
        <f>LHM!C139</f>
        <v>-8.7499817436117511E-2</v>
      </c>
      <c r="D26" s="1">
        <f>LHM!D139</f>
        <v>-0.10941480730968189</v>
      </c>
      <c r="E26" s="1">
        <f>LHM!E139</f>
        <v>-0.12039240780130048</v>
      </c>
      <c r="F26" s="1">
        <f>LHM!F139</f>
        <v>-0.1071053403850783</v>
      </c>
      <c r="G26" s="1">
        <f>LHM!G139</f>
        <v>-0.29190700614593462</v>
      </c>
      <c r="H26" s="1">
        <f>LHM!H139</f>
        <v>0.16876576147251637</v>
      </c>
      <c r="I26" s="1">
        <f>LHM!I139</f>
        <v>2.1537290378443874E-3</v>
      </c>
      <c r="J26" s="1">
        <f>LHM!J139</f>
        <v>-5.8198992469117916E-2</v>
      </c>
      <c r="K26" s="1">
        <f>LHM!K139</f>
        <v>-4.3906776133454117E-2</v>
      </c>
      <c r="L26" s="1">
        <f>LHM!L139</f>
        <v>-8.0454621000606297E-3</v>
      </c>
      <c r="M26" s="1">
        <f>LHM!M139</f>
        <v>-0.10204957303126413</v>
      </c>
      <c r="N26" s="1">
        <f>LHM!N139</f>
        <v>5.0563266580239435E-2</v>
      </c>
      <c r="O26" s="1">
        <f>LHM!O139</f>
        <v>-1.8074274288155612E-2</v>
      </c>
      <c r="P26" s="1">
        <f>LHM!P139</f>
        <v>-7.6037412240676061E-2</v>
      </c>
      <c r="Q26" s="1">
        <f>LHM!Q139</f>
        <v>-6.245284877027163E-2</v>
      </c>
      <c r="R26" s="1">
        <f>LHM!R139</f>
        <v>-1.7245656928000563E-2</v>
      </c>
      <c r="S26" s="1">
        <f>LHM!S139</f>
        <v>-2.8960608590365589E-2</v>
      </c>
      <c r="T26" s="1">
        <f>LHM!T139</f>
        <v>-4.5067827668007356E-2</v>
      </c>
    </row>
    <row r="27" spans="1:20" x14ac:dyDescent="0.2">
      <c r="A27" s="2" t="s">
        <v>22</v>
      </c>
      <c r="B27" s="1">
        <f>LHM!B140</f>
        <v>1.1022269157414055E-2</v>
      </c>
      <c r="C27" s="1">
        <f>LHM!C140</f>
        <v>-2.4933585192542518E-2</v>
      </c>
      <c r="D27" s="1">
        <f>LHM!D140</f>
        <v>-6.811252593309236E-2</v>
      </c>
      <c r="E27" s="1">
        <f>LHM!E140</f>
        <v>-5.5322877879916021E-2</v>
      </c>
      <c r="F27" s="1">
        <f>LHM!F140</f>
        <v>-0.13029735379991114</v>
      </c>
      <c r="G27" s="1">
        <f>LHM!G140</f>
        <v>-8.2122193580214081E-2</v>
      </c>
      <c r="H27" s="1">
        <f>LHM!H140</f>
        <v>-9.3249983957265387E-2</v>
      </c>
      <c r="I27" s="1">
        <f>LHM!I140</f>
        <v>-0.10525845590629782</v>
      </c>
      <c r="J27" s="1">
        <f>LHM!J140</f>
        <v>-0.11198978319014566</v>
      </c>
      <c r="K27" s="1">
        <f>LHM!K140</f>
        <v>-9.3442369164082884E-2</v>
      </c>
      <c r="L27" s="1">
        <f>LHM!L140</f>
        <v>-0.10963535295266938</v>
      </c>
      <c r="M27" s="1">
        <f>LHM!M140</f>
        <v>1.9802538846399043E-3</v>
      </c>
      <c r="N27" s="1">
        <f>LHM!N140</f>
        <v>-3.1501257408413391E-2</v>
      </c>
      <c r="O27" s="1">
        <f>LHM!O140</f>
        <v>-1.4131581136240356E-2</v>
      </c>
      <c r="P27" s="1">
        <f>LHM!P140</f>
        <v>-1.5317121405992451E-3</v>
      </c>
      <c r="Q27" s="1">
        <f>LHM!Q140</f>
        <v>-3.2359687814458721E-2</v>
      </c>
      <c r="R27" s="1">
        <f>LHM!R140</f>
        <v>-1.2540517850441441E-2</v>
      </c>
      <c r="S27" s="1">
        <f>LHM!S140</f>
        <v>-2.5307115338229658E-2</v>
      </c>
      <c r="T27" s="1">
        <f>LHM!T140</f>
        <v>-5.4374101677914774E-2</v>
      </c>
    </row>
    <row r="28" spans="1:20" x14ac:dyDescent="0.2">
      <c r="A28" s="2" t="s">
        <v>23</v>
      </c>
      <c r="B28" s="1">
        <f>LHM!B141</f>
        <v>-7.2820908520060956E-3</v>
      </c>
      <c r="C28" s="1">
        <f>LHM!C141</f>
        <v>-1.257059629920243E-2</v>
      </c>
      <c r="D28" s="1">
        <f>LHM!D141</f>
        <v>-8.6574534659012381E-2</v>
      </c>
      <c r="E28" s="1">
        <f>LHM!E141</f>
        <v>-2.8599985304777586E-2</v>
      </c>
      <c r="F28" s="1">
        <f>LHM!F141</f>
        <v>-1.2135605278609074E-2</v>
      </c>
      <c r="G28" s="1">
        <f>LHM!G141</f>
        <v>-6.379988520663174E-2</v>
      </c>
      <c r="H28" s="1">
        <f>LHM!H141</f>
        <v>-0.16731553413305977</v>
      </c>
      <c r="I28" s="1">
        <f>LHM!I141</f>
        <v>-0.14191311863338762</v>
      </c>
      <c r="J28" s="1">
        <f>LHM!J141</f>
        <v>-9.2229090755744092E-2</v>
      </c>
      <c r="K28" s="1">
        <f>LHM!K141</f>
        <v>-7.5865208759061109E-2</v>
      </c>
      <c r="L28" s="1">
        <f>LHM!L141</f>
        <v>-9.454463948625963E-2</v>
      </c>
      <c r="M28" s="1">
        <f>LHM!M141</f>
        <v>-3.2283531177962399E-2</v>
      </c>
      <c r="N28" s="1">
        <f>LHM!N141</f>
        <v>-5.2782243420058383E-2</v>
      </c>
      <c r="O28" s="1">
        <f>LHM!O141</f>
        <v>-0.10917503205599116</v>
      </c>
      <c r="P28" s="1">
        <f>LHM!P141</f>
        <v>6.4278427989684694E-2</v>
      </c>
      <c r="Q28" s="1">
        <f>LHM!Q141</f>
        <v>-2.544800645958023E-2</v>
      </c>
      <c r="R28" s="1">
        <f>LHM!R141</f>
        <v>-1.6456608873978928E-2</v>
      </c>
      <c r="S28" s="1">
        <f>LHM!S141</f>
        <v>-7.7960778195071134E-2</v>
      </c>
      <c r="T28" s="1">
        <f>LHM!T141</f>
        <v>-5.7369892308928278E-2</v>
      </c>
    </row>
    <row r="29" spans="1:20" x14ac:dyDescent="0.2">
      <c r="A29" s="2" t="s">
        <v>24</v>
      </c>
      <c r="B29" s="1">
        <f>LHM!B142</f>
        <v>1.2723177381346484E-2</v>
      </c>
      <c r="C29" s="1">
        <f>LHM!C142</f>
        <v>5.4587194503043224E-2</v>
      </c>
      <c r="D29" s="1">
        <f>LHM!D142</f>
        <v>5.9155979462566233E-4</v>
      </c>
      <c r="E29" s="1">
        <f>LHM!E142</f>
        <v>1.7364351677189194E-2</v>
      </c>
      <c r="F29" s="1">
        <f>LHM!F142</f>
        <v>-0.14419969962550055</v>
      </c>
      <c r="G29" s="1">
        <f>LHM!G142</f>
        <v>-1.9186503396145416E-2</v>
      </c>
      <c r="H29" s="1">
        <f>LHM!H142</f>
        <v>-7.1137723478577608E-3</v>
      </c>
      <c r="I29" s="1">
        <f>LHM!I142</f>
        <v>-0.11527395879172561</v>
      </c>
      <c r="J29" s="1">
        <f>LHM!J142</f>
        <v>4.6507410612214029E-3</v>
      </c>
      <c r="K29" s="1">
        <f>LHM!K142</f>
        <v>-5.8432786257443192E-2</v>
      </c>
      <c r="L29" s="1">
        <f>LHM!L142</f>
        <v>-6.2658311212559437E-2</v>
      </c>
      <c r="M29" s="1">
        <f>LHM!M142</f>
        <v>-3.068405812095365E-2</v>
      </c>
      <c r="N29" s="1">
        <f>LHM!N142</f>
        <v>-5.9606354829502051E-2</v>
      </c>
      <c r="O29" s="1">
        <f>LHM!O142</f>
        <v>-5.5155075086803063E-2</v>
      </c>
      <c r="P29" s="1">
        <f>LHM!P142</f>
        <v>-0.11919021949571684</v>
      </c>
      <c r="Q29" s="1">
        <f>LHM!Q142</f>
        <v>-0.14434248814404849</v>
      </c>
      <c r="R29" s="1">
        <f>LHM!R142</f>
        <v>-5.8682820243523282E-2</v>
      </c>
      <c r="S29" s="1">
        <f>LHM!S142</f>
        <v>-2.4175506809887559E-2</v>
      </c>
      <c r="T29" s="1">
        <f>LHM!T142</f>
        <v>-4.4932473885791163E-2</v>
      </c>
    </row>
    <row r="30" spans="1:20" x14ac:dyDescent="0.2">
      <c r="A30" s="2" t="s">
        <v>25</v>
      </c>
      <c r="B30" s="1">
        <f>LHM!B143</f>
        <v>-5.9009466001054833E-3</v>
      </c>
      <c r="C30" s="1">
        <f>LHM!C143</f>
        <v>-8.3523664991581259E-2</v>
      </c>
      <c r="D30" s="1">
        <f>LHM!D143</f>
        <v>8.9250938400007862E-2</v>
      </c>
      <c r="E30" s="1">
        <f>LHM!E143</f>
        <v>2.103105603464106E-3</v>
      </c>
      <c r="F30" s="1">
        <f>LHM!F143</f>
        <v>-0.18490178814928632</v>
      </c>
      <c r="G30" s="1">
        <f>LHM!G143</f>
        <v>-0.12024677558185942</v>
      </c>
      <c r="H30" s="1">
        <f>LHM!H143</f>
        <v>-0.21781297993465126</v>
      </c>
      <c r="I30" s="1">
        <f>LHM!I143</f>
        <v>-0.18563332247204822</v>
      </c>
      <c r="J30" s="1">
        <f>LHM!J143</f>
        <v>-0.21777671318897462</v>
      </c>
      <c r="K30" s="1">
        <f>LHM!K143</f>
        <v>-0.17676810313341013</v>
      </c>
      <c r="L30" s="1">
        <f>LHM!L143</f>
        <v>-2.7854465555999575E-2</v>
      </c>
      <c r="M30" s="1">
        <f>LHM!M143</f>
        <v>-6.3634765025036122E-2</v>
      </c>
      <c r="N30" s="1">
        <f>LHM!N143</f>
        <v>1.7019863113053646E-2</v>
      </c>
      <c r="O30" s="1">
        <f>LHM!O143</f>
        <v>-1.7310547159382683E-2</v>
      </c>
      <c r="P30" s="1">
        <f>LHM!P143</f>
        <v>-9.2990748984866534E-2</v>
      </c>
      <c r="Q30" s="1">
        <f>LHM!Q143</f>
        <v>-3.665364622873496E-2</v>
      </c>
      <c r="R30" s="1">
        <f>LHM!R143</f>
        <v>-4.7420754082218297E-2</v>
      </c>
      <c r="S30" s="1">
        <f>LHM!S143</f>
        <v>-2.5843215512787343E-2</v>
      </c>
      <c r="T30" s="1">
        <f>LHM!T143</f>
        <v>-7.7549918304689811E-2</v>
      </c>
    </row>
    <row r="31" spans="1:20" x14ac:dyDescent="0.2">
      <c r="A31" s="2" t="s">
        <v>26</v>
      </c>
      <c r="B31" s="1">
        <f>LHM!B144</f>
        <v>7.0803190974689678E-2</v>
      </c>
      <c r="C31" s="1">
        <f>LHM!C144</f>
        <v>-0.11477736564204205</v>
      </c>
      <c r="D31" s="1">
        <f>LHM!D144</f>
        <v>-0.10486210239222482</v>
      </c>
      <c r="E31" s="1">
        <f>LHM!E144</f>
        <v>3.8300608850804996E-2</v>
      </c>
      <c r="F31" s="1">
        <f>LHM!F144</f>
        <v>-9.8727422101516971E-2</v>
      </c>
      <c r="G31" s="1">
        <f>LHM!G144</f>
        <v>2.5784870710043595E-2</v>
      </c>
      <c r="H31" s="1">
        <f>LHM!H144</f>
        <v>-0.12647087872573981</v>
      </c>
      <c r="I31" s="1">
        <f>LHM!I144</f>
        <v>-0.10023056191377899</v>
      </c>
      <c r="J31" s="1">
        <f>LHM!J144</f>
        <v>-0.32484687630809661</v>
      </c>
      <c r="K31" s="1">
        <f>LHM!K144</f>
        <v>0.2360376438977127</v>
      </c>
      <c r="L31" s="1">
        <f>LHM!L144</f>
        <v>-1.8184245730190562E-2</v>
      </c>
      <c r="M31" s="1">
        <f>LHM!M144</f>
        <v>4.661696422325079E-2</v>
      </c>
      <c r="N31" s="1">
        <f>LHM!N144</f>
        <v>-0.34595628963587249</v>
      </c>
      <c r="O31" s="1">
        <f>LHM!O144</f>
        <v>0.3127869235346365</v>
      </c>
      <c r="P31" s="1">
        <f>LHM!P144</f>
        <v>-2.0358788865145028E-2</v>
      </c>
      <c r="Q31" s="1">
        <f>LHM!Q144</f>
        <v>5.5486004024281887E-2</v>
      </c>
      <c r="R31" s="1">
        <f>LHM!R144</f>
        <v>-7.0033771562887148E-2</v>
      </c>
      <c r="S31" s="1">
        <f>LHM!S144</f>
        <v>-8.9410969065489398E-2</v>
      </c>
      <c r="T31" s="1">
        <f>LHM!T144</f>
        <v>-3.4891281429309098E-2</v>
      </c>
    </row>
    <row r="32" spans="1:20" x14ac:dyDescent="0.2">
      <c r="A32" s="2" t="s">
        <v>27</v>
      </c>
      <c r="B32" s="1">
        <f>LHM!B145</f>
        <v>-5.3560510788773219E-3</v>
      </c>
      <c r="C32" s="1">
        <f>LHM!C145</f>
        <v>-5.5508115540328085E-2</v>
      </c>
      <c r="D32" s="1">
        <f>LHM!D145</f>
        <v>-3.8171589902399883E-3</v>
      </c>
      <c r="E32" s="1">
        <f>LHM!E145</f>
        <v>-5.4692013453564614E-2</v>
      </c>
      <c r="F32" s="1">
        <f>LHM!F145</f>
        <v>-0.20741575955828973</v>
      </c>
      <c r="G32" s="1">
        <f>LHM!G145</f>
        <v>-0.26051047110199932</v>
      </c>
      <c r="H32" s="1">
        <f>LHM!H145</f>
        <v>-0.22975851713516382</v>
      </c>
      <c r="I32" s="1">
        <f>LHM!I145</f>
        <v>-4.9893851289559088E-2</v>
      </c>
      <c r="J32" s="1">
        <f>LHM!J145</f>
        <v>-7.8831795295954965E-2</v>
      </c>
      <c r="K32" s="1">
        <f>LHM!K145</f>
        <v>-0.28947312938471564</v>
      </c>
      <c r="L32" s="1">
        <f>LHM!L145</f>
        <v>-2.6905514100472649E-2</v>
      </c>
      <c r="M32" s="1">
        <f>LHM!M145</f>
        <v>1.2573723387423963E-2</v>
      </c>
      <c r="N32" s="1">
        <f>LHM!N145</f>
        <v>-7.2287945523679065E-2</v>
      </c>
      <c r="O32" s="1">
        <f>LHM!O145</f>
        <v>4.848417349219547E-2</v>
      </c>
      <c r="P32" s="1">
        <f>LHM!P145</f>
        <v>-0.10237432909854322</v>
      </c>
      <c r="Q32" s="1">
        <f>LHM!Q145</f>
        <v>-4.808006542249782E-2</v>
      </c>
      <c r="R32" s="1">
        <f>LHM!R145</f>
        <v>7.8205261971447337E-2</v>
      </c>
      <c r="S32" s="1">
        <f>LHM!S145</f>
        <v>-1.9488880348796922E-3</v>
      </c>
      <c r="T32" s="1">
        <f>LHM!T145</f>
        <v>-7.4866135897649913E-2</v>
      </c>
    </row>
    <row r="33" spans="1:20" x14ac:dyDescent="0.2">
      <c r="A33" s="2" t="s">
        <v>28</v>
      </c>
      <c r="B33" s="1">
        <f>LHM!B146</f>
        <v>-1.957083889539829E-2</v>
      </c>
      <c r="C33" s="1">
        <f>LHM!C146</f>
        <v>-4.940303258021328E-2</v>
      </c>
      <c r="D33" s="1">
        <f>LHM!D146</f>
        <v>1.8652057442311631E-2</v>
      </c>
      <c r="E33" s="1">
        <f>LHM!E146</f>
        <v>-4.0933944957644713E-2</v>
      </c>
      <c r="F33" s="1">
        <f>LHM!F146</f>
        <v>-4.2794961886458233E-2</v>
      </c>
      <c r="G33" s="1">
        <f>LHM!G146</f>
        <v>-0.10384022564402245</v>
      </c>
      <c r="H33" s="1">
        <f>LHM!H146</f>
        <v>-5.6410884387265908E-2</v>
      </c>
      <c r="I33" s="1">
        <f>LHM!I146</f>
        <v>-5.5176989884001187E-2</v>
      </c>
      <c r="J33" s="1">
        <f>LHM!J146</f>
        <v>-7.5951010922157058E-2</v>
      </c>
      <c r="K33" s="1">
        <f>LHM!K146</f>
        <v>-7.4395282478200347E-2</v>
      </c>
      <c r="L33" s="1">
        <f>LHM!L146</f>
        <v>-8.181922185334678E-2</v>
      </c>
      <c r="M33" s="1">
        <f>LHM!M146</f>
        <v>-2.2859132629381995E-2</v>
      </c>
      <c r="N33" s="1">
        <f>LHM!N146</f>
        <v>-2.3424877936708499E-2</v>
      </c>
      <c r="O33" s="1">
        <f>LHM!O146</f>
        <v>-4.2535889668525867E-2</v>
      </c>
      <c r="P33" s="1">
        <f>LHM!P146</f>
        <v>-3.9833444928442346E-2</v>
      </c>
      <c r="Q33" s="1">
        <f>LHM!Q146</f>
        <v>-2.8046448289784032E-2</v>
      </c>
      <c r="R33" s="1">
        <f>LHM!R146</f>
        <v>-2.3954034420858666E-2</v>
      </c>
      <c r="S33" s="1">
        <f>LHM!S146</f>
        <v>-1.5076846904447466E-2</v>
      </c>
      <c r="T33" s="1">
        <f>LHM!T146</f>
        <v>-4.3187500601363643E-2</v>
      </c>
    </row>
    <row r="34" spans="1:20" x14ac:dyDescent="0.2">
      <c r="A34" s="2" t="s">
        <v>29</v>
      </c>
      <c r="B34" s="1">
        <f>LHM!B147</f>
        <v>-0.18836740464385482</v>
      </c>
      <c r="C34" s="1">
        <f>LHM!C147</f>
        <v>0.12424200371248642</v>
      </c>
      <c r="D34" s="1">
        <f>LHM!D147</f>
        <v>-0.13651024914948595</v>
      </c>
      <c r="E34" s="1">
        <f>LHM!E147</f>
        <v>-6.74385115945903E-2</v>
      </c>
      <c r="F34" s="1">
        <f>LHM!F147</f>
        <v>-6.2928875721119437E-2</v>
      </c>
      <c r="G34" s="1">
        <f>LHM!G147</f>
        <v>8.7509120206486046E-2</v>
      </c>
      <c r="H34" s="1">
        <f>LHM!H147</f>
        <v>-0.10988775497720832</v>
      </c>
      <c r="I34" s="1">
        <f>LHM!I147</f>
        <v>-0.10285850171356334</v>
      </c>
      <c r="J34" s="1">
        <f>LHM!J147</f>
        <v>-0.23583334850206167</v>
      </c>
      <c r="K34" s="1">
        <f>LHM!K147</f>
        <v>-0.18041652165979905</v>
      </c>
      <c r="L34" s="1">
        <f>LHM!L147</f>
        <v>-2.6066027930815749E-2</v>
      </c>
      <c r="M34" s="1">
        <f>LHM!M147</f>
        <v>-0.31972460862024321</v>
      </c>
      <c r="N34" s="1">
        <f>LHM!N147</f>
        <v>0.33502854097094181</v>
      </c>
      <c r="O34" s="1">
        <f>LHM!O147</f>
        <v>-7.2632252461700963E-2</v>
      </c>
      <c r="P34" s="1">
        <f>LHM!P147</f>
        <v>-1.934817107282949E-2</v>
      </c>
      <c r="Q34" s="1">
        <f>LHM!Q147</f>
        <v>-0.13314177586003287</v>
      </c>
      <c r="R34" s="1">
        <f>LHM!R147</f>
        <v>-3.7248052749210531E-2</v>
      </c>
      <c r="S34" s="1">
        <f>LHM!S147</f>
        <v>-3.1578369897344583E-2</v>
      </c>
      <c r="T34" s="1">
        <f>LHM!T147</f>
        <v>-6.5400042314663676E-2</v>
      </c>
    </row>
    <row r="36" spans="1:20" x14ac:dyDescent="0.2">
      <c r="A36" s="2" t="s">
        <v>30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2" t="s">
        <v>11</v>
      </c>
      <c r="M36" s="2" t="s">
        <v>12</v>
      </c>
      <c r="N36" s="2" t="s">
        <v>13</v>
      </c>
      <c r="O36" s="2" t="s">
        <v>14</v>
      </c>
      <c r="P36" s="2" t="s">
        <v>15</v>
      </c>
      <c r="Q36" s="2" t="s">
        <v>16</v>
      </c>
      <c r="R36" s="2" t="s">
        <v>17</v>
      </c>
      <c r="S36" s="2" t="s">
        <v>18</v>
      </c>
    </row>
    <row r="37" spans="1:20" x14ac:dyDescent="0.2">
      <c r="A37" s="2" t="s">
        <v>49</v>
      </c>
      <c r="B37" s="1">
        <f>B10</f>
        <v>0.38080000000000003</v>
      </c>
      <c r="C37" s="1">
        <f t="shared" ref="C37:S37" si="2">C10</f>
        <v>-0.63239999999999996</v>
      </c>
      <c r="D37" s="1">
        <f t="shared" si="2"/>
        <v>0.88029999999999997</v>
      </c>
      <c r="E37" s="1">
        <f t="shared" si="2"/>
        <v>0.23649999999999999</v>
      </c>
      <c r="F37" s="1">
        <f t="shared" si="2"/>
        <v>0.28599999999999998</v>
      </c>
      <c r="G37" s="1">
        <f t="shared" si="2"/>
        <v>4.5699999999999998E-2</v>
      </c>
      <c r="H37" s="1">
        <f t="shared" si="2"/>
        <v>0.2848</v>
      </c>
      <c r="I37" s="1">
        <f t="shared" si="2"/>
        <v>0.57530000000000003</v>
      </c>
      <c r="J37" s="1">
        <f t="shared" si="2"/>
        <v>0.8024</v>
      </c>
      <c r="K37" s="1">
        <f t="shared" si="2"/>
        <v>0.65620000000000001</v>
      </c>
      <c r="L37" s="1">
        <f t="shared" si="2"/>
        <v>-0.65239999999999998</v>
      </c>
      <c r="M37" s="1">
        <f t="shared" si="2"/>
        <v>1.5853999999999999</v>
      </c>
      <c r="N37" s="1">
        <f t="shared" si="2"/>
        <v>-0.49280000000000002</v>
      </c>
      <c r="O37" s="1">
        <f t="shared" si="2"/>
        <v>0.34789999999999999</v>
      </c>
      <c r="P37" s="1">
        <f t="shared" si="2"/>
        <v>7.7000000000000002E-3</v>
      </c>
      <c r="Q37" s="1">
        <f t="shared" si="2"/>
        <v>7.5700000000000003E-2</v>
      </c>
      <c r="R37" s="1">
        <f t="shared" si="2"/>
        <v>0.54010000000000002</v>
      </c>
      <c r="S37" s="1">
        <f t="shared" si="2"/>
        <v>0.3659</v>
      </c>
    </row>
    <row r="38" spans="1:20" x14ac:dyDescent="0.2">
      <c r="A38" s="2" t="s">
        <v>50</v>
      </c>
      <c r="B38" s="1">
        <f>B22</f>
        <v>0.19242032569680378</v>
      </c>
      <c r="C38" s="1">
        <f t="shared" ref="C38:S38" si="3">C22</f>
        <v>-0.50812158495177195</v>
      </c>
      <c r="D38" s="1">
        <f t="shared" si="3"/>
        <v>0.74378837310231416</v>
      </c>
      <c r="E38" s="1">
        <f t="shared" si="3"/>
        <v>0.16906745066821982</v>
      </c>
      <c r="F38" s="1">
        <f t="shared" si="3"/>
        <v>0.22309315525595508</v>
      </c>
      <c r="G38" s="1">
        <f t="shared" si="3"/>
        <v>0.13321989515330723</v>
      </c>
      <c r="H38" s="1">
        <f t="shared" si="3"/>
        <v>0.17495840541378316</v>
      </c>
      <c r="I38" s="1">
        <f t="shared" si="3"/>
        <v>0.47247737329509065</v>
      </c>
      <c r="J38" s="1">
        <f t="shared" si="3"/>
        <v>0.56652663101418721</v>
      </c>
      <c r="K38" s="1">
        <f t="shared" si="3"/>
        <v>0.47580877058247867</v>
      </c>
      <c r="L38" s="1">
        <f t="shared" si="3"/>
        <v>-0.67851458577769763</v>
      </c>
      <c r="M38" s="1">
        <f t="shared" si="3"/>
        <v>1.2656616285836506</v>
      </c>
      <c r="N38" s="1">
        <f t="shared" si="3"/>
        <v>-0.15781168289866077</v>
      </c>
      <c r="O38" s="1">
        <f t="shared" si="3"/>
        <v>0.27531669473181575</v>
      </c>
      <c r="P38" s="1">
        <f t="shared" si="3"/>
        <v>-1.1637596413371809E-2</v>
      </c>
      <c r="Q38" s="1">
        <f t="shared" si="3"/>
        <v>-5.7459951062809433E-2</v>
      </c>
      <c r="R38" s="1">
        <f t="shared" si="3"/>
        <v>0.50288072023845765</v>
      </c>
      <c r="S38" s="1">
        <f t="shared" si="3"/>
        <v>0.3343066981061783</v>
      </c>
    </row>
    <row r="39" spans="1:20" x14ac:dyDescent="0.2">
      <c r="A39" s="2" t="s">
        <v>51</v>
      </c>
      <c r="B39" s="1">
        <f>B34</f>
        <v>-0.18836740464385482</v>
      </c>
      <c r="C39" s="1">
        <f t="shared" ref="C39:S39" si="4">C34</f>
        <v>0.12424200371248642</v>
      </c>
      <c r="D39" s="1">
        <f t="shared" si="4"/>
        <v>-0.13651024914948595</v>
      </c>
      <c r="E39" s="1">
        <f t="shared" si="4"/>
        <v>-6.74385115945903E-2</v>
      </c>
      <c r="F39" s="1">
        <f t="shared" si="4"/>
        <v>-6.2928875721119437E-2</v>
      </c>
      <c r="G39" s="1">
        <f t="shared" si="4"/>
        <v>8.7509120206486046E-2</v>
      </c>
      <c r="H39" s="1">
        <f t="shared" si="4"/>
        <v>-0.10988775497720832</v>
      </c>
      <c r="I39" s="1">
        <f t="shared" si="4"/>
        <v>-0.10285850171356334</v>
      </c>
      <c r="J39" s="1">
        <f t="shared" si="4"/>
        <v>-0.23583334850206167</v>
      </c>
      <c r="K39" s="1">
        <f t="shared" si="4"/>
        <v>-0.18041652165979905</v>
      </c>
      <c r="L39" s="1">
        <f t="shared" si="4"/>
        <v>-2.6066027930815749E-2</v>
      </c>
      <c r="M39" s="1">
        <f t="shared" si="4"/>
        <v>-0.31972460862024321</v>
      </c>
      <c r="N39" s="1">
        <f t="shared" si="4"/>
        <v>0.33502854097094181</v>
      </c>
      <c r="O39" s="1">
        <f t="shared" si="4"/>
        <v>-7.2632252461700963E-2</v>
      </c>
      <c r="P39" s="1">
        <f t="shared" si="4"/>
        <v>-1.934817107282949E-2</v>
      </c>
      <c r="Q39" s="1">
        <f t="shared" si="4"/>
        <v>-0.13314177586003287</v>
      </c>
      <c r="R39" s="1">
        <f t="shared" si="4"/>
        <v>-3.7248052749210531E-2</v>
      </c>
      <c r="S39" s="1">
        <f t="shared" si="4"/>
        <v>-3.1578369897344583E-2</v>
      </c>
    </row>
    <row r="41" spans="1:20" x14ac:dyDescent="0.2">
      <c r="A41" s="2" t="s">
        <v>30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2" t="s">
        <v>9</v>
      </c>
      <c r="K41" s="2" t="s">
        <v>10</v>
      </c>
      <c r="L41" s="2" t="s">
        <v>11</v>
      </c>
      <c r="M41" s="2" t="s">
        <v>12</v>
      </c>
      <c r="N41" s="2" t="s">
        <v>13</v>
      </c>
      <c r="O41" s="2" t="s">
        <v>14</v>
      </c>
      <c r="P41" s="2" t="s">
        <v>15</v>
      </c>
      <c r="Q41" s="2" t="s">
        <v>16</v>
      </c>
      <c r="R41" s="2" t="s">
        <v>17</v>
      </c>
      <c r="S41" s="2" t="s">
        <v>18</v>
      </c>
    </row>
    <row r="42" spans="1:20" x14ac:dyDescent="0.2">
      <c r="A42" s="2" t="s">
        <v>49</v>
      </c>
      <c r="B42" s="1">
        <f>B37</f>
        <v>0.38080000000000003</v>
      </c>
      <c r="C42" s="1">
        <f>C37+B42</f>
        <v>-0.25159999999999993</v>
      </c>
      <c r="D42" s="1">
        <f t="shared" ref="D42:S42" si="5">D37+C42</f>
        <v>0.62870000000000004</v>
      </c>
      <c r="E42" s="1">
        <f t="shared" si="5"/>
        <v>0.86519999999999997</v>
      </c>
      <c r="F42" s="1">
        <f t="shared" si="5"/>
        <v>1.1512</v>
      </c>
      <c r="G42" s="1">
        <f t="shared" si="5"/>
        <v>1.1969000000000001</v>
      </c>
      <c r="H42" s="1">
        <f t="shared" si="5"/>
        <v>1.4817</v>
      </c>
      <c r="I42" s="1">
        <f t="shared" si="5"/>
        <v>2.0569999999999999</v>
      </c>
      <c r="J42" s="1">
        <f t="shared" si="5"/>
        <v>2.8593999999999999</v>
      </c>
      <c r="K42" s="1">
        <f t="shared" si="5"/>
        <v>3.5156000000000001</v>
      </c>
      <c r="L42" s="1">
        <f t="shared" si="5"/>
        <v>2.8632</v>
      </c>
      <c r="M42" s="1">
        <f t="shared" si="5"/>
        <v>4.4485999999999999</v>
      </c>
      <c r="N42" s="1">
        <f t="shared" si="5"/>
        <v>3.9558</v>
      </c>
      <c r="O42" s="1">
        <f t="shared" si="5"/>
        <v>4.3037000000000001</v>
      </c>
      <c r="P42" s="1">
        <f t="shared" si="5"/>
        <v>4.3113999999999999</v>
      </c>
      <c r="Q42" s="1">
        <f t="shared" si="5"/>
        <v>4.3871000000000002</v>
      </c>
      <c r="R42" s="1">
        <f t="shared" si="5"/>
        <v>4.9272</v>
      </c>
      <c r="S42" s="1">
        <f t="shared" si="5"/>
        <v>5.2930999999999999</v>
      </c>
    </row>
    <row r="43" spans="1:20" x14ac:dyDescent="0.2">
      <c r="A43" s="2" t="s">
        <v>50</v>
      </c>
      <c r="B43" s="1">
        <f>B38</f>
        <v>0.19242032569680378</v>
      </c>
      <c r="C43" s="1">
        <f>C38+B43</f>
        <v>-0.31570125925496817</v>
      </c>
      <c r="D43" s="1">
        <f t="shared" ref="D43:S43" si="6">D38+C43</f>
        <v>0.42808711384734599</v>
      </c>
      <c r="E43" s="1">
        <f t="shared" si="6"/>
        <v>0.59715456451556581</v>
      </c>
      <c r="F43" s="1">
        <f t="shared" si="6"/>
        <v>0.82024771977152089</v>
      </c>
      <c r="G43" s="1">
        <f t="shared" si="6"/>
        <v>0.95346761492482812</v>
      </c>
      <c r="H43" s="1">
        <f t="shared" si="6"/>
        <v>1.1284260203386114</v>
      </c>
      <c r="I43" s="1">
        <f t="shared" si="6"/>
        <v>1.600903393633702</v>
      </c>
      <c r="J43" s="1">
        <f t="shared" si="6"/>
        <v>2.1674300246478895</v>
      </c>
      <c r="K43" s="1">
        <f t="shared" si="6"/>
        <v>2.643238795230368</v>
      </c>
      <c r="L43" s="1">
        <f t="shared" si="6"/>
        <v>1.9647242094526702</v>
      </c>
      <c r="M43" s="1">
        <f t="shared" si="6"/>
        <v>3.2303858380363208</v>
      </c>
      <c r="N43" s="1">
        <f t="shared" si="6"/>
        <v>3.07257415513766</v>
      </c>
      <c r="O43" s="1">
        <f t="shared" si="6"/>
        <v>3.3478908498694757</v>
      </c>
      <c r="P43" s="1">
        <f t="shared" si="6"/>
        <v>3.3362532534561038</v>
      </c>
      <c r="Q43" s="1">
        <f t="shared" si="6"/>
        <v>3.2787933023932943</v>
      </c>
      <c r="R43" s="1">
        <f t="shared" si="6"/>
        <v>3.7816740226317518</v>
      </c>
      <c r="S43" s="1">
        <f t="shared" si="6"/>
        <v>4.1159807207379302</v>
      </c>
    </row>
    <row r="44" spans="1:20" x14ac:dyDescent="0.2">
      <c r="A44" s="2" t="s">
        <v>51</v>
      </c>
      <c r="B44" s="1">
        <f>B39</f>
        <v>-0.18836740464385482</v>
      </c>
      <c r="C44" s="1">
        <f>C39+B44</f>
        <v>-6.4125400931368398E-2</v>
      </c>
      <c r="D44" s="1">
        <f t="shared" ref="D44:S44" si="7">D39+C44</f>
        <v>-0.20063565008085435</v>
      </c>
      <c r="E44" s="1">
        <f t="shared" si="7"/>
        <v>-0.26807416167544462</v>
      </c>
      <c r="F44" s="1">
        <f t="shared" si="7"/>
        <v>-0.33100303739656406</v>
      </c>
      <c r="G44" s="1">
        <f t="shared" si="7"/>
        <v>-0.24349391719007801</v>
      </c>
      <c r="H44" s="1">
        <f t="shared" si="7"/>
        <v>-0.35338167216728633</v>
      </c>
      <c r="I44" s="1">
        <f t="shared" si="7"/>
        <v>-0.4562401738808497</v>
      </c>
      <c r="J44" s="1">
        <f t="shared" si="7"/>
        <v>-0.69207352238291131</v>
      </c>
      <c r="K44" s="1">
        <f t="shared" si="7"/>
        <v>-0.87249004404271036</v>
      </c>
      <c r="L44" s="1">
        <f t="shared" si="7"/>
        <v>-0.89855607197352616</v>
      </c>
      <c r="M44" s="1">
        <f t="shared" si="7"/>
        <v>-1.2182806805937694</v>
      </c>
      <c r="N44" s="1">
        <f t="shared" si="7"/>
        <v>-0.88325213962282756</v>
      </c>
      <c r="O44" s="1">
        <f t="shared" si="7"/>
        <v>-0.95588439208452858</v>
      </c>
      <c r="P44" s="1">
        <f t="shared" si="7"/>
        <v>-0.97523256315735807</v>
      </c>
      <c r="Q44" s="1">
        <f t="shared" si="7"/>
        <v>-1.108374339017391</v>
      </c>
      <c r="R44" s="1">
        <f t="shared" si="7"/>
        <v>-1.1456223917666015</v>
      </c>
      <c r="S44" s="1">
        <f t="shared" si="7"/>
        <v>-1.1772007616639462</v>
      </c>
    </row>
  </sheetData>
  <mergeCells count="2">
    <mergeCell ref="A12:T12"/>
    <mergeCell ref="A24:T2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3"/>
  <sheetViews>
    <sheetView tabSelected="1" workbookViewId="0"/>
  </sheetViews>
  <sheetFormatPr baseColWidth="10" defaultColWidth="8.83203125" defaultRowHeight="15" x14ac:dyDescent="0.2"/>
  <cols>
    <col min="1" max="1" width="25.5" style="2" bestFit="1" customWidth="1"/>
    <col min="2" max="19" width="9.6640625" bestFit="1" customWidth="1"/>
    <col min="20" max="20" width="22.33203125" bestFit="1" customWidth="1"/>
    <col min="22" max="22" width="25.5" bestFit="1" customWidth="1"/>
    <col min="23" max="40" width="9.6640625" bestFit="1" customWidth="1"/>
  </cols>
  <sheetData>
    <row r="1" spans="1:4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32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  <c r="AN1" s="2" t="s">
        <v>18</v>
      </c>
    </row>
    <row r="2" spans="1:40" x14ac:dyDescent="0.2">
      <c r="A2" s="2" t="s">
        <v>63</v>
      </c>
      <c r="B2" s="1">
        <f>LHM!B4</f>
        <v>-0.31879999999999997</v>
      </c>
      <c r="C2" s="1">
        <f>LHM!C4</f>
        <v>0.35399999999999998</v>
      </c>
      <c r="D2" s="1">
        <f>LHM!D4</f>
        <v>0.1656</v>
      </c>
      <c r="E2" s="1">
        <f>LHM!E4</f>
        <v>0.5827</v>
      </c>
      <c r="F2" s="1">
        <f>LHM!F4</f>
        <v>0.3836</v>
      </c>
      <c r="G2" s="1">
        <f>LHM!G4</f>
        <v>1.3258000000000001</v>
      </c>
      <c r="H2" s="1">
        <f>LHM!H4</f>
        <v>-0.33589999999999998</v>
      </c>
      <c r="I2" s="1">
        <f>LHM!I4</f>
        <v>0.1321</v>
      </c>
      <c r="J2" s="1">
        <f>LHM!J4</f>
        <v>0.23749999999999999</v>
      </c>
      <c r="K2" s="1">
        <f>LHM!K4</f>
        <v>0.29249999999999998</v>
      </c>
      <c r="L2" s="1">
        <f>LHM!L4</f>
        <v>0.18529999999999999</v>
      </c>
      <c r="M2" s="1">
        <f>LHM!M4</f>
        <v>0.32700000000000001</v>
      </c>
      <c r="N2" s="1">
        <f>LHM!N4</f>
        <v>0.35970000000000002</v>
      </c>
      <c r="O2" s="1">
        <f>LHM!O4</f>
        <v>1.34E-2</v>
      </c>
      <c r="P2" s="1">
        <f>LHM!P4</f>
        <v>0.48139999999999999</v>
      </c>
      <c r="Q2" s="1">
        <f>LHM!Q4</f>
        <v>7.2599999999999998E-2</v>
      </c>
      <c r="R2" s="1">
        <f>LHM!R4</f>
        <v>0.21490000000000001</v>
      </c>
      <c r="S2" s="1">
        <f>LHM!S4</f>
        <v>0.19950000000000001</v>
      </c>
      <c r="T2" s="1">
        <f>LHM!T4</f>
        <v>0.25960555555555559</v>
      </c>
      <c r="V2" s="2" t="s">
        <v>63</v>
      </c>
      <c r="W2" s="1">
        <f>B2</f>
        <v>-0.31879999999999997</v>
      </c>
      <c r="X2" s="1">
        <f t="shared" ref="X2:X25" si="0">C2</f>
        <v>0.35399999999999998</v>
      </c>
      <c r="Y2" s="1">
        <f t="shared" ref="Y2:Y25" si="1">D2</f>
        <v>0.1656</v>
      </c>
      <c r="Z2" s="1">
        <f t="shared" ref="Z2:Z25" si="2">E2</f>
        <v>0.5827</v>
      </c>
      <c r="AA2" s="1">
        <f t="shared" ref="AA2:AA25" si="3">F2</f>
        <v>0.3836</v>
      </c>
      <c r="AB2" s="1">
        <f t="shared" ref="AB2:AB25" si="4">G2</f>
        <v>1.3258000000000001</v>
      </c>
      <c r="AC2" s="1">
        <f t="shared" ref="AC2:AC25" si="5">H2</f>
        <v>-0.33589999999999998</v>
      </c>
      <c r="AD2" s="1">
        <f t="shared" ref="AD2:AD25" si="6">I2</f>
        <v>0.1321</v>
      </c>
      <c r="AE2" s="1">
        <f t="shared" ref="AE2:AE25" si="7">J2</f>
        <v>0.23749999999999999</v>
      </c>
      <c r="AF2" s="1">
        <f t="shared" ref="AF2:AF25" si="8">K2</f>
        <v>0.29249999999999998</v>
      </c>
      <c r="AG2" s="1">
        <f t="shared" ref="AG2:AG25" si="9">L2</f>
        <v>0.18529999999999999</v>
      </c>
      <c r="AH2" s="1">
        <f t="shared" ref="AH2:AH25" si="10">M2</f>
        <v>0.32700000000000001</v>
      </c>
      <c r="AI2" s="1">
        <f t="shared" ref="AI2:AI25" si="11">N2</f>
        <v>0.35970000000000002</v>
      </c>
      <c r="AJ2" s="1">
        <f t="shared" ref="AJ2:AJ25" si="12">O2</f>
        <v>1.34E-2</v>
      </c>
      <c r="AK2" s="1">
        <f t="shared" ref="AK2:AK25" si="13">P2</f>
        <v>0.48139999999999999</v>
      </c>
      <c r="AL2" s="1">
        <f t="shared" ref="AL2:AL25" si="14">Q2</f>
        <v>7.2599999999999998E-2</v>
      </c>
      <c r="AM2" s="1">
        <f t="shared" ref="AM2:AM25" si="15">R2</f>
        <v>0.21490000000000001</v>
      </c>
      <c r="AN2" s="1">
        <f t="shared" ref="AN2:AN25" si="16">S2</f>
        <v>0.19950000000000001</v>
      </c>
    </row>
    <row r="3" spans="1:40" x14ac:dyDescent="0.2">
      <c r="A3" s="2" t="s">
        <v>64</v>
      </c>
      <c r="B3" s="1">
        <f>LHM!B5</f>
        <v>-0.10829999999999999</v>
      </c>
      <c r="C3" s="1">
        <f>LHM!C5</f>
        <v>0.69740000000000002</v>
      </c>
      <c r="D3" s="1">
        <f>LHM!D5</f>
        <v>0.60870000000000002</v>
      </c>
      <c r="E3" s="1">
        <f>LHM!E5</f>
        <v>0.78349999999999997</v>
      </c>
      <c r="F3" s="1">
        <f>LHM!F5</f>
        <v>-5.1400000000000001E-2</v>
      </c>
      <c r="G3" s="1">
        <f>LHM!G5</f>
        <v>0.76790000000000003</v>
      </c>
      <c r="H3" s="1">
        <f>LHM!H5</f>
        <v>0.65549999999999997</v>
      </c>
      <c r="I3" s="1">
        <f>LHM!I5</f>
        <v>-0.23530000000000001</v>
      </c>
      <c r="J3" s="1">
        <f>LHM!J5</f>
        <v>0.25040000000000001</v>
      </c>
      <c r="K3" s="1">
        <f>LHM!K5</f>
        <v>0.33829999999999999</v>
      </c>
      <c r="L3" s="1">
        <f>LHM!L5</f>
        <v>0.23680000000000001</v>
      </c>
      <c r="M3" s="1">
        <f>LHM!M5</f>
        <v>-0.1439</v>
      </c>
      <c r="N3" s="1">
        <f>LHM!N5</f>
        <v>1.0206</v>
      </c>
      <c r="O3" s="1">
        <f>LHM!O5</f>
        <v>-0.30769999999999997</v>
      </c>
      <c r="P3" s="1">
        <f>LHM!P5</f>
        <v>-0.93230000000000002</v>
      </c>
      <c r="Q3" s="1">
        <f>LHM!Q5</f>
        <v>0.56669999999999998</v>
      </c>
      <c r="R3" s="1">
        <f>LHM!R5</f>
        <v>0.75209999999999999</v>
      </c>
      <c r="S3" s="1">
        <f>LHM!S5</f>
        <v>0.29759999999999998</v>
      </c>
      <c r="T3" s="1">
        <f>LHM!T5</f>
        <v>0.28870000000000007</v>
      </c>
      <c r="V3" s="2" t="s">
        <v>64</v>
      </c>
      <c r="W3" s="1">
        <f t="shared" ref="W3:W25" si="17">B3</f>
        <v>-0.10829999999999999</v>
      </c>
      <c r="X3" s="1">
        <f t="shared" si="0"/>
        <v>0.69740000000000002</v>
      </c>
      <c r="Y3" s="1">
        <f t="shared" si="1"/>
        <v>0.60870000000000002</v>
      </c>
      <c r="Z3" s="1">
        <f t="shared" si="2"/>
        <v>0.78349999999999997</v>
      </c>
      <c r="AA3" s="1">
        <f t="shared" si="3"/>
        <v>-5.1400000000000001E-2</v>
      </c>
      <c r="AB3" s="1">
        <f t="shared" si="4"/>
        <v>0.76790000000000003</v>
      </c>
      <c r="AC3" s="1">
        <f t="shared" si="5"/>
        <v>0.65549999999999997</v>
      </c>
      <c r="AD3" s="1">
        <f t="shared" si="6"/>
        <v>-0.23530000000000001</v>
      </c>
      <c r="AE3" s="1">
        <f t="shared" si="7"/>
        <v>0.25040000000000001</v>
      </c>
      <c r="AF3" s="1">
        <f t="shared" si="8"/>
        <v>0.33829999999999999</v>
      </c>
      <c r="AG3" s="1">
        <f t="shared" si="9"/>
        <v>0.23680000000000001</v>
      </c>
      <c r="AH3" s="1">
        <f t="shared" si="10"/>
        <v>-0.1439</v>
      </c>
      <c r="AI3" s="1">
        <f t="shared" si="11"/>
        <v>1.0206</v>
      </c>
      <c r="AJ3" s="1">
        <f t="shared" si="12"/>
        <v>-0.30769999999999997</v>
      </c>
      <c r="AK3" s="1">
        <f t="shared" si="13"/>
        <v>-0.93230000000000002</v>
      </c>
      <c r="AL3" s="1">
        <f t="shared" si="14"/>
        <v>0.56669999999999998</v>
      </c>
      <c r="AM3" s="1">
        <f t="shared" si="15"/>
        <v>0.75209999999999999</v>
      </c>
      <c r="AN3" s="1">
        <f t="shared" si="16"/>
        <v>0.29759999999999998</v>
      </c>
    </row>
    <row r="4" spans="1:40" x14ac:dyDescent="0.2">
      <c r="A4" s="2" t="s">
        <v>65</v>
      </c>
      <c r="B4" s="1">
        <f>LHM!B6</f>
        <v>0.13600000000000001</v>
      </c>
      <c r="C4" s="1">
        <f>LHM!C6</f>
        <v>2.2599999999999999E-2</v>
      </c>
      <c r="D4" s="1">
        <f>LHM!D6</f>
        <v>0.71040000000000003</v>
      </c>
      <c r="E4" s="1">
        <f>LHM!E6</f>
        <v>-0.54690000000000005</v>
      </c>
      <c r="F4" s="1">
        <f>LHM!F6</f>
        <v>0.94979999999999998</v>
      </c>
      <c r="G4" s="1">
        <f>LHM!G6</f>
        <v>1.1808000000000001</v>
      </c>
      <c r="H4" s="1">
        <f>LHM!H6</f>
        <v>0.51580000000000004</v>
      </c>
      <c r="I4" s="1">
        <f>LHM!I6</f>
        <v>4.5999999999999999E-2</v>
      </c>
      <c r="J4" s="1">
        <f>LHM!J6</f>
        <v>-0.18779999999999999</v>
      </c>
      <c r="K4" s="1">
        <f>LHM!K6</f>
        <v>0.1938</v>
      </c>
      <c r="L4" s="1">
        <f>LHM!L6</f>
        <v>0.65610000000000002</v>
      </c>
      <c r="M4" s="1">
        <f>LHM!M6</f>
        <v>0.15049999999999999</v>
      </c>
      <c r="N4" s="1">
        <f>LHM!N6</f>
        <v>5.2900000000000003E-2</v>
      </c>
      <c r="O4" s="1">
        <f>LHM!O6</f>
        <v>0.2467</v>
      </c>
      <c r="P4" s="1">
        <f>LHM!P6</f>
        <v>0.16439999999999999</v>
      </c>
      <c r="Q4" s="1">
        <f>LHM!Q6</f>
        <v>-2.47E-2</v>
      </c>
      <c r="R4" s="1">
        <f>LHM!R6</f>
        <v>0.18340000000000001</v>
      </c>
      <c r="S4" s="1">
        <f>LHM!S6</f>
        <v>0.29349999999999998</v>
      </c>
      <c r="T4" s="1">
        <f>LHM!T6</f>
        <v>0.26351666666666662</v>
      </c>
      <c r="V4" s="2" t="s">
        <v>65</v>
      </c>
      <c r="W4" s="1">
        <f t="shared" si="17"/>
        <v>0.13600000000000001</v>
      </c>
      <c r="X4" s="1">
        <f t="shared" si="0"/>
        <v>2.2599999999999999E-2</v>
      </c>
      <c r="Y4" s="1">
        <f t="shared" si="1"/>
        <v>0.71040000000000003</v>
      </c>
      <c r="Z4" s="1">
        <f t="shared" si="2"/>
        <v>-0.54690000000000005</v>
      </c>
      <c r="AA4" s="1">
        <f t="shared" si="3"/>
        <v>0.94979999999999998</v>
      </c>
      <c r="AB4" s="1">
        <f t="shared" si="4"/>
        <v>1.1808000000000001</v>
      </c>
      <c r="AC4" s="1">
        <f t="shared" si="5"/>
        <v>0.51580000000000004</v>
      </c>
      <c r="AD4" s="1">
        <f t="shared" si="6"/>
        <v>4.5999999999999999E-2</v>
      </c>
      <c r="AE4" s="1">
        <f t="shared" si="7"/>
        <v>-0.18779999999999999</v>
      </c>
      <c r="AF4" s="1">
        <f t="shared" si="8"/>
        <v>0.1938</v>
      </c>
      <c r="AG4" s="1">
        <f t="shared" si="9"/>
        <v>0.65610000000000002</v>
      </c>
      <c r="AH4" s="1">
        <f t="shared" si="10"/>
        <v>0.15049999999999999</v>
      </c>
      <c r="AI4" s="1">
        <f t="shared" si="11"/>
        <v>5.2900000000000003E-2</v>
      </c>
      <c r="AJ4" s="1">
        <f t="shared" si="12"/>
        <v>0.2467</v>
      </c>
      <c r="AK4" s="1">
        <f t="shared" si="13"/>
        <v>0.16439999999999999</v>
      </c>
      <c r="AL4" s="1">
        <f t="shared" si="14"/>
        <v>-2.47E-2</v>
      </c>
      <c r="AM4" s="1">
        <f t="shared" si="15"/>
        <v>0.18340000000000001</v>
      </c>
      <c r="AN4" s="1">
        <f t="shared" si="16"/>
        <v>0.29349999999999998</v>
      </c>
    </row>
    <row r="5" spans="1:40" x14ac:dyDescent="0.2">
      <c r="A5" s="2" t="s">
        <v>66</v>
      </c>
      <c r="B5" s="1">
        <f>LHM!B7</f>
        <v>-0.1167</v>
      </c>
      <c r="C5" s="1">
        <f>LHM!C7</f>
        <v>5.45E-2</v>
      </c>
      <c r="D5" s="1">
        <f>LHM!D7</f>
        <v>0.1066</v>
      </c>
      <c r="E5" s="1">
        <f>LHM!E7</f>
        <v>0.15809999999999999</v>
      </c>
      <c r="F5" s="1">
        <f>LHM!F7</f>
        <v>0.35320000000000001</v>
      </c>
      <c r="G5" s="1">
        <f>LHM!G7</f>
        <v>9.4E-2</v>
      </c>
      <c r="H5" s="1">
        <f>LHM!H7</f>
        <v>0.27500000000000002</v>
      </c>
      <c r="I5" s="1">
        <f>LHM!I7</f>
        <v>0.43859999999999999</v>
      </c>
      <c r="J5" s="1">
        <f>LHM!J7</f>
        <v>0.2364</v>
      </c>
      <c r="K5" s="1">
        <f>LHM!K7</f>
        <v>0.20319999999999999</v>
      </c>
      <c r="L5" s="1">
        <f>LHM!L7</f>
        <v>0.27310000000000001</v>
      </c>
      <c r="M5" s="1">
        <f>LHM!M7</f>
        <v>7.9000000000000001E-2</v>
      </c>
      <c r="N5" s="1">
        <f>LHM!N7</f>
        <v>0.1177</v>
      </c>
      <c r="O5" s="1">
        <f>LHM!O7</f>
        <v>8.5400000000000004E-2</v>
      </c>
      <c r="P5" s="1">
        <f>LHM!P7</f>
        <v>0.58420000000000005</v>
      </c>
      <c r="Q5" s="1">
        <f>LHM!Q7</f>
        <v>0.15090000000000001</v>
      </c>
      <c r="R5" s="1">
        <f>LHM!R7</f>
        <v>0.1384</v>
      </c>
      <c r="S5" s="1">
        <f>LHM!S7</f>
        <v>0.14510000000000001</v>
      </c>
      <c r="T5" s="1">
        <f>LHM!T7</f>
        <v>0.18759444444444448</v>
      </c>
      <c r="V5" s="2" t="s">
        <v>66</v>
      </c>
      <c r="W5" s="1">
        <f t="shared" si="17"/>
        <v>-0.1167</v>
      </c>
      <c r="X5" s="1">
        <f t="shared" si="0"/>
        <v>5.45E-2</v>
      </c>
      <c r="Y5" s="1">
        <f t="shared" si="1"/>
        <v>0.1066</v>
      </c>
      <c r="Z5" s="1">
        <f t="shared" si="2"/>
        <v>0.15809999999999999</v>
      </c>
      <c r="AA5" s="1">
        <f t="shared" si="3"/>
        <v>0.35320000000000001</v>
      </c>
      <c r="AB5" s="1">
        <f t="shared" si="4"/>
        <v>9.4E-2</v>
      </c>
      <c r="AC5" s="1">
        <f t="shared" si="5"/>
        <v>0.27500000000000002</v>
      </c>
      <c r="AD5" s="1">
        <f t="shared" si="6"/>
        <v>0.43859999999999999</v>
      </c>
      <c r="AE5" s="1">
        <f t="shared" si="7"/>
        <v>0.2364</v>
      </c>
      <c r="AF5" s="1">
        <f t="shared" si="8"/>
        <v>0.20319999999999999</v>
      </c>
      <c r="AG5" s="1">
        <f t="shared" si="9"/>
        <v>0.27310000000000001</v>
      </c>
      <c r="AH5" s="1">
        <f t="shared" si="10"/>
        <v>7.9000000000000001E-2</v>
      </c>
      <c r="AI5" s="1">
        <f t="shared" si="11"/>
        <v>0.1177</v>
      </c>
      <c r="AJ5" s="1">
        <f t="shared" si="12"/>
        <v>8.5400000000000004E-2</v>
      </c>
      <c r="AK5" s="1">
        <f t="shared" si="13"/>
        <v>0.58420000000000005</v>
      </c>
      <c r="AL5" s="1">
        <f t="shared" si="14"/>
        <v>0.15090000000000001</v>
      </c>
      <c r="AM5" s="1">
        <f t="shared" si="15"/>
        <v>0.1384</v>
      </c>
      <c r="AN5" s="1">
        <f t="shared" si="16"/>
        <v>0.14510000000000001</v>
      </c>
    </row>
    <row r="6" spans="1:40" x14ac:dyDescent="0.2">
      <c r="A6" s="2" t="s">
        <v>67</v>
      </c>
      <c r="B6" s="1">
        <f>LHM!B8</f>
        <v>5.9299999999999999E-2</v>
      </c>
      <c r="C6" s="1">
        <f>LHM!C8</f>
        <v>0.14990000000000001</v>
      </c>
      <c r="D6" s="1">
        <f>LHM!D8</f>
        <v>-0.02</v>
      </c>
      <c r="E6" s="1">
        <f>LHM!E8</f>
        <v>0.1857</v>
      </c>
      <c r="F6" s="1">
        <f>LHM!F8</f>
        <v>0.64270000000000005</v>
      </c>
      <c r="G6" s="1">
        <f>LHM!G8</f>
        <v>0.50819999999999999</v>
      </c>
      <c r="H6" s="1">
        <f>LHM!H8</f>
        <v>0.35830000000000001</v>
      </c>
      <c r="I6" s="1">
        <f>LHM!I8</f>
        <v>0.2525</v>
      </c>
      <c r="J6" s="1">
        <f>LHM!J8</f>
        <v>0.4335</v>
      </c>
      <c r="K6" s="1">
        <f>LHM!K8</f>
        <v>0.36380000000000001</v>
      </c>
      <c r="L6" s="1">
        <f>LHM!L8</f>
        <v>7.3800000000000004E-2</v>
      </c>
      <c r="M6" s="1">
        <f>LHM!M8</f>
        <v>0.11990000000000001</v>
      </c>
      <c r="N6" s="1">
        <f>LHM!N8</f>
        <v>-2.2599999999999999E-2</v>
      </c>
      <c r="O6" s="1">
        <f>LHM!O8</f>
        <v>2.4199999999999999E-2</v>
      </c>
      <c r="P6" s="1">
        <f>LHM!P8</f>
        <v>0.33829999999999999</v>
      </c>
      <c r="Q6" s="1">
        <f>LHM!Q8</f>
        <v>0.12609999999999999</v>
      </c>
      <c r="R6" s="1">
        <f>LHM!R8</f>
        <v>9.8599999999999993E-2</v>
      </c>
      <c r="S6" s="1">
        <f>LHM!S8</f>
        <v>0.1348</v>
      </c>
      <c r="T6" s="1">
        <f>LHM!T8</f>
        <v>0.21261111111111106</v>
      </c>
      <c r="V6" s="2" t="s">
        <v>67</v>
      </c>
      <c r="W6" s="1">
        <f t="shared" si="17"/>
        <v>5.9299999999999999E-2</v>
      </c>
      <c r="X6" s="1">
        <f t="shared" si="0"/>
        <v>0.14990000000000001</v>
      </c>
      <c r="Y6" s="1">
        <f t="shared" si="1"/>
        <v>-0.02</v>
      </c>
      <c r="Z6" s="1">
        <f t="shared" si="2"/>
        <v>0.1857</v>
      </c>
      <c r="AA6" s="1">
        <f t="shared" si="3"/>
        <v>0.64270000000000005</v>
      </c>
      <c r="AB6" s="1">
        <f t="shared" si="4"/>
        <v>0.50819999999999999</v>
      </c>
      <c r="AC6" s="1">
        <f t="shared" si="5"/>
        <v>0.35830000000000001</v>
      </c>
      <c r="AD6" s="1">
        <f t="shared" si="6"/>
        <v>0.2525</v>
      </c>
      <c r="AE6" s="1">
        <f t="shared" si="7"/>
        <v>0.4335</v>
      </c>
      <c r="AF6" s="1">
        <f t="shared" si="8"/>
        <v>0.36380000000000001</v>
      </c>
      <c r="AG6" s="1">
        <f t="shared" si="9"/>
        <v>7.3800000000000004E-2</v>
      </c>
      <c r="AH6" s="1">
        <f t="shared" si="10"/>
        <v>0.11990000000000001</v>
      </c>
      <c r="AI6" s="1">
        <f t="shared" si="11"/>
        <v>-2.2599999999999999E-2</v>
      </c>
      <c r="AJ6" s="1">
        <f t="shared" si="12"/>
        <v>2.4199999999999999E-2</v>
      </c>
      <c r="AK6" s="1">
        <f t="shared" si="13"/>
        <v>0.33829999999999999</v>
      </c>
      <c r="AL6" s="1">
        <f t="shared" si="14"/>
        <v>0.12609999999999999</v>
      </c>
      <c r="AM6" s="1">
        <f t="shared" si="15"/>
        <v>9.8599999999999993E-2</v>
      </c>
      <c r="AN6" s="1">
        <f t="shared" si="16"/>
        <v>0.1348</v>
      </c>
    </row>
    <row r="7" spans="1:40" x14ac:dyDescent="0.2">
      <c r="A7" s="2" t="s">
        <v>68</v>
      </c>
      <c r="B7" s="1">
        <f>LHM!B9</f>
        <v>2.46E-2</v>
      </c>
      <c r="C7" s="1">
        <f>LHM!C9</f>
        <v>0.29149999999999998</v>
      </c>
      <c r="D7" s="1">
        <f>LHM!D9</f>
        <v>0.16669999999999999</v>
      </c>
      <c r="E7" s="1">
        <f>LHM!E9</f>
        <v>3.8800000000000001E-2</v>
      </c>
      <c r="F7" s="1">
        <f>LHM!F9</f>
        <v>0.38729999999999998</v>
      </c>
      <c r="G7" s="1">
        <f>LHM!G9</f>
        <v>2.7E-2</v>
      </c>
      <c r="H7" s="1">
        <f>LHM!H9</f>
        <v>0.66210000000000002</v>
      </c>
      <c r="I7" s="1">
        <f>LHM!I9</f>
        <v>0.54020000000000001</v>
      </c>
      <c r="J7" s="1">
        <f>LHM!J9</f>
        <v>0.50270000000000004</v>
      </c>
      <c r="K7" s="1">
        <f>LHM!K9</f>
        <v>-0.1883</v>
      </c>
      <c r="L7" s="1">
        <f>LHM!L9</f>
        <v>-8.1000000000000003E-2</v>
      </c>
      <c r="M7" s="1">
        <f>LHM!M9</f>
        <v>4.8999999999999998E-3</v>
      </c>
      <c r="N7" s="1">
        <f>LHM!N9</f>
        <v>0.52480000000000004</v>
      </c>
      <c r="O7" s="1">
        <f>LHM!O9</f>
        <v>-0.35899999999999999</v>
      </c>
      <c r="P7" s="1">
        <f>LHM!P9</f>
        <v>0.21829999999999999</v>
      </c>
      <c r="Q7" s="1">
        <f>LHM!Q9</f>
        <v>5.8000000000000003E-2</v>
      </c>
      <c r="R7" s="1">
        <f>LHM!R9</f>
        <v>7.4899999999999994E-2</v>
      </c>
      <c r="S7" s="1">
        <f>LHM!S9</f>
        <v>0.16789999999999999</v>
      </c>
      <c r="T7" s="1">
        <f>LHM!T9</f>
        <v>0.1700777777777778</v>
      </c>
      <c r="V7" s="2" t="s">
        <v>68</v>
      </c>
      <c r="W7" s="1">
        <f t="shared" si="17"/>
        <v>2.46E-2</v>
      </c>
      <c r="X7" s="1">
        <f t="shared" si="0"/>
        <v>0.29149999999999998</v>
      </c>
      <c r="Y7" s="1">
        <f t="shared" si="1"/>
        <v>0.16669999999999999</v>
      </c>
      <c r="Z7" s="1">
        <f t="shared" si="2"/>
        <v>3.8800000000000001E-2</v>
      </c>
      <c r="AA7" s="1">
        <f t="shared" si="3"/>
        <v>0.38729999999999998</v>
      </c>
      <c r="AB7" s="1">
        <f t="shared" si="4"/>
        <v>2.7E-2</v>
      </c>
      <c r="AC7" s="1">
        <f t="shared" si="5"/>
        <v>0.66210000000000002</v>
      </c>
      <c r="AD7" s="1">
        <f t="shared" si="6"/>
        <v>0.54020000000000001</v>
      </c>
      <c r="AE7" s="1">
        <f t="shared" si="7"/>
        <v>0.50270000000000004</v>
      </c>
      <c r="AF7" s="1">
        <f t="shared" si="8"/>
        <v>-0.1883</v>
      </c>
      <c r="AG7" s="1">
        <f t="shared" si="9"/>
        <v>-8.1000000000000003E-2</v>
      </c>
      <c r="AH7" s="1">
        <f t="shared" si="10"/>
        <v>4.8999999999999998E-3</v>
      </c>
      <c r="AI7" s="1">
        <f t="shared" si="11"/>
        <v>0.52480000000000004</v>
      </c>
      <c r="AJ7" s="1">
        <f t="shared" si="12"/>
        <v>-0.35899999999999999</v>
      </c>
      <c r="AK7" s="1">
        <f t="shared" si="13"/>
        <v>0.21829999999999999</v>
      </c>
      <c r="AL7" s="1">
        <f t="shared" si="14"/>
        <v>5.8000000000000003E-2</v>
      </c>
      <c r="AM7" s="1">
        <f t="shared" si="15"/>
        <v>7.4899999999999994E-2</v>
      </c>
      <c r="AN7" s="1">
        <f t="shared" si="16"/>
        <v>0.16789999999999999</v>
      </c>
    </row>
    <row r="8" spans="1:40" x14ac:dyDescent="0.2">
      <c r="A8" s="2" t="s">
        <v>69</v>
      </c>
      <c r="B8" s="1">
        <f>LHM!B10</f>
        <v>-2.52E-2</v>
      </c>
      <c r="C8" s="1">
        <f>LHM!C10</f>
        <v>0.1706</v>
      </c>
      <c r="D8" s="1">
        <f>LHM!D10</f>
        <v>0.22189999999999999</v>
      </c>
      <c r="E8" s="1">
        <f>LHM!E10</f>
        <v>0.27810000000000001</v>
      </c>
      <c r="F8" s="1">
        <f>LHM!F10</f>
        <v>0.73140000000000005</v>
      </c>
      <c r="G8" s="1">
        <f>LHM!G10</f>
        <v>0.84889999999999999</v>
      </c>
      <c r="H8" s="1">
        <f>LHM!H10</f>
        <v>0.59340000000000004</v>
      </c>
      <c r="I8" s="1">
        <f>LHM!I10</f>
        <v>9.69E-2</v>
      </c>
      <c r="J8" s="1">
        <f>LHM!J10</f>
        <v>0.46139999999999998</v>
      </c>
      <c r="K8" s="1">
        <f>LHM!K10</f>
        <v>0.74319999999999997</v>
      </c>
      <c r="L8" s="1">
        <f>LHM!L10</f>
        <v>-3.1E-2</v>
      </c>
      <c r="M8" s="1">
        <f>LHM!M10</f>
        <v>9.1899999999999996E-2</v>
      </c>
      <c r="N8" s="1">
        <f>LHM!N10</f>
        <v>-5.4000000000000003E-3</v>
      </c>
      <c r="O8" s="1">
        <f>LHM!O10</f>
        <v>1.37E-2</v>
      </c>
      <c r="P8" s="1">
        <f>LHM!P10</f>
        <v>0.2606</v>
      </c>
      <c r="Q8" s="1">
        <f>LHM!Q10</f>
        <v>0.1429</v>
      </c>
      <c r="R8" s="1">
        <f>LHM!R10</f>
        <v>4.2900000000000001E-2</v>
      </c>
      <c r="S8" s="1">
        <f>LHM!S10</f>
        <v>0.1047</v>
      </c>
      <c r="T8" s="1">
        <f>LHM!T10</f>
        <v>0.26338333333333336</v>
      </c>
      <c r="V8" s="2" t="s">
        <v>69</v>
      </c>
      <c r="W8" s="1">
        <f t="shared" si="17"/>
        <v>-2.52E-2</v>
      </c>
      <c r="X8" s="1">
        <f t="shared" si="0"/>
        <v>0.1706</v>
      </c>
      <c r="Y8" s="1">
        <f t="shared" si="1"/>
        <v>0.22189999999999999</v>
      </c>
      <c r="Z8" s="1">
        <f t="shared" si="2"/>
        <v>0.27810000000000001</v>
      </c>
      <c r="AA8" s="1">
        <f t="shared" si="3"/>
        <v>0.73140000000000005</v>
      </c>
      <c r="AB8" s="1">
        <f t="shared" si="4"/>
        <v>0.84889999999999999</v>
      </c>
      <c r="AC8" s="1">
        <f t="shared" si="5"/>
        <v>0.59340000000000004</v>
      </c>
      <c r="AD8" s="1">
        <f t="shared" si="6"/>
        <v>9.69E-2</v>
      </c>
      <c r="AE8" s="1">
        <f t="shared" si="7"/>
        <v>0.46139999999999998</v>
      </c>
      <c r="AF8" s="1">
        <f t="shared" si="8"/>
        <v>0.74319999999999997</v>
      </c>
      <c r="AG8" s="1">
        <f t="shared" si="9"/>
        <v>-3.1E-2</v>
      </c>
      <c r="AH8" s="1">
        <f t="shared" si="10"/>
        <v>9.1899999999999996E-2</v>
      </c>
      <c r="AI8" s="1">
        <f t="shared" si="11"/>
        <v>-5.4000000000000003E-3</v>
      </c>
      <c r="AJ8" s="1">
        <f t="shared" si="12"/>
        <v>1.37E-2</v>
      </c>
      <c r="AK8" s="1">
        <f t="shared" si="13"/>
        <v>0.2606</v>
      </c>
      <c r="AL8" s="1">
        <f t="shared" si="14"/>
        <v>0.1429</v>
      </c>
      <c r="AM8" s="1">
        <f t="shared" si="15"/>
        <v>4.2900000000000001E-2</v>
      </c>
      <c r="AN8" s="1">
        <f t="shared" si="16"/>
        <v>0.1047</v>
      </c>
    </row>
    <row r="9" spans="1:40" x14ac:dyDescent="0.2">
      <c r="A9" s="2" t="s">
        <v>70</v>
      </c>
      <c r="B9" s="1">
        <f>LHM!B11</f>
        <v>8.7999999999999995E-2</v>
      </c>
      <c r="C9" s="1">
        <f>LHM!C11</f>
        <v>7.8899999999999998E-2</v>
      </c>
      <c r="D9" s="1">
        <f>LHM!D11</f>
        <v>-0.18609999999999999</v>
      </c>
      <c r="E9" s="1">
        <f>LHM!E11</f>
        <v>0.45250000000000001</v>
      </c>
      <c r="F9" s="1">
        <f>LHM!F11</f>
        <v>0.4451</v>
      </c>
      <c r="G9" s="1">
        <f>LHM!G11</f>
        <v>0.73009999999999997</v>
      </c>
      <c r="H9" s="1">
        <f>LHM!H11</f>
        <v>-0.1133</v>
      </c>
      <c r="I9" s="1">
        <f>LHM!I11</f>
        <v>0.64419999999999999</v>
      </c>
      <c r="J9" s="1">
        <f>LHM!J11</f>
        <v>0.43230000000000002</v>
      </c>
      <c r="K9" s="1">
        <f>LHM!K11</f>
        <v>0.60709999999999997</v>
      </c>
      <c r="L9" s="1">
        <f>LHM!L11</f>
        <v>0.49480000000000002</v>
      </c>
      <c r="M9" s="1">
        <f>LHM!M11</f>
        <v>-3.4099999999999998E-2</v>
      </c>
      <c r="N9" s="1">
        <f>LHM!N11</f>
        <v>0.17649999999999999</v>
      </c>
      <c r="O9" s="1">
        <f>LHM!O11</f>
        <v>0.1648</v>
      </c>
      <c r="P9" s="1">
        <f>LHM!P11</f>
        <v>0.32179999999999997</v>
      </c>
      <c r="Q9" s="1">
        <f>LHM!Q11</f>
        <v>0.50119999999999998</v>
      </c>
      <c r="R9" s="1">
        <f>LHM!R11</f>
        <v>0.18579999999999999</v>
      </c>
      <c r="S9" s="1">
        <f>LHM!S11</f>
        <v>5.1400000000000001E-2</v>
      </c>
      <c r="T9" s="1">
        <f>LHM!T11</f>
        <v>0.28005555555555556</v>
      </c>
      <c r="V9" s="2" t="s">
        <v>70</v>
      </c>
      <c r="W9" s="1">
        <f t="shared" si="17"/>
        <v>8.7999999999999995E-2</v>
      </c>
      <c r="X9" s="1">
        <f t="shared" si="0"/>
        <v>7.8899999999999998E-2</v>
      </c>
      <c r="Y9" s="1">
        <f t="shared" si="1"/>
        <v>-0.18609999999999999</v>
      </c>
      <c r="Z9" s="1">
        <f t="shared" si="2"/>
        <v>0.45250000000000001</v>
      </c>
      <c r="AA9" s="1">
        <f t="shared" si="3"/>
        <v>0.4451</v>
      </c>
      <c r="AB9" s="1">
        <f t="shared" si="4"/>
        <v>0.73009999999999997</v>
      </c>
      <c r="AC9" s="1">
        <f t="shared" si="5"/>
        <v>-0.1133</v>
      </c>
      <c r="AD9" s="1">
        <f t="shared" si="6"/>
        <v>0.64419999999999999</v>
      </c>
      <c r="AE9" s="1">
        <f t="shared" si="7"/>
        <v>0.43230000000000002</v>
      </c>
      <c r="AF9" s="1">
        <f t="shared" si="8"/>
        <v>0.60709999999999997</v>
      </c>
      <c r="AG9" s="1">
        <f t="shared" si="9"/>
        <v>0.49480000000000002</v>
      </c>
      <c r="AH9" s="1">
        <f t="shared" si="10"/>
        <v>-3.4099999999999998E-2</v>
      </c>
      <c r="AI9" s="1">
        <f t="shared" si="11"/>
        <v>0.17649999999999999</v>
      </c>
      <c r="AJ9" s="1">
        <f t="shared" si="12"/>
        <v>0.1648</v>
      </c>
      <c r="AK9" s="1">
        <f t="shared" si="13"/>
        <v>0.32179999999999997</v>
      </c>
      <c r="AL9" s="1">
        <f t="shared" si="14"/>
        <v>0.50119999999999998</v>
      </c>
      <c r="AM9" s="1">
        <f t="shared" si="15"/>
        <v>0.18579999999999999</v>
      </c>
      <c r="AN9" s="1">
        <f t="shared" si="16"/>
        <v>5.1400000000000001E-2</v>
      </c>
    </row>
    <row r="10" spans="1:40" x14ac:dyDescent="0.2">
      <c r="A10" s="2" t="s">
        <v>71</v>
      </c>
      <c r="B10" s="1">
        <f>LHM!B12</f>
        <v>0.38080000000000003</v>
      </c>
      <c r="C10" s="1">
        <f>LHM!C12</f>
        <v>-0.63239999999999996</v>
      </c>
      <c r="D10" s="1">
        <f>LHM!D12</f>
        <v>0.88029999999999997</v>
      </c>
      <c r="E10" s="1">
        <f>LHM!E12</f>
        <v>0.23649999999999999</v>
      </c>
      <c r="F10" s="1">
        <f>LHM!F12</f>
        <v>0.28599999999999998</v>
      </c>
      <c r="G10" s="1">
        <f>LHM!G12</f>
        <v>4.5699999999999998E-2</v>
      </c>
      <c r="H10" s="1">
        <f>LHM!H12</f>
        <v>0.2848</v>
      </c>
      <c r="I10" s="1">
        <f>LHM!I12</f>
        <v>0.57530000000000003</v>
      </c>
      <c r="J10" s="1">
        <f>LHM!J12</f>
        <v>0.8024</v>
      </c>
      <c r="K10" s="1">
        <f>LHM!K12</f>
        <v>0.65620000000000001</v>
      </c>
      <c r="L10" s="1">
        <f>LHM!L12</f>
        <v>-0.65239999999999998</v>
      </c>
      <c r="M10" s="1">
        <f>LHM!M12</f>
        <v>1.5853999999999999</v>
      </c>
      <c r="N10" s="1">
        <f>LHM!N12</f>
        <v>-0.49280000000000002</v>
      </c>
      <c r="O10" s="1">
        <f>LHM!O12</f>
        <v>0.34789999999999999</v>
      </c>
      <c r="P10" s="1">
        <f>LHM!P12</f>
        <v>7.7000000000000002E-3</v>
      </c>
      <c r="Q10" s="1">
        <f>LHM!Q12</f>
        <v>7.5700000000000003E-2</v>
      </c>
      <c r="R10" s="1">
        <f>LHM!R12</f>
        <v>0.54010000000000002</v>
      </c>
      <c r="S10" s="1">
        <f>LHM!S12</f>
        <v>0.3659</v>
      </c>
      <c r="T10" s="1">
        <f>LHM!T12</f>
        <v>0.29406111111111111</v>
      </c>
      <c r="V10" s="2" t="s">
        <v>71</v>
      </c>
      <c r="W10" s="1">
        <f t="shared" si="17"/>
        <v>0.38080000000000003</v>
      </c>
      <c r="X10" s="1">
        <f t="shared" si="0"/>
        <v>-0.63239999999999996</v>
      </c>
      <c r="Y10" s="1">
        <f t="shared" si="1"/>
        <v>0.88029999999999997</v>
      </c>
      <c r="Z10" s="1">
        <f t="shared" si="2"/>
        <v>0.23649999999999999</v>
      </c>
      <c r="AA10" s="1">
        <f t="shared" si="3"/>
        <v>0.28599999999999998</v>
      </c>
      <c r="AB10" s="1">
        <f t="shared" si="4"/>
        <v>4.5699999999999998E-2</v>
      </c>
      <c r="AC10" s="1">
        <f t="shared" si="5"/>
        <v>0.2848</v>
      </c>
      <c r="AD10" s="1">
        <f t="shared" si="6"/>
        <v>0.57530000000000003</v>
      </c>
      <c r="AE10" s="1">
        <f t="shared" si="7"/>
        <v>0.8024</v>
      </c>
      <c r="AF10" s="1">
        <f t="shared" si="8"/>
        <v>0.65620000000000001</v>
      </c>
      <c r="AG10" s="1">
        <f t="shared" si="9"/>
        <v>-0.65239999999999998</v>
      </c>
      <c r="AH10" s="1">
        <f t="shared" si="10"/>
        <v>1.5853999999999999</v>
      </c>
      <c r="AI10" s="1">
        <f t="shared" si="11"/>
        <v>-0.49280000000000002</v>
      </c>
      <c r="AJ10" s="1">
        <f t="shared" si="12"/>
        <v>0.34789999999999999</v>
      </c>
      <c r="AK10" s="1">
        <f t="shared" si="13"/>
        <v>7.7000000000000002E-3</v>
      </c>
      <c r="AL10" s="1">
        <f t="shared" si="14"/>
        <v>7.5700000000000003E-2</v>
      </c>
      <c r="AM10" s="1">
        <f t="shared" si="15"/>
        <v>0.54010000000000002</v>
      </c>
      <c r="AN10" s="1">
        <f t="shared" si="16"/>
        <v>0.3659</v>
      </c>
    </row>
    <row r="11" spans="1:40" x14ac:dyDescent="0.2">
      <c r="A11" s="2" t="s">
        <v>72</v>
      </c>
      <c r="B11" s="1">
        <f>LHM!B13</f>
        <v>0.20449999999999999</v>
      </c>
      <c r="C11" s="1">
        <f>LHM!C13</f>
        <v>-9.6799999999999997E-2</v>
      </c>
      <c r="D11" s="1">
        <f>LHM!D13</f>
        <v>0.17730000000000001</v>
      </c>
      <c r="E11" s="1">
        <f>LHM!E13</f>
        <v>4.9399999999999999E-2</v>
      </c>
      <c r="F11" s="1">
        <f>LHM!F13</f>
        <v>0.75749999999999995</v>
      </c>
      <c r="G11" s="1">
        <f>LHM!G13</f>
        <v>0.33989999999999998</v>
      </c>
      <c r="H11" s="1">
        <f>LHM!H13</f>
        <v>0.50980000000000003</v>
      </c>
      <c r="I11" s="1">
        <f>LHM!I13</f>
        <v>0.5504</v>
      </c>
      <c r="J11" s="1">
        <f>LHM!J13</f>
        <v>0.63949999999999996</v>
      </c>
      <c r="K11" s="1">
        <f>LHM!K13</f>
        <v>4.8999999999999998E-3</v>
      </c>
      <c r="L11" s="1">
        <f>LHM!L13</f>
        <v>0.42909999999999998</v>
      </c>
      <c r="M11" s="1">
        <f>LHM!M13</f>
        <v>-1.2500000000000001E-2</v>
      </c>
      <c r="N11" s="1">
        <f>LHM!N13</f>
        <v>0.55010000000000003</v>
      </c>
      <c r="O11" s="1">
        <f>LHM!O13</f>
        <v>0.1037</v>
      </c>
      <c r="P11" s="1">
        <f>LHM!P13</f>
        <v>0.41039999999999999</v>
      </c>
      <c r="Q11" s="1">
        <f>LHM!Q13</f>
        <v>0.15190000000000001</v>
      </c>
      <c r="R11" s="1">
        <f>LHM!R13</f>
        <v>9.6299999999999997E-2</v>
      </c>
      <c r="S11" s="1">
        <f>LHM!S13</f>
        <v>0.2893</v>
      </c>
      <c r="T11" s="1">
        <f>LHM!T13</f>
        <v>0.28637222222222225</v>
      </c>
      <c r="V11" s="2" t="s">
        <v>72</v>
      </c>
      <c r="W11" s="1">
        <f t="shared" si="17"/>
        <v>0.20449999999999999</v>
      </c>
      <c r="X11" s="1">
        <f t="shared" si="0"/>
        <v>-9.6799999999999997E-2</v>
      </c>
      <c r="Y11" s="1">
        <f t="shared" si="1"/>
        <v>0.17730000000000001</v>
      </c>
      <c r="Z11" s="1">
        <f t="shared" si="2"/>
        <v>4.9399999999999999E-2</v>
      </c>
      <c r="AA11" s="1">
        <f t="shared" si="3"/>
        <v>0.75749999999999995</v>
      </c>
      <c r="AB11" s="1">
        <f t="shared" si="4"/>
        <v>0.33989999999999998</v>
      </c>
      <c r="AC11" s="1">
        <f t="shared" si="5"/>
        <v>0.50980000000000003</v>
      </c>
      <c r="AD11" s="1">
        <f t="shared" si="6"/>
        <v>0.5504</v>
      </c>
      <c r="AE11" s="1">
        <f t="shared" si="7"/>
        <v>0.63949999999999996</v>
      </c>
      <c r="AF11" s="1">
        <f t="shared" si="8"/>
        <v>4.8999999999999998E-3</v>
      </c>
      <c r="AG11" s="1">
        <f t="shared" si="9"/>
        <v>0.42909999999999998</v>
      </c>
      <c r="AH11" s="1">
        <f t="shared" si="10"/>
        <v>-1.2500000000000001E-2</v>
      </c>
      <c r="AI11" s="1">
        <f t="shared" si="11"/>
        <v>0.55010000000000003</v>
      </c>
      <c r="AJ11" s="1">
        <f t="shared" si="12"/>
        <v>0.1037</v>
      </c>
      <c r="AK11" s="1">
        <f t="shared" si="13"/>
        <v>0.41039999999999999</v>
      </c>
      <c r="AL11" s="1">
        <f t="shared" si="14"/>
        <v>0.15190000000000001</v>
      </c>
      <c r="AM11" s="1">
        <f t="shared" si="15"/>
        <v>9.6299999999999997E-2</v>
      </c>
      <c r="AN11" s="1">
        <f t="shared" si="16"/>
        <v>0.2893</v>
      </c>
    </row>
    <row r="12" spans="1:40" x14ac:dyDescent="0.2">
      <c r="A12" s="2" t="s">
        <v>25</v>
      </c>
      <c r="B12" s="1">
        <f>LHM!B14</f>
        <v>9.5399999999999999E-2</v>
      </c>
      <c r="C12" s="1">
        <f>LHM!C14</f>
        <v>5.04E-2</v>
      </c>
      <c r="D12" s="1">
        <f>LHM!D14</f>
        <v>0.26119999999999999</v>
      </c>
      <c r="E12" s="1">
        <f>LHM!E14</f>
        <v>0.29089999999999999</v>
      </c>
      <c r="F12" s="1">
        <f>LHM!F14</f>
        <v>0.51049999999999995</v>
      </c>
      <c r="G12" s="1">
        <f>LHM!G14</f>
        <v>0.28000000000000003</v>
      </c>
      <c r="H12" s="1">
        <f>LHM!H14</f>
        <v>0.40689999999999998</v>
      </c>
      <c r="I12" s="1">
        <f>LHM!I14</f>
        <v>0.50419999999999998</v>
      </c>
      <c r="J12" s="1">
        <f>LHM!J14</f>
        <v>0.10970000000000001</v>
      </c>
      <c r="K12" s="1">
        <f>LHM!K14</f>
        <v>0.37</v>
      </c>
      <c r="L12" s="1">
        <f>LHM!L14</f>
        <v>0.26050000000000001</v>
      </c>
      <c r="M12" s="1">
        <f>LHM!M14</f>
        <v>0.14940000000000001</v>
      </c>
      <c r="N12" s="1">
        <f>LHM!N14</f>
        <v>-0.17849999999999999</v>
      </c>
      <c r="O12" s="1">
        <f>LHM!O14</f>
        <v>0.34039999999999998</v>
      </c>
      <c r="P12" s="1">
        <f>LHM!P14</f>
        <v>8.5199999999999998E-2</v>
      </c>
      <c r="Q12" s="1">
        <f>LHM!Q14</f>
        <v>0.20380000000000001</v>
      </c>
      <c r="R12" s="1">
        <f>LHM!R14</f>
        <v>0.28249999999999997</v>
      </c>
      <c r="S12" s="1">
        <f>LHM!S14</f>
        <v>0.1198</v>
      </c>
      <c r="T12" s="1">
        <f>LHM!T14</f>
        <v>0.23012777777777776</v>
      </c>
      <c r="V12" s="2" t="s">
        <v>25</v>
      </c>
      <c r="W12" s="1">
        <f t="shared" si="17"/>
        <v>9.5399999999999999E-2</v>
      </c>
      <c r="X12" s="1">
        <f t="shared" si="0"/>
        <v>5.04E-2</v>
      </c>
      <c r="Y12" s="1">
        <f t="shared" si="1"/>
        <v>0.26119999999999999</v>
      </c>
      <c r="Z12" s="1">
        <f t="shared" si="2"/>
        <v>0.29089999999999999</v>
      </c>
      <c r="AA12" s="1">
        <f t="shared" si="3"/>
        <v>0.51049999999999995</v>
      </c>
      <c r="AB12" s="1">
        <f t="shared" si="4"/>
        <v>0.28000000000000003</v>
      </c>
      <c r="AC12" s="1">
        <f t="shared" si="5"/>
        <v>0.40689999999999998</v>
      </c>
      <c r="AD12" s="1">
        <f t="shared" si="6"/>
        <v>0.50419999999999998</v>
      </c>
      <c r="AE12" s="1">
        <f t="shared" si="7"/>
        <v>0.10970000000000001</v>
      </c>
      <c r="AF12" s="1">
        <f t="shared" si="8"/>
        <v>0.37</v>
      </c>
      <c r="AG12" s="1">
        <f t="shared" si="9"/>
        <v>0.26050000000000001</v>
      </c>
      <c r="AH12" s="1">
        <f t="shared" si="10"/>
        <v>0.14940000000000001</v>
      </c>
      <c r="AI12" s="1">
        <f t="shared" si="11"/>
        <v>-0.17849999999999999</v>
      </c>
      <c r="AJ12" s="1">
        <f t="shared" si="12"/>
        <v>0.34039999999999998</v>
      </c>
      <c r="AK12" s="1">
        <f t="shared" si="13"/>
        <v>8.5199999999999998E-2</v>
      </c>
      <c r="AL12" s="1">
        <f t="shared" si="14"/>
        <v>0.20380000000000001</v>
      </c>
      <c r="AM12" s="1">
        <f t="shared" si="15"/>
        <v>0.28249999999999997</v>
      </c>
      <c r="AN12" s="1">
        <f t="shared" si="16"/>
        <v>0.1198</v>
      </c>
    </row>
    <row r="13" spans="1:40" x14ac:dyDescent="0.2">
      <c r="A13" s="2" t="s">
        <v>73</v>
      </c>
      <c r="B13" s="1">
        <f>LHM!B15</f>
        <v>0.1298</v>
      </c>
      <c r="C13" s="1">
        <f>LHM!C15</f>
        <v>-5.1999999999999998E-2</v>
      </c>
      <c r="D13" s="1">
        <f>LHM!D15</f>
        <v>0.15870000000000001</v>
      </c>
      <c r="E13" s="1">
        <f>LHM!E15</f>
        <v>0.86950000000000005</v>
      </c>
      <c r="F13" s="1">
        <f>LHM!F15</f>
        <v>0.14699999999999999</v>
      </c>
      <c r="G13" s="1">
        <f>LHM!G15</f>
        <v>1.1425000000000001</v>
      </c>
      <c r="H13" s="1">
        <f>LHM!H15</f>
        <v>0.86709999999999998</v>
      </c>
      <c r="I13" s="1">
        <f>LHM!I15</f>
        <v>0.37230000000000002</v>
      </c>
      <c r="J13" s="1">
        <f>LHM!J15</f>
        <v>0.2485</v>
      </c>
      <c r="K13" s="1">
        <f>LHM!K15</f>
        <v>-6.1600000000000002E-2</v>
      </c>
      <c r="L13" s="1">
        <f>LHM!L15</f>
        <v>0.51319999999999999</v>
      </c>
      <c r="M13" s="1">
        <f>LHM!M15</f>
        <v>0.16400000000000001</v>
      </c>
      <c r="N13" s="1">
        <f>LHM!N15</f>
        <v>-0.23699999999999999</v>
      </c>
      <c r="O13" s="1">
        <f>LHM!O15</f>
        <v>0.42</v>
      </c>
      <c r="P13" s="1">
        <f>LHM!P15</f>
        <v>-0.1225</v>
      </c>
      <c r="Q13" s="1">
        <f>LHM!Q15</f>
        <v>0.59550000000000003</v>
      </c>
      <c r="R13" s="1">
        <f>LHM!R15</f>
        <v>0.27989999999999998</v>
      </c>
      <c r="S13" s="1">
        <f>LHM!S15</f>
        <v>0.20669999999999999</v>
      </c>
      <c r="T13" s="1">
        <f>LHM!T15</f>
        <v>0.31342222222222221</v>
      </c>
      <c r="V13" s="2" t="s">
        <v>73</v>
      </c>
      <c r="W13" s="1">
        <f t="shared" si="17"/>
        <v>0.1298</v>
      </c>
      <c r="X13" s="1">
        <f t="shared" si="0"/>
        <v>-5.1999999999999998E-2</v>
      </c>
      <c r="Y13" s="1">
        <f t="shared" si="1"/>
        <v>0.15870000000000001</v>
      </c>
      <c r="Z13" s="1">
        <f t="shared" si="2"/>
        <v>0.86950000000000005</v>
      </c>
      <c r="AA13" s="1">
        <f t="shared" si="3"/>
        <v>0.14699999999999999</v>
      </c>
      <c r="AB13" s="1">
        <f t="shared" si="4"/>
        <v>1.1425000000000001</v>
      </c>
      <c r="AC13" s="1">
        <f t="shared" si="5"/>
        <v>0.86709999999999998</v>
      </c>
      <c r="AD13" s="1">
        <f t="shared" si="6"/>
        <v>0.37230000000000002</v>
      </c>
      <c r="AE13" s="1">
        <f t="shared" si="7"/>
        <v>0.2485</v>
      </c>
      <c r="AF13" s="1">
        <f t="shared" si="8"/>
        <v>-6.1600000000000002E-2</v>
      </c>
      <c r="AG13" s="1">
        <f t="shared" si="9"/>
        <v>0.51319999999999999</v>
      </c>
      <c r="AH13" s="1">
        <f t="shared" si="10"/>
        <v>0.16400000000000001</v>
      </c>
      <c r="AI13" s="1">
        <f t="shared" si="11"/>
        <v>-0.23699999999999999</v>
      </c>
      <c r="AJ13" s="1">
        <f t="shared" si="12"/>
        <v>0.42</v>
      </c>
      <c r="AK13" s="1">
        <f t="shared" si="13"/>
        <v>-0.1225</v>
      </c>
      <c r="AL13" s="1">
        <f t="shared" si="14"/>
        <v>0.59550000000000003</v>
      </c>
      <c r="AM13" s="1">
        <f t="shared" si="15"/>
        <v>0.27989999999999998</v>
      </c>
      <c r="AN13" s="1">
        <f t="shared" si="16"/>
        <v>0.20669999999999999</v>
      </c>
    </row>
    <row r="14" spans="1:40" x14ac:dyDescent="0.2">
      <c r="A14" s="2" t="s">
        <v>74</v>
      </c>
      <c r="B14" s="1">
        <f>LHM!B16</f>
        <v>0.37290000000000001</v>
      </c>
      <c r="C14" s="1">
        <f>LHM!C16</f>
        <v>0.19259999999999999</v>
      </c>
      <c r="D14" s="1">
        <f>LHM!D16</f>
        <v>0.20960000000000001</v>
      </c>
      <c r="E14" s="1">
        <f>LHM!E16</f>
        <v>0.33710000000000001</v>
      </c>
      <c r="F14" s="1">
        <f>LHM!F16</f>
        <v>0.30649999999999999</v>
      </c>
      <c r="G14" s="1">
        <f>LHM!G16</f>
        <v>0.51549999999999996</v>
      </c>
      <c r="H14" s="1">
        <f>LHM!H16</f>
        <v>-0.25390000000000001</v>
      </c>
      <c r="I14" s="1">
        <f>LHM!I16</f>
        <v>0.40539999999999998</v>
      </c>
      <c r="J14" s="1">
        <f>LHM!J16</f>
        <v>0.47799999999999998</v>
      </c>
      <c r="K14" s="1">
        <f>LHM!K16</f>
        <v>0.42099999999999999</v>
      </c>
      <c r="L14" s="1">
        <f>LHM!L16</f>
        <v>6.1499999999999999E-2</v>
      </c>
      <c r="M14" s="1">
        <f>LHM!M16</f>
        <v>0.33300000000000002</v>
      </c>
      <c r="N14" s="1">
        <f>LHM!N16</f>
        <v>-9.7900000000000001E-2</v>
      </c>
      <c r="O14" s="1">
        <f>LHM!O16</f>
        <v>0.2235</v>
      </c>
      <c r="P14" s="1">
        <f>LHM!P16</f>
        <v>0.17169999999999999</v>
      </c>
      <c r="Q14" s="1">
        <f>LHM!Q16</f>
        <v>0.1482</v>
      </c>
      <c r="R14" s="1">
        <f>LHM!R16</f>
        <v>0.28349999999999997</v>
      </c>
      <c r="S14" s="1">
        <f>LHM!S16</f>
        <v>0.28210000000000002</v>
      </c>
      <c r="T14" s="1">
        <f>LHM!T16</f>
        <v>0.24390555555555554</v>
      </c>
      <c r="V14" s="2" t="s">
        <v>74</v>
      </c>
      <c r="W14" s="1">
        <f t="shared" si="17"/>
        <v>0.37290000000000001</v>
      </c>
      <c r="X14" s="1">
        <f t="shared" si="0"/>
        <v>0.19259999999999999</v>
      </c>
      <c r="Y14" s="1">
        <f t="shared" si="1"/>
        <v>0.20960000000000001</v>
      </c>
      <c r="Z14" s="1">
        <f t="shared" si="2"/>
        <v>0.33710000000000001</v>
      </c>
      <c r="AA14" s="1">
        <f t="shared" si="3"/>
        <v>0.30649999999999999</v>
      </c>
      <c r="AB14" s="1">
        <f t="shared" si="4"/>
        <v>0.51549999999999996</v>
      </c>
      <c r="AC14" s="1">
        <f t="shared" si="5"/>
        <v>-0.25390000000000001</v>
      </c>
      <c r="AD14" s="1">
        <f t="shared" si="6"/>
        <v>0.40539999999999998</v>
      </c>
      <c r="AE14" s="1">
        <f t="shared" si="7"/>
        <v>0.47799999999999998</v>
      </c>
      <c r="AF14" s="1">
        <f t="shared" si="8"/>
        <v>0.42099999999999999</v>
      </c>
      <c r="AG14" s="1">
        <f t="shared" si="9"/>
        <v>6.1499999999999999E-2</v>
      </c>
      <c r="AH14" s="1">
        <f t="shared" si="10"/>
        <v>0.33300000000000002</v>
      </c>
      <c r="AI14" s="1">
        <f t="shared" si="11"/>
        <v>-9.7900000000000001E-2</v>
      </c>
      <c r="AJ14" s="1">
        <f t="shared" si="12"/>
        <v>0.2235</v>
      </c>
      <c r="AK14" s="1">
        <f t="shared" si="13"/>
        <v>0.17169999999999999</v>
      </c>
      <c r="AL14" s="1">
        <f t="shared" si="14"/>
        <v>0.1482</v>
      </c>
      <c r="AM14" s="1">
        <f t="shared" si="15"/>
        <v>0.28349999999999997</v>
      </c>
      <c r="AN14" s="1">
        <f t="shared" si="16"/>
        <v>0.28210000000000002</v>
      </c>
    </row>
    <row r="15" spans="1:40" x14ac:dyDescent="0.2">
      <c r="A15" s="2" t="s">
        <v>75</v>
      </c>
      <c r="B15" s="1">
        <f>LHM!B17</f>
        <v>1.0557000000000001</v>
      </c>
      <c r="C15" s="1">
        <f>LHM!C17</f>
        <v>-0.4592</v>
      </c>
      <c r="D15" s="1">
        <f>LHM!D17</f>
        <v>0.18859999999999999</v>
      </c>
      <c r="E15" s="1">
        <f>LHM!E17</f>
        <v>0.51339999999999997</v>
      </c>
      <c r="F15" s="1">
        <f>LHM!F17</f>
        <v>0.3</v>
      </c>
      <c r="G15" s="1">
        <f>LHM!G17</f>
        <v>0.52049999999999996</v>
      </c>
      <c r="H15" s="1">
        <f>LHM!H17</f>
        <v>0.15359999999999999</v>
      </c>
      <c r="I15" s="1">
        <f>LHM!I17</f>
        <v>0.33069999999999999</v>
      </c>
      <c r="J15" s="1">
        <f>LHM!J17</f>
        <v>0.33019999999999999</v>
      </c>
      <c r="K15" s="1">
        <f>LHM!K17</f>
        <v>0.29520000000000002</v>
      </c>
      <c r="L15" s="1">
        <f>LHM!L17</f>
        <v>0.40710000000000002</v>
      </c>
      <c r="M15" s="1">
        <f>LHM!M17</f>
        <v>0.26850000000000002</v>
      </c>
      <c r="N15" s="1">
        <f>LHM!N17</f>
        <v>0.15340000000000001</v>
      </c>
      <c r="O15" s="1">
        <f>LHM!O17</f>
        <v>0.53890000000000005</v>
      </c>
      <c r="P15" s="1">
        <f>LHM!P17</f>
        <v>-0.15529999999999999</v>
      </c>
      <c r="Q15" s="1">
        <f>LHM!Q17</f>
        <v>0.26960000000000001</v>
      </c>
      <c r="R15" s="1">
        <f>LHM!R17</f>
        <v>0.18559999999999999</v>
      </c>
      <c r="S15" s="1">
        <f>LHM!S17</f>
        <v>7.1999999999999998E-3</v>
      </c>
      <c r="T15" s="1">
        <f>LHM!T17</f>
        <v>0.27242777777777777</v>
      </c>
      <c r="V15" s="2" t="s">
        <v>75</v>
      </c>
      <c r="W15" s="1">
        <f t="shared" si="17"/>
        <v>1.0557000000000001</v>
      </c>
      <c r="X15" s="1">
        <f t="shared" si="0"/>
        <v>-0.4592</v>
      </c>
      <c r="Y15" s="1">
        <f t="shared" si="1"/>
        <v>0.18859999999999999</v>
      </c>
      <c r="Z15" s="1">
        <f t="shared" si="2"/>
        <v>0.51339999999999997</v>
      </c>
      <c r="AA15" s="1">
        <f t="shared" si="3"/>
        <v>0.3</v>
      </c>
      <c r="AB15" s="1">
        <f t="shared" si="4"/>
        <v>0.52049999999999996</v>
      </c>
      <c r="AC15" s="1">
        <f t="shared" si="5"/>
        <v>0.15359999999999999</v>
      </c>
      <c r="AD15" s="1">
        <f t="shared" si="6"/>
        <v>0.33069999999999999</v>
      </c>
      <c r="AE15" s="1">
        <f t="shared" si="7"/>
        <v>0.33019999999999999</v>
      </c>
      <c r="AF15" s="1">
        <f t="shared" si="8"/>
        <v>0.29520000000000002</v>
      </c>
      <c r="AG15" s="1">
        <f t="shared" si="9"/>
        <v>0.40710000000000002</v>
      </c>
      <c r="AH15" s="1">
        <f t="shared" si="10"/>
        <v>0.26850000000000002</v>
      </c>
      <c r="AI15" s="1">
        <f t="shared" si="11"/>
        <v>0.15340000000000001</v>
      </c>
      <c r="AJ15" s="1">
        <f t="shared" si="12"/>
        <v>0.53890000000000005</v>
      </c>
      <c r="AK15" s="1">
        <f t="shared" si="13"/>
        <v>-0.15529999999999999</v>
      </c>
      <c r="AL15" s="1">
        <f t="shared" si="14"/>
        <v>0.26960000000000001</v>
      </c>
      <c r="AM15" s="1">
        <f t="shared" si="15"/>
        <v>0.18559999999999999</v>
      </c>
      <c r="AN15" s="1">
        <f t="shared" si="16"/>
        <v>7.1999999999999998E-3</v>
      </c>
    </row>
    <row r="16" spans="1:40" x14ac:dyDescent="0.2">
      <c r="A16" s="2" t="s">
        <v>76</v>
      </c>
      <c r="B16" s="1">
        <f>LHM!B18</f>
        <v>-0.42299999999999999</v>
      </c>
      <c r="C16" s="1">
        <f>LHM!C18</f>
        <v>0.44429999999999997</v>
      </c>
      <c r="D16" s="1">
        <f>LHM!D18</f>
        <v>-8.5800000000000001E-2</v>
      </c>
      <c r="E16" s="1">
        <f>LHM!E18</f>
        <v>9.8900000000000002E-2</v>
      </c>
      <c r="F16" s="1">
        <f>LHM!F18</f>
        <v>0.55579999999999996</v>
      </c>
      <c r="G16" s="1">
        <f>LHM!G18</f>
        <v>0.37319999999999998</v>
      </c>
      <c r="H16" s="1">
        <f>LHM!H18</f>
        <v>0.82220000000000004</v>
      </c>
      <c r="I16" s="1">
        <f>LHM!I18</f>
        <v>0.4647</v>
      </c>
      <c r="J16" s="1">
        <f>LHM!J18</f>
        <v>-0.36030000000000001</v>
      </c>
      <c r="K16" s="1">
        <f>LHM!K18</f>
        <v>1.2278</v>
      </c>
      <c r="L16" s="1">
        <f>LHM!L18</f>
        <v>-9.2999999999999992E-3</v>
      </c>
      <c r="M16" s="1">
        <f>LHM!M18</f>
        <v>-0.1371</v>
      </c>
      <c r="N16" s="1">
        <f>LHM!N18</f>
        <v>0.95069999999999999</v>
      </c>
      <c r="O16" s="1">
        <f>LHM!O18</f>
        <v>5.8999999999999997E-2</v>
      </c>
      <c r="P16" s="1">
        <f>LHM!P18</f>
        <v>0.24510000000000001</v>
      </c>
      <c r="Q16" s="1">
        <f>LHM!Q18</f>
        <v>0.14810000000000001</v>
      </c>
      <c r="R16" s="1">
        <f>LHM!R18</f>
        <v>0.69810000000000005</v>
      </c>
      <c r="S16" s="1">
        <f>LHM!S18</f>
        <v>0.4254</v>
      </c>
      <c r="T16" s="1">
        <f>LHM!T18</f>
        <v>0.30543333333333339</v>
      </c>
      <c r="V16" s="2" t="s">
        <v>76</v>
      </c>
      <c r="W16" s="1">
        <f t="shared" si="17"/>
        <v>-0.42299999999999999</v>
      </c>
      <c r="X16" s="1">
        <f t="shared" si="0"/>
        <v>0.44429999999999997</v>
      </c>
      <c r="Y16" s="1">
        <f t="shared" si="1"/>
        <v>-8.5800000000000001E-2</v>
      </c>
      <c r="Z16" s="1">
        <f t="shared" si="2"/>
        <v>9.8900000000000002E-2</v>
      </c>
      <c r="AA16" s="1">
        <f t="shared" si="3"/>
        <v>0.55579999999999996</v>
      </c>
      <c r="AB16" s="1">
        <f t="shared" si="4"/>
        <v>0.37319999999999998</v>
      </c>
      <c r="AC16" s="1">
        <f t="shared" si="5"/>
        <v>0.82220000000000004</v>
      </c>
      <c r="AD16" s="1">
        <f t="shared" si="6"/>
        <v>0.4647</v>
      </c>
      <c r="AE16" s="1">
        <f t="shared" si="7"/>
        <v>-0.36030000000000001</v>
      </c>
      <c r="AF16" s="1">
        <f t="shared" si="8"/>
        <v>1.2278</v>
      </c>
      <c r="AG16" s="1">
        <f t="shared" si="9"/>
        <v>-9.2999999999999992E-3</v>
      </c>
      <c r="AH16" s="1">
        <f t="shared" si="10"/>
        <v>-0.1371</v>
      </c>
      <c r="AI16" s="1">
        <f t="shared" si="11"/>
        <v>0.95069999999999999</v>
      </c>
      <c r="AJ16" s="1">
        <f t="shared" si="12"/>
        <v>5.8999999999999997E-2</v>
      </c>
      <c r="AK16" s="1">
        <f t="shared" si="13"/>
        <v>0.24510000000000001</v>
      </c>
      <c r="AL16" s="1">
        <f t="shared" si="14"/>
        <v>0.14810000000000001</v>
      </c>
      <c r="AM16" s="1">
        <f t="shared" si="15"/>
        <v>0.69810000000000005</v>
      </c>
      <c r="AN16" s="1">
        <f t="shared" si="16"/>
        <v>0.4254</v>
      </c>
    </row>
    <row r="17" spans="1:40" x14ac:dyDescent="0.2">
      <c r="A17" s="2" t="s">
        <v>77</v>
      </c>
      <c r="B17" s="1">
        <f>LHM!B19</f>
        <v>0.1996</v>
      </c>
      <c r="C17" s="1">
        <f>LHM!C19</f>
        <v>0.1812</v>
      </c>
      <c r="D17" s="1">
        <f>LHM!D19</f>
        <v>0.16439999999999999</v>
      </c>
      <c r="E17" s="1">
        <f>LHM!E19</f>
        <v>0.30640000000000001</v>
      </c>
      <c r="F17" s="1">
        <f>LHM!F19</f>
        <v>0.34939999999999999</v>
      </c>
      <c r="G17" s="1">
        <f>LHM!G19</f>
        <v>0.57289999999999996</v>
      </c>
      <c r="H17" s="1">
        <f>LHM!H19</f>
        <v>0.19470000000000001</v>
      </c>
      <c r="I17" s="1">
        <f>LHM!I19</f>
        <v>0.63480000000000003</v>
      </c>
      <c r="J17" s="1">
        <f>LHM!J19</f>
        <v>0.23430000000000001</v>
      </c>
      <c r="K17" s="1">
        <f>LHM!K19</f>
        <v>0.24229999999999999</v>
      </c>
      <c r="L17" s="1">
        <f>LHM!L19</f>
        <v>0.61680000000000001</v>
      </c>
      <c r="M17" s="1">
        <f>LHM!M19</f>
        <v>-7.3099999999999998E-2</v>
      </c>
      <c r="N17" s="1">
        <f>LHM!N19</f>
        <v>0.34239999999999998</v>
      </c>
      <c r="O17" s="1">
        <f>LHM!O19</f>
        <v>0.14219999999999999</v>
      </c>
      <c r="P17" s="1">
        <f>LHM!P19</f>
        <v>0.23599999999999999</v>
      </c>
      <c r="Q17" s="1">
        <f>LHM!Q19</f>
        <v>0.1235</v>
      </c>
      <c r="R17" s="1">
        <f>LHM!R19</f>
        <v>0.12740000000000001</v>
      </c>
      <c r="S17" s="1">
        <f>LHM!S19</f>
        <v>0.189</v>
      </c>
      <c r="T17" s="1">
        <f>LHM!T19</f>
        <v>0.26578888888888891</v>
      </c>
      <c r="V17" s="2" t="s">
        <v>77</v>
      </c>
      <c r="W17" s="1">
        <f t="shared" si="17"/>
        <v>0.1996</v>
      </c>
      <c r="X17" s="1">
        <f t="shared" si="0"/>
        <v>0.1812</v>
      </c>
      <c r="Y17" s="1">
        <f t="shared" si="1"/>
        <v>0.16439999999999999</v>
      </c>
      <c r="Z17" s="1">
        <f t="shared" si="2"/>
        <v>0.30640000000000001</v>
      </c>
      <c r="AA17" s="1">
        <f t="shared" si="3"/>
        <v>0.34939999999999999</v>
      </c>
      <c r="AB17" s="1">
        <f t="shared" si="4"/>
        <v>0.57289999999999996</v>
      </c>
      <c r="AC17" s="1">
        <f t="shared" si="5"/>
        <v>0.19470000000000001</v>
      </c>
      <c r="AD17" s="1">
        <f t="shared" si="6"/>
        <v>0.63480000000000003</v>
      </c>
      <c r="AE17" s="1">
        <f t="shared" si="7"/>
        <v>0.23430000000000001</v>
      </c>
      <c r="AF17" s="1">
        <f t="shared" si="8"/>
        <v>0.24229999999999999</v>
      </c>
      <c r="AG17" s="1">
        <f t="shared" si="9"/>
        <v>0.61680000000000001</v>
      </c>
      <c r="AH17" s="1">
        <f t="shared" si="10"/>
        <v>-7.3099999999999998E-2</v>
      </c>
      <c r="AI17" s="1">
        <f t="shared" si="11"/>
        <v>0.34239999999999998</v>
      </c>
      <c r="AJ17" s="1">
        <f t="shared" si="12"/>
        <v>0.14219999999999999</v>
      </c>
      <c r="AK17" s="1">
        <f t="shared" si="13"/>
        <v>0.23599999999999999</v>
      </c>
      <c r="AL17" s="1">
        <f t="shared" si="14"/>
        <v>0.1235</v>
      </c>
      <c r="AM17" s="1">
        <f t="shared" si="15"/>
        <v>0.12740000000000001</v>
      </c>
      <c r="AN17" s="1">
        <f t="shared" si="16"/>
        <v>0.189</v>
      </c>
    </row>
    <row r="18" spans="1:40" x14ac:dyDescent="0.2">
      <c r="A18" s="2" t="s">
        <v>78</v>
      </c>
      <c r="B18" s="1">
        <f>LHM!B20</f>
        <v>0.34449999999999997</v>
      </c>
      <c r="C18" s="1">
        <f>LHM!C20</f>
        <v>9.5699999999999993E-2</v>
      </c>
      <c r="D18" s="1">
        <f>LHM!D20</f>
        <v>0.1658</v>
      </c>
      <c r="E18" s="1">
        <f>LHM!E20</f>
        <v>0.31709999999999999</v>
      </c>
      <c r="F18" s="1">
        <f>LHM!F20</f>
        <v>-8.4500000000000006E-2</v>
      </c>
      <c r="G18" s="1">
        <f>LHM!G20</f>
        <v>0.3125</v>
      </c>
      <c r="H18" s="1">
        <f>LHM!H20</f>
        <v>0.86080000000000001</v>
      </c>
      <c r="I18" s="1">
        <f>LHM!I20</f>
        <v>0.93120000000000003</v>
      </c>
      <c r="J18" s="1">
        <f>LHM!J20</f>
        <v>0.40649999999999997</v>
      </c>
      <c r="K18" s="1">
        <f>LHM!K20</f>
        <v>0.5413</v>
      </c>
      <c r="L18" s="1">
        <f>LHM!L20</f>
        <v>-1.7000000000000001E-2</v>
      </c>
      <c r="M18" s="1">
        <f>LHM!M20</f>
        <v>-7.4000000000000003E-3</v>
      </c>
      <c r="N18" s="1">
        <f>LHM!N20</f>
        <v>0.65359999999999996</v>
      </c>
      <c r="O18" s="1">
        <f>LHM!O20</f>
        <v>0.1047</v>
      </c>
      <c r="P18" s="1">
        <f>LHM!P20</f>
        <v>0.20630000000000001</v>
      </c>
      <c r="Q18" s="1">
        <f>LHM!Q20</f>
        <v>0.2447</v>
      </c>
      <c r="R18" s="1">
        <f>LHM!R20</f>
        <v>-3.1E-2</v>
      </c>
      <c r="S18" s="1">
        <f>LHM!S20</f>
        <v>0.37430000000000002</v>
      </c>
      <c r="T18" s="1">
        <f>LHM!T20</f>
        <v>0.30106111111111106</v>
      </c>
      <c r="V18" s="2" t="s">
        <v>78</v>
      </c>
      <c r="W18" s="1">
        <f t="shared" si="17"/>
        <v>0.34449999999999997</v>
      </c>
      <c r="X18" s="1">
        <f t="shared" si="0"/>
        <v>9.5699999999999993E-2</v>
      </c>
      <c r="Y18" s="1">
        <f t="shared" si="1"/>
        <v>0.1658</v>
      </c>
      <c r="Z18" s="1">
        <f t="shared" si="2"/>
        <v>0.31709999999999999</v>
      </c>
      <c r="AA18" s="1">
        <f t="shared" si="3"/>
        <v>-8.4500000000000006E-2</v>
      </c>
      <c r="AB18" s="1">
        <f t="shared" si="4"/>
        <v>0.3125</v>
      </c>
      <c r="AC18" s="1">
        <f t="shared" si="5"/>
        <v>0.86080000000000001</v>
      </c>
      <c r="AD18" s="1">
        <f t="shared" si="6"/>
        <v>0.93120000000000003</v>
      </c>
      <c r="AE18" s="1">
        <f t="shared" si="7"/>
        <v>0.40649999999999997</v>
      </c>
      <c r="AF18" s="1">
        <f t="shared" si="8"/>
        <v>0.5413</v>
      </c>
      <c r="AG18" s="1">
        <f t="shared" si="9"/>
        <v>-1.7000000000000001E-2</v>
      </c>
      <c r="AH18" s="1">
        <f t="shared" si="10"/>
        <v>-7.4000000000000003E-3</v>
      </c>
      <c r="AI18" s="1">
        <f t="shared" si="11"/>
        <v>0.65359999999999996</v>
      </c>
      <c r="AJ18" s="1">
        <f t="shared" si="12"/>
        <v>0.1047</v>
      </c>
      <c r="AK18" s="1">
        <f t="shared" si="13"/>
        <v>0.20630000000000001</v>
      </c>
      <c r="AL18" s="1">
        <f t="shared" si="14"/>
        <v>0.2447</v>
      </c>
      <c r="AM18" s="1">
        <f t="shared" si="15"/>
        <v>-3.1E-2</v>
      </c>
      <c r="AN18" s="1">
        <f t="shared" si="16"/>
        <v>0.37430000000000002</v>
      </c>
    </row>
    <row r="19" spans="1:40" x14ac:dyDescent="0.2">
      <c r="A19" s="2" t="s">
        <v>79</v>
      </c>
      <c r="B19" s="1">
        <f>LHM!B21</f>
        <v>-0.27860000000000001</v>
      </c>
      <c r="C19" s="1">
        <f>LHM!C21</f>
        <v>0.44700000000000001</v>
      </c>
      <c r="D19" s="1">
        <f>LHM!D21</f>
        <v>-0.19070000000000001</v>
      </c>
      <c r="E19" s="1">
        <f>LHM!E21</f>
        <v>0.24759999999999999</v>
      </c>
      <c r="F19" s="1">
        <f>LHM!F21</f>
        <v>1.0136000000000001</v>
      </c>
      <c r="G19" s="1">
        <f>LHM!G21</f>
        <v>0.46750000000000003</v>
      </c>
      <c r="H19" s="1">
        <f>LHM!H21</f>
        <v>2.7699999999999999E-2</v>
      </c>
      <c r="I19" s="1">
        <f>LHM!I21</f>
        <v>2.3155000000000001</v>
      </c>
      <c r="J19" s="1">
        <f>LHM!J21</f>
        <v>0.57650000000000001</v>
      </c>
      <c r="K19" s="1">
        <f>LHM!K21</f>
        <v>0.8337</v>
      </c>
      <c r="L19" s="1">
        <f>LHM!L21</f>
        <v>-2.5700000000000001E-2</v>
      </c>
      <c r="M19" s="1">
        <f>LHM!M21</f>
        <v>0.11799999999999999</v>
      </c>
      <c r="N19" s="1">
        <f>LHM!N21</f>
        <v>-0.49819999999999998</v>
      </c>
      <c r="O19" s="1">
        <f>LHM!O21</f>
        <v>0.9224</v>
      </c>
      <c r="P19" s="1">
        <f>LHM!P21</f>
        <v>-3.9300000000000002E-2</v>
      </c>
      <c r="Q19" s="1">
        <f>LHM!Q21</f>
        <v>-6.1199999999999997E-2</v>
      </c>
      <c r="R19" s="1">
        <f>LHM!R21</f>
        <v>0.18970000000000001</v>
      </c>
      <c r="S19" s="1">
        <f>LHM!S21</f>
        <v>9.5100000000000004E-2</v>
      </c>
      <c r="T19" s="1">
        <f>LHM!T21</f>
        <v>0.34225555555555565</v>
      </c>
      <c r="V19" s="2" t="s">
        <v>79</v>
      </c>
      <c r="W19" s="1">
        <f t="shared" si="17"/>
        <v>-0.27860000000000001</v>
      </c>
      <c r="X19" s="1">
        <f t="shared" si="0"/>
        <v>0.44700000000000001</v>
      </c>
      <c r="Y19" s="1">
        <f t="shared" si="1"/>
        <v>-0.19070000000000001</v>
      </c>
      <c r="Z19" s="1">
        <f t="shared" si="2"/>
        <v>0.24759999999999999</v>
      </c>
      <c r="AA19" s="1">
        <f t="shared" si="3"/>
        <v>1.0136000000000001</v>
      </c>
      <c r="AB19" s="1">
        <f t="shared" si="4"/>
        <v>0.46750000000000003</v>
      </c>
      <c r="AC19" s="1">
        <f t="shared" si="5"/>
        <v>2.7699999999999999E-2</v>
      </c>
      <c r="AD19" s="1">
        <f t="shared" si="6"/>
        <v>2.3155000000000001</v>
      </c>
      <c r="AE19" s="1">
        <f t="shared" si="7"/>
        <v>0.57650000000000001</v>
      </c>
      <c r="AF19" s="1">
        <f t="shared" si="8"/>
        <v>0.8337</v>
      </c>
      <c r="AG19" s="1">
        <f t="shared" si="9"/>
        <v>-2.5700000000000001E-2</v>
      </c>
      <c r="AH19" s="1">
        <f t="shared" si="10"/>
        <v>0.11799999999999999</v>
      </c>
      <c r="AI19" s="1">
        <f t="shared" si="11"/>
        <v>-0.49819999999999998</v>
      </c>
      <c r="AJ19" s="1">
        <f t="shared" si="12"/>
        <v>0.9224</v>
      </c>
      <c r="AK19" s="1">
        <f t="shared" si="13"/>
        <v>-3.9300000000000002E-2</v>
      </c>
      <c r="AL19" s="1">
        <f t="shared" si="14"/>
        <v>-6.1199999999999997E-2</v>
      </c>
      <c r="AM19" s="1">
        <f t="shared" si="15"/>
        <v>0.18970000000000001</v>
      </c>
      <c r="AN19" s="1">
        <f t="shared" si="16"/>
        <v>9.5100000000000004E-2</v>
      </c>
    </row>
    <row r="20" spans="1:40" x14ac:dyDescent="0.2">
      <c r="A20" s="2" t="s">
        <v>80</v>
      </c>
      <c r="B20" s="1">
        <f>LHM!B22</f>
        <v>0.50309999999999999</v>
      </c>
      <c r="C20" s="1">
        <f>LHM!C22</f>
        <v>0.7631</v>
      </c>
      <c r="D20" s="1">
        <f>LHM!D22</f>
        <v>0.33119999999999999</v>
      </c>
      <c r="E20" s="1">
        <f>LHM!E22</f>
        <v>0.2359</v>
      </c>
      <c r="F20" s="1">
        <f>LHM!F22</f>
        <v>0.44890000000000002</v>
      </c>
      <c r="G20" s="1">
        <f>LHM!G22</f>
        <v>0.22220000000000001</v>
      </c>
      <c r="H20" s="1">
        <f>LHM!H22</f>
        <v>0.3654</v>
      </c>
      <c r="I20" s="1">
        <f>LHM!I22</f>
        <v>0.1246</v>
      </c>
      <c r="J20" s="1">
        <f>LHM!J22</f>
        <v>0.3407</v>
      </c>
      <c r="K20" s="1">
        <f>LHM!K22</f>
        <v>0.2167</v>
      </c>
      <c r="L20" s="1">
        <f>LHM!L22</f>
        <v>-0.2676</v>
      </c>
      <c r="M20" s="1">
        <f>LHM!M22</f>
        <v>0.61860000000000004</v>
      </c>
      <c r="N20" s="1">
        <f>LHM!N22</f>
        <v>4.4699999999999997E-2</v>
      </c>
      <c r="O20" s="1">
        <f>LHM!O22</f>
        <v>0.43259999999999998</v>
      </c>
      <c r="P20" s="1">
        <f>LHM!P22</f>
        <v>0.36130000000000001</v>
      </c>
      <c r="Q20" s="1">
        <f>LHM!Q22</f>
        <v>0.21440000000000001</v>
      </c>
      <c r="R20" s="1">
        <f>LHM!R22</f>
        <v>-0.1082</v>
      </c>
      <c r="S20" s="1">
        <f>LHM!S22</f>
        <v>-0.64559999999999995</v>
      </c>
      <c r="T20" s="1">
        <f>LHM!T22</f>
        <v>0.23344444444444448</v>
      </c>
      <c r="V20" s="2" t="s">
        <v>80</v>
      </c>
      <c r="W20" s="1">
        <f t="shared" si="17"/>
        <v>0.50309999999999999</v>
      </c>
      <c r="X20" s="1">
        <f t="shared" si="0"/>
        <v>0.7631</v>
      </c>
      <c r="Y20" s="1">
        <f t="shared" si="1"/>
        <v>0.33119999999999999</v>
      </c>
      <c r="Z20" s="1">
        <f t="shared" si="2"/>
        <v>0.2359</v>
      </c>
      <c r="AA20" s="1">
        <f t="shared" si="3"/>
        <v>0.44890000000000002</v>
      </c>
      <c r="AB20" s="1">
        <f t="shared" si="4"/>
        <v>0.22220000000000001</v>
      </c>
      <c r="AC20" s="1">
        <f t="shared" si="5"/>
        <v>0.3654</v>
      </c>
      <c r="AD20" s="1">
        <f t="shared" si="6"/>
        <v>0.1246</v>
      </c>
      <c r="AE20" s="1">
        <f t="shared" si="7"/>
        <v>0.3407</v>
      </c>
      <c r="AF20" s="1">
        <f t="shared" si="8"/>
        <v>0.2167</v>
      </c>
      <c r="AG20" s="1">
        <f t="shared" si="9"/>
        <v>-0.2676</v>
      </c>
      <c r="AH20" s="1">
        <f t="shared" si="10"/>
        <v>0.61860000000000004</v>
      </c>
      <c r="AI20" s="1">
        <f t="shared" si="11"/>
        <v>4.4699999999999997E-2</v>
      </c>
      <c r="AJ20" s="1">
        <f t="shared" si="12"/>
        <v>0.43259999999999998</v>
      </c>
      <c r="AK20" s="1">
        <f t="shared" si="13"/>
        <v>0.36130000000000001</v>
      </c>
      <c r="AL20" s="1">
        <f t="shared" si="14"/>
        <v>0.21440000000000001</v>
      </c>
      <c r="AM20" s="1">
        <f t="shared" si="15"/>
        <v>-0.1082</v>
      </c>
      <c r="AN20" s="1">
        <f t="shared" si="16"/>
        <v>-0.64559999999999995</v>
      </c>
    </row>
    <row r="21" spans="1:40" x14ac:dyDescent="0.2">
      <c r="A21" s="2" t="s">
        <v>27</v>
      </c>
      <c r="B21" s="1">
        <f>LHM!B23</f>
        <v>-0.34320000000000001</v>
      </c>
      <c r="C21" s="1">
        <f>LHM!C23</f>
        <v>0.252</v>
      </c>
      <c r="D21" s="1">
        <f>LHM!D23</f>
        <v>0.1145</v>
      </c>
      <c r="E21" s="1">
        <f>LHM!E23</f>
        <v>0.2918</v>
      </c>
      <c r="F21" s="1">
        <f>LHM!F23</f>
        <v>0.63959999999999995</v>
      </c>
      <c r="G21" s="1">
        <f>LHM!G23</f>
        <v>0.62739999999999996</v>
      </c>
      <c r="H21" s="1">
        <f>LHM!H23</f>
        <v>0.1978</v>
      </c>
      <c r="I21" s="1">
        <f>LHM!I23</f>
        <v>0.14860000000000001</v>
      </c>
      <c r="J21" s="1">
        <f>LHM!J23</f>
        <v>0.84560000000000002</v>
      </c>
      <c r="K21" s="1">
        <f>LHM!K23</f>
        <v>0.89100000000000001</v>
      </c>
      <c r="L21" s="1">
        <f>LHM!L23</f>
        <v>-0.32079999999999997</v>
      </c>
      <c r="M21" s="1">
        <f>LHM!M23</f>
        <v>0.82589999999999997</v>
      </c>
      <c r="N21" s="1">
        <f>LHM!N23</f>
        <v>0.1842</v>
      </c>
      <c r="O21" s="1">
        <f>LHM!O23</f>
        <v>-7.8899999999999998E-2</v>
      </c>
      <c r="P21" s="1">
        <f>LHM!P23</f>
        <v>0.13950000000000001</v>
      </c>
      <c r="Q21" s="1">
        <f>LHM!Q23</f>
        <v>0.22500000000000001</v>
      </c>
      <c r="R21" s="1">
        <f>LHM!R23</f>
        <v>0.26419999999999999</v>
      </c>
      <c r="S21" s="1">
        <f>LHM!S23</f>
        <v>0.36049999999999999</v>
      </c>
      <c r="T21" s="1">
        <f>LHM!T23</f>
        <v>0.29248333333333326</v>
      </c>
      <c r="V21" s="2" t="s">
        <v>27</v>
      </c>
      <c r="W21" s="1">
        <f t="shared" si="17"/>
        <v>-0.34320000000000001</v>
      </c>
      <c r="X21" s="1">
        <f t="shared" si="0"/>
        <v>0.252</v>
      </c>
      <c r="Y21" s="1">
        <f t="shared" si="1"/>
        <v>0.1145</v>
      </c>
      <c r="Z21" s="1">
        <f t="shared" si="2"/>
        <v>0.2918</v>
      </c>
      <c r="AA21" s="1">
        <f t="shared" si="3"/>
        <v>0.63959999999999995</v>
      </c>
      <c r="AB21" s="1">
        <f t="shared" si="4"/>
        <v>0.62739999999999996</v>
      </c>
      <c r="AC21" s="1">
        <f t="shared" si="5"/>
        <v>0.1978</v>
      </c>
      <c r="AD21" s="1">
        <f t="shared" si="6"/>
        <v>0.14860000000000001</v>
      </c>
      <c r="AE21" s="1">
        <f t="shared" si="7"/>
        <v>0.84560000000000002</v>
      </c>
      <c r="AF21" s="1">
        <f t="shared" si="8"/>
        <v>0.89100000000000001</v>
      </c>
      <c r="AG21" s="1">
        <f t="shared" si="9"/>
        <v>-0.32079999999999997</v>
      </c>
      <c r="AH21" s="1">
        <f t="shared" si="10"/>
        <v>0.82589999999999997</v>
      </c>
      <c r="AI21" s="1">
        <f t="shared" si="11"/>
        <v>0.1842</v>
      </c>
      <c r="AJ21" s="1">
        <f t="shared" si="12"/>
        <v>-7.8899999999999998E-2</v>
      </c>
      <c r="AK21" s="1">
        <f t="shared" si="13"/>
        <v>0.13950000000000001</v>
      </c>
      <c r="AL21" s="1">
        <f t="shared" si="14"/>
        <v>0.22500000000000001</v>
      </c>
      <c r="AM21" s="1">
        <f t="shared" si="15"/>
        <v>0.26419999999999999</v>
      </c>
      <c r="AN21" s="1">
        <f t="shared" si="16"/>
        <v>0.36049999999999999</v>
      </c>
    </row>
    <row r="22" spans="1:40" x14ac:dyDescent="0.2">
      <c r="A22" s="2" t="s">
        <v>81</v>
      </c>
      <c r="B22" s="1">
        <f>LHM!B24</f>
        <v>-5.9299999999999999E-2</v>
      </c>
      <c r="C22" s="1">
        <f>LHM!C24</f>
        <v>0.30120000000000002</v>
      </c>
      <c r="D22" s="1">
        <f>LHM!D24</f>
        <v>3.6999999999999998E-2</v>
      </c>
      <c r="E22" s="1">
        <f>LHM!E24</f>
        <v>-1.01E-2</v>
      </c>
      <c r="F22" s="1">
        <f>LHM!F24</f>
        <v>0.10009999999999999</v>
      </c>
      <c r="G22" s="1">
        <f>LHM!G24</f>
        <v>0.26540000000000002</v>
      </c>
      <c r="H22" s="1">
        <f>LHM!H24</f>
        <v>1.3299999999999999E-2</v>
      </c>
      <c r="I22" s="1">
        <f>LHM!I24</f>
        <v>0.4778</v>
      </c>
      <c r="J22" s="1">
        <f>LHM!J24</f>
        <v>-7.5999999999999998E-2</v>
      </c>
      <c r="K22" s="1">
        <f>LHM!K24</f>
        <v>7.7600000000000002E-2</v>
      </c>
      <c r="L22" s="1">
        <f>LHM!L24</f>
        <v>0.3639</v>
      </c>
      <c r="M22" s="1">
        <f>LHM!M24</f>
        <v>0.53290000000000004</v>
      </c>
      <c r="N22" s="1">
        <f>LHM!N24</f>
        <v>7.1000000000000004E-3</v>
      </c>
      <c r="O22" s="1">
        <f>LHM!O24</f>
        <v>0.30049999999999999</v>
      </c>
      <c r="P22" s="1">
        <f>LHM!P24</f>
        <v>0.20649999999999999</v>
      </c>
      <c r="Q22" s="1">
        <f>LHM!Q24</f>
        <v>4.0000000000000001E-3</v>
      </c>
      <c r="R22" s="1">
        <f>LHM!R24</f>
        <v>-0.12479999999999999</v>
      </c>
      <c r="S22" s="1">
        <f>LHM!S24</f>
        <v>7.5700000000000003E-2</v>
      </c>
      <c r="T22" s="1">
        <f>LHM!T24</f>
        <v>0.13848888888888888</v>
      </c>
      <c r="V22" s="2" t="s">
        <v>81</v>
      </c>
      <c r="W22" s="1">
        <f t="shared" si="17"/>
        <v>-5.9299999999999999E-2</v>
      </c>
      <c r="X22" s="1">
        <f t="shared" si="0"/>
        <v>0.30120000000000002</v>
      </c>
      <c r="Y22" s="1">
        <f t="shared" si="1"/>
        <v>3.6999999999999998E-2</v>
      </c>
      <c r="Z22" s="1">
        <f t="shared" si="2"/>
        <v>-1.01E-2</v>
      </c>
      <c r="AA22" s="1">
        <f t="shared" si="3"/>
        <v>0.10009999999999999</v>
      </c>
      <c r="AB22" s="1">
        <f t="shared" si="4"/>
        <v>0.26540000000000002</v>
      </c>
      <c r="AC22" s="1">
        <f t="shared" si="5"/>
        <v>1.3299999999999999E-2</v>
      </c>
      <c r="AD22" s="1">
        <f t="shared" si="6"/>
        <v>0.4778</v>
      </c>
      <c r="AE22" s="1">
        <f t="shared" si="7"/>
        <v>-7.5999999999999998E-2</v>
      </c>
      <c r="AF22" s="1">
        <f t="shared" si="8"/>
        <v>7.7600000000000002E-2</v>
      </c>
      <c r="AG22" s="1">
        <f t="shared" si="9"/>
        <v>0.3639</v>
      </c>
      <c r="AH22" s="1">
        <f t="shared" si="10"/>
        <v>0.53290000000000004</v>
      </c>
      <c r="AI22" s="1">
        <f t="shared" si="11"/>
        <v>7.1000000000000004E-3</v>
      </c>
      <c r="AJ22" s="1">
        <f t="shared" si="12"/>
        <v>0.30049999999999999</v>
      </c>
      <c r="AK22" s="1">
        <f t="shared" si="13"/>
        <v>0.20649999999999999</v>
      </c>
      <c r="AL22" s="1">
        <f t="shared" si="14"/>
        <v>4.0000000000000001E-3</v>
      </c>
      <c r="AM22" s="1">
        <f t="shared" si="15"/>
        <v>-0.12479999999999999</v>
      </c>
      <c r="AN22" s="1">
        <f t="shared" si="16"/>
        <v>7.5700000000000003E-2</v>
      </c>
    </row>
    <row r="23" spans="1:40" x14ac:dyDescent="0.2">
      <c r="A23" s="2" t="s">
        <v>82</v>
      </c>
      <c r="B23" s="1">
        <f>LHM!B25</f>
        <v>8.3099999999999993E-2</v>
      </c>
      <c r="C23" s="1">
        <f>LHM!C25</f>
        <v>0.25359999999999999</v>
      </c>
      <c r="D23" s="1">
        <f>LHM!D25</f>
        <v>0.51280000000000003</v>
      </c>
      <c r="E23" s="1">
        <f>LHM!E25</f>
        <v>0.5252</v>
      </c>
      <c r="F23" s="1">
        <f>LHM!F25</f>
        <v>0.35880000000000001</v>
      </c>
      <c r="G23" s="1">
        <f>LHM!G25</f>
        <v>0.1164</v>
      </c>
      <c r="H23" s="1">
        <f>LHM!H25</f>
        <v>0.3871</v>
      </c>
      <c r="I23" s="1">
        <f>LHM!I25</f>
        <v>2.58E-2</v>
      </c>
      <c r="J23" s="1">
        <f>LHM!J25</f>
        <v>0.98199999999999998</v>
      </c>
      <c r="K23" s="1">
        <f>LHM!K25</f>
        <v>0.30609999999999998</v>
      </c>
      <c r="L23" s="1">
        <f>LHM!L25</f>
        <v>0.45400000000000001</v>
      </c>
      <c r="M23" s="1">
        <f>LHM!M25</f>
        <v>0.249</v>
      </c>
      <c r="N23" s="1">
        <f>LHM!N25</f>
        <v>-0.11890000000000001</v>
      </c>
      <c r="O23" s="1">
        <f>LHM!O25</f>
        <v>0.54559999999999997</v>
      </c>
      <c r="P23" s="1">
        <f>LHM!P25</f>
        <v>0.32179999999999997</v>
      </c>
      <c r="Q23" s="1">
        <f>LHM!Q25</f>
        <v>8.5000000000000006E-2</v>
      </c>
      <c r="R23" s="1">
        <f>LHM!R25</f>
        <v>-9.4000000000000004E-3</v>
      </c>
      <c r="S23" s="1">
        <f>LHM!S25</f>
        <v>0.33500000000000002</v>
      </c>
      <c r="T23" s="1">
        <f>LHM!T25</f>
        <v>0.30072222222222211</v>
      </c>
      <c r="V23" s="2" t="s">
        <v>82</v>
      </c>
      <c r="W23" s="1">
        <f t="shared" si="17"/>
        <v>8.3099999999999993E-2</v>
      </c>
      <c r="X23" s="1">
        <f t="shared" si="0"/>
        <v>0.25359999999999999</v>
      </c>
      <c r="Y23" s="1">
        <f t="shared" si="1"/>
        <v>0.51280000000000003</v>
      </c>
      <c r="Z23" s="1">
        <f t="shared" si="2"/>
        <v>0.5252</v>
      </c>
      <c r="AA23" s="1">
        <f t="shared" si="3"/>
        <v>0.35880000000000001</v>
      </c>
      <c r="AB23" s="1">
        <f t="shared" si="4"/>
        <v>0.1164</v>
      </c>
      <c r="AC23" s="1">
        <f t="shared" si="5"/>
        <v>0.3871</v>
      </c>
      <c r="AD23" s="1">
        <f t="shared" si="6"/>
        <v>2.58E-2</v>
      </c>
      <c r="AE23" s="1">
        <f t="shared" si="7"/>
        <v>0.98199999999999998</v>
      </c>
      <c r="AF23" s="1">
        <f t="shared" si="8"/>
        <v>0.30609999999999998</v>
      </c>
      <c r="AG23" s="1">
        <f t="shared" si="9"/>
        <v>0.45400000000000001</v>
      </c>
      <c r="AH23" s="1">
        <f t="shared" si="10"/>
        <v>0.249</v>
      </c>
      <c r="AI23" s="1">
        <f t="shared" si="11"/>
        <v>-0.11890000000000001</v>
      </c>
      <c r="AJ23" s="1">
        <f t="shared" si="12"/>
        <v>0.54559999999999997</v>
      </c>
      <c r="AK23" s="1">
        <f t="shared" si="13"/>
        <v>0.32179999999999997</v>
      </c>
      <c r="AL23" s="1">
        <f t="shared" si="14"/>
        <v>8.5000000000000006E-2</v>
      </c>
      <c r="AM23" s="1">
        <f t="shared" si="15"/>
        <v>-9.4000000000000004E-3</v>
      </c>
      <c r="AN23" s="1">
        <f t="shared" si="16"/>
        <v>0.33500000000000002</v>
      </c>
    </row>
    <row r="24" spans="1:40" x14ac:dyDescent="0.2">
      <c r="A24" s="2" t="s">
        <v>83</v>
      </c>
      <c r="B24" s="1">
        <f>LHM!B26</f>
        <v>0.41060000000000002</v>
      </c>
      <c r="C24" s="1">
        <f>LHM!C26</f>
        <v>0.23810000000000001</v>
      </c>
      <c r="D24" s="1">
        <f>LHM!D26</f>
        <v>0.1074</v>
      </c>
      <c r="E24" s="1">
        <f>LHM!E26</f>
        <v>-9.9000000000000005E-2</v>
      </c>
      <c r="F24" s="1">
        <f>LHM!F26</f>
        <v>1.3326</v>
      </c>
      <c r="G24" s="1">
        <f>LHM!G26</f>
        <v>-0.64559999999999995</v>
      </c>
      <c r="H24" s="1">
        <f>LHM!H26</f>
        <v>1.5667</v>
      </c>
      <c r="I24" s="1">
        <f>LHM!I26</f>
        <v>-0.1188</v>
      </c>
      <c r="J24" s="1">
        <f>LHM!J26</f>
        <v>1.2519</v>
      </c>
      <c r="K24" s="1">
        <f>LHM!K26</f>
        <v>8.7599999999999997E-2</v>
      </c>
      <c r="L24" s="1">
        <f>LHM!L26</f>
        <v>1.3980999999999999</v>
      </c>
      <c r="M24" s="1">
        <f>LHM!M26</f>
        <v>0.1027</v>
      </c>
      <c r="N24" s="1">
        <f>LHM!N26</f>
        <v>0.22409999999999999</v>
      </c>
      <c r="O24" s="1">
        <f>LHM!O26</f>
        <v>0.4602</v>
      </c>
      <c r="P24" s="1">
        <f>LHM!P26</f>
        <v>0.30530000000000002</v>
      </c>
      <c r="Q24" s="1">
        <f>LHM!Q26</f>
        <v>0.2051</v>
      </c>
      <c r="R24" s="1">
        <f>LHM!R26</f>
        <v>-0.1434</v>
      </c>
      <c r="S24" s="1">
        <f>LHM!S26</f>
        <v>0.3417</v>
      </c>
      <c r="T24" s="1">
        <f>LHM!T26</f>
        <v>0.3902944444444445</v>
      </c>
      <c r="V24" s="2" t="s">
        <v>83</v>
      </c>
      <c r="W24" s="1">
        <f t="shared" si="17"/>
        <v>0.41060000000000002</v>
      </c>
      <c r="X24" s="1">
        <f t="shared" si="0"/>
        <v>0.23810000000000001</v>
      </c>
      <c r="Y24" s="1">
        <f t="shared" si="1"/>
        <v>0.1074</v>
      </c>
      <c r="Z24" s="1">
        <f t="shared" si="2"/>
        <v>-9.9000000000000005E-2</v>
      </c>
      <c r="AA24" s="1">
        <f t="shared" si="3"/>
        <v>1.3326</v>
      </c>
      <c r="AB24" s="1">
        <f t="shared" si="4"/>
        <v>-0.64559999999999995</v>
      </c>
      <c r="AC24" s="1">
        <f t="shared" si="5"/>
        <v>1.5667</v>
      </c>
      <c r="AD24" s="1">
        <f t="shared" si="6"/>
        <v>-0.1188</v>
      </c>
      <c r="AE24" s="1">
        <f t="shared" si="7"/>
        <v>1.2519</v>
      </c>
      <c r="AF24" s="1">
        <f t="shared" si="8"/>
        <v>8.7599999999999997E-2</v>
      </c>
      <c r="AG24" s="1">
        <f t="shared" si="9"/>
        <v>1.3980999999999999</v>
      </c>
      <c r="AH24" s="1">
        <f t="shared" si="10"/>
        <v>0.1027</v>
      </c>
      <c r="AI24" s="1">
        <f t="shared" si="11"/>
        <v>0.22409999999999999</v>
      </c>
      <c r="AJ24" s="1">
        <f t="shared" si="12"/>
        <v>0.4602</v>
      </c>
      <c r="AK24" s="1">
        <f t="shared" si="13"/>
        <v>0.30530000000000002</v>
      </c>
      <c r="AL24" s="1">
        <f t="shared" si="14"/>
        <v>0.2051</v>
      </c>
      <c r="AM24" s="1">
        <f t="shared" si="15"/>
        <v>-0.1434</v>
      </c>
      <c r="AN24" s="1">
        <f t="shared" si="16"/>
        <v>0.3417</v>
      </c>
    </row>
    <row r="25" spans="1:40" x14ac:dyDescent="0.2">
      <c r="A25" s="2" t="s">
        <v>84</v>
      </c>
      <c r="B25" s="1">
        <f>LHM!B27</f>
        <v>0.10499130434782609</v>
      </c>
      <c r="C25" s="1">
        <f>LHM!C27</f>
        <v>0.16513913043478262</v>
      </c>
      <c r="D25" s="1">
        <f>LHM!D27</f>
        <v>0.20896086956521742</v>
      </c>
      <c r="E25" s="1">
        <f>LHM!E27</f>
        <v>0.26709130434782613</v>
      </c>
      <c r="F25" s="1">
        <f>LHM!F27</f>
        <v>0.47232608695652167</v>
      </c>
      <c r="G25" s="1">
        <f>LHM!G27</f>
        <v>0.46255217391304354</v>
      </c>
      <c r="H25" s="1">
        <f>LHM!H27</f>
        <v>0.39195217391304349</v>
      </c>
      <c r="I25" s="1">
        <f>LHM!I27</f>
        <v>0.4199</v>
      </c>
      <c r="J25" s="1">
        <f>LHM!J27</f>
        <v>0.39895217391304355</v>
      </c>
      <c r="K25" s="1">
        <f>LHM!K27</f>
        <v>0.37666956521739137</v>
      </c>
      <c r="L25" s="1">
        <f>LHM!L27</f>
        <v>0.2182304347826087</v>
      </c>
      <c r="M25" s="1">
        <f>LHM!M27</f>
        <v>0.23097826086956513</v>
      </c>
      <c r="N25" s="1">
        <f>LHM!N27</f>
        <v>0.16135652173913045</v>
      </c>
      <c r="O25" s="1">
        <f>LHM!O27</f>
        <v>0.20626956521739132</v>
      </c>
      <c r="P25" s="1">
        <f>LHM!P27</f>
        <v>0.16593043478260869</v>
      </c>
      <c r="Q25" s="1">
        <f>LHM!Q27</f>
        <v>0.18378260869565219</v>
      </c>
      <c r="R25" s="1">
        <f>LHM!R27</f>
        <v>0.18354347826086956</v>
      </c>
      <c r="S25" s="1">
        <f>LHM!S27</f>
        <v>0.18333043478260869</v>
      </c>
      <c r="T25" s="1">
        <f>LHM!T27</f>
        <v>0.26677536231884053</v>
      </c>
      <c r="V25" s="2" t="s">
        <v>84</v>
      </c>
      <c r="W25" s="1">
        <f t="shared" si="17"/>
        <v>0.10499130434782609</v>
      </c>
      <c r="X25" s="1">
        <f t="shared" si="0"/>
        <v>0.16513913043478262</v>
      </c>
      <c r="Y25" s="1">
        <f t="shared" si="1"/>
        <v>0.20896086956521742</v>
      </c>
      <c r="Z25" s="1">
        <f t="shared" si="2"/>
        <v>0.26709130434782613</v>
      </c>
      <c r="AA25" s="1">
        <f t="shared" si="3"/>
        <v>0.47232608695652167</v>
      </c>
      <c r="AB25" s="1">
        <f t="shared" si="4"/>
        <v>0.46255217391304354</v>
      </c>
      <c r="AC25" s="1">
        <f t="shared" si="5"/>
        <v>0.39195217391304349</v>
      </c>
      <c r="AD25" s="1">
        <f t="shared" si="6"/>
        <v>0.4199</v>
      </c>
      <c r="AE25" s="1">
        <f t="shared" si="7"/>
        <v>0.39895217391304355</v>
      </c>
      <c r="AF25" s="1">
        <f t="shared" si="8"/>
        <v>0.37666956521739137</v>
      </c>
      <c r="AG25" s="1">
        <f t="shared" si="9"/>
        <v>0.2182304347826087</v>
      </c>
      <c r="AH25" s="1">
        <f t="shared" si="10"/>
        <v>0.23097826086956513</v>
      </c>
      <c r="AI25" s="1">
        <f t="shared" si="11"/>
        <v>0.16135652173913045</v>
      </c>
      <c r="AJ25" s="1">
        <f t="shared" si="12"/>
        <v>0.20626956521739132</v>
      </c>
      <c r="AK25" s="1">
        <f t="shared" si="13"/>
        <v>0.16593043478260869</v>
      </c>
      <c r="AL25" s="1">
        <f t="shared" si="14"/>
        <v>0.18378260869565219</v>
      </c>
      <c r="AM25" s="1">
        <f t="shared" si="15"/>
        <v>0.18354347826086956</v>
      </c>
      <c r="AN25" s="1">
        <f t="shared" si="16"/>
        <v>0.18333043478260869</v>
      </c>
    </row>
    <row r="59" spans="1:19" x14ac:dyDescent="0.2">
      <c r="A59" s="2" t="s">
        <v>0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2" t="s">
        <v>15</v>
      </c>
      <c r="Q59" s="2" t="s">
        <v>16</v>
      </c>
      <c r="R59" s="2" t="s">
        <v>17</v>
      </c>
      <c r="S59" s="2" t="s">
        <v>18</v>
      </c>
    </row>
    <row r="60" spans="1:19" x14ac:dyDescent="0.2">
      <c r="A60" s="2" t="s">
        <v>63</v>
      </c>
      <c r="B60" s="6">
        <f>B2</f>
        <v>-0.31879999999999997</v>
      </c>
      <c r="C60" s="6">
        <f t="shared" ref="C60:S60" si="18">C2</f>
        <v>0.35399999999999998</v>
      </c>
      <c r="D60" s="6">
        <f t="shared" si="18"/>
        <v>0.1656</v>
      </c>
      <c r="E60" s="6">
        <f t="shared" si="18"/>
        <v>0.5827</v>
      </c>
      <c r="F60" s="6">
        <f t="shared" si="18"/>
        <v>0.3836</v>
      </c>
      <c r="G60" s="6">
        <f t="shared" si="18"/>
        <v>1.3258000000000001</v>
      </c>
      <c r="H60" s="6">
        <f t="shared" si="18"/>
        <v>-0.33589999999999998</v>
      </c>
      <c r="I60" s="6">
        <f t="shared" si="18"/>
        <v>0.1321</v>
      </c>
      <c r="J60" s="6">
        <f t="shared" si="18"/>
        <v>0.23749999999999999</v>
      </c>
      <c r="K60" s="6">
        <f t="shared" si="18"/>
        <v>0.29249999999999998</v>
      </c>
      <c r="L60" s="6">
        <f t="shared" si="18"/>
        <v>0.18529999999999999</v>
      </c>
      <c r="M60" s="6">
        <f t="shared" si="18"/>
        <v>0.32700000000000001</v>
      </c>
      <c r="N60" s="6">
        <f t="shared" si="18"/>
        <v>0.35970000000000002</v>
      </c>
      <c r="O60" s="6">
        <f t="shared" si="18"/>
        <v>1.34E-2</v>
      </c>
      <c r="P60" s="6">
        <f t="shared" si="18"/>
        <v>0.48139999999999999</v>
      </c>
      <c r="Q60" s="6">
        <f t="shared" si="18"/>
        <v>7.2599999999999998E-2</v>
      </c>
      <c r="R60" s="6">
        <f t="shared" si="18"/>
        <v>0.21490000000000001</v>
      </c>
      <c r="S60" s="6">
        <f t="shared" si="18"/>
        <v>0.19950000000000001</v>
      </c>
    </row>
    <row r="61" spans="1:19" x14ac:dyDescent="0.2">
      <c r="A61" s="2" t="s">
        <v>64</v>
      </c>
      <c r="B61" s="6">
        <f t="shared" ref="B61:S61" si="19">B3</f>
        <v>-0.10829999999999999</v>
      </c>
      <c r="C61" s="6">
        <f t="shared" si="19"/>
        <v>0.69740000000000002</v>
      </c>
      <c r="D61" s="6">
        <f t="shared" si="19"/>
        <v>0.60870000000000002</v>
      </c>
      <c r="E61" s="6">
        <f t="shared" si="19"/>
        <v>0.78349999999999997</v>
      </c>
      <c r="F61" s="6">
        <f t="shared" si="19"/>
        <v>-5.1400000000000001E-2</v>
      </c>
      <c r="G61" s="6">
        <f t="shared" si="19"/>
        <v>0.76790000000000003</v>
      </c>
      <c r="H61" s="6">
        <f t="shared" si="19"/>
        <v>0.65549999999999997</v>
      </c>
      <c r="I61" s="6">
        <f t="shared" si="19"/>
        <v>-0.23530000000000001</v>
      </c>
      <c r="J61" s="6">
        <f t="shared" si="19"/>
        <v>0.25040000000000001</v>
      </c>
      <c r="K61" s="6">
        <f t="shared" si="19"/>
        <v>0.33829999999999999</v>
      </c>
      <c r="L61" s="6">
        <f t="shared" si="19"/>
        <v>0.23680000000000001</v>
      </c>
      <c r="M61" s="6">
        <f t="shared" si="19"/>
        <v>-0.1439</v>
      </c>
      <c r="N61" s="6">
        <f t="shared" si="19"/>
        <v>1.0206</v>
      </c>
      <c r="O61" s="6">
        <f t="shared" si="19"/>
        <v>-0.30769999999999997</v>
      </c>
      <c r="P61" s="6">
        <f t="shared" si="19"/>
        <v>-0.93230000000000002</v>
      </c>
      <c r="Q61" s="6">
        <f t="shared" si="19"/>
        <v>0.56669999999999998</v>
      </c>
      <c r="R61" s="6">
        <f t="shared" si="19"/>
        <v>0.75209999999999999</v>
      </c>
      <c r="S61" s="6">
        <f t="shared" si="19"/>
        <v>0.29759999999999998</v>
      </c>
    </row>
    <row r="62" spans="1:19" x14ac:dyDescent="0.2">
      <c r="A62" s="2" t="s">
        <v>65</v>
      </c>
      <c r="B62" s="6">
        <f t="shared" ref="B62:S62" si="20">B4</f>
        <v>0.13600000000000001</v>
      </c>
      <c r="C62" s="6">
        <f t="shared" si="20"/>
        <v>2.2599999999999999E-2</v>
      </c>
      <c r="D62" s="6">
        <f t="shared" si="20"/>
        <v>0.71040000000000003</v>
      </c>
      <c r="E62" s="6">
        <f t="shared" si="20"/>
        <v>-0.54690000000000005</v>
      </c>
      <c r="F62" s="6">
        <f t="shared" si="20"/>
        <v>0.94979999999999998</v>
      </c>
      <c r="G62" s="6">
        <f t="shared" si="20"/>
        <v>1.1808000000000001</v>
      </c>
      <c r="H62" s="6">
        <f t="shared" si="20"/>
        <v>0.51580000000000004</v>
      </c>
      <c r="I62" s="6">
        <f t="shared" si="20"/>
        <v>4.5999999999999999E-2</v>
      </c>
      <c r="J62" s="6">
        <f t="shared" si="20"/>
        <v>-0.18779999999999999</v>
      </c>
      <c r="K62" s="6">
        <f t="shared" si="20"/>
        <v>0.1938</v>
      </c>
      <c r="L62" s="6">
        <f t="shared" si="20"/>
        <v>0.65610000000000002</v>
      </c>
      <c r="M62" s="6">
        <f t="shared" si="20"/>
        <v>0.15049999999999999</v>
      </c>
      <c r="N62" s="6">
        <f t="shared" si="20"/>
        <v>5.2900000000000003E-2</v>
      </c>
      <c r="O62" s="6">
        <f t="shared" si="20"/>
        <v>0.2467</v>
      </c>
      <c r="P62" s="6">
        <f t="shared" si="20"/>
        <v>0.16439999999999999</v>
      </c>
      <c r="Q62" s="6">
        <f t="shared" si="20"/>
        <v>-2.47E-2</v>
      </c>
      <c r="R62" s="6">
        <f t="shared" si="20"/>
        <v>0.18340000000000001</v>
      </c>
      <c r="S62" s="6">
        <f t="shared" si="20"/>
        <v>0.29349999999999998</v>
      </c>
    </row>
    <row r="63" spans="1:19" x14ac:dyDescent="0.2">
      <c r="A63" s="2" t="s">
        <v>66</v>
      </c>
      <c r="B63" s="6">
        <f t="shared" ref="B63:S63" si="21">B5</f>
        <v>-0.1167</v>
      </c>
      <c r="C63" s="6">
        <f t="shared" si="21"/>
        <v>5.45E-2</v>
      </c>
      <c r="D63" s="6">
        <f t="shared" si="21"/>
        <v>0.1066</v>
      </c>
      <c r="E63" s="6">
        <f t="shared" si="21"/>
        <v>0.15809999999999999</v>
      </c>
      <c r="F63" s="6">
        <f t="shared" si="21"/>
        <v>0.35320000000000001</v>
      </c>
      <c r="G63" s="6">
        <f t="shared" si="21"/>
        <v>9.4E-2</v>
      </c>
      <c r="H63" s="6">
        <f t="shared" si="21"/>
        <v>0.27500000000000002</v>
      </c>
      <c r="I63" s="6">
        <f t="shared" si="21"/>
        <v>0.43859999999999999</v>
      </c>
      <c r="J63" s="6">
        <f t="shared" si="21"/>
        <v>0.2364</v>
      </c>
      <c r="K63" s="6">
        <f t="shared" si="21"/>
        <v>0.20319999999999999</v>
      </c>
      <c r="L63" s="6">
        <f t="shared" si="21"/>
        <v>0.27310000000000001</v>
      </c>
      <c r="M63" s="6">
        <f t="shared" si="21"/>
        <v>7.9000000000000001E-2</v>
      </c>
      <c r="N63" s="6">
        <f t="shared" si="21"/>
        <v>0.1177</v>
      </c>
      <c r="O63" s="6">
        <f t="shared" si="21"/>
        <v>8.5400000000000004E-2</v>
      </c>
      <c r="P63" s="6">
        <f t="shared" si="21"/>
        <v>0.58420000000000005</v>
      </c>
      <c r="Q63" s="6">
        <f t="shared" si="21"/>
        <v>0.15090000000000001</v>
      </c>
      <c r="R63" s="6">
        <f t="shared" si="21"/>
        <v>0.1384</v>
      </c>
      <c r="S63" s="6">
        <f t="shared" si="21"/>
        <v>0.14510000000000001</v>
      </c>
    </row>
    <row r="64" spans="1:19" x14ac:dyDescent="0.2">
      <c r="A64" s="2" t="s">
        <v>67</v>
      </c>
      <c r="B64" s="6">
        <f t="shared" ref="B64:S64" si="22">B6</f>
        <v>5.9299999999999999E-2</v>
      </c>
      <c r="C64" s="6">
        <f t="shared" si="22"/>
        <v>0.14990000000000001</v>
      </c>
      <c r="D64" s="6">
        <f t="shared" si="22"/>
        <v>-0.02</v>
      </c>
      <c r="E64" s="6">
        <f t="shared" si="22"/>
        <v>0.1857</v>
      </c>
      <c r="F64" s="6">
        <f t="shared" si="22"/>
        <v>0.64270000000000005</v>
      </c>
      <c r="G64" s="6">
        <f t="shared" si="22"/>
        <v>0.50819999999999999</v>
      </c>
      <c r="H64" s="6">
        <f t="shared" si="22"/>
        <v>0.35830000000000001</v>
      </c>
      <c r="I64" s="6">
        <f t="shared" si="22"/>
        <v>0.2525</v>
      </c>
      <c r="J64" s="6">
        <f t="shared" si="22"/>
        <v>0.4335</v>
      </c>
      <c r="K64" s="6">
        <f t="shared" si="22"/>
        <v>0.36380000000000001</v>
      </c>
      <c r="L64" s="6">
        <f t="shared" si="22"/>
        <v>7.3800000000000004E-2</v>
      </c>
      <c r="M64" s="6">
        <f t="shared" si="22"/>
        <v>0.11990000000000001</v>
      </c>
      <c r="N64" s="6">
        <f t="shared" si="22"/>
        <v>-2.2599999999999999E-2</v>
      </c>
      <c r="O64" s="6">
        <f t="shared" si="22"/>
        <v>2.4199999999999999E-2</v>
      </c>
      <c r="P64" s="6">
        <f t="shared" si="22"/>
        <v>0.33829999999999999</v>
      </c>
      <c r="Q64" s="6">
        <f t="shared" si="22"/>
        <v>0.12609999999999999</v>
      </c>
      <c r="R64" s="6">
        <f t="shared" si="22"/>
        <v>9.8599999999999993E-2</v>
      </c>
      <c r="S64" s="6">
        <f t="shared" si="22"/>
        <v>0.1348</v>
      </c>
    </row>
    <row r="65" spans="1:19" x14ac:dyDescent="0.2">
      <c r="A65" s="2" t="s">
        <v>68</v>
      </c>
      <c r="B65" s="6">
        <f t="shared" ref="B65:S65" si="23">B7</f>
        <v>2.46E-2</v>
      </c>
      <c r="C65" s="6">
        <f t="shared" si="23"/>
        <v>0.29149999999999998</v>
      </c>
      <c r="D65" s="6">
        <f t="shared" si="23"/>
        <v>0.16669999999999999</v>
      </c>
      <c r="E65" s="6">
        <f t="shared" si="23"/>
        <v>3.8800000000000001E-2</v>
      </c>
      <c r="F65" s="6">
        <f t="shared" si="23"/>
        <v>0.38729999999999998</v>
      </c>
      <c r="G65" s="6">
        <f t="shared" si="23"/>
        <v>2.7E-2</v>
      </c>
      <c r="H65" s="6">
        <f t="shared" si="23"/>
        <v>0.66210000000000002</v>
      </c>
      <c r="I65" s="6">
        <f t="shared" si="23"/>
        <v>0.54020000000000001</v>
      </c>
      <c r="J65" s="6">
        <f t="shared" si="23"/>
        <v>0.50270000000000004</v>
      </c>
      <c r="K65" s="6">
        <f t="shared" si="23"/>
        <v>-0.1883</v>
      </c>
      <c r="L65" s="6">
        <f t="shared" si="23"/>
        <v>-8.1000000000000003E-2</v>
      </c>
      <c r="M65" s="6">
        <f t="shared" si="23"/>
        <v>4.8999999999999998E-3</v>
      </c>
      <c r="N65" s="6">
        <f t="shared" si="23"/>
        <v>0.52480000000000004</v>
      </c>
      <c r="O65" s="6">
        <f t="shared" si="23"/>
        <v>-0.35899999999999999</v>
      </c>
      <c r="P65" s="6">
        <f t="shared" si="23"/>
        <v>0.21829999999999999</v>
      </c>
      <c r="Q65" s="6">
        <f t="shared" si="23"/>
        <v>5.8000000000000003E-2</v>
      </c>
      <c r="R65" s="6">
        <f t="shared" si="23"/>
        <v>7.4899999999999994E-2</v>
      </c>
      <c r="S65" s="6">
        <f t="shared" si="23"/>
        <v>0.16789999999999999</v>
      </c>
    </row>
    <row r="66" spans="1:19" x14ac:dyDescent="0.2">
      <c r="A66" s="2" t="s">
        <v>69</v>
      </c>
      <c r="B66" s="6">
        <f t="shared" ref="B66:S66" si="24">B8</f>
        <v>-2.52E-2</v>
      </c>
      <c r="C66" s="6">
        <f t="shared" si="24"/>
        <v>0.1706</v>
      </c>
      <c r="D66" s="6">
        <f t="shared" si="24"/>
        <v>0.22189999999999999</v>
      </c>
      <c r="E66" s="6">
        <f t="shared" si="24"/>
        <v>0.27810000000000001</v>
      </c>
      <c r="F66" s="6">
        <f t="shared" si="24"/>
        <v>0.73140000000000005</v>
      </c>
      <c r="G66" s="6">
        <f t="shared" si="24"/>
        <v>0.84889999999999999</v>
      </c>
      <c r="H66" s="6">
        <f t="shared" si="24"/>
        <v>0.59340000000000004</v>
      </c>
      <c r="I66" s="6">
        <f t="shared" si="24"/>
        <v>9.69E-2</v>
      </c>
      <c r="J66" s="6">
        <f t="shared" si="24"/>
        <v>0.46139999999999998</v>
      </c>
      <c r="K66" s="6">
        <f t="shared" si="24"/>
        <v>0.74319999999999997</v>
      </c>
      <c r="L66" s="6">
        <f t="shared" si="24"/>
        <v>-3.1E-2</v>
      </c>
      <c r="M66" s="6">
        <f t="shared" si="24"/>
        <v>9.1899999999999996E-2</v>
      </c>
      <c r="N66" s="6">
        <f t="shared" si="24"/>
        <v>-5.4000000000000003E-3</v>
      </c>
      <c r="O66" s="6">
        <f t="shared" si="24"/>
        <v>1.37E-2</v>
      </c>
      <c r="P66" s="6">
        <f t="shared" si="24"/>
        <v>0.2606</v>
      </c>
      <c r="Q66" s="6">
        <f t="shared" si="24"/>
        <v>0.1429</v>
      </c>
      <c r="R66" s="6">
        <f t="shared" si="24"/>
        <v>4.2900000000000001E-2</v>
      </c>
      <c r="S66" s="6">
        <f t="shared" si="24"/>
        <v>0.1047</v>
      </c>
    </row>
    <row r="67" spans="1:19" x14ac:dyDescent="0.2">
      <c r="A67" s="2" t="s">
        <v>70</v>
      </c>
      <c r="B67" s="6">
        <f t="shared" ref="B67:S67" si="25">B9</f>
        <v>8.7999999999999995E-2</v>
      </c>
      <c r="C67" s="6">
        <f t="shared" si="25"/>
        <v>7.8899999999999998E-2</v>
      </c>
      <c r="D67" s="6">
        <f t="shared" si="25"/>
        <v>-0.18609999999999999</v>
      </c>
      <c r="E67" s="6">
        <f t="shared" si="25"/>
        <v>0.45250000000000001</v>
      </c>
      <c r="F67" s="6">
        <f t="shared" si="25"/>
        <v>0.4451</v>
      </c>
      <c r="G67" s="6">
        <f t="shared" si="25"/>
        <v>0.73009999999999997</v>
      </c>
      <c r="H67" s="6">
        <f t="shared" si="25"/>
        <v>-0.1133</v>
      </c>
      <c r="I67" s="6">
        <f t="shared" si="25"/>
        <v>0.64419999999999999</v>
      </c>
      <c r="J67" s="6">
        <f t="shared" si="25"/>
        <v>0.43230000000000002</v>
      </c>
      <c r="K67" s="6">
        <f t="shared" si="25"/>
        <v>0.60709999999999997</v>
      </c>
      <c r="L67" s="6">
        <f t="shared" si="25"/>
        <v>0.49480000000000002</v>
      </c>
      <c r="M67" s="6">
        <f t="shared" si="25"/>
        <v>-3.4099999999999998E-2</v>
      </c>
      <c r="N67" s="6">
        <f t="shared" si="25"/>
        <v>0.17649999999999999</v>
      </c>
      <c r="O67" s="6">
        <f t="shared" si="25"/>
        <v>0.1648</v>
      </c>
      <c r="P67" s="6">
        <f t="shared" si="25"/>
        <v>0.32179999999999997</v>
      </c>
      <c r="Q67" s="6">
        <f t="shared" si="25"/>
        <v>0.50119999999999998</v>
      </c>
      <c r="R67" s="6">
        <f t="shared" si="25"/>
        <v>0.18579999999999999</v>
      </c>
      <c r="S67" s="6">
        <f t="shared" si="25"/>
        <v>5.1400000000000001E-2</v>
      </c>
    </row>
    <row r="68" spans="1:19" x14ac:dyDescent="0.2">
      <c r="A68" s="2" t="s">
        <v>71</v>
      </c>
      <c r="B68" s="6">
        <f t="shared" ref="B68:S68" si="26">B10</f>
        <v>0.38080000000000003</v>
      </c>
      <c r="C68" s="6">
        <f t="shared" si="26"/>
        <v>-0.63239999999999996</v>
      </c>
      <c r="D68" s="6">
        <f t="shared" si="26"/>
        <v>0.88029999999999997</v>
      </c>
      <c r="E68" s="6">
        <f t="shared" si="26"/>
        <v>0.23649999999999999</v>
      </c>
      <c r="F68" s="6">
        <f t="shared" si="26"/>
        <v>0.28599999999999998</v>
      </c>
      <c r="G68" s="6">
        <f t="shared" si="26"/>
        <v>4.5699999999999998E-2</v>
      </c>
      <c r="H68" s="6">
        <f t="shared" si="26"/>
        <v>0.2848</v>
      </c>
      <c r="I68" s="6">
        <f t="shared" si="26"/>
        <v>0.57530000000000003</v>
      </c>
      <c r="J68" s="6">
        <f t="shared" si="26"/>
        <v>0.8024</v>
      </c>
      <c r="K68" s="6">
        <f t="shared" si="26"/>
        <v>0.65620000000000001</v>
      </c>
      <c r="L68" s="6">
        <f t="shared" si="26"/>
        <v>-0.65239999999999998</v>
      </c>
      <c r="M68" s="6">
        <f t="shared" si="26"/>
        <v>1.5853999999999999</v>
      </c>
      <c r="N68" s="6">
        <f t="shared" si="26"/>
        <v>-0.49280000000000002</v>
      </c>
      <c r="O68" s="6">
        <f t="shared" si="26"/>
        <v>0.34789999999999999</v>
      </c>
      <c r="P68" s="6">
        <f t="shared" si="26"/>
        <v>7.7000000000000002E-3</v>
      </c>
      <c r="Q68" s="6">
        <f t="shared" si="26"/>
        <v>7.5700000000000003E-2</v>
      </c>
      <c r="R68" s="6">
        <f t="shared" si="26"/>
        <v>0.54010000000000002</v>
      </c>
      <c r="S68" s="6">
        <f t="shared" si="26"/>
        <v>0.3659</v>
      </c>
    </row>
    <row r="69" spans="1:19" x14ac:dyDescent="0.2">
      <c r="A69" s="2" t="s">
        <v>72</v>
      </c>
      <c r="B69" s="6">
        <f t="shared" ref="B69:S69" si="27">B11</f>
        <v>0.20449999999999999</v>
      </c>
      <c r="C69" s="6">
        <f t="shared" si="27"/>
        <v>-9.6799999999999997E-2</v>
      </c>
      <c r="D69" s="6">
        <f t="shared" si="27"/>
        <v>0.17730000000000001</v>
      </c>
      <c r="E69" s="6">
        <f t="shared" si="27"/>
        <v>4.9399999999999999E-2</v>
      </c>
      <c r="F69" s="6">
        <f t="shared" si="27"/>
        <v>0.75749999999999995</v>
      </c>
      <c r="G69" s="6">
        <f t="shared" si="27"/>
        <v>0.33989999999999998</v>
      </c>
      <c r="H69" s="6">
        <f t="shared" si="27"/>
        <v>0.50980000000000003</v>
      </c>
      <c r="I69" s="6">
        <f t="shared" si="27"/>
        <v>0.5504</v>
      </c>
      <c r="J69" s="6">
        <f t="shared" si="27"/>
        <v>0.63949999999999996</v>
      </c>
      <c r="K69" s="6">
        <f t="shared" si="27"/>
        <v>4.8999999999999998E-3</v>
      </c>
      <c r="L69" s="6">
        <f t="shared" si="27"/>
        <v>0.42909999999999998</v>
      </c>
      <c r="M69" s="6">
        <f t="shared" si="27"/>
        <v>-1.2500000000000001E-2</v>
      </c>
      <c r="N69" s="6">
        <f t="shared" si="27"/>
        <v>0.55010000000000003</v>
      </c>
      <c r="O69" s="6">
        <f t="shared" si="27"/>
        <v>0.1037</v>
      </c>
      <c r="P69" s="6">
        <f t="shared" si="27"/>
        <v>0.41039999999999999</v>
      </c>
      <c r="Q69" s="6">
        <f t="shared" si="27"/>
        <v>0.15190000000000001</v>
      </c>
      <c r="R69" s="6">
        <f t="shared" si="27"/>
        <v>9.6299999999999997E-2</v>
      </c>
      <c r="S69" s="6">
        <f t="shared" si="27"/>
        <v>0.2893</v>
      </c>
    </row>
    <row r="70" spans="1:19" x14ac:dyDescent="0.2">
      <c r="A70" s="2" t="s">
        <v>25</v>
      </c>
      <c r="B70" s="6">
        <f t="shared" ref="B70:S70" si="28">B12</f>
        <v>9.5399999999999999E-2</v>
      </c>
      <c r="C70" s="6">
        <f t="shared" si="28"/>
        <v>5.04E-2</v>
      </c>
      <c r="D70" s="6">
        <f t="shared" si="28"/>
        <v>0.26119999999999999</v>
      </c>
      <c r="E70" s="6">
        <f t="shared" si="28"/>
        <v>0.29089999999999999</v>
      </c>
      <c r="F70" s="6">
        <f t="shared" si="28"/>
        <v>0.51049999999999995</v>
      </c>
      <c r="G70" s="6">
        <f t="shared" si="28"/>
        <v>0.28000000000000003</v>
      </c>
      <c r="H70" s="6">
        <f t="shared" si="28"/>
        <v>0.40689999999999998</v>
      </c>
      <c r="I70" s="6">
        <f t="shared" si="28"/>
        <v>0.50419999999999998</v>
      </c>
      <c r="J70" s="6">
        <f t="shared" si="28"/>
        <v>0.10970000000000001</v>
      </c>
      <c r="K70" s="6">
        <f t="shared" si="28"/>
        <v>0.37</v>
      </c>
      <c r="L70" s="6">
        <f t="shared" si="28"/>
        <v>0.26050000000000001</v>
      </c>
      <c r="M70" s="6">
        <f t="shared" si="28"/>
        <v>0.14940000000000001</v>
      </c>
      <c r="N70" s="6">
        <f t="shared" si="28"/>
        <v>-0.17849999999999999</v>
      </c>
      <c r="O70" s="6">
        <f t="shared" si="28"/>
        <v>0.34039999999999998</v>
      </c>
      <c r="P70" s="6">
        <f t="shared" si="28"/>
        <v>8.5199999999999998E-2</v>
      </c>
      <c r="Q70" s="6">
        <f t="shared" si="28"/>
        <v>0.20380000000000001</v>
      </c>
      <c r="R70" s="6">
        <f t="shared" si="28"/>
        <v>0.28249999999999997</v>
      </c>
      <c r="S70" s="6">
        <f t="shared" si="28"/>
        <v>0.1198</v>
      </c>
    </row>
    <row r="71" spans="1:19" x14ac:dyDescent="0.2">
      <c r="A71" s="2" t="s">
        <v>73</v>
      </c>
      <c r="B71" s="6">
        <f t="shared" ref="B71:S71" si="29">B13</f>
        <v>0.1298</v>
      </c>
      <c r="C71" s="6">
        <f t="shared" si="29"/>
        <v>-5.1999999999999998E-2</v>
      </c>
      <c r="D71" s="6">
        <f t="shared" si="29"/>
        <v>0.15870000000000001</v>
      </c>
      <c r="E71" s="6">
        <f t="shared" si="29"/>
        <v>0.86950000000000005</v>
      </c>
      <c r="F71" s="6">
        <f t="shared" si="29"/>
        <v>0.14699999999999999</v>
      </c>
      <c r="G71" s="6">
        <f t="shared" si="29"/>
        <v>1.1425000000000001</v>
      </c>
      <c r="H71" s="6">
        <f t="shared" si="29"/>
        <v>0.86709999999999998</v>
      </c>
      <c r="I71" s="6">
        <f t="shared" si="29"/>
        <v>0.37230000000000002</v>
      </c>
      <c r="J71" s="6">
        <f t="shared" si="29"/>
        <v>0.2485</v>
      </c>
      <c r="K71" s="6">
        <f t="shared" si="29"/>
        <v>-6.1600000000000002E-2</v>
      </c>
      <c r="L71" s="6">
        <f t="shared" si="29"/>
        <v>0.51319999999999999</v>
      </c>
      <c r="M71" s="6">
        <f t="shared" si="29"/>
        <v>0.16400000000000001</v>
      </c>
      <c r="N71" s="6">
        <f t="shared" si="29"/>
        <v>-0.23699999999999999</v>
      </c>
      <c r="O71" s="6">
        <f t="shared" si="29"/>
        <v>0.42</v>
      </c>
      <c r="P71" s="6">
        <f t="shared" si="29"/>
        <v>-0.1225</v>
      </c>
      <c r="Q71" s="6">
        <f t="shared" si="29"/>
        <v>0.59550000000000003</v>
      </c>
      <c r="R71" s="6">
        <f t="shared" si="29"/>
        <v>0.27989999999999998</v>
      </c>
      <c r="S71" s="6">
        <f t="shared" si="29"/>
        <v>0.20669999999999999</v>
      </c>
    </row>
    <row r="72" spans="1:19" x14ac:dyDescent="0.2">
      <c r="A72" s="2" t="s">
        <v>74</v>
      </c>
      <c r="B72" s="6">
        <f t="shared" ref="B72:S72" si="30">B14</f>
        <v>0.37290000000000001</v>
      </c>
      <c r="C72" s="6">
        <f t="shared" si="30"/>
        <v>0.19259999999999999</v>
      </c>
      <c r="D72" s="6">
        <f t="shared" si="30"/>
        <v>0.20960000000000001</v>
      </c>
      <c r="E72" s="6">
        <f t="shared" si="30"/>
        <v>0.33710000000000001</v>
      </c>
      <c r="F72" s="6">
        <f t="shared" si="30"/>
        <v>0.30649999999999999</v>
      </c>
      <c r="G72" s="6">
        <f t="shared" si="30"/>
        <v>0.51549999999999996</v>
      </c>
      <c r="H72" s="6">
        <f t="shared" si="30"/>
        <v>-0.25390000000000001</v>
      </c>
      <c r="I72" s="6">
        <f t="shared" si="30"/>
        <v>0.40539999999999998</v>
      </c>
      <c r="J72" s="6">
        <f t="shared" si="30"/>
        <v>0.47799999999999998</v>
      </c>
      <c r="K72" s="6">
        <f t="shared" si="30"/>
        <v>0.42099999999999999</v>
      </c>
      <c r="L72" s="6">
        <f t="shared" si="30"/>
        <v>6.1499999999999999E-2</v>
      </c>
      <c r="M72" s="6">
        <f t="shared" si="30"/>
        <v>0.33300000000000002</v>
      </c>
      <c r="N72" s="6">
        <f t="shared" si="30"/>
        <v>-9.7900000000000001E-2</v>
      </c>
      <c r="O72" s="6">
        <f t="shared" si="30"/>
        <v>0.2235</v>
      </c>
      <c r="P72" s="6">
        <f t="shared" si="30"/>
        <v>0.17169999999999999</v>
      </c>
      <c r="Q72" s="6">
        <f t="shared" si="30"/>
        <v>0.1482</v>
      </c>
      <c r="R72" s="6">
        <f t="shared" si="30"/>
        <v>0.28349999999999997</v>
      </c>
      <c r="S72" s="6">
        <f t="shared" si="30"/>
        <v>0.28210000000000002</v>
      </c>
    </row>
    <row r="73" spans="1:19" x14ac:dyDescent="0.2">
      <c r="A73" s="2" t="s">
        <v>75</v>
      </c>
      <c r="B73" s="6">
        <f t="shared" ref="B73:S73" si="31">B15</f>
        <v>1.0557000000000001</v>
      </c>
      <c r="C73" s="6">
        <f t="shared" si="31"/>
        <v>-0.4592</v>
      </c>
      <c r="D73" s="6">
        <f t="shared" si="31"/>
        <v>0.18859999999999999</v>
      </c>
      <c r="E73" s="6">
        <f t="shared" si="31"/>
        <v>0.51339999999999997</v>
      </c>
      <c r="F73" s="6">
        <f t="shared" si="31"/>
        <v>0.3</v>
      </c>
      <c r="G73" s="6">
        <f t="shared" si="31"/>
        <v>0.52049999999999996</v>
      </c>
      <c r="H73" s="6">
        <f t="shared" si="31"/>
        <v>0.15359999999999999</v>
      </c>
      <c r="I73" s="6">
        <f t="shared" si="31"/>
        <v>0.33069999999999999</v>
      </c>
      <c r="J73" s="6">
        <f t="shared" si="31"/>
        <v>0.33019999999999999</v>
      </c>
      <c r="K73" s="6">
        <f t="shared" si="31"/>
        <v>0.29520000000000002</v>
      </c>
      <c r="L73" s="6">
        <f t="shared" si="31"/>
        <v>0.40710000000000002</v>
      </c>
      <c r="M73" s="6">
        <f t="shared" si="31"/>
        <v>0.26850000000000002</v>
      </c>
      <c r="N73" s="6">
        <f t="shared" si="31"/>
        <v>0.15340000000000001</v>
      </c>
      <c r="O73" s="6">
        <f t="shared" si="31"/>
        <v>0.53890000000000005</v>
      </c>
      <c r="P73" s="6">
        <f t="shared" si="31"/>
        <v>-0.15529999999999999</v>
      </c>
      <c r="Q73" s="6">
        <f t="shared" si="31"/>
        <v>0.26960000000000001</v>
      </c>
      <c r="R73" s="6">
        <f t="shared" si="31"/>
        <v>0.18559999999999999</v>
      </c>
      <c r="S73" s="6">
        <f t="shared" si="31"/>
        <v>7.1999999999999998E-3</v>
      </c>
    </row>
    <row r="74" spans="1:19" x14ac:dyDescent="0.2">
      <c r="A74" s="2" t="s">
        <v>76</v>
      </c>
      <c r="B74" s="6">
        <f t="shared" ref="B74:S74" si="32">B16</f>
        <v>-0.42299999999999999</v>
      </c>
      <c r="C74" s="6">
        <f t="shared" si="32"/>
        <v>0.44429999999999997</v>
      </c>
      <c r="D74" s="6">
        <f t="shared" si="32"/>
        <v>-8.5800000000000001E-2</v>
      </c>
      <c r="E74" s="6">
        <f t="shared" si="32"/>
        <v>9.8900000000000002E-2</v>
      </c>
      <c r="F74" s="6">
        <f t="shared" si="32"/>
        <v>0.55579999999999996</v>
      </c>
      <c r="G74" s="6">
        <f t="shared" si="32"/>
        <v>0.37319999999999998</v>
      </c>
      <c r="H74" s="6">
        <f t="shared" si="32"/>
        <v>0.82220000000000004</v>
      </c>
      <c r="I74" s="6">
        <f t="shared" si="32"/>
        <v>0.4647</v>
      </c>
      <c r="J74" s="6">
        <f t="shared" si="32"/>
        <v>-0.36030000000000001</v>
      </c>
      <c r="K74" s="6">
        <f t="shared" si="32"/>
        <v>1.2278</v>
      </c>
      <c r="L74" s="6">
        <f t="shared" si="32"/>
        <v>-9.2999999999999992E-3</v>
      </c>
      <c r="M74" s="6">
        <f t="shared" si="32"/>
        <v>-0.1371</v>
      </c>
      <c r="N74" s="6">
        <f t="shared" si="32"/>
        <v>0.95069999999999999</v>
      </c>
      <c r="O74" s="6">
        <f t="shared" si="32"/>
        <v>5.8999999999999997E-2</v>
      </c>
      <c r="P74" s="6">
        <f t="shared" si="32"/>
        <v>0.24510000000000001</v>
      </c>
      <c r="Q74" s="6">
        <f t="shared" si="32"/>
        <v>0.14810000000000001</v>
      </c>
      <c r="R74" s="6">
        <f t="shared" si="32"/>
        <v>0.69810000000000005</v>
      </c>
      <c r="S74" s="6">
        <f t="shared" si="32"/>
        <v>0.4254</v>
      </c>
    </row>
    <row r="75" spans="1:19" x14ac:dyDescent="0.2">
      <c r="A75" s="2" t="s">
        <v>77</v>
      </c>
      <c r="B75" s="6">
        <f t="shared" ref="B75:S75" si="33">B17</f>
        <v>0.1996</v>
      </c>
      <c r="C75" s="6">
        <f t="shared" si="33"/>
        <v>0.1812</v>
      </c>
      <c r="D75" s="6">
        <f t="shared" si="33"/>
        <v>0.16439999999999999</v>
      </c>
      <c r="E75" s="6">
        <f t="shared" si="33"/>
        <v>0.30640000000000001</v>
      </c>
      <c r="F75" s="6">
        <f t="shared" si="33"/>
        <v>0.34939999999999999</v>
      </c>
      <c r="G75" s="6">
        <f t="shared" si="33"/>
        <v>0.57289999999999996</v>
      </c>
      <c r="H75" s="6">
        <f t="shared" si="33"/>
        <v>0.19470000000000001</v>
      </c>
      <c r="I75" s="6">
        <f t="shared" si="33"/>
        <v>0.63480000000000003</v>
      </c>
      <c r="J75" s="6">
        <f t="shared" si="33"/>
        <v>0.23430000000000001</v>
      </c>
      <c r="K75" s="6">
        <f t="shared" si="33"/>
        <v>0.24229999999999999</v>
      </c>
      <c r="L75" s="6">
        <f t="shared" si="33"/>
        <v>0.61680000000000001</v>
      </c>
      <c r="M75" s="6">
        <f t="shared" si="33"/>
        <v>-7.3099999999999998E-2</v>
      </c>
      <c r="N75" s="6">
        <f t="shared" si="33"/>
        <v>0.34239999999999998</v>
      </c>
      <c r="O75" s="6">
        <f t="shared" si="33"/>
        <v>0.14219999999999999</v>
      </c>
      <c r="P75" s="6">
        <f t="shared" si="33"/>
        <v>0.23599999999999999</v>
      </c>
      <c r="Q75" s="6">
        <f t="shared" si="33"/>
        <v>0.1235</v>
      </c>
      <c r="R75" s="6">
        <f t="shared" si="33"/>
        <v>0.12740000000000001</v>
      </c>
      <c r="S75" s="6">
        <f t="shared" si="33"/>
        <v>0.189</v>
      </c>
    </row>
    <row r="76" spans="1:19" x14ac:dyDescent="0.2">
      <c r="A76" s="2" t="s">
        <v>78</v>
      </c>
      <c r="B76" s="6">
        <f t="shared" ref="B76:S76" si="34">B18</f>
        <v>0.34449999999999997</v>
      </c>
      <c r="C76" s="6">
        <f t="shared" si="34"/>
        <v>9.5699999999999993E-2</v>
      </c>
      <c r="D76" s="6">
        <f t="shared" si="34"/>
        <v>0.1658</v>
      </c>
      <c r="E76" s="6">
        <f t="shared" si="34"/>
        <v>0.31709999999999999</v>
      </c>
      <c r="F76" s="6">
        <f t="shared" si="34"/>
        <v>-8.4500000000000006E-2</v>
      </c>
      <c r="G76" s="6">
        <f t="shared" si="34"/>
        <v>0.3125</v>
      </c>
      <c r="H76" s="6">
        <f t="shared" si="34"/>
        <v>0.86080000000000001</v>
      </c>
      <c r="I76" s="6">
        <f t="shared" si="34"/>
        <v>0.93120000000000003</v>
      </c>
      <c r="J76" s="6">
        <f t="shared" si="34"/>
        <v>0.40649999999999997</v>
      </c>
      <c r="K76" s="6">
        <f t="shared" si="34"/>
        <v>0.5413</v>
      </c>
      <c r="L76" s="6">
        <f t="shared" si="34"/>
        <v>-1.7000000000000001E-2</v>
      </c>
      <c r="M76" s="6">
        <f t="shared" si="34"/>
        <v>-7.4000000000000003E-3</v>
      </c>
      <c r="N76" s="6">
        <f t="shared" si="34"/>
        <v>0.65359999999999996</v>
      </c>
      <c r="O76" s="6">
        <f t="shared" si="34"/>
        <v>0.1047</v>
      </c>
      <c r="P76" s="6">
        <f t="shared" si="34"/>
        <v>0.20630000000000001</v>
      </c>
      <c r="Q76" s="6">
        <f t="shared" si="34"/>
        <v>0.2447</v>
      </c>
      <c r="R76" s="6">
        <f t="shared" si="34"/>
        <v>-3.1E-2</v>
      </c>
      <c r="S76" s="6">
        <f t="shared" si="34"/>
        <v>0.37430000000000002</v>
      </c>
    </row>
    <row r="77" spans="1:19" x14ac:dyDescent="0.2">
      <c r="A77" s="2" t="s">
        <v>79</v>
      </c>
      <c r="B77" s="6">
        <f t="shared" ref="B77:S77" si="35">B19</f>
        <v>-0.27860000000000001</v>
      </c>
      <c r="C77" s="6">
        <f t="shared" si="35"/>
        <v>0.44700000000000001</v>
      </c>
      <c r="D77" s="6">
        <f t="shared" si="35"/>
        <v>-0.19070000000000001</v>
      </c>
      <c r="E77" s="6">
        <f t="shared" si="35"/>
        <v>0.24759999999999999</v>
      </c>
      <c r="F77" s="6">
        <f t="shared" si="35"/>
        <v>1.0136000000000001</v>
      </c>
      <c r="G77" s="6">
        <f t="shared" si="35"/>
        <v>0.46750000000000003</v>
      </c>
      <c r="H77" s="6">
        <f t="shared" si="35"/>
        <v>2.7699999999999999E-2</v>
      </c>
      <c r="I77" s="6">
        <f t="shared" si="35"/>
        <v>2.3155000000000001</v>
      </c>
      <c r="J77" s="6">
        <f t="shared" si="35"/>
        <v>0.57650000000000001</v>
      </c>
      <c r="K77" s="6">
        <f t="shared" si="35"/>
        <v>0.8337</v>
      </c>
      <c r="L77" s="6">
        <f t="shared" si="35"/>
        <v>-2.5700000000000001E-2</v>
      </c>
      <c r="M77" s="6">
        <f t="shared" si="35"/>
        <v>0.11799999999999999</v>
      </c>
      <c r="N77" s="6">
        <f t="shared" si="35"/>
        <v>-0.49819999999999998</v>
      </c>
      <c r="O77" s="6">
        <f t="shared" si="35"/>
        <v>0.9224</v>
      </c>
      <c r="P77" s="6">
        <f t="shared" si="35"/>
        <v>-3.9300000000000002E-2</v>
      </c>
      <c r="Q77" s="6">
        <f t="shared" si="35"/>
        <v>-6.1199999999999997E-2</v>
      </c>
      <c r="R77" s="6">
        <f t="shared" si="35"/>
        <v>0.18970000000000001</v>
      </c>
      <c r="S77" s="6">
        <f t="shared" si="35"/>
        <v>9.5100000000000004E-2</v>
      </c>
    </row>
    <row r="78" spans="1:19" x14ac:dyDescent="0.2">
      <c r="A78" s="2" t="s">
        <v>80</v>
      </c>
      <c r="B78" s="6">
        <f t="shared" ref="B78:S78" si="36">B20</f>
        <v>0.50309999999999999</v>
      </c>
      <c r="C78" s="6">
        <f t="shared" si="36"/>
        <v>0.7631</v>
      </c>
      <c r="D78" s="6">
        <f t="shared" si="36"/>
        <v>0.33119999999999999</v>
      </c>
      <c r="E78" s="6">
        <f t="shared" si="36"/>
        <v>0.2359</v>
      </c>
      <c r="F78" s="6">
        <f t="shared" si="36"/>
        <v>0.44890000000000002</v>
      </c>
      <c r="G78" s="6">
        <f t="shared" si="36"/>
        <v>0.22220000000000001</v>
      </c>
      <c r="H78" s="6">
        <f t="shared" si="36"/>
        <v>0.3654</v>
      </c>
      <c r="I78" s="6">
        <f t="shared" si="36"/>
        <v>0.1246</v>
      </c>
      <c r="J78" s="6">
        <f t="shared" si="36"/>
        <v>0.3407</v>
      </c>
      <c r="K78" s="6">
        <f t="shared" si="36"/>
        <v>0.2167</v>
      </c>
      <c r="L78" s="6">
        <f t="shared" si="36"/>
        <v>-0.2676</v>
      </c>
      <c r="M78" s="6">
        <f t="shared" si="36"/>
        <v>0.61860000000000004</v>
      </c>
      <c r="N78" s="6">
        <f t="shared" si="36"/>
        <v>4.4699999999999997E-2</v>
      </c>
      <c r="O78" s="6">
        <f t="shared" si="36"/>
        <v>0.43259999999999998</v>
      </c>
      <c r="P78" s="6">
        <f t="shared" si="36"/>
        <v>0.36130000000000001</v>
      </c>
      <c r="Q78" s="6">
        <f t="shared" si="36"/>
        <v>0.21440000000000001</v>
      </c>
      <c r="R78" s="6">
        <f t="shared" si="36"/>
        <v>-0.1082</v>
      </c>
      <c r="S78" s="6">
        <f t="shared" si="36"/>
        <v>-0.64559999999999995</v>
      </c>
    </row>
    <row r="79" spans="1:19" x14ac:dyDescent="0.2">
      <c r="A79" s="2" t="s">
        <v>27</v>
      </c>
      <c r="B79" s="6">
        <f t="shared" ref="B79:S79" si="37">B21</f>
        <v>-0.34320000000000001</v>
      </c>
      <c r="C79" s="6">
        <f t="shared" si="37"/>
        <v>0.252</v>
      </c>
      <c r="D79" s="6">
        <f t="shared" si="37"/>
        <v>0.1145</v>
      </c>
      <c r="E79" s="6">
        <f t="shared" si="37"/>
        <v>0.2918</v>
      </c>
      <c r="F79" s="6">
        <f t="shared" si="37"/>
        <v>0.63959999999999995</v>
      </c>
      <c r="G79" s="6">
        <f t="shared" si="37"/>
        <v>0.62739999999999996</v>
      </c>
      <c r="H79" s="6">
        <f t="shared" si="37"/>
        <v>0.1978</v>
      </c>
      <c r="I79" s="6">
        <f t="shared" si="37"/>
        <v>0.14860000000000001</v>
      </c>
      <c r="J79" s="6">
        <f t="shared" si="37"/>
        <v>0.84560000000000002</v>
      </c>
      <c r="K79" s="6">
        <f t="shared" si="37"/>
        <v>0.89100000000000001</v>
      </c>
      <c r="L79" s="6">
        <f t="shared" si="37"/>
        <v>-0.32079999999999997</v>
      </c>
      <c r="M79" s="6">
        <f t="shared" si="37"/>
        <v>0.82589999999999997</v>
      </c>
      <c r="N79" s="6">
        <f t="shared" si="37"/>
        <v>0.1842</v>
      </c>
      <c r="O79" s="6">
        <f t="shared" si="37"/>
        <v>-7.8899999999999998E-2</v>
      </c>
      <c r="P79" s="6">
        <f t="shared" si="37"/>
        <v>0.13950000000000001</v>
      </c>
      <c r="Q79" s="6">
        <f t="shared" si="37"/>
        <v>0.22500000000000001</v>
      </c>
      <c r="R79" s="6">
        <f t="shared" si="37"/>
        <v>0.26419999999999999</v>
      </c>
      <c r="S79" s="6">
        <f t="shared" si="37"/>
        <v>0.36049999999999999</v>
      </c>
    </row>
    <row r="80" spans="1:19" x14ac:dyDescent="0.2">
      <c r="A80" s="2" t="s">
        <v>81</v>
      </c>
      <c r="B80" s="6">
        <f t="shared" ref="B80:S80" si="38">B22</f>
        <v>-5.9299999999999999E-2</v>
      </c>
      <c r="C80" s="6">
        <f t="shared" si="38"/>
        <v>0.30120000000000002</v>
      </c>
      <c r="D80" s="6">
        <f t="shared" si="38"/>
        <v>3.6999999999999998E-2</v>
      </c>
      <c r="E80" s="6">
        <f t="shared" si="38"/>
        <v>-1.01E-2</v>
      </c>
      <c r="F80" s="6">
        <f t="shared" si="38"/>
        <v>0.10009999999999999</v>
      </c>
      <c r="G80" s="6">
        <f t="shared" si="38"/>
        <v>0.26540000000000002</v>
      </c>
      <c r="H80" s="6">
        <f t="shared" si="38"/>
        <v>1.3299999999999999E-2</v>
      </c>
      <c r="I80" s="6">
        <f t="shared" si="38"/>
        <v>0.4778</v>
      </c>
      <c r="J80" s="6">
        <f t="shared" si="38"/>
        <v>-7.5999999999999998E-2</v>
      </c>
      <c r="K80" s="6">
        <f t="shared" si="38"/>
        <v>7.7600000000000002E-2</v>
      </c>
      <c r="L80" s="6">
        <f t="shared" si="38"/>
        <v>0.3639</v>
      </c>
      <c r="M80" s="6">
        <f t="shared" si="38"/>
        <v>0.53290000000000004</v>
      </c>
      <c r="N80" s="6">
        <f t="shared" si="38"/>
        <v>7.1000000000000004E-3</v>
      </c>
      <c r="O80" s="6">
        <f t="shared" si="38"/>
        <v>0.30049999999999999</v>
      </c>
      <c r="P80" s="6">
        <f t="shared" si="38"/>
        <v>0.20649999999999999</v>
      </c>
      <c r="Q80" s="6">
        <f t="shared" si="38"/>
        <v>4.0000000000000001E-3</v>
      </c>
      <c r="R80" s="6">
        <f t="shared" si="38"/>
        <v>-0.12479999999999999</v>
      </c>
      <c r="S80" s="6">
        <f t="shared" si="38"/>
        <v>7.5700000000000003E-2</v>
      </c>
    </row>
    <row r="81" spans="1:19" x14ac:dyDescent="0.2">
      <c r="A81" s="2" t="s">
        <v>82</v>
      </c>
      <c r="B81" s="6">
        <f t="shared" ref="B81:S81" si="39">B23</f>
        <v>8.3099999999999993E-2</v>
      </c>
      <c r="C81" s="6">
        <f t="shared" si="39"/>
        <v>0.25359999999999999</v>
      </c>
      <c r="D81" s="6">
        <f t="shared" si="39"/>
        <v>0.51280000000000003</v>
      </c>
      <c r="E81" s="6">
        <f t="shared" si="39"/>
        <v>0.5252</v>
      </c>
      <c r="F81" s="6">
        <f t="shared" si="39"/>
        <v>0.35880000000000001</v>
      </c>
      <c r="G81" s="6">
        <f t="shared" si="39"/>
        <v>0.1164</v>
      </c>
      <c r="H81" s="6">
        <f t="shared" si="39"/>
        <v>0.3871</v>
      </c>
      <c r="I81" s="6">
        <f t="shared" si="39"/>
        <v>2.58E-2</v>
      </c>
      <c r="J81" s="6">
        <f t="shared" si="39"/>
        <v>0.98199999999999998</v>
      </c>
      <c r="K81" s="6">
        <f t="shared" si="39"/>
        <v>0.30609999999999998</v>
      </c>
      <c r="L81" s="6">
        <f t="shared" si="39"/>
        <v>0.45400000000000001</v>
      </c>
      <c r="M81" s="6">
        <f t="shared" si="39"/>
        <v>0.249</v>
      </c>
      <c r="N81" s="6">
        <f t="shared" si="39"/>
        <v>-0.11890000000000001</v>
      </c>
      <c r="O81" s="6">
        <f t="shared" si="39"/>
        <v>0.54559999999999997</v>
      </c>
      <c r="P81" s="6">
        <f t="shared" si="39"/>
        <v>0.32179999999999997</v>
      </c>
      <c r="Q81" s="6">
        <f t="shared" si="39"/>
        <v>8.5000000000000006E-2</v>
      </c>
      <c r="R81" s="6">
        <f t="shared" si="39"/>
        <v>-9.4000000000000004E-3</v>
      </c>
      <c r="S81" s="6">
        <f t="shared" si="39"/>
        <v>0.33500000000000002</v>
      </c>
    </row>
    <row r="82" spans="1:19" x14ac:dyDescent="0.2">
      <c r="A82" s="2" t="s">
        <v>83</v>
      </c>
      <c r="B82" s="6">
        <f t="shared" ref="B82:S82" si="40">B24</f>
        <v>0.41060000000000002</v>
      </c>
      <c r="C82" s="6">
        <f t="shared" si="40"/>
        <v>0.23810000000000001</v>
      </c>
      <c r="D82" s="6">
        <f t="shared" si="40"/>
        <v>0.1074</v>
      </c>
      <c r="E82" s="6">
        <f t="shared" si="40"/>
        <v>-9.9000000000000005E-2</v>
      </c>
      <c r="F82" s="6">
        <f t="shared" si="40"/>
        <v>1.3326</v>
      </c>
      <c r="G82" s="6">
        <f t="shared" si="40"/>
        <v>-0.64559999999999995</v>
      </c>
      <c r="H82" s="6">
        <f t="shared" si="40"/>
        <v>1.5667</v>
      </c>
      <c r="I82" s="6">
        <f t="shared" si="40"/>
        <v>-0.1188</v>
      </c>
      <c r="J82" s="6">
        <f t="shared" si="40"/>
        <v>1.2519</v>
      </c>
      <c r="K82" s="6">
        <f t="shared" si="40"/>
        <v>8.7599999999999997E-2</v>
      </c>
      <c r="L82" s="6">
        <f t="shared" si="40"/>
        <v>1.3980999999999999</v>
      </c>
      <c r="M82" s="6">
        <f t="shared" si="40"/>
        <v>0.1027</v>
      </c>
      <c r="N82" s="6">
        <f t="shared" si="40"/>
        <v>0.22409999999999999</v>
      </c>
      <c r="O82" s="6">
        <f t="shared" si="40"/>
        <v>0.4602</v>
      </c>
      <c r="P82" s="6">
        <f t="shared" si="40"/>
        <v>0.30530000000000002</v>
      </c>
      <c r="Q82" s="6">
        <f t="shared" si="40"/>
        <v>0.2051</v>
      </c>
      <c r="R82" s="6">
        <f t="shared" si="40"/>
        <v>-0.1434</v>
      </c>
      <c r="S82" s="6">
        <f t="shared" si="40"/>
        <v>0.3417</v>
      </c>
    </row>
    <row r="83" spans="1:19" x14ac:dyDescent="0.2">
      <c r="A83" s="2" t="s">
        <v>84</v>
      </c>
      <c r="B83" s="6">
        <f t="shared" ref="B83:S83" si="41">B25</f>
        <v>0.10499130434782609</v>
      </c>
      <c r="C83" s="6">
        <f t="shared" si="41"/>
        <v>0.16513913043478262</v>
      </c>
      <c r="D83" s="6">
        <f t="shared" si="41"/>
        <v>0.20896086956521742</v>
      </c>
      <c r="E83" s="6">
        <f t="shared" si="41"/>
        <v>0.26709130434782613</v>
      </c>
      <c r="F83" s="6">
        <f t="shared" si="41"/>
        <v>0.47232608695652167</v>
      </c>
      <c r="G83" s="6">
        <f t="shared" si="41"/>
        <v>0.46255217391304354</v>
      </c>
      <c r="H83" s="6">
        <f t="shared" si="41"/>
        <v>0.39195217391304349</v>
      </c>
      <c r="I83" s="6">
        <f t="shared" si="41"/>
        <v>0.4199</v>
      </c>
      <c r="J83" s="6">
        <f t="shared" si="41"/>
        <v>0.39895217391304355</v>
      </c>
      <c r="K83" s="6">
        <f t="shared" si="41"/>
        <v>0.37666956521739137</v>
      </c>
      <c r="L83" s="6">
        <f t="shared" si="41"/>
        <v>0.2182304347826087</v>
      </c>
      <c r="M83" s="6">
        <f t="shared" si="41"/>
        <v>0.23097826086956513</v>
      </c>
      <c r="N83" s="6">
        <f t="shared" si="41"/>
        <v>0.16135652173913045</v>
      </c>
      <c r="O83" s="6">
        <f t="shared" si="41"/>
        <v>0.20626956521739132</v>
      </c>
      <c r="P83" s="6">
        <f t="shared" si="41"/>
        <v>0.16593043478260869</v>
      </c>
      <c r="Q83" s="6">
        <f t="shared" si="41"/>
        <v>0.18378260869565219</v>
      </c>
      <c r="R83" s="6">
        <f t="shared" si="41"/>
        <v>0.18354347826086956</v>
      </c>
      <c r="S83" s="6">
        <f t="shared" si="41"/>
        <v>0.18333043478260869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LHM</vt:lpstr>
      <vt:lpstr>MI</vt:lpstr>
      <vt:lpstr>Manufacturing - cumulative</vt:lpstr>
      <vt:lpstr>Manufacturing</vt:lpstr>
      <vt:lpstr>Dynamics LHM</vt:lpstr>
      <vt:lpstr>Sector</vt:lpstr>
      <vt:lpstr>TP and MI</vt:lpstr>
      <vt:lpstr>LHM-IO</vt:lpstr>
      <vt:lpstr>LHM-TFP</vt:lpstr>
      <vt:lpstr>LHM-TEC</vt:lpstr>
      <vt:lpstr>LHM-TP</vt:lpstr>
      <vt:lpstr>LHM-SEC</vt:lpstr>
      <vt:lpstr>Sector Cumulative</vt:lpstr>
      <vt:lpstr>MI-TFP</vt:lpstr>
      <vt:lpstr>MI-TEC</vt:lpstr>
      <vt:lpstr>MI-TP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Mohit Saharan</cp:lastModifiedBy>
  <dcterms:created xsi:type="dcterms:W3CDTF">2022-02-12T11:41:36Z</dcterms:created>
  <dcterms:modified xsi:type="dcterms:W3CDTF">2022-05-30T07:21:57Z</dcterms:modified>
</cp:coreProperties>
</file>